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30" windowWidth="24915" windowHeight="14340" activeTab="2"/>
  </bookViews>
  <sheets>
    <sheet name="Unsmoothed Mean" sheetId="4" r:id="rId1"/>
    <sheet name="Daily Mean Avs" sheetId="3" r:id="rId2"/>
    <sheet name="Mean" sheetId="1" r:id="rId3"/>
    <sheet name="Daily Means Avs (NW3)" sheetId="7" r:id="rId4"/>
    <sheet name="Unsmoothed Min" sheetId="12" r:id="rId5"/>
    <sheet name="Daily Min Avs" sheetId="11" r:id="rId6"/>
    <sheet name="Min" sheetId="8" r:id="rId7"/>
    <sheet name="Unsmoothed Max" sheetId="15" r:id="rId8"/>
    <sheet name="Daily Max Avs" sheetId="14" r:id="rId9"/>
    <sheet name="Sheet6" sheetId="16" r:id="rId10"/>
    <sheet name="Max" sheetId="9" r:id="rId11"/>
  </sheets>
  <externalReferences>
    <externalReference r:id="rId12"/>
    <externalReference r:id="rId13"/>
  </externalReferences>
  <definedNames>
    <definedName name="aprmin">'Daily Min Avs'!$Q$7</definedName>
    <definedName name="augmin">'Daily Min Avs'!$Q$11</definedName>
    <definedName name="decmin">'Daily Min Avs'!$Q$15</definedName>
    <definedName name="febmin">'Daily Min Avs'!$Q$5</definedName>
    <definedName name="janmin">'Daily Min Avs'!$Q$4</definedName>
    <definedName name="julmin">'Daily Min Avs'!$Q$10</definedName>
    <definedName name="junmin">'Daily Min Avs'!$Q$9</definedName>
    <definedName name="marmin">'Daily Min Avs'!$Q$6</definedName>
    <definedName name="maymin">'Daily Min Avs'!$Q$8</definedName>
    <definedName name="novmin">'Daily Min Avs'!$Q$14</definedName>
    <definedName name="octmin">'Daily Min Avs'!$Q$13</definedName>
    <definedName name="sepmin">'Daily Min Avs'!$Q$12</definedName>
  </definedNames>
  <calcPr calcId="145621"/>
</workbook>
</file>

<file path=xl/calcChain.xml><?xml version="1.0" encoding="utf-8"?>
<calcChain xmlns="http://schemas.openxmlformats.org/spreadsheetml/2006/main">
  <c r="N52" i="11" l="1"/>
  <c r="N53" i="11"/>
  <c r="N144" i="11" s="1"/>
  <c r="N54" i="11"/>
  <c r="N55" i="11"/>
  <c r="N146" i="11" s="1"/>
  <c r="N56" i="11"/>
  <c r="N57" i="11"/>
  <c r="N148" i="11" s="1"/>
  <c r="N58" i="11"/>
  <c r="Q4" i="11"/>
  <c r="Q5" i="11"/>
  <c r="Q6" i="11"/>
  <c r="Q7" i="11"/>
  <c r="Q8" i="11"/>
  <c r="Q9" i="11"/>
  <c r="Q10" i="11"/>
  <c r="Q11" i="11"/>
  <c r="Q12" i="11"/>
  <c r="Q13" i="11"/>
  <c r="Q14" i="11"/>
  <c r="Q15" i="11"/>
  <c r="Z93" i="11"/>
  <c r="Z80" i="11" s="1"/>
  <c r="Z94" i="11"/>
  <c r="Z81" i="11" s="1"/>
  <c r="Z95" i="11"/>
  <c r="Z82" i="11" s="1"/>
  <c r="Z96" i="11"/>
  <c r="Z83" i="11" s="1"/>
  <c r="Z92" i="11"/>
  <c r="Z97" i="11"/>
  <c r="Z84" i="11" s="1"/>
  <c r="Z98" i="11"/>
  <c r="Z85" i="11" s="1"/>
  <c r="Z99" i="11"/>
  <c r="Z86" i="11" s="1"/>
  <c r="Z100" i="11"/>
  <c r="Z87" i="11" s="1"/>
  <c r="Z101" i="11"/>
  <c r="Z88" i="11" s="1"/>
  <c r="Z102" i="11"/>
  <c r="Z89" i="11" s="1"/>
  <c r="Z103" i="11"/>
  <c r="Z90" i="11" s="1"/>
  <c r="W82" i="11"/>
  <c r="W83" i="11"/>
  <c r="W84" i="11"/>
  <c r="W85" i="11"/>
  <c r="W86" i="11"/>
  <c r="W87" i="11"/>
  <c r="W88" i="11"/>
  <c r="W89" i="11"/>
  <c r="W90" i="11"/>
  <c r="W81" i="11"/>
  <c r="W79" i="11"/>
  <c r="Z79" i="11" s="1"/>
  <c r="R86" i="11"/>
  <c r="W80" i="11" s="1"/>
  <c r="Q75" i="11" a="1"/>
  <c r="R75" i="11" s="1"/>
  <c r="Q75" i="11"/>
  <c r="S75" i="11"/>
  <c r="U75" i="11"/>
  <c r="W75" i="11"/>
  <c r="U36" i="11" a="1"/>
  <c r="N7" i="11"/>
  <c r="N6" i="11"/>
  <c r="N5" i="11"/>
  <c r="N4" i="11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V38" i="14" a="1"/>
  <c r="AB38" i="14"/>
  <c r="AA38" i="14"/>
  <c r="Z38" i="14"/>
  <c r="Y38" i="14"/>
  <c r="X38" i="14"/>
  <c r="W38" i="14"/>
  <c r="L323" i="14" s="1"/>
  <c r="V38" i="14"/>
  <c r="O17" i="14"/>
  <c r="O16" i="14"/>
  <c r="O15" i="14"/>
  <c r="O14" i="14"/>
  <c r="O13" i="14"/>
  <c r="O12" i="14"/>
  <c r="O11" i="14"/>
  <c r="O10" i="14"/>
  <c r="O9" i="14"/>
  <c r="O8" i="14"/>
  <c r="O7" i="14"/>
  <c r="O6" i="14"/>
  <c r="N15" i="11"/>
  <c r="N14" i="11"/>
  <c r="N13" i="11"/>
  <c r="N12" i="11"/>
  <c r="N11" i="11"/>
  <c r="N10" i="11"/>
  <c r="N9" i="11"/>
  <c r="N8" i="11"/>
  <c r="U36" i="11"/>
  <c r="V36" i="11"/>
  <c r="W36" i="11"/>
  <c r="X36" i="11"/>
  <c r="Y36" i="11"/>
  <c r="Z36" i="11"/>
  <c r="AA36" i="11"/>
  <c r="P3479" i="9" a="1"/>
  <c r="P3479" i="9" s="1"/>
  <c r="N3479" i="9" a="1"/>
  <c r="N3479" i="9" s="1"/>
  <c r="L3479" i="9" a="1"/>
  <c r="L3479" i="9" s="1"/>
  <c r="K3479" i="9" a="1"/>
  <c r="K3479" i="9" s="1"/>
  <c r="I3479" i="9" a="1"/>
  <c r="I3479" i="9" s="1"/>
  <c r="G3479" i="9" a="1"/>
  <c r="G3479" i="9" s="1"/>
  <c r="E3479" i="9" a="1"/>
  <c r="E3479" i="9" s="1"/>
  <c r="P3478" i="9" a="1"/>
  <c r="P3478" i="9" s="1"/>
  <c r="O3478" i="9" a="1"/>
  <c r="O3478" i="9" s="1"/>
  <c r="N3478" i="9" a="1"/>
  <c r="N3478" i="9" s="1"/>
  <c r="M3478" i="9" a="1"/>
  <c r="M3478" i="9" s="1"/>
  <c r="L3478" i="9" a="1"/>
  <c r="L3478" i="9" s="1"/>
  <c r="K3478" i="9" a="1"/>
  <c r="K3478" i="9" s="1"/>
  <c r="J3478" i="9" a="1"/>
  <c r="J3478" i="9" s="1"/>
  <c r="I3478" i="9" a="1"/>
  <c r="I3478" i="9" s="1"/>
  <c r="H3478" i="9" a="1"/>
  <c r="H3478" i="9" s="1"/>
  <c r="G3478" i="9" a="1"/>
  <c r="G3478" i="9" s="1"/>
  <c r="E3478" i="9" a="1"/>
  <c r="E3478" i="9" s="1"/>
  <c r="P3477" i="9" a="1"/>
  <c r="P3477" i="9" s="1"/>
  <c r="O3477" i="9" a="1"/>
  <c r="O3477" i="9" s="1"/>
  <c r="N3477" i="9" a="1"/>
  <c r="N3477" i="9" s="1"/>
  <c r="M3477" i="9" a="1"/>
  <c r="M3477" i="9" s="1"/>
  <c r="L3477" i="9" a="1"/>
  <c r="L3477" i="9" s="1"/>
  <c r="K3477" i="9" a="1"/>
  <c r="K3477" i="9" s="1"/>
  <c r="J3477" i="9" a="1"/>
  <c r="J3477" i="9" s="1"/>
  <c r="I3477" i="9" a="1"/>
  <c r="I3477" i="9" s="1"/>
  <c r="H3477" i="9" a="1"/>
  <c r="H3477" i="9" s="1"/>
  <c r="G3477" i="9" a="1"/>
  <c r="G3477" i="9" s="1"/>
  <c r="E3477" i="9" a="1"/>
  <c r="E3477" i="9" s="1"/>
  <c r="P3476" i="9" a="1"/>
  <c r="P3476" i="9" s="1"/>
  <c r="O3476" i="9" a="1"/>
  <c r="O3476" i="9" s="1"/>
  <c r="N3476" i="9" a="1"/>
  <c r="N3476" i="9" s="1"/>
  <c r="M3476" i="9" a="1"/>
  <c r="M3476" i="9" s="1"/>
  <c r="L3476" i="9" a="1"/>
  <c r="L3476" i="9" s="1"/>
  <c r="K3476" i="9" a="1"/>
  <c r="K3476" i="9" s="1"/>
  <c r="J3476" i="9" a="1"/>
  <c r="J3476" i="9" s="1"/>
  <c r="I3476" i="9" a="1"/>
  <c r="I3476" i="9" s="1"/>
  <c r="H3476" i="9" a="1"/>
  <c r="H3476" i="9" s="1"/>
  <c r="G3476" i="9" a="1"/>
  <c r="G3476" i="9" s="1"/>
  <c r="F3476" i="9" a="1"/>
  <c r="F3476" i="9" s="1"/>
  <c r="E3476" i="9" a="1"/>
  <c r="E3476" i="9" s="1"/>
  <c r="P3475" i="9" a="1"/>
  <c r="P3475" i="9" s="1"/>
  <c r="O3475" i="9" a="1"/>
  <c r="O3475" i="9" s="1"/>
  <c r="N3475" i="9" a="1"/>
  <c r="N3475" i="9" s="1"/>
  <c r="M3475" i="9" a="1"/>
  <c r="M3475" i="9" s="1"/>
  <c r="L3475" i="9" a="1"/>
  <c r="L3475" i="9" s="1"/>
  <c r="K3475" i="9" a="1"/>
  <c r="K3475" i="9" s="1"/>
  <c r="J3475" i="9" a="1"/>
  <c r="J3475" i="9" s="1"/>
  <c r="I3475" i="9" a="1"/>
  <c r="I3475" i="9" s="1"/>
  <c r="H3475" i="9" a="1"/>
  <c r="H3475" i="9" s="1"/>
  <c r="G3475" i="9" a="1"/>
  <c r="G3475" i="9" s="1"/>
  <c r="F3475" i="9" a="1"/>
  <c r="F3475" i="9" s="1"/>
  <c r="E3475" i="9" a="1"/>
  <c r="E3475" i="9" s="1"/>
  <c r="P3474" i="9" a="1"/>
  <c r="P3474" i="9" s="1"/>
  <c r="O3474" i="9" a="1"/>
  <c r="O3474" i="9" s="1"/>
  <c r="N3474" i="9" a="1"/>
  <c r="N3474" i="9" s="1"/>
  <c r="M3474" i="9" a="1"/>
  <c r="M3474" i="9" s="1"/>
  <c r="L3474" i="9" a="1"/>
  <c r="L3474" i="9" s="1"/>
  <c r="K3474" i="9" a="1"/>
  <c r="K3474" i="9" s="1"/>
  <c r="J3474" i="9" a="1"/>
  <c r="J3474" i="9" s="1"/>
  <c r="I3474" i="9" a="1"/>
  <c r="I3474" i="9" s="1"/>
  <c r="H3474" i="9" a="1"/>
  <c r="H3474" i="9" s="1"/>
  <c r="G3474" i="9" a="1"/>
  <c r="G3474" i="9" s="1"/>
  <c r="F3474" i="9" a="1"/>
  <c r="F3474" i="9" s="1"/>
  <c r="E3474" i="9" a="1"/>
  <c r="E3474" i="9" s="1"/>
  <c r="P3473" i="9" a="1"/>
  <c r="P3473" i="9" s="1"/>
  <c r="O3473" i="9" a="1"/>
  <c r="O3473" i="9" s="1"/>
  <c r="N3473" i="9" a="1"/>
  <c r="N3473" i="9" s="1"/>
  <c r="M3473" i="9" a="1"/>
  <c r="M3473" i="9" s="1"/>
  <c r="L3473" i="9" a="1"/>
  <c r="L3473" i="9" s="1"/>
  <c r="K3473" i="9" a="1"/>
  <c r="K3473" i="9" s="1"/>
  <c r="J3473" i="9" a="1"/>
  <c r="J3473" i="9" s="1"/>
  <c r="I3473" i="9" a="1"/>
  <c r="I3473" i="9" s="1"/>
  <c r="H3473" i="9" a="1"/>
  <c r="H3473" i="9" s="1"/>
  <c r="G3473" i="9" a="1"/>
  <c r="G3473" i="9" s="1"/>
  <c r="F3473" i="9" a="1"/>
  <c r="F3473" i="9" s="1"/>
  <c r="E3473" i="9" a="1"/>
  <c r="E3473" i="9" s="1"/>
  <c r="P3472" i="9" a="1"/>
  <c r="P3472" i="9" s="1"/>
  <c r="O3472" i="9" a="1"/>
  <c r="O3472" i="9" s="1"/>
  <c r="N3472" i="9" a="1"/>
  <c r="N3472" i="9" s="1"/>
  <c r="M3472" i="9" a="1"/>
  <c r="M3472" i="9" s="1"/>
  <c r="L3472" i="9" a="1"/>
  <c r="L3472" i="9" s="1"/>
  <c r="K3472" i="9" a="1"/>
  <c r="K3472" i="9" s="1"/>
  <c r="J3472" i="9" a="1"/>
  <c r="J3472" i="9" s="1"/>
  <c r="I3472" i="9" a="1"/>
  <c r="I3472" i="9" s="1"/>
  <c r="H3472" i="9" a="1"/>
  <c r="H3472" i="9" s="1"/>
  <c r="G3472" i="9" a="1"/>
  <c r="G3472" i="9" s="1"/>
  <c r="F3472" i="9" a="1"/>
  <c r="F3472" i="9" s="1"/>
  <c r="E3472" i="9" a="1"/>
  <c r="E3472" i="9" s="1"/>
  <c r="P3471" i="9" a="1"/>
  <c r="P3471" i="9" s="1"/>
  <c r="O3471" i="9" a="1"/>
  <c r="O3471" i="9" s="1"/>
  <c r="N3471" i="9" a="1"/>
  <c r="N3471" i="9" s="1"/>
  <c r="M3471" i="9" a="1"/>
  <c r="M3471" i="9" s="1"/>
  <c r="L3471" i="9" a="1"/>
  <c r="L3471" i="9" s="1"/>
  <c r="K3471" i="9" a="1"/>
  <c r="K3471" i="9" s="1"/>
  <c r="J3471" i="9" a="1"/>
  <c r="J3471" i="9" s="1"/>
  <c r="I3471" i="9" a="1"/>
  <c r="I3471" i="9" s="1"/>
  <c r="H3471" i="9" a="1"/>
  <c r="H3471" i="9" s="1"/>
  <c r="G3471" i="9" a="1"/>
  <c r="G3471" i="9" s="1"/>
  <c r="F3471" i="9" a="1"/>
  <c r="F3471" i="9" s="1"/>
  <c r="E3471" i="9" a="1"/>
  <c r="E3471" i="9" s="1"/>
  <c r="P3470" i="9" a="1"/>
  <c r="P3470" i="9" s="1"/>
  <c r="O3470" i="9" a="1"/>
  <c r="O3470" i="9" s="1"/>
  <c r="N3470" i="9" a="1"/>
  <c r="N3470" i="9" s="1"/>
  <c r="M3470" i="9" a="1"/>
  <c r="M3470" i="9" s="1"/>
  <c r="L3470" i="9" a="1"/>
  <c r="L3470" i="9" s="1"/>
  <c r="K3470" i="9" a="1"/>
  <c r="K3470" i="9" s="1"/>
  <c r="J3470" i="9" a="1"/>
  <c r="J3470" i="9" s="1"/>
  <c r="I3470" i="9" a="1"/>
  <c r="I3470" i="9" s="1"/>
  <c r="H3470" i="9" a="1"/>
  <c r="H3470" i="9" s="1"/>
  <c r="G3470" i="9" a="1"/>
  <c r="G3470" i="9" s="1"/>
  <c r="F3470" i="9" a="1"/>
  <c r="F3470" i="9" s="1"/>
  <c r="E3470" i="9" a="1"/>
  <c r="E3470" i="9" s="1"/>
  <c r="P3469" i="9" a="1"/>
  <c r="P3469" i="9" s="1"/>
  <c r="O3469" i="9" a="1"/>
  <c r="O3469" i="9" s="1"/>
  <c r="N3469" i="9" a="1"/>
  <c r="N3469" i="9" s="1"/>
  <c r="M3469" i="9" a="1"/>
  <c r="M3469" i="9" s="1"/>
  <c r="L3469" i="9" a="1"/>
  <c r="L3469" i="9" s="1"/>
  <c r="K3469" i="9" a="1"/>
  <c r="K3469" i="9" s="1"/>
  <c r="J3469" i="9" a="1"/>
  <c r="J3469" i="9" s="1"/>
  <c r="I3469" i="9" a="1"/>
  <c r="I3469" i="9" s="1"/>
  <c r="H3469" i="9" a="1"/>
  <c r="H3469" i="9" s="1"/>
  <c r="G3469" i="9" a="1"/>
  <c r="G3469" i="9" s="1"/>
  <c r="F3469" i="9" a="1"/>
  <c r="F3469" i="9" s="1"/>
  <c r="E3469" i="9" a="1"/>
  <c r="E3469" i="9" s="1"/>
  <c r="P3468" i="9" a="1"/>
  <c r="P3468" i="9" s="1"/>
  <c r="O3468" i="9" a="1"/>
  <c r="O3468" i="9" s="1"/>
  <c r="N3468" i="9" a="1"/>
  <c r="N3468" i="9" s="1"/>
  <c r="M3468" i="9" a="1"/>
  <c r="M3468" i="9" s="1"/>
  <c r="L3468" i="9" a="1"/>
  <c r="L3468" i="9" s="1"/>
  <c r="K3468" i="9" a="1"/>
  <c r="K3468" i="9" s="1"/>
  <c r="J3468" i="9" a="1"/>
  <c r="J3468" i="9" s="1"/>
  <c r="I3468" i="9" a="1"/>
  <c r="I3468" i="9" s="1"/>
  <c r="H3468" i="9" a="1"/>
  <c r="H3468" i="9" s="1"/>
  <c r="G3468" i="9" a="1"/>
  <c r="G3468" i="9" s="1"/>
  <c r="F3468" i="9" a="1"/>
  <c r="F3468" i="9" s="1"/>
  <c r="E3468" i="9" a="1"/>
  <c r="E3468" i="9" s="1"/>
  <c r="P3467" i="9" a="1"/>
  <c r="P3467" i="9" s="1"/>
  <c r="O3467" i="9" a="1"/>
  <c r="O3467" i="9" s="1"/>
  <c r="N3467" i="9" a="1"/>
  <c r="N3467" i="9" s="1"/>
  <c r="M3467" i="9" a="1"/>
  <c r="M3467" i="9" s="1"/>
  <c r="L3467" i="9" a="1"/>
  <c r="L3467" i="9" s="1"/>
  <c r="K3467" i="9" a="1"/>
  <c r="K3467" i="9" s="1"/>
  <c r="J3467" i="9" a="1"/>
  <c r="J3467" i="9" s="1"/>
  <c r="I3467" i="9" a="1"/>
  <c r="I3467" i="9" s="1"/>
  <c r="H3467" i="9" a="1"/>
  <c r="H3467" i="9" s="1"/>
  <c r="G3467" i="9" a="1"/>
  <c r="G3467" i="9" s="1"/>
  <c r="F3467" i="9" a="1"/>
  <c r="F3467" i="9" s="1"/>
  <c r="E3467" i="9" a="1"/>
  <c r="E3467" i="9" s="1"/>
  <c r="P3466" i="9" a="1"/>
  <c r="P3466" i="9" s="1"/>
  <c r="O3466" i="9" a="1"/>
  <c r="O3466" i="9" s="1"/>
  <c r="N3466" i="9" a="1"/>
  <c r="N3466" i="9" s="1"/>
  <c r="M3466" i="9" a="1"/>
  <c r="M3466" i="9" s="1"/>
  <c r="L3466" i="9" a="1"/>
  <c r="L3466" i="9" s="1"/>
  <c r="K3466" i="9" a="1"/>
  <c r="K3466" i="9" s="1"/>
  <c r="J3466" i="9" a="1"/>
  <c r="J3466" i="9" s="1"/>
  <c r="I3466" i="9" a="1"/>
  <c r="I3466" i="9" s="1"/>
  <c r="H3466" i="9" a="1"/>
  <c r="H3466" i="9" s="1"/>
  <c r="G3466" i="9" a="1"/>
  <c r="G3466" i="9" s="1"/>
  <c r="F3466" i="9" a="1"/>
  <c r="F3466" i="9" s="1"/>
  <c r="E3466" i="9" a="1"/>
  <c r="E3466" i="9" s="1"/>
  <c r="P3465" i="9" a="1"/>
  <c r="P3465" i="9" s="1"/>
  <c r="O3465" i="9" a="1"/>
  <c r="O3465" i="9" s="1"/>
  <c r="N3465" i="9" a="1"/>
  <c r="N3465" i="9" s="1"/>
  <c r="M3465" i="9" a="1"/>
  <c r="M3465" i="9" s="1"/>
  <c r="L3465" i="9" a="1"/>
  <c r="L3465" i="9" s="1"/>
  <c r="K3465" i="9" a="1"/>
  <c r="K3465" i="9" s="1"/>
  <c r="J3465" i="9" a="1"/>
  <c r="J3465" i="9" s="1"/>
  <c r="I3465" i="9" a="1"/>
  <c r="I3465" i="9" s="1"/>
  <c r="H3465" i="9" a="1"/>
  <c r="H3465" i="9" s="1"/>
  <c r="G3465" i="9" a="1"/>
  <c r="G3465" i="9" s="1"/>
  <c r="F3465" i="9" a="1"/>
  <c r="F3465" i="9" s="1"/>
  <c r="E3465" i="9" a="1"/>
  <c r="E3465" i="9" s="1"/>
  <c r="P3464" i="9" a="1"/>
  <c r="P3464" i="9" s="1"/>
  <c r="O3464" i="9" a="1"/>
  <c r="O3464" i="9" s="1"/>
  <c r="N3464" i="9" a="1"/>
  <c r="N3464" i="9" s="1"/>
  <c r="M3464" i="9" a="1"/>
  <c r="M3464" i="9" s="1"/>
  <c r="L3464" i="9" a="1"/>
  <c r="L3464" i="9" s="1"/>
  <c r="K3464" i="9" a="1"/>
  <c r="K3464" i="9" s="1"/>
  <c r="J3464" i="9" a="1"/>
  <c r="J3464" i="9" s="1"/>
  <c r="I3464" i="9" a="1"/>
  <c r="I3464" i="9" s="1"/>
  <c r="H3464" i="9" a="1"/>
  <c r="H3464" i="9" s="1"/>
  <c r="G3464" i="9" a="1"/>
  <c r="G3464" i="9" s="1"/>
  <c r="F3464" i="9" a="1"/>
  <c r="F3464" i="9" s="1"/>
  <c r="E3464" i="9" a="1"/>
  <c r="E3464" i="9" s="1"/>
  <c r="P3463" i="9" a="1"/>
  <c r="P3463" i="9" s="1"/>
  <c r="O3463" i="9" a="1"/>
  <c r="O3463" i="9" s="1"/>
  <c r="N3463" i="9" a="1"/>
  <c r="N3463" i="9" s="1"/>
  <c r="M3463" i="9" a="1"/>
  <c r="M3463" i="9" s="1"/>
  <c r="L3463" i="9" a="1"/>
  <c r="L3463" i="9" s="1"/>
  <c r="K3463" i="9" a="1"/>
  <c r="K3463" i="9" s="1"/>
  <c r="J3463" i="9" a="1"/>
  <c r="J3463" i="9" s="1"/>
  <c r="I3463" i="9" a="1"/>
  <c r="I3463" i="9" s="1"/>
  <c r="H3463" i="9" a="1"/>
  <c r="H3463" i="9" s="1"/>
  <c r="G3463" i="9" a="1"/>
  <c r="G3463" i="9" s="1"/>
  <c r="F3463" i="9" a="1"/>
  <c r="F3463" i="9" s="1"/>
  <c r="E3463" i="9" a="1"/>
  <c r="E3463" i="9" s="1"/>
  <c r="P3462" i="9" a="1"/>
  <c r="P3462" i="9" s="1"/>
  <c r="O3462" i="9" a="1"/>
  <c r="O3462" i="9" s="1"/>
  <c r="N3462" i="9" a="1"/>
  <c r="N3462" i="9" s="1"/>
  <c r="M3462" i="9" a="1"/>
  <c r="M3462" i="9" s="1"/>
  <c r="L3462" i="9" a="1"/>
  <c r="L3462" i="9" s="1"/>
  <c r="K3462" i="9" a="1"/>
  <c r="K3462" i="9" s="1"/>
  <c r="J3462" i="9" a="1"/>
  <c r="J3462" i="9" s="1"/>
  <c r="I3462" i="9" a="1"/>
  <c r="I3462" i="9" s="1"/>
  <c r="H3462" i="9" a="1"/>
  <c r="H3462" i="9" s="1"/>
  <c r="G3462" i="9" a="1"/>
  <c r="G3462" i="9" s="1"/>
  <c r="F3462" i="9" a="1"/>
  <c r="F3462" i="9" s="1"/>
  <c r="E3462" i="9" a="1"/>
  <c r="E3462" i="9" s="1"/>
  <c r="P3461" i="9" a="1"/>
  <c r="P3461" i="9" s="1"/>
  <c r="O3461" i="9" a="1"/>
  <c r="O3461" i="9" s="1"/>
  <c r="N3461" i="9" a="1"/>
  <c r="N3461" i="9" s="1"/>
  <c r="M3461" i="9" a="1"/>
  <c r="M3461" i="9" s="1"/>
  <c r="L3461" i="9" a="1"/>
  <c r="L3461" i="9" s="1"/>
  <c r="K3461" i="9" a="1"/>
  <c r="K3461" i="9" s="1"/>
  <c r="J3461" i="9" a="1"/>
  <c r="J3461" i="9" s="1"/>
  <c r="I3461" i="9" a="1"/>
  <c r="I3461" i="9" s="1"/>
  <c r="H3461" i="9" a="1"/>
  <c r="H3461" i="9" s="1"/>
  <c r="G3461" i="9" a="1"/>
  <c r="G3461" i="9" s="1"/>
  <c r="F3461" i="9" a="1"/>
  <c r="F3461" i="9" s="1"/>
  <c r="E3461" i="9" a="1"/>
  <c r="E3461" i="9" s="1"/>
  <c r="P3460" i="9" a="1"/>
  <c r="P3460" i="9" s="1"/>
  <c r="O3460" i="9" a="1"/>
  <c r="O3460" i="9" s="1"/>
  <c r="N3460" i="9" a="1"/>
  <c r="N3460" i="9" s="1"/>
  <c r="M3460" i="9" a="1"/>
  <c r="M3460" i="9" s="1"/>
  <c r="L3460" i="9" a="1"/>
  <c r="L3460" i="9" s="1"/>
  <c r="K3460" i="9" a="1"/>
  <c r="K3460" i="9" s="1"/>
  <c r="J3460" i="9" a="1"/>
  <c r="J3460" i="9" s="1"/>
  <c r="I3460" i="9" a="1"/>
  <c r="I3460" i="9" s="1"/>
  <c r="H3460" i="9" a="1"/>
  <c r="H3460" i="9" s="1"/>
  <c r="G3460" i="9" a="1"/>
  <c r="G3460" i="9" s="1"/>
  <c r="F3460" i="9" a="1"/>
  <c r="F3460" i="9" s="1"/>
  <c r="E3460" i="9" a="1"/>
  <c r="E3460" i="9" s="1"/>
  <c r="P3459" i="9" a="1"/>
  <c r="P3459" i="9" s="1"/>
  <c r="O3459" i="9" a="1"/>
  <c r="O3459" i="9" s="1"/>
  <c r="N3459" i="9" a="1"/>
  <c r="N3459" i="9" s="1"/>
  <c r="M3459" i="9" a="1"/>
  <c r="M3459" i="9" s="1"/>
  <c r="L3459" i="9" a="1"/>
  <c r="L3459" i="9" s="1"/>
  <c r="K3459" i="9" a="1"/>
  <c r="K3459" i="9" s="1"/>
  <c r="J3459" i="9" a="1"/>
  <c r="J3459" i="9" s="1"/>
  <c r="I3459" i="9" a="1"/>
  <c r="I3459" i="9" s="1"/>
  <c r="H3459" i="9" a="1"/>
  <c r="H3459" i="9" s="1"/>
  <c r="G3459" i="9" a="1"/>
  <c r="G3459" i="9" s="1"/>
  <c r="F3459" i="9" a="1"/>
  <c r="F3459" i="9" s="1"/>
  <c r="E3459" i="9" a="1"/>
  <c r="E3459" i="9" s="1"/>
  <c r="P3458" i="9" a="1"/>
  <c r="P3458" i="9" s="1"/>
  <c r="O3458" i="9" a="1"/>
  <c r="O3458" i="9" s="1"/>
  <c r="N3458" i="9" a="1"/>
  <c r="N3458" i="9" s="1"/>
  <c r="M3458" i="9" a="1"/>
  <c r="M3458" i="9" s="1"/>
  <c r="L3458" i="9" a="1"/>
  <c r="L3458" i="9" s="1"/>
  <c r="K3458" i="9" a="1"/>
  <c r="K3458" i="9" s="1"/>
  <c r="J3458" i="9" a="1"/>
  <c r="J3458" i="9" s="1"/>
  <c r="I3458" i="9" a="1"/>
  <c r="I3458" i="9" s="1"/>
  <c r="H3458" i="9" a="1"/>
  <c r="H3458" i="9" s="1"/>
  <c r="G3458" i="9" a="1"/>
  <c r="G3458" i="9" s="1"/>
  <c r="F3458" i="9" a="1"/>
  <c r="F3458" i="9" s="1"/>
  <c r="E3458" i="9" a="1"/>
  <c r="E3458" i="9" s="1"/>
  <c r="P3457" i="9" a="1"/>
  <c r="P3457" i="9" s="1"/>
  <c r="O3457" i="9" a="1"/>
  <c r="O3457" i="9" s="1"/>
  <c r="N3457" i="9" a="1"/>
  <c r="N3457" i="9" s="1"/>
  <c r="M3457" i="9" a="1"/>
  <c r="M3457" i="9" s="1"/>
  <c r="L3457" i="9" a="1"/>
  <c r="L3457" i="9" s="1"/>
  <c r="K3457" i="9" a="1"/>
  <c r="K3457" i="9" s="1"/>
  <c r="J3457" i="9" a="1"/>
  <c r="J3457" i="9" s="1"/>
  <c r="I3457" i="9" a="1"/>
  <c r="I3457" i="9" s="1"/>
  <c r="H3457" i="9" a="1"/>
  <c r="H3457" i="9" s="1"/>
  <c r="G3457" i="9" a="1"/>
  <c r="G3457" i="9" s="1"/>
  <c r="F3457" i="9" a="1"/>
  <c r="F3457" i="9" s="1"/>
  <c r="E3457" i="9" a="1"/>
  <c r="E3457" i="9" s="1"/>
  <c r="P3456" i="9" a="1"/>
  <c r="P3456" i="9" s="1"/>
  <c r="O3456" i="9" a="1"/>
  <c r="O3456" i="9" s="1"/>
  <c r="N3456" i="9" a="1"/>
  <c r="N3456" i="9" s="1"/>
  <c r="M3456" i="9" a="1"/>
  <c r="M3456" i="9" s="1"/>
  <c r="L3456" i="9" a="1"/>
  <c r="L3456" i="9" s="1"/>
  <c r="K3456" i="9" a="1"/>
  <c r="K3456" i="9" s="1"/>
  <c r="J3456" i="9" a="1"/>
  <c r="J3456" i="9" s="1"/>
  <c r="I3456" i="9" a="1"/>
  <c r="I3456" i="9" s="1"/>
  <c r="H3456" i="9" a="1"/>
  <c r="H3456" i="9" s="1"/>
  <c r="G3456" i="9" a="1"/>
  <c r="G3456" i="9" s="1"/>
  <c r="F3456" i="9" a="1"/>
  <c r="F3456" i="9" s="1"/>
  <c r="E3456" i="9" a="1"/>
  <c r="E3456" i="9" s="1"/>
  <c r="P3455" i="9" a="1"/>
  <c r="P3455" i="9" s="1"/>
  <c r="O3455" i="9" a="1"/>
  <c r="O3455" i="9" s="1"/>
  <c r="N3455" i="9" a="1"/>
  <c r="N3455" i="9" s="1"/>
  <c r="M3455" i="9" a="1"/>
  <c r="M3455" i="9" s="1"/>
  <c r="L3455" i="9" a="1"/>
  <c r="L3455" i="9" s="1"/>
  <c r="K3455" i="9" a="1"/>
  <c r="K3455" i="9" s="1"/>
  <c r="J3455" i="9" a="1"/>
  <c r="J3455" i="9" s="1"/>
  <c r="I3455" i="9" a="1"/>
  <c r="I3455" i="9" s="1"/>
  <c r="H3455" i="9" a="1"/>
  <c r="H3455" i="9" s="1"/>
  <c r="G3455" i="9" a="1"/>
  <c r="G3455" i="9" s="1"/>
  <c r="F3455" i="9" a="1"/>
  <c r="F3455" i="9" s="1"/>
  <c r="E3455" i="9" a="1"/>
  <c r="E3455" i="9" s="1"/>
  <c r="P3454" i="9" a="1"/>
  <c r="P3454" i="9" s="1"/>
  <c r="O3454" i="9" a="1"/>
  <c r="O3454" i="9" s="1"/>
  <c r="N3454" i="9" a="1"/>
  <c r="N3454" i="9" s="1"/>
  <c r="M3454" i="9" a="1"/>
  <c r="M3454" i="9" s="1"/>
  <c r="L3454" i="9" a="1"/>
  <c r="L3454" i="9" s="1"/>
  <c r="K3454" i="9" a="1"/>
  <c r="K3454" i="9" s="1"/>
  <c r="J3454" i="9" a="1"/>
  <c r="J3454" i="9" s="1"/>
  <c r="I3454" i="9" a="1"/>
  <c r="I3454" i="9" s="1"/>
  <c r="H3454" i="9" a="1"/>
  <c r="H3454" i="9" s="1"/>
  <c r="G3454" i="9" a="1"/>
  <c r="G3454" i="9" s="1"/>
  <c r="F3454" i="9" a="1"/>
  <c r="F3454" i="9" s="1"/>
  <c r="E3454" i="9" a="1"/>
  <c r="E3454" i="9" s="1"/>
  <c r="P3453" i="9" a="1"/>
  <c r="P3453" i="9" s="1"/>
  <c r="O3453" i="9" a="1"/>
  <c r="O3453" i="9" s="1"/>
  <c r="N3453" i="9" a="1"/>
  <c r="N3453" i="9" s="1"/>
  <c r="M3453" i="9" a="1"/>
  <c r="M3453" i="9" s="1"/>
  <c r="L3453" i="9" a="1"/>
  <c r="L3453" i="9" s="1"/>
  <c r="K3453" i="9" a="1"/>
  <c r="K3453" i="9" s="1"/>
  <c r="J3453" i="9" a="1"/>
  <c r="J3453" i="9" s="1"/>
  <c r="I3453" i="9" a="1"/>
  <c r="I3453" i="9" s="1"/>
  <c r="H3453" i="9" a="1"/>
  <c r="H3453" i="9" s="1"/>
  <c r="G3453" i="9" a="1"/>
  <c r="G3453" i="9" s="1"/>
  <c r="F3453" i="9" a="1"/>
  <c r="F3453" i="9" s="1"/>
  <c r="E3453" i="9" a="1"/>
  <c r="E3453" i="9" s="1"/>
  <c r="P3452" i="9" a="1"/>
  <c r="P3452" i="9" s="1"/>
  <c r="O3452" i="9" a="1"/>
  <c r="O3452" i="9" s="1"/>
  <c r="N3452" i="9" a="1"/>
  <c r="N3452" i="9" s="1"/>
  <c r="M3452" i="9" a="1"/>
  <c r="M3452" i="9" s="1"/>
  <c r="L3452" i="9" a="1"/>
  <c r="L3452" i="9" s="1"/>
  <c r="K3452" i="9" a="1"/>
  <c r="K3452" i="9" s="1"/>
  <c r="J3452" i="9" a="1"/>
  <c r="J3452" i="9" s="1"/>
  <c r="I3452" i="9" a="1"/>
  <c r="I3452" i="9" s="1"/>
  <c r="H3452" i="9" a="1"/>
  <c r="H3452" i="9" s="1"/>
  <c r="G3452" i="9" a="1"/>
  <c r="G3452" i="9" s="1"/>
  <c r="F3452" i="9" a="1"/>
  <c r="F3452" i="9" s="1"/>
  <c r="E3452" i="9" a="1"/>
  <c r="E3452" i="9" s="1"/>
  <c r="P3451" i="9" a="1"/>
  <c r="P3451" i="9" s="1"/>
  <c r="O3451" i="9" a="1"/>
  <c r="O3451" i="9" s="1"/>
  <c r="N3451" i="9" a="1"/>
  <c r="N3451" i="9" s="1"/>
  <c r="M3451" i="9" a="1"/>
  <c r="M3451" i="9" s="1"/>
  <c r="L3451" i="9" a="1"/>
  <c r="L3451" i="9" s="1"/>
  <c r="K3451" i="9" a="1"/>
  <c r="K3451" i="9" s="1"/>
  <c r="J3451" i="9" a="1"/>
  <c r="J3451" i="9" s="1"/>
  <c r="I3451" i="9" a="1"/>
  <c r="I3451" i="9" s="1"/>
  <c r="H3451" i="9" a="1"/>
  <c r="H3451" i="9" s="1"/>
  <c r="G3451" i="9" a="1"/>
  <c r="G3451" i="9" s="1"/>
  <c r="F3451" i="9" a="1"/>
  <c r="F3451" i="9" s="1"/>
  <c r="E3451" i="9" a="1"/>
  <c r="E3451" i="9" s="1"/>
  <c r="P3450" i="9" a="1"/>
  <c r="P3450" i="9" s="1"/>
  <c r="O3450" i="9" a="1"/>
  <c r="O3450" i="9" s="1"/>
  <c r="N3450" i="9" a="1"/>
  <c r="N3450" i="9" s="1"/>
  <c r="M3450" i="9" a="1"/>
  <c r="M3450" i="9" s="1"/>
  <c r="L3450" i="9" a="1"/>
  <c r="L3450" i="9" s="1"/>
  <c r="K3450" i="9" a="1"/>
  <c r="K3450" i="9" s="1"/>
  <c r="J3450" i="9" a="1"/>
  <c r="J3450" i="9" s="1"/>
  <c r="I3450" i="9" a="1"/>
  <c r="I3450" i="9" s="1"/>
  <c r="H3450" i="9" a="1"/>
  <c r="H3450" i="9" s="1"/>
  <c r="G3450" i="9" a="1"/>
  <c r="G3450" i="9" s="1"/>
  <c r="F3450" i="9" a="1"/>
  <c r="F3450" i="9" s="1"/>
  <c r="E3450" i="9" a="1"/>
  <c r="E3450" i="9" s="1"/>
  <c r="P3449" i="9" a="1"/>
  <c r="P3449" i="9" s="1"/>
  <c r="O3449" i="9" a="1"/>
  <c r="O3449" i="9" s="1"/>
  <c r="N3449" i="9" a="1"/>
  <c r="N3449" i="9" s="1"/>
  <c r="M3449" i="9" a="1"/>
  <c r="M3449" i="9" s="1"/>
  <c r="L3449" i="9" a="1"/>
  <c r="L3449" i="9" s="1"/>
  <c r="K3449" i="9" a="1"/>
  <c r="K3449" i="9" s="1"/>
  <c r="J3449" i="9" a="1"/>
  <c r="J3449" i="9" s="1"/>
  <c r="I3449" i="9" a="1"/>
  <c r="I3449" i="9" s="1"/>
  <c r="H3449" i="9" a="1"/>
  <c r="H3449" i="9" s="1"/>
  <c r="G3449" i="9" a="1"/>
  <c r="G3449" i="9" s="1"/>
  <c r="F3449" i="9" a="1"/>
  <c r="F3449" i="9" s="1"/>
  <c r="E3449" i="9" a="1"/>
  <c r="E3449" i="9" s="1"/>
  <c r="E3450" i="8" a="1"/>
  <c r="E3450" i="8" s="1"/>
  <c r="F3450" i="8" a="1"/>
  <c r="F3450" i="8" s="1"/>
  <c r="G3450" i="8" a="1"/>
  <c r="G3450" i="8" s="1"/>
  <c r="H3450" i="8" a="1"/>
  <c r="H3450" i="8" s="1"/>
  <c r="I3450" i="8" a="1"/>
  <c r="I3450" i="8" s="1"/>
  <c r="J3450" i="8" a="1"/>
  <c r="J3450" i="8" s="1"/>
  <c r="K3450" i="8" a="1"/>
  <c r="K3450" i="8" s="1"/>
  <c r="L3450" i="8" a="1"/>
  <c r="L3450" i="8" s="1"/>
  <c r="M3450" i="8" a="1"/>
  <c r="M3450" i="8" s="1"/>
  <c r="N3450" i="8" a="1"/>
  <c r="N3450" i="8" s="1"/>
  <c r="O3450" i="8" a="1"/>
  <c r="O3450" i="8" s="1"/>
  <c r="P3450" i="8" a="1"/>
  <c r="P3450" i="8" s="1"/>
  <c r="E3451" i="8" a="1"/>
  <c r="E3451" i="8" s="1"/>
  <c r="F3451" i="8" a="1"/>
  <c r="F3451" i="8" s="1"/>
  <c r="G3451" i="8" a="1"/>
  <c r="G3451" i="8" s="1"/>
  <c r="H3451" i="8" a="1"/>
  <c r="H3451" i="8" s="1"/>
  <c r="I3451" i="8" a="1"/>
  <c r="I3451" i="8" s="1"/>
  <c r="J3451" i="8" a="1"/>
  <c r="J3451" i="8" s="1"/>
  <c r="K3451" i="8" a="1"/>
  <c r="K3451" i="8" s="1"/>
  <c r="L3451" i="8" a="1"/>
  <c r="L3451" i="8" s="1"/>
  <c r="M3451" i="8" a="1"/>
  <c r="M3451" i="8" s="1"/>
  <c r="N3451" i="8" a="1"/>
  <c r="N3451" i="8" s="1"/>
  <c r="O3451" i="8" a="1"/>
  <c r="O3451" i="8" s="1"/>
  <c r="P3451" i="8" a="1"/>
  <c r="P3451" i="8" s="1"/>
  <c r="E3452" i="8" a="1"/>
  <c r="E3452" i="8" s="1"/>
  <c r="F3452" i="8" a="1"/>
  <c r="F3452" i="8" s="1"/>
  <c r="G3452" i="8" a="1"/>
  <c r="G3452" i="8" s="1"/>
  <c r="H3452" i="8" a="1"/>
  <c r="H3452" i="8" s="1"/>
  <c r="I3452" i="8" a="1"/>
  <c r="I3452" i="8" s="1"/>
  <c r="J3452" i="8" a="1"/>
  <c r="J3452" i="8" s="1"/>
  <c r="K3452" i="8" a="1"/>
  <c r="K3452" i="8" s="1"/>
  <c r="L3452" i="8" a="1"/>
  <c r="L3452" i="8" s="1"/>
  <c r="M3452" i="8" a="1"/>
  <c r="M3452" i="8" s="1"/>
  <c r="N3452" i="8" a="1"/>
  <c r="N3452" i="8" s="1"/>
  <c r="O3452" i="8" a="1"/>
  <c r="O3452" i="8" s="1"/>
  <c r="P3452" i="8" a="1"/>
  <c r="P3452" i="8" s="1"/>
  <c r="E3453" i="8" a="1"/>
  <c r="E3453" i="8" s="1"/>
  <c r="F3453" i="8" a="1"/>
  <c r="F3453" i="8" s="1"/>
  <c r="G3453" i="8" a="1"/>
  <c r="G3453" i="8" s="1"/>
  <c r="H3453" i="8" a="1"/>
  <c r="H3453" i="8" s="1"/>
  <c r="I3453" i="8" a="1"/>
  <c r="I3453" i="8" s="1"/>
  <c r="J3453" i="8" a="1"/>
  <c r="J3453" i="8" s="1"/>
  <c r="K3453" i="8" a="1"/>
  <c r="K3453" i="8" s="1"/>
  <c r="L3453" i="8" a="1"/>
  <c r="L3453" i="8" s="1"/>
  <c r="M3453" i="8" a="1"/>
  <c r="M3453" i="8" s="1"/>
  <c r="N3453" i="8" a="1"/>
  <c r="N3453" i="8" s="1"/>
  <c r="O3453" i="8" a="1"/>
  <c r="O3453" i="8" s="1"/>
  <c r="P3453" i="8" a="1"/>
  <c r="P3453" i="8" s="1"/>
  <c r="E3454" i="8" a="1"/>
  <c r="E3454" i="8" s="1"/>
  <c r="F3454" i="8" a="1"/>
  <c r="F3454" i="8" s="1"/>
  <c r="G3454" i="8" a="1"/>
  <c r="G3454" i="8" s="1"/>
  <c r="H3454" i="8" a="1"/>
  <c r="H3454" i="8" s="1"/>
  <c r="I3454" i="8" a="1"/>
  <c r="I3454" i="8" s="1"/>
  <c r="J3454" i="8" a="1"/>
  <c r="J3454" i="8" s="1"/>
  <c r="K3454" i="8" a="1"/>
  <c r="K3454" i="8" s="1"/>
  <c r="L3454" i="8" a="1"/>
  <c r="L3454" i="8" s="1"/>
  <c r="M3454" i="8" a="1"/>
  <c r="M3454" i="8" s="1"/>
  <c r="N3454" i="8" a="1"/>
  <c r="N3454" i="8" s="1"/>
  <c r="O3454" i="8" a="1"/>
  <c r="O3454" i="8" s="1"/>
  <c r="P3454" i="8" a="1"/>
  <c r="P3454" i="8" s="1"/>
  <c r="E3455" i="8" a="1"/>
  <c r="E3455" i="8" s="1"/>
  <c r="F3455" i="8" a="1"/>
  <c r="F3455" i="8" s="1"/>
  <c r="G3455" i="8" a="1"/>
  <c r="G3455" i="8" s="1"/>
  <c r="H3455" i="8" a="1"/>
  <c r="H3455" i="8" s="1"/>
  <c r="I3455" i="8" a="1"/>
  <c r="I3455" i="8" s="1"/>
  <c r="J3455" i="8" a="1"/>
  <c r="J3455" i="8" s="1"/>
  <c r="K3455" i="8" a="1"/>
  <c r="K3455" i="8" s="1"/>
  <c r="L3455" i="8" a="1"/>
  <c r="L3455" i="8" s="1"/>
  <c r="M3455" i="8" a="1"/>
  <c r="M3455" i="8" s="1"/>
  <c r="N3455" i="8" a="1"/>
  <c r="N3455" i="8" s="1"/>
  <c r="O3455" i="8" a="1"/>
  <c r="O3455" i="8" s="1"/>
  <c r="P3455" i="8" a="1"/>
  <c r="P3455" i="8" s="1"/>
  <c r="E3456" i="8" a="1"/>
  <c r="E3456" i="8" s="1"/>
  <c r="F3456" i="8" a="1"/>
  <c r="F3456" i="8" s="1"/>
  <c r="G3456" i="8" a="1"/>
  <c r="G3456" i="8" s="1"/>
  <c r="H3456" i="8" a="1"/>
  <c r="H3456" i="8" s="1"/>
  <c r="I3456" i="8" a="1"/>
  <c r="I3456" i="8" s="1"/>
  <c r="J3456" i="8" a="1"/>
  <c r="J3456" i="8" s="1"/>
  <c r="K3456" i="8" a="1"/>
  <c r="K3456" i="8" s="1"/>
  <c r="L3456" i="8" a="1"/>
  <c r="L3456" i="8" s="1"/>
  <c r="M3456" i="8" a="1"/>
  <c r="M3456" i="8" s="1"/>
  <c r="N3456" i="8" a="1"/>
  <c r="N3456" i="8" s="1"/>
  <c r="O3456" i="8" a="1"/>
  <c r="O3456" i="8" s="1"/>
  <c r="P3456" i="8" a="1"/>
  <c r="P3456" i="8" s="1"/>
  <c r="E3457" i="8" a="1"/>
  <c r="E3457" i="8" s="1"/>
  <c r="F3457" i="8" a="1"/>
  <c r="F3457" i="8" s="1"/>
  <c r="G3457" i="8" a="1"/>
  <c r="G3457" i="8" s="1"/>
  <c r="H3457" i="8" a="1"/>
  <c r="H3457" i="8" s="1"/>
  <c r="I3457" i="8" a="1"/>
  <c r="I3457" i="8" s="1"/>
  <c r="J3457" i="8" a="1"/>
  <c r="J3457" i="8" s="1"/>
  <c r="K3457" i="8" a="1"/>
  <c r="K3457" i="8" s="1"/>
  <c r="L3457" i="8" a="1"/>
  <c r="L3457" i="8" s="1"/>
  <c r="M3457" i="8" a="1"/>
  <c r="M3457" i="8" s="1"/>
  <c r="N3457" i="8" a="1"/>
  <c r="N3457" i="8" s="1"/>
  <c r="O3457" i="8" a="1"/>
  <c r="O3457" i="8" s="1"/>
  <c r="P3457" i="8" a="1"/>
  <c r="P3457" i="8" s="1"/>
  <c r="E3458" i="8" a="1"/>
  <c r="E3458" i="8" s="1"/>
  <c r="F3458" i="8" a="1"/>
  <c r="F3458" i="8" s="1"/>
  <c r="G3458" i="8" a="1"/>
  <c r="G3458" i="8" s="1"/>
  <c r="H3458" i="8" a="1"/>
  <c r="H3458" i="8" s="1"/>
  <c r="I3458" i="8" a="1"/>
  <c r="I3458" i="8" s="1"/>
  <c r="J3458" i="8" a="1"/>
  <c r="J3458" i="8" s="1"/>
  <c r="K3458" i="8" a="1"/>
  <c r="K3458" i="8" s="1"/>
  <c r="L3458" i="8" a="1"/>
  <c r="L3458" i="8" s="1"/>
  <c r="M3458" i="8" a="1"/>
  <c r="M3458" i="8" s="1"/>
  <c r="N3458" i="8" a="1"/>
  <c r="N3458" i="8" s="1"/>
  <c r="O3458" i="8" a="1"/>
  <c r="O3458" i="8" s="1"/>
  <c r="P3458" i="8" a="1"/>
  <c r="P3458" i="8" s="1"/>
  <c r="E3459" i="8" a="1"/>
  <c r="E3459" i="8" s="1"/>
  <c r="F3459" i="8" a="1"/>
  <c r="F3459" i="8" s="1"/>
  <c r="G3459" i="8" a="1"/>
  <c r="G3459" i="8" s="1"/>
  <c r="H3459" i="8" a="1"/>
  <c r="H3459" i="8" s="1"/>
  <c r="I3459" i="8" a="1"/>
  <c r="I3459" i="8" s="1"/>
  <c r="J3459" i="8" a="1"/>
  <c r="J3459" i="8" s="1"/>
  <c r="K3459" i="8" a="1"/>
  <c r="K3459" i="8" s="1"/>
  <c r="L3459" i="8" a="1"/>
  <c r="L3459" i="8" s="1"/>
  <c r="M3459" i="8" a="1"/>
  <c r="M3459" i="8" s="1"/>
  <c r="N3459" i="8" a="1"/>
  <c r="N3459" i="8" s="1"/>
  <c r="O3459" i="8" a="1"/>
  <c r="O3459" i="8" s="1"/>
  <c r="P3459" i="8" a="1"/>
  <c r="P3459" i="8" s="1"/>
  <c r="E3460" i="8" a="1"/>
  <c r="E3460" i="8" s="1"/>
  <c r="F3460" i="8" a="1"/>
  <c r="F3460" i="8" s="1"/>
  <c r="G3460" i="8" a="1"/>
  <c r="G3460" i="8" s="1"/>
  <c r="H3460" i="8" a="1"/>
  <c r="H3460" i="8" s="1"/>
  <c r="I3460" i="8" a="1"/>
  <c r="I3460" i="8" s="1"/>
  <c r="J3460" i="8" a="1"/>
  <c r="J3460" i="8" s="1"/>
  <c r="K3460" i="8" a="1"/>
  <c r="K3460" i="8" s="1"/>
  <c r="L3460" i="8" a="1"/>
  <c r="L3460" i="8" s="1"/>
  <c r="M3460" i="8" a="1"/>
  <c r="M3460" i="8" s="1"/>
  <c r="N3460" i="8" a="1"/>
  <c r="N3460" i="8" s="1"/>
  <c r="O3460" i="8" a="1"/>
  <c r="O3460" i="8" s="1"/>
  <c r="P3460" i="8" a="1"/>
  <c r="P3460" i="8" s="1"/>
  <c r="E3461" i="8" a="1"/>
  <c r="E3461" i="8" s="1"/>
  <c r="F3461" i="8" a="1"/>
  <c r="F3461" i="8" s="1"/>
  <c r="G3461" i="8" a="1"/>
  <c r="G3461" i="8" s="1"/>
  <c r="H3461" i="8" a="1"/>
  <c r="H3461" i="8" s="1"/>
  <c r="I3461" i="8" a="1"/>
  <c r="I3461" i="8" s="1"/>
  <c r="J3461" i="8" a="1"/>
  <c r="J3461" i="8" s="1"/>
  <c r="K3461" i="8" a="1"/>
  <c r="K3461" i="8" s="1"/>
  <c r="L3461" i="8" a="1"/>
  <c r="L3461" i="8" s="1"/>
  <c r="M3461" i="8" a="1"/>
  <c r="M3461" i="8" s="1"/>
  <c r="N3461" i="8" a="1"/>
  <c r="N3461" i="8" s="1"/>
  <c r="O3461" i="8" a="1"/>
  <c r="O3461" i="8" s="1"/>
  <c r="P3461" i="8" a="1"/>
  <c r="P3461" i="8" s="1"/>
  <c r="E3462" i="8" a="1"/>
  <c r="E3462" i="8" s="1"/>
  <c r="F3462" i="8" a="1"/>
  <c r="F3462" i="8" s="1"/>
  <c r="G3462" i="8" a="1"/>
  <c r="G3462" i="8" s="1"/>
  <c r="H3462" i="8" a="1"/>
  <c r="H3462" i="8" s="1"/>
  <c r="I3462" i="8" a="1"/>
  <c r="I3462" i="8" s="1"/>
  <c r="J3462" i="8" a="1"/>
  <c r="J3462" i="8" s="1"/>
  <c r="K3462" i="8" a="1"/>
  <c r="K3462" i="8" s="1"/>
  <c r="L3462" i="8" a="1"/>
  <c r="L3462" i="8" s="1"/>
  <c r="M3462" i="8" a="1"/>
  <c r="M3462" i="8" s="1"/>
  <c r="N3462" i="8" a="1"/>
  <c r="N3462" i="8" s="1"/>
  <c r="O3462" i="8" a="1"/>
  <c r="O3462" i="8" s="1"/>
  <c r="P3462" i="8" a="1"/>
  <c r="P3462" i="8" s="1"/>
  <c r="E3463" i="8" a="1"/>
  <c r="E3463" i="8" s="1"/>
  <c r="F3463" i="8" a="1"/>
  <c r="F3463" i="8" s="1"/>
  <c r="G3463" i="8" a="1"/>
  <c r="G3463" i="8" s="1"/>
  <c r="H3463" i="8" a="1"/>
  <c r="H3463" i="8" s="1"/>
  <c r="I3463" i="8" a="1"/>
  <c r="I3463" i="8" s="1"/>
  <c r="J3463" i="8" a="1"/>
  <c r="J3463" i="8" s="1"/>
  <c r="K3463" i="8" a="1"/>
  <c r="K3463" i="8" s="1"/>
  <c r="L3463" i="8" a="1"/>
  <c r="L3463" i="8" s="1"/>
  <c r="M3463" i="8" a="1"/>
  <c r="M3463" i="8" s="1"/>
  <c r="N3463" i="8" a="1"/>
  <c r="N3463" i="8" s="1"/>
  <c r="O3463" i="8" a="1"/>
  <c r="O3463" i="8" s="1"/>
  <c r="P3463" i="8" a="1"/>
  <c r="P3463" i="8" s="1"/>
  <c r="E3464" i="8" a="1"/>
  <c r="E3464" i="8" s="1"/>
  <c r="F3464" i="8" a="1"/>
  <c r="F3464" i="8" s="1"/>
  <c r="G3464" i="8" a="1"/>
  <c r="G3464" i="8" s="1"/>
  <c r="H3464" i="8" a="1"/>
  <c r="H3464" i="8" s="1"/>
  <c r="I3464" i="8" a="1"/>
  <c r="I3464" i="8" s="1"/>
  <c r="J3464" i="8" a="1"/>
  <c r="J3464" i="8" s="1"/>
  <c r="K3464" i="8" a="1"/>
  <c r="K3464" i="8" s="1"/>
  <c r="L3464" i="8" a="1"/>
  <c r="L3464" i="8" s="1"/>
  <c r="M3464" i="8" a="1"/>
  <c r="M3464" i="8" s="1"/>
  <c r="N3464" i="8" a="1"/>
  <c r="N3464" i="8" s="1"/>
  <c r="O3464" i="8" a="1"/>
  <c r="O3464" i="8" s="1"/>
  <c r="P3464" i="8" a="1"/>
  <c r="P3464" i="8" s="1"/>
  <c r="E3465" i="8" a="1"/>
  <c r="E3465" i="8" s="1"/>
  <c r="F3465" i="8" a="1"/>
  <c r="F3465" i="8" s="1"/>
  <c r="G3465" i="8" a="1"/>
  <c r="G3465" i="8" s="1"/>
  <c r="H3465" i="8" a="1"/>
  <c r="H3465" i="8" s="1"/>
  <c r="I3465" i="8" a="1"/>
  <c r="I3465" i="8" s="1"/>
  <c r="J3465" i="8" a="1"/>
  <c r="J3465" i="8" s="1"/>
  <c r="K3465" i="8" a="1"/>
  <c r="K3465" i="8" s="1"/>
  <c r="L3465" i="8" a="1"/>
  <c r="L3465" i="8" s="1"/>
  <c r="M3465" i="8" a="1"/>
  <c r="M3465" i="8" s="1"/>
  <c r="N3465" i="8" a="1"/>
  <c r="N3465" i="8" s="1"/>
  <c r="O3465" i="8" a="1"/>
  <c r="O3465" i="8" s="1"/>
  <c r="P3465" i="8" a="1"/>
  <c r="P3465" i="8" s="1"/>
  <c r="E3466" i="8" a="1"/>
  <c r="E3466" i="8" s="1"/>
  <c r="F3466" i="8" a="1"/>
  <c r="F3466" i="8" s="1"/>
  <c r="G3466" i="8" a="1"/>
  <c r="G3466" i="8" s="1"/>
  <c r="H3466" i="8" a="1"/>
  <c r="H3466" i="8" s="1"/>
  <c r="I3466" i="8" a="1"/>
  <c r="I3466" i="8" s="1"/>
  <c r="J3466" i="8" a="1"/>
  <c r="J3466" i="8" s="1"/>
  <c r="K3466" i="8" a="1"/>
  <c r="K3466" i="8" s="1"/>
  <c r="L3466" i="8" a="1"/>
  <c r="L3466" i="8" s="1"/>
  <c r="M3466" i="8" a="1"/>
  <c r="M3466" i="8" s="1"/>
  <c r="N3466" i="8" a="1"/>
  <c r="N3466" i="8" s="1"/>
  <c r="O3466" i="8" a="1"/>
  <c r="O3466" i="8" s="1"/>
  <c r="P3466" i="8" a="1"/>
  <c r="P3466" i="8" s="1"/>
  <c r="E3467" i="8" a="1"/>
  <c r="E3467" i="8" s="1"/>
  <c r="F3467" i="8" a="1"/>
  <c r="F3467" i="8" s="1"/>
  <c r="G3467" i="8" a="1"/>
  <c r="G3467" i="8" s="1"/>
  <c r="H3467" i="8" a="1"/>
  <c r="H3467" i="8" s="1"/>
  <c r="I3467" i="8" a="1"/>
  <c r="I3467" i="8" s="1"/>
  <c r="J3467" i="8" a="1"/>
  <c r="J3467" i="8" s="1"/>
  <c r="K3467" i="8" a="1"/>
  <c r="K3467" i="8" s="1"/>
  <c r="L3467" i="8" a="1"/>
  <c r="L3467" i="8" s="1"/>
  <c r="M3467" i="8" a="1"/>
  <c r="M3467" i="8" s="1"/>
  <c r="N3467" i="8" a="1"/>
  <c r="N3467" i="8" s="1"/>
  <c r="O3467" i="8" a="1"/>
  <c r="O3467" i="8" s="1"/>
  <c r="P3467" i="8" a="1"/>
  <c r="P3467" i="8" s="1"/>
  <c r="E3468" i="8" a="1"/>
  <c r="E3468" i="8" s="1"/>
  <c r="F3468" i="8" a="1"/>
  <c r="F3468" i="8" s="1"/>
  <c r="G3468" i="8" a="1"/>
  <c r="G3468" i="8" s="1"/>
  <c r="H3468" i="8" a="1"/>
  <c r="H3468" i="8" s="1"/>
  <c r="I3468" i="8" a="1"/>
  <c r="I3468" i="8" s="1"/>
  <c r="J3468" i="8" a="1"/>
  <c r="J3468" i="8" s="1"/>
  <c r="K3468" i="8" a="1"/>
  <c r="K3468" i="8" s="1"/>
  <c r="L3468" i="8" a="1"/>
  <c r="L3468" i="8" s="1"/>
  <c r="M3468" i="8" a="1"/>
  <c r="M3468" i="8" s="1"/>
  <c r="N3468" i="8" a="1"/>
  <c r="N3468" i="8" s="1"/>
  <c r="O3468" i="8" a="1"/>
  <c r="O3468" i="8" s="1"/>
  <c r="P3468" i="8" a="1"/>
  <c r="P3468" i="8" s="1"/>
  <c r="E3469" i="8" a="1"/>
  <c r="E3469" i="8" s="1"/>
  <c r="F3469" i="8" a="1"/>
  <c r="F3469" i="8" s="1"/>
  <c r="G3469" i="8" a="1"/>
  <c r="G3469" i="8" s="1"/>
  <c r="H3469" i="8" a="1"/>
  <c r="H3469" i="8" s="1"/>
  <c r="I3469" i="8" a="1"/>
  <c r="I3469" i="8" s="1"/>
  <c r="J3469" i="8" a="1"/>
  <c r="J3469" i="8" s="1"/>
  <c r="K3469" i="8" a="1"/>
  <c r="K3469" i="8" s="1"/>
  <c r="L3469" i="8" a="1"/>
  <c r="L3469" i="8" s="1"/>
  <c r="M3469" i="8" a="1"/>
  <c r="M3469" i="8" s="1"/>
  <c r="N3469" i="8" a="1"/>
  <c r="N3469" i="8" s="1"/>
  <c r="O3469" i="8" a="1"/>
  <c r="O3469" i="8" s="1"/>
  <c r="P3469" i="8" a="1"/>
  <c r="P3469" i="8" s="1"/>
  <c r="E3470" i="8" a="1"/>
  <c r="E3470" i="8" s="1"/>
  <c r="F3470" i="8" a="1"/>
  <c r="F3470" i="8" s="1"/>
  <c r="G3470" i="8" a="1"/>
  <c r="G3470" i="8" s="1"/>
  <c r="H3470" i="8" a="1"/>
  <c r="H3470" i="8" s="1"/>
  <c r="I3470" i="8" a="1"/>
  <c r="I3470" i="8" s="1"/>
  <c r="J3470" i="8" a="1"/>
  <c r="J3470" i="8" s="1"/>
  <c r="K3470" i="8" a="1"/>
  <c r="K3470" i="8" s="1"/>
  <c r="L3470" i="8" a="1"/>
  <c r="L3470" i="8" s="1"/>
  <c r="M3470" i="8" a="1"/>
  <c r="M3470" i="8" s="1"/>
  <c r="N3470" i="8" a="1"/>
  <c r="N3470" i="8" s="1"/>
  <c r="O3470" i="8" a="1"/>
  <c r="O3470" i="8" s="1"/>
  <c r="P3470" i="8" a="1"/>
  <c r="P3470" i="8" s="1"/>
  <c r="E3471" i="8" a="1"/>
  <c r="E3471" i="8" s="1"/>
  <c r="F3471" i="8" a="1"/>
  <c r="F3471" i="8" s="1"/>
  <c r="G3471" i="8" a="1"/>
  <c r="G3471" i="8" s="1"/>
  <c r="H3471" i="8" a="1"/>
  <c r="H3471" i="8" s="1"/>
  <c r="I3471" i="8" a="1"/>
  <c r="I3471" i="8" s="1"/>
  <c r="J3471" i="8" a="1"/>
  <c r="J3471" i="8" s="1"/>
  <c r="K3471" i="8" a="1"/>
  <c r="K3471" i="8" s="1"/>
  <c r="L3471" i="8" a="1"/>
  <c r="L3471" i="8" s="1"/>
  <c r="M3471" i="8" a="1"/>
  <c r="M3471" i="8" s="1"/>
  <c r="N3471" i="8" a="1"/>
  <c r="N3471" i="8" s="1"/>
  <c r="O3471" i="8" a="1"/>
  <c r="O3471" i="8" s="1"/>
  <c r="P3471" i="8" a="1"/>
  <c r="P3471" i="8" s="1"/>
  <c r="E3472" i="8" a="1"/>
  <c r="E3472" i="8" s="1"/>
  <c r="F3472" i="8" a="1"/>
  <c r="F3472" i="8" s="1"/>
  <c r="G3472" i="8" a="1"/>
  <c r="G3472" i="8" s="1"/>
  <c r="H3472" i="8" a="1"/>
  <c r="H3472" i="8" s="1"/>
  <c r="I3472" i="8" a="1"/>
  <c r="I3472" i="8" s="1"/>
  <c r="J3472" i="8" a="1"/>
  <c r="J3472" i="8" s="1"/>
  <c r="K3472" i="8" a="1"/>
  <c r="K3472" i="8" s="1"/>
  <c r="L3472" i="8" a="1"/>
  <c r="L3472" i="8" s="1"/>
  <c r="M3472" i="8" a="1"/>
  <c r="M3472" i="8" s="1"/>
  <c r="N3472" i="8" a="1"/>
  <c r="N3472" i="8" s="1"/>
  <c r="O3472" i="8" a="1"/>
  <c r="O3472" i="8" s="1"/>
  <c r="P3472" i="8" a="1"/>
  <c r="P3472" i="8" s="1"/>
  <c r="E3473" i="8" a="1"/>
  <c r="E3473" i="8" s="1"/>
  <c r="F3473" i="8" a="1"/>
  <c r="F3473" i="8" s="1"/>
  <c r="G3473" i="8" a="1"/>
  <c r="G3473" i="8" s="1"/>
  <c r="H3473" i="8" a="1"/>
  <c r="H3473" i="8" s="1"/>
  <c r="I3473" i="8" a="1"/>
  <c r="I3473" i="8" s="1"/>
  <c r="J3473" i="8" a="1"/>
  <c r="J3473" i="8" s="1"/>
  <c r="K3473" i="8" a="1"/>
  <c r="K3473" i="8" s="1"/>
  <c r="L3473" i="8" a="1"/>
  <c r="L3473" i="8" s="1"/>
  <c r="M3473" i="8" a="1"/>
  <c r="M3473" i="8" s="1"/>
  <c r="N3473" i="8" a="1"/>
  <c r="N3473" i="8" s="1"/>
  <c r="O3473" i="8" a="1"/>
  <c r="O3473" i="8" s="1"/>
  <c r="P3473" i="8" a="1"/>
  <c r="P3473" i="8" s="1"/>
  <c r="E3474" i="8" a="1"/>
  <c r="E3474" i="8" s="1"/>
  <c r="F3474" i="8" a="1"/>
  <c r="F3474" i="8" s="1"/>
  <c r="G3474" i="8" a="1"/>
  <c r="G3474" i="8" s="1"/>
  <c r="H3474" i="8" a="1"/>
  <c r="H3474" i="8" s="1"/>
  <c r="I3474" i="8" a="1"/>
  <c r="I3474" i="8" s="1"/>
  <c r="J3474" i="8" a="1"/>
  <c r="J3474" i="8" s="1"/>
  <c r="K3474" i="8" a="1"/>
  <c r="K3474" i="8" s="1"/>
  <c r="L3474" i="8" a="1"/>
  <c r="L3474" i="8" s="1"/>
  <c r="M3474" i="8" a="1"/>
  <c r="M3474" i="8" s="1"/>
  <c r="N3474" i="8" a="1"/>
  <c r="N3474" i="8" s="1"/>
  <c r="O3474" i="8" a="1"/>
  <c r="O3474" i="8" s="1"/>
  <c r="P3474" i="8" a="1"/>
  <c r="P3474" i="8" s="1"/>
  <c r="E3475" i="8" a="1"/>
  <c r="E3475" i="8" s="1"/>
  <c r="F3475" i="8" a="1"/>
  <c r="F3475" i="8" s="1"/>
  <c r="G3475" i="8" a="1"/>
  <c r="G3475" i="8" s="1"/>
  <c r="H3475" i="8" a="1"/>
  <c r="H3475" i="8" s="1"/>
  <c r="I3475" i="8" a="1"/>
  <c r="I3475" i="8" s="1"/>
  <c r="J3475" i="8" a="1"/>
  <c r="J3475" i="8" s="1"/>
  <c r="K3475" i="8" a="1"/>
  <c r="K3475" i="8" s="1"/>
  <c r="L3475" i="8" a="1"/>
  <c r="L3475" i="8" s="1"/>
  <c r="M3475" i="8" a="1"/>
  <c r="M3475" i="8" s="1"/>
  <c r="N3475" i="8" a="1"/>
  <c r="N3475" i="8" s="1"/>
  <c r="O3475" i="8" a="1"/>
  <c r="O3475" i="8" s="1"/>
  <c r="P3475" i="8" a="1"/>
  <c r="P3475" i="8" s="1"/>
  <c r="E3476" i="8" a="1"/>
  <c r="E3476" i="8" s="1"/>
  <c r="F3476" i="8" a="1"/>
  <c r="F3476" i="8" s="1"/>
  <c r="G3476" i="8" a="1"/>
  <c r="G3476" i="8" s="1"/>
  <c r="H3476" i="8" a="1"/>
  <c r="H3476" i="8" s="1"/>
  <c r="I3476" i="8" a="1"/>
  <c r="I3476" i="8" s="1"/>
  <c r="J3476" i="8" a="1"/>
  <c r="J3476" i="8" s="1"/>
  <c r="K3476" i="8" a="1"/>
  <c r="K3476" i="8" s="1"/>
  <c r="L3476" i="8" a="1"/>
  <c r="L3476" i="8" s="1"/>
  <c r="M3476" i="8" a="1"/>
  <c r="M3476" i="8" s="1"/>
  <c r="N3476" i="8" a="1"/>
  <c r="N3476" i="8" s="1"/>
  <c r="O3476" i="8" a="1"/>
  <c r="O3476" i="8" s="1"/>
  <c r="P3476" i="8" a="1"/>
  <c r="P3476" i="8" s="1"/>
  <c r="E3477" i="8" a="1"/>
  <c r="E3477" i="8" s="1"/>
  <c r="G3477" i="8" a="1"/>
  <c r="G3477" i="8" s="1"/>
  <c r="H3477" i="8" a="1"/>
  <c r="H3477" i="8" s="1"/>
  <c r="I3477" i="8" a="1"/>
  <c r="I3477" i="8" s="1"/>
  <c r="J3477" i="8" a="1"/>
  <c r="J3477" i="8" s="1"/>
  <c r="K3477" i="8" a="1"/>
  <c r="K3477" i="8" s="1"/>
  <c r="L3477" i="8" a="1"/>
  <c r="L3477" i="8" s="1"/>
  <c r="M3477" i="8" a="1"/>
  <c r="M3477" i="8" s="1"/>
  <c r="N3477" i="8" a="1"/>
  <c r="N3477" i="8" s="1"/>
  <c r="O3477" i="8" a="1"/>
  <c r="O3477" i="8" s="1"/>
  <c r="P3477" i="8" a="1"/>
  <c r="P3477" i="8" s="1"/>
  <c r="E3478" i="8" a="1"/>
  <c r="E3478" i="8" s="1"/>
  <c r="G3478" i="8" a="1"/>
  <c r="G3478" i="8" s="1"/>
  <c r="H3478" i="8" a="1"/>
  <c r="H3478" i="8" s="1"/>
  <c r="I3478" i="8" a="1"/>
  <c r="I3478" i="8" s="1"/>
  <c r="J3478" i="8" a="1"/>
  <c r="J3478" i="8" s="1"/>
  <c r="K3478" i="8" a="1"/>
  <c r="K3478" i="8" s="1"/>
  <c r="L3478" i="8" a="1"/>
  <c r="L3478" i="8" s="1"/>
  <c r="M3478" i="8" a="1"/>
  <c r="M3478" i="8" s="1"/>
  <c r="N3478" i="8" a="1"/>
  <c r="N3478" i="8" s="1"/>
  <c r="O3478" i="8" a="1"/>
  <c r="O3478" i="8" s="1"/>
  <c r="P3478" i="8" a="1"/>
  <c r="P3478" i="8" s="1"/>
  <c r="E3479" i="8" a="1"/>
  <c r="E3479" i="8" s="1"/>
  <c r="G3479" i="8" a="1"/>
  <c r="G3479" i="8" s="1"/>
  <c r="I3479" i="8" a="1"/>
  <c r="I3479" i="8" s="1"/>
  <c r="K3479" i="8" a="1"/>
  <c r="K3479" i="8" s="1"/>
  <c r="L3479" i="8" a="1"/>
  <c r="L3479" i="8" s="1"/>
  <c r="N3479" i="8" a="1"/>
  <c r="N3479" i="8" s="1"/>
  <c r="P3479" i="8" a="1"/>
  <c r="P3479" i="8" s="1"/>
  <c r="P3449" i="8" a="1"/>
  <c r="P3449" i="8" s="1"/>
  <c r="O3449" i="8" a="1"/>
  <c r="O3449" i="8" s="1"/>
  <c r="N3449" i="8" a="1"/>
  <c r="N3449" i="8" s="1"/>
  <c r="M3449" i="8" a="1"/>
  <c r="M3449" i="8" s="1"/>
  <c r="L3449" i="8" a="1"/>
  <c r="L3449" i="8" s="1"/>
  <c r="K3449" i="8" a="1"/>
  <c r="K3449" i="8" s="1"/>
  <c r="J3449" i="8" a="1"/>
  <c r="J3449" i="8" s="1"/>
  <c r="I3449" i="8" a="1"/>
  <c r="I3449" i="8" s="1"/>
  <c r="H3449" i="8" a="1"/>
  <c r="H3449" i="8" s="1"/>
  <c r="G3449" i="8" a="1"/>
  <c r="G3449" i="8" s="1"/>
  <c r="F3449" i="8" a="1"/>
  <c r="F3449" i="8" s="1"/>
  <c r="E3449" i="8" a="1"/>
  <c r="E3449" i="8" s="1"/>
  <c r="I2" i="7"/>
  <c r="I3" i="7"/>
  <c r="M4" i="7" s="1"/>
  <c r="I4" i="7"/>
  <c r="L4" i="7"/>
  <c r="I5" i="7"/>
  <c r="L5" i="7"/>
  <c r="I6" i="7"/>
  <c r="L6" i="7"/>
  <c r="I7" i="7"/>
  <c r="L7" i="7"/>
  <c r="I8" i="7"/>
  <c r="L8" i="7"/>
  <c r="I9" i="7"/>
  <c r="L9" i="7"/>
  <c r="I10" i="7"/>
  <c r="L10" i="7"/>
  <c r="I11" i="7"/>
  <c r="L11" i="7"/>
  <c r="I12" i="7"/>
  <c r="L12" i="7"/>
  <c r="I13" i="7"/>
  <c r="L13" i="7"/>
  <c r="I14" i="7"/>
  <c r="L14" i="7"/>
  <c r="I15" i="7"/>
  <c r="L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R32" i="7"/>
  <c r="S32" i="7"/>
  <c r="T32" i="7"/>
  <c r="I33" i="7"/>
  <c r="M5" i="7" s="1"/>
  <c r="Q33" i="7"/>
  <c r="I34" i="7"/>
  <c r="Q34" i="7"/>
  <c r="I35" i="7"/>
  <c r="Q35" i="7"/>
  <c r="I36" i="7"/>
  <c r="Q36" i="7"/>
  <c r="S36" i="7" a="1"/>
  <c r="S36" i="7" s="1"/>
  <c r="I37" i="7"/>
  <c r="Q37" i="7"/>
  <c r="I38" i="7"/>
  <c r="Q38" i="7"/>
  <c r="I39" i="7"/>
  <c r="Q39" i="7"/>
  <c r="I40" i="7"/>
  <c r="Q40" i="7"/>
  <c r="I41" i="7"/>
  <c r="Q41" i="7"/>
  <c r="I42" i="7"/>
  <c r="Q42" i="7"/>
  <c r="I43" i="7"/>
  <c r="Q43" i="7"/>
  <c r="I44" i="7"/>
  <c r="K44" i="7"/>
  <c r="Q44" i="7"/>
  <c r="I45" i="7"/>
  <c r="K45" i="7"/>
  <c r="Q45" i="7"/>
  <c r="I46" i="7"/>
  <c r="K46" i="7"/>
  <c r="Q46" i="7"/>
  <c r="I47" i="7"/>
  <c r="K47" i="7"/>
  <c r="Q47" i="7"/>
  <c r="I48" i="7"/>
  <c r="K48" i="7"/>
  <c r="Q48" i="7"/>
  <c r="I49" i="7"/>
  <c r="K49" i="7"/>
  <c r="Q49" i="7"/>
  <c r="I50" i="7"/>
  <c r="K50" i="7"/>
  <c r="Q50" i="7"/>
  <c r="I51" i="7"/>
  <c r="K51" i="7"/>
  <c r="Q51" i="7"/>
  <c r="I52" i="7"/>
  <c r="K52" i="7"/>
  <c r="Q52" i="7"/>
  <c r="I53" i="7"/>
  <c r="K53" i="7"/>
  <c r="Q53" i="7"/>
  <c r="I54" i="7"/>
  <c r="K54" i="7"/>
  <c r="Q54" i="7"/>
  <c r="I55" i="7"/>
  <c r="K55" i="7"/>
  <c r="Q55" i="7"/>
  <c r="I56" i="7"/>
  <c r="K56" i="7"/>
  <c r="Q56" i="7"/>
  <c r="I57" i="7"/>
  <c r="K57" i="7"/>
  <c r="Q57" i="7"/>
  <c r="I58" i="7"/>
  <c r="K58" i="7"/>
  <c r="Q58" i="7"/>
  <c r="I59" i="7"/>
  <c r="K59" i="7"/>
  <c r="Q59" i="7"/>
  <c r="I60" i="7"/>
  <c r="I61" i="7"/>
  <c r="M6" i="7" s="1"/>
  <c r="Q61" i="7"/>
  <c r="I62" i="7"/>
  <c r="Q62" i="7"/>
  <c r="I63" i="7"/>
  <c r="Q63" i="7"/>
  <c r="I64" i="7"/>
  <c r="Q64" i="7"/>
  <c r="I65" i="7"/>
  <c r="Q65" i="7"/>
  <c r="I66" i="7"/>
  <c r="Q66" i="7"/>
  <c r="I67" i="7"/>
  <c r="Q67" i="7"/>
  <c r="I68" i="7"/>
  <c r="Q68" i="7"/>
  <c r="I69" i="7"/>
  <c r="Q69" i="7"/>
  <c r="I70" i="7"/>
  <c r="Q70" i="7"/>
  <c r="I71" i="7"/>
  <c r="K71" i="7"/>
  <c r="Q71" i="7"/>
  <c r="I72" i="7"/>
  <c r="K72" i="7"/>
  <c r="Q72" i="7"/>
  <c r="I73" i="7"/>
  <c r="K73" i="7"/>
  <c r="Q73" i="7"/>
  <c r="I74" i="7"/>
  <c r="K74" i="7"/>
  <c r="Q74" i="7"/>
  <c r="I75" i="7"/>
  <c r="K75" i="7"/>
  <c r="Q75" i="7"/>
  <c r="I76" i="7"/>
  <c r="K76" i="7"/>
  <c r="Q76" i="7"/>
  <c r="I77" i="7"/>
  <c r="K77" i="7"/>
  <c r="Q77" i="7"/>
  <c r="I78" i="7"/>
  <c r="K78" i="7"/>
  <c r="Q78" i="7"/>
  <c r="I79" i="7"/>
  <c r="K79" i="7"/>
  <c r="Q79" i="7"/>
  <c r="I80" i="7"/>
  <c r="K80" i="7"/>
  <c r="Q80" i="7"/>
  <c r="I81" i="7"/>
  <c r="K81" i="7"/>
  <c r="Q81" i="7"/>
  <c r="I82" i="7"/>
  <c r="K82" i="7"/>
  <c r="Q82" i="7"/>
  <c r="I83" i="7"/>
  <c r="K83" i="7"/>
  <c r="Q83" i="7"/>
  <c r="I84" i="7"/>
  <c r="K84" i="7"/>
  <c r="Q84" i="7"/>
  <c r="I85" i="7"/>
  <c r="K85" i="7"/>
  <c r="Q85" i="7"/>
  <c r="I86" i="7"/>
  <c r="K86" i="7"/>
  <c r="Q86" i="7"/>
  <c r="I87" i="7"/>
  <c r="K87" i="7"/>
  <c r="Q87" i="7"/>
  <c r="I88" i="7"/>
  <c r="K88" i="7"/>
  <c r="Q88" i="7"/>
  <c r="I89" i="7"/>
  <c r="K89" i="7"/>
  <c r="Q89" i="7"/>
  <c r="I90" i="7"/>
  <c r="I91" i="7"/>
  <c r="I92" i="7"/>
  <c r="M7" i="7" s="1"/>
  <c r="Q92" i="7"/>
  <c r="I93" i="7"/>
  <c r="Q93" i="7"/>
  <c r="I94" i="7"/>
  <c r="Q94" i="7"/>
  <c r="I95" i="7"/>
  <c r="Q95" i="7"/>
  <c r="I96" i="7"/>
  <c r="Q96" i="7"/>
  <c r="I97" i="7"/>
  <c r="Q97" i="7"/>
  <c r="I98" i="7"/>
  <c r="Q98" i="7"/>
  <c r="I99" i="7"/>
  <c r="Q99" i="7"/>
  <c r="I100" i="7"/>
  <c r="Q100" i="7"/>
  <c r="I101" i="7"/>
  <c r="K101" i="7"/>
  <c r="Q101" i="7"/>
  <c r="I102" i="7"/>
  <c r="K102" i="7"/>
  <c r="Q102" i="7"/>
  <c r="I103" i="7"/>
  <c r="K103" i="7"/>
  <c r="Q103" i="7"/>
  <c r="I104" i="7"/>
  <c r="K104" i="7"/>
  <c r="Q104" i="7"/>
  <c r="I105" i="7"/>
  <c r="K105" i="7"/>
  <c r="Q105" i="7"/>
  <c r="I106" i="7"/>
  <c r="K106" i="7"/>
  <c r="Q106" i="7"/>
  <c r="I107" i="7"/>
  <c r="K107" i="7"/>
  <c r="Q107" i="7"/>
  <c r="I108" i="7"/>
  <c r="K108" i="7"/>
  <c r="Q108" i="7"/>
  <c r="I109" i="7"/>
  <c r="K109" i="7"/>
  <c r="Q109" i="7"/>
  <c r="I110" i="7"/>
  <c r="K110" i="7"/>
  <c r="Q110" i="7"/>
  <c r="I111" i="7"/>
  <c r="K111" i="7"/>
  <c r="Q111" i="7"/>
  <c r="I112" i="7"/>
  <c r="K112" i="7"/>
  <c r="Q112" i="7"/>
  <c r="I113" i="7"/>
  <c r="K113" i="7"/>
  <c r="Q113" i="7"/>
  <c r="I114" i="7"/>
  <c r="K114" i="7"/>
  <c r="Q114" i="7"/>
  <c r="I115" i="7"/>
  <c r="K115" i="7"/>
  <c r="Q115" i="7"/>
  <c r="I116" i="7"/>
  <c r="K116" i="7"/>
  <c r="Q116" i="7"/>
  <c r="I117" i="7"/>
  <c r="K117" i="7"/>
  <c r="Q117" i="7"/>
  <c r="I118" i="7"/>
  <c r="K118" i="7"/>
  <c r="Q118" i="7"/>
  <c r="I119" i="7"/>
  <c r="K119" i="7"/>
  <c r="Q119" i="7"/>
  <c r="I120" i="7"/>
  <c r="K120" i="7"/>
  <c r="Q120" i="7"/>
  <c r="I121" i="7"/>
  <c r="I122" i="7"/>
  <c r="M8" i="7" s="1"/>
  <c r="Q122" i="7"/>
  <c r="I123" i="7"/>
  <c r="Q123" i="7"/>
  <c r="I124" i="7"/>
  <c r="Q124" i="7"/>
  <c r="I125" i="7"/>
  <c r="Q125" i="7"/>
  <c r="I126" i="7"/>
  <c r="Q126" i="7"/>
  <c r="I127" i="7"/>
  <c r="Q127" i="7"/>
  <c r="I128" i="7"/>
  <c r="Q128" i="7"/>
  <c r="I129" i="7"/>
  <c r="Q129" i="7"/>
  <c r="I130" i="7"/>
  <c r="K130" i="7"/>
  <c r="Q130" i="7"/>
  <c r="I131" i="7"/>
  <c r="K131" i="7"/>
  <c r="Q131" i="7"/>
  <c r="I132" i="7"/>
  <c r="K132" i="7"/>
  <c r="Q132" i="7"/>
  <c r="I133" i="7"/>
  <c r="K133" i="7"/>
  <c r="Q133" i="7"/>
  <c r="I134" i="7"/>
  <c r="K134" i="7"/>
  <c r="Q134" i="7"/>
  <c r="I135" i="7"/>
  <c r="K135" i="7"/>
  <c r="Q135" i="7"/>
  <c r="I136" i="7"/>
  <c r="K136" i="7"/>
  <c r="Q136" i="7"/>
  <c r="I137" i="7"/>
  <c r="K137" i="7"/>
  <c r="Q137" i="7"/>
  <c r="I138" i="7"/>
  <c r="K138" i="7"/>
  <c r="Q138" i="7"/>
  <c r="I139" i="7"/>
  <c r="K139" i="7"/>
  <c r="Q139" i="7"/>
  <c r="I140" i="7"/>
  <c r="K140" i="7"/>
  <c r="Q140" i="7"/>
  <c r="I141" i="7"/>
  <c r="K141" i="7"/>
  <c r="Q141" i="7"/>
  <c r="I142" i="7"/>
  <c r="K142" i="7"/>
  <c r="Q142" i="7"/>
  <c r="I143" i="7"/>
  <c r="K143" i="7"/>
  <c r="Q143" i="7"/>
  <c r="I144" i="7"/>
  <c r="K144" i="7"/>
  <c r="Q144" i="7"/>
  <c r="I145" i="7"/>
  <c r="K145" i="7"/>
  <c r="Q145" i="7"/>
  <c r="I146" i="7"/>
  <c r="K146" i="7"/>
  <c r="Q146" i="7"/>
  <c r="I147" i="7"/>
  <c r="K147" i="7"/>
  <c r="Q147" i="7"/>
  <c r="I148" i="7"/>
  <c r="K148" i="7"/>
  <c r="Q148" i="7"/>
  <c r="I149" i="7"/>
  <c r="I150" i="7"/>
  <c r="I151" i="7"/>
  <c r="I152" i="7"/>
  <c r="I153" i="7"/>
  <c r="M9" i="7" s="1"/>
  <c r="Q153" i="7"/>
  <c r="I154" i="7"/>
  <c r="Q154" i="7"/>
  <c r="I155" i="7"/>
  <c r="Q155" i="7"/>
  <c r="I156" i="7"/>
  <c r="Q156" i="7"/>
  <c r="I157" i="7"/>
  <c r="Q157" i="7"/>
  <c r="I158" i="7"/>
  <c r="Q158" i="7"/>
  <c r="I159" i="7"/>
  <c r="Q159" i="7"/>
  <c r="I160" i="7"/>
  <c r="K160" i="7"/>
  <c r="Q160" i="7"/>
  <c r="I161" i="7"/>
  <c r="K161" i="7"/>
  <c r="Q161" i="7"/>
  <c r="I162" i="7"/>
  <c r="K162" i="7"/>
  <c r="Q162" i="7"/>
  <c r="I163" i="7"/>
  <c r="K163" i="7"/>
  <c r="Q163" i="7"/>
  <c r="I164" i="7"/>
  <c r="K164" i="7"/>
  <c r="Q164" i="7"/>
  <c r="I165" i="7"/>
  <c r="K165" i="7"/>
  <c r="Q165" i="7"/>
  <c r="I166" i="7"/>
  <c r="K166" i="7"/>
  <c r="Q166" i="7"/>
  <c r="I167" i="7"/>
  <c r="K167" i="7"/>
  <c r="Q167" i="7"/>
  <c r="I168" i="7"/>
  <c r="K168" i="7"/>
  <c r="Q168" i="7"/>
  <c r="I169" i="7"/>
  <c r="K169" i="7"/>
  <c r="Q169" i="7"/>
  <c r="I170" i="7"/>
  <c r="K170" i="7"/>
  <c r="Q170" i="7"/>
  <c r="I171" i="7"/>
  <c r="K171" i="7"/>
  <c r="Q171" i="7"/>
  <c r="I172" i="7"/>
  <c r="K172" i="7"/>
  <c r="Q172" i="7"/>
  <c r="I173" i="7"/>
  <c r="K173" i="7"/>
  <c r="Q173" i="7"/>
  <c r="I174" i="7"/>
  <c r="K174" i="7"/>
  <c r="Q174" i="7"/>
  <c r="I175" i="7"/>
  <c r="K175" i="7"/>
  <c r="Q175" i="7"/>
  <c r="I176" i="7"/>
  <c r="K176" i="7"/>
  <c r="Q176" i="7"/>
  <c r="I177" i="7"/>
  <c r="K177" i="7"/>
  <c r="Q177" i="7"/>
  <c r="I178" i="7"/>
  <c r="K178" i="7"/>
  <c r="Q178" i="7"/>
  <c r="I179" i="7"/>
  <c r="K179" i="7"/>
  <c r="Q179" i="7"/>
  <c r="I180" i="7"/>
  <c r="K180" i="7"/>
  <c r="Q180" i="7"/>
  <c r="I181" i="7"/>
  <c r="K181" i="7"/>
  <c r="Q181" i="7"/>
  <c r="I182" i="7"/>
  <c r="I183" i="7"/>
  <c r="M10" i="7" s="1"/>
  <c r="Q183" i="7"/>
  <c r="I184" i="7"/>
  <c r="Q184" i="7"/>
  <c r="I185" i="7"/>
  <c r="Q185" i="7"/>
  <c r="I186" i="7"/>
  <c r="Q186" i="7"/>
  <c r="I187" i="7"/>
  <c r="Q187" i="7"/>
  <c r="I188" i="7"/>
  <c r="Q188" i="7"/>
  <c r="I189" i="7"/>
  <c r="K189" i="7"/>
  <c r="Q189" i="7"/>
  <c r="I190" i="7"/>
  <c r="K190" i="7"/>
  <c r="Q190" i="7"/>
  <c r="I191" i="7"/>
  <c r="K191" i="7"/>
  <c r="Q191" i="7"/>
  <c r="I192" i="7"/>
  <c r="K192" i="7"/>
  <c r="Q192" i="7"/>
  <c r="I193" i="7"/>
  <c r="K193" i="7"/>
  <c r="Q193" i="7"/>
  <c r="I194" i="7"/>
  <c r="K194" i="7"/>
  <c r="Q194" i="7"/>
  <c r="I195" i="7"/>
  <c r="K195" i="7"/>
  <c r="Q195" i="7"/>
  <c r="I196" i="7"/>
  <c r="K196" i="7"/>
  <c r="Q196" i="7"/>
  <c r="I197" i="7"/>
  <c r="K197" i="7"/>
  <c r="Q197" i="7"/>
  <c r="I198" i="7"/>
  <c r="K198" i="7"/>
  <c r="Q198" i="7"/>
  <c r="I199" i="7"/>
  <c r="K199" i="7"/>
  <c r="Q199" i="7"/>
  <c r="I200" i="7"/>
  <c r="K200" i="7"/>
  <c r="Q200" i="7"/>
  <c r="I201" i="7"/>
  <c r="K201" i="7"/>
  <c r="Q201" i="7"/>
  <c r="I202" i="7"/>
  <c r="K202" i="7"/>
  <c r="Q202" i="7"/>
  <c r="I203" i="7"/>
  <c r="K203" i="7"/>
  <c r="Q203" i="7"/>
  <c r="I204" i="7"/>
  <c r="K204" i="7"/>
  <c r="Q204" i="7"/>
  <c r="I205" i="7"/>
  <c r="K205" i="7"/>
  <c r="Q205" i="7"/>
  <c r="I206" i="7"/>
  <c r="K206" i="7"/>
  <c r="Q206" i="7"/>
  <c r="I207" i="7"/>
  <c r="K207" i="7"/>
  <c r="Q207" i="7"/>
  <c r="I208" i="7"/>
  <c r="K208" i="7"/>
  <c r="Q208" i="7"/>
  <c r="I209" i="7"/>
  <c r="K209" i="7"/>
  <c r="Q209" i="7"/>
  <c r="I210" i="7"/>
  <c r="I211" i="7"/>
  <c r="I212" i="7"/>
  <c r="I213" i="7"/>
  <c r="I214" i="7"/>
  <c r="M11" i="7" s="1"/>
  <c r="Q214" i="7"/>
  <c r="I215" i="7"/>
  <c r="Q215" i="7"/>
  <c r="I216" i="7"/>
  <c r="Q216" i="7"/>
  <c r="I217" i="7"/>
  <c r="Q217" i="7"/>
  <c r="I218" i="7"/>
  <c r="Q218" i="7"/>
  <c r="I219" i="7"/>
  <c r="K219" i="7"/>
  <c r="Q219" i="7"/>
  <c r="I220" i="7"/>
  <c r="K220" i="7"/>
  <c r="Q220" i="7"/>
  <c r="I221" i="7"/>
  <c r="K221" i="7"/>
  <c r="Q221" i="7"/>
  <c r="I222" i="7"/>
  <c r="K222" i="7"/>
  <c r="Q222" i="7"/>
  <c r="I223" i="7"/>
  <c r="K223" i="7"/>
  <c r="Q223" i="7"/>
  <c r="I224" i="7"/>
  <c r="K224" i="7"/>
  <c r="Q224" i="7"/>
  <c r="I225" i="7"/>
  <c r="K225" i="7"/>
  <c r="Q225" i="7"/>
  <c r="I226" i="7"/>
  <c r="K226" i="7"/>
  <c r="Q226" i="7"/>
  <c r="I227" i="7"/>
  <c r="K227" i="7"/>
  <c r="Q227" i="7"/>
  <c r="I228" i="7"/>
  <c r="K228" i="7"/>
  <c r="Q228" i="7"/>
  <c r="I229" i="7"/>
  <c r="K229" i="7"/>
  <c r="Q229" i="7"/>
  <c r="I230" i="7"/>
  <c r="K230" i="7"/>
  <c r="Q230" i="7"/>
  <c r="I231" i="7"/>
  <c r="K231" i="7"/>
  <c r="Q231" i="7"/>
  <c r="I232" i="7"/>
  <c r="K232" i="7"/>
  <c r="Q232" i="7"/>
  <c r="I233" i="7"/>
  <c r="K233" i="7"/>
  <c r="Q233" i="7"/>
  <c r="I234" i="7"/>
  <c r="K234" i="7"/>
  <c r="Q234" i="7"/>
  <c r="I235" i="7"/>
  <c r="K235" i="7"/>
  <c r="Q235" i="7"/>
  <c r="I236" i="7"/>
  <c r="K236" i="7"/>
  <c r="Q236" i="7"/>
  <c r="I237" i="7"/>
  <c r="K237" i="7"/>
  <c r="Q237" i="7"/>
  <c r="I238" i="7"/>
  <c r="K238" i="7"/>
  <c r="Q238" i="7"/>
  <c r="I239" i="7"/>
  <c r="K239" i="7"/>
  <c r="Q239" i="7"/>
  <c r="I240" i="7"/>
  <c r="K240" i="7"/>
  <c r="Q240" i="7"/>
  <c r="I241" i="7"/>
  <c r="I242" i="7"/>
  <c r="I243" i="7"/>
  <c r="I244" i="7"/>
  <c r="I245" i="7"/>
  <c r="M12" i="7" s="1"/>
  <c r="Q245" i="7"/>
  <c r="I246" i="7"/>
  <c r="Q246" i="7"/>
  <c r="I247" i="7"/>
  <c r="Q247" i="7"/>
  <c r="I248" i="7"/>
  <c r="Q248" i="7"/>
  <c r="I249" i="7"/>
  <c r="K249" i="7"/>
  <c r="Q249" i="7"/>
  <c r="I250" i="7"/>
  <c r="K250" i="7"/>
  <c r="Q250" i="7"/>
  <c r="I251" i="7"/>
  <c r="K251" i="7"/>
  <c r="Q251" i="7"/>
  <c r="I252" i="7"/>
  <c r="K252" i="7"/>
  <c r="Q252" i="7"/>
  <c r="I253" i="7"/>
  <c r="K253" i="7"/>
  <c r="Q253" i="7"/>
  <c r="I254" i="7"/>
  <c r="K254" i="7"/>
  <c r="Q254" i="7"/>
  <c r="I255" i="7"/>
  <c r="K255" i="7"/>
  <c r="Q255" i="7"/>
  <c r="I256" i="7"/>
  <c r="K256" i="7"/>
  <c r="Q256" i="7"/>
  <c r="I257" i="7"/>
  <c r="K257" i="7"/>
  <c r="Q257" i="7"/>
  <c r="I258" i="7"/>
  <c r="K258" i="7"/>
  <c r="Q258" i="7"/>
  <c r="I259" i="7"/>
  <c r="K259" i="7"/>
  <c r="Q259" i="7"/>
  <c r="I260" i="7"/>
  <c r="K260" i="7"/>
  <c r="Q260" i="7"/>
  <c r="I261" i="7"/>
  <c r="K261" i="7"/>
  <c r="Q261" i="7"/>
  <c r="I262" i="7"/>
  <c r="K262" i="7"/>
  <c r="Q262" i="7"/>
  <c r="I263" i="7"/>
  <c r="K263" i="7"/>
  <c r="Q263" i="7"/>
  <c r="I264" i="7"/>
  <c r="K264" i="7"/>
  <c r="Q264" i="7"/>
  <c r="I265" i="7"/>
  <c r="K265" i="7"/>
  <c r="Q265" i="7"/>
  <c r="I266" i="7"/>
  <c r="K266" i="7"/>
  <c r="Q266" i="7"/>
  <c r="I267" i="7"/>
  <c r="K267" i="7"/>
  <c r="Q267" i="7"/>
  <c r="I268" i="7"/>
  <c r="K268" i="7"/>
  <c r="Q268" i="7"/>
  <c r="I269" i="7"/>
  <c r="K269" i="7"/>
  <c r="Q269" i="7"/>
  <c r="I270" i="7"/>
  <c r="K270" i="7"/>
  <c r="Q270" i="7"/>
  <c r="I271" i="7"/>
  <c r="K271" i="7"/>
  <c r="Q271" i="7"/>
  <c r="I272" i="7"/>
  <c r="K272" i="7"/>
  <c r="Q272" i="7"/>
  <c r="I273" i="7"/>
  <c r="K273" i="7"/>
  <c r="Q273" i="7"/>
  <c r="I274" i="7"/>
  <c r="I275" i="7"/>
  <c r="M13" i="7" s="1"/>
  <c r="Q275" i="7"/>
  <c r="I276" i="7"/>
  <c r="Q276" i="7"/>
  <c r="I277" i="7"/>
  <c r="Q277" i="7"/>
  <c r="I278" i="7"/>
  <c r="K278" i="7"/>
  <c r="Q278" i="7"/>
  <c r="I279" i="7"/>
  <c r="K279" i="7"/>
  <c r="Q279" i="7"/>
  <c r="I280" i="7"/>
  <c r="K280" i="7"/>
  <c r="Q280" i="7"/>
  <c r="I281" i="7"/>
  <c r="K281" i="7"/>
  <c r="Q281" i="7"/>
  <c r="I282" i="7"/>
  <c r="K282" i="7"/>
  <c r="Q282" i="7"/>
  <c r="I283" i="7"/>
  <c r="K283" i="7"/>
  <c r="Q283" i="7"/>
  <c r="I284" i="7"/>
  <c r="K284" i="7"/>
  <c r="Q284" i="7"/>
  <c r="I285" i="7"/>
  <c r="K285" i="7"/>
  <c r="Q285" i="7"/>
  <c r="I286" i="7"/>
  <c r="K286" i="7"/>
  <c r="Q286" i="7"/>
  <c r="I287" i="7"/>
  <c r="K287" i="7"/>
  <c r="Q287" i="7"/>
  <c r="I288" i="7"/>
  <c r="K288" i="7"/>
  <c r="Q288" i="7"/>
  <c r="I289" i="7"/>
  <c r="K289" i="7"/>
  <c r="Q289" i="7"/>
  <c r="I290" i="7"/>
  <c r="K290" i="7"/>
  <c r="Q290" i="7"/>
  <c r="I291" i="7"/>
  <c r="K291" i="7"/>
  <c r="Q291" i="7"/>
  <c r="I292" i="7"/>
  <c r="K292" i="7"/>
  <c r="Q292" i="7"/>
  <c r="I293" i="7"/>
  <c r="K293" i="7"/>
  <c r="Q293" i="7"/>
  <c r="I294" i="7"/>
  <c r="K294" i="7"/>
  <c r="Q294" i="7"/>
  <c r="I295" i="7"/>
  <c r="K295" i="7"/>
  <c r="Q295" i="7"/>
  <c r="I296" i="7"/>
  <c r="K296" i="7"/>
  <c r="Q296" i="7"/>
  <c r="I297" i="7"/>
  <c r="K297" i="7"/>
  <c r="Q297" i="7"/>
  <c r="I298" i="7"/>
  <c r="K298" i="7"/>
  <c r="Q298" i="7"/>
  <c r="I299" i="7"/>
  <c r="K299" i="7"/>
  <c r="Q299" i="7"/>
  <c r="I300" i="7"/>
  <c r="K300" i="7"/>
  <c r="Q300" i="7"/>
  <c r="I301" i="7"/>
  <c r="K301" i="7"/>
  <c r="Q301" i="7"/>
  <c r="I302" i="7"/>
  <c r="K302" i="7"/>
  <c r="Q302" i="7"/>
  <c r="I303" i="7"/>
  <c r="I304" i="7"/>
  <c r="I305" i="7"/>
  <c r="I306" i="7"/>
  <c r="M14" i="7" s="1"/>
  <c r="Q306" i="7"/>
  <c r="I307" i="7"/>
  <c r="Q307" i="7"/>
  <c r="I308" i="7"/>
  <c r="K308" i="7"/>
  <c r="Q308" i="7"/>
  <c r="I309" i="7"/>
  <c r="K309" i="7"/>
  <c r="Q309" i="7"/>
  <c r="I310" i="7"/>
  <c r="K310" i="7"/>
  <c r="Q310" i="7"/>
  <c r="I311" i="7"/>
  <c r="K311" i="7"/>
  <c r="Q311" i="7"/>
  <c r="I312" i="7"/>
  <c r="K312" i="7"/>
  <c r="Q312" i="7"/>
  <c r="I313" i="7"/>
  <c r="K313" i="7"/>
  <c r="Q313" i="7"/>
  <c r="I314" i="7"/>
  <c r="K314" i="7"/>
  <c r="Q314" i="7"/>
  <c r="I315" i="7"/>
  <c r="K315" i="7"/>
  <c r="Q315" i="7"/>
  <c r="I316" i="7"/>
  <c r="K316" i="7"/>
  <c r="Q316" i="7"/>
  <c r="I317" i="7"/>
  <c r="K317" i="7"/>
  <c r="Q317" i="7"/>
  <c r="I318" i="7"/>
  <c r="K318" i="7"/>
  <c r="Q318" i="7"/>
  <c r="I319" i="7"/>
  <c r="K319" i="7"/>
  <c r="Q319" i="7"/>
  <c r="I320" i="7"/>
  <c r="K320" i="7"/>
  <c r="Q320" i="7"/>
  <c r="I321" i="7"/>
  <c r="K321" i="7"/>
  <c r="Q321" i="7"/>
  <c r="I322" i="7"/>
  <c r="K322" i="7"/>
  <c r="Q322" i="7"/>
  <c r="I323" i="7"/>
  <c r="K323" i="7"/>
  <c r="Q323" i="7"/>
  <c r="I324" i="7"/>
  <c r="K324" i="7"/>
  <c r="Q324" i="7"/>
  <c r="I325" i="7"/>
  <c r="K325" i="7"/>
  <c r="Q325" i="7"/>
  <c r="I326" i="7"/>
  <c r="K326" i="7"/>
  <c r="Q326" i="7"/>
  <c r="I327" i="7"/>
  <c r="K327" i="7"/>
  <c r="Q327" i="7"/>
  <c r="I328" i="7"/>
  <c r="K328" i="7"/>
  <c r="Q328" i="7"/>
  <c r="I329" i="7"/>
  <c r="K329" i="7"/>
  <c r="Q329" i="7"/>
  <c r="I330" i="7"/>
  <c r="K330" i="7"/>
  <c r="Q330" i="7"/>
  <c r="I331" i="7"/>
  <c r="K331" i="7"/>
  <c r="Q331" i="7"/>
  <c r="I332" i="7"/>
  <c r="K332" i="7"/>
  <c r="Q332" i="7"/>
  <c r="I333" i="7"/>
  <c r="K333" i="7"/>
  <c r="Q333" i="7"/>
  <c r="I334" i="7"/>
  <c r="K334" i="7"/>
  <c r="Q334" i="7"/>
  <c r="I335" i="7"/>
  <c r="I336" i="7"/>
  <c r="M15" i="7" s="1"/>
  <c r="Q336" i="7"/>
  <c r="I337" i="7"/>
  <c r="K337" i="7"/>
  <c r="Q337" i="7"/>
  <c r="I338" i="7"/>
  <c r="K338" i="7"/>
  <c r="Q338" i="7"/>
  <c r="I339" i="7"/>
  <c r="K339" i="7"/>
  <c r="Q339" i="7"/>
  <c r="I340" i="7"/>
  <c r="K340" i="7"/>
  <c r="Q340" i="7"/>
  <c r="I341" i="7"/>
  <c r="K341" i="7"/>
  <c r="Q341" i="7"/>
  <c r="I342" i="7"/>
  <c r="K342" i="7"/>
  <c r="Q342" i="7"/>
  <c r="I343" i="7"/>
  <c r="K343" i="7"/>
  <c r="Q343" i="7"/>
  <c r="I344" i="7"/>
  <c r="K344" i="7"/>
  <c r="Q344" i="7"/>
  <c r="I345" i="7"/>
  <c r="K345" i="7"/>
  <c r="Q345" i="7"/>
  <c r="I346" i="7"/>
  <c r="K346" i="7"/>
  <c r="Q346" i="7"/>
  <c r="I347" i="7"/>
  <c r="K347" i="7"/>
  <c r="Q347" i="7"/>
  <c r="I348" i="7"/>
  <c r="K348" i="7"/>
  <c r="Q348" i="7"/>
  <c r="I349" i="7"/>
  <c r="K349" i="7"/>
  <c r="Q349" i="7"/>
  <c r="I350" i="7"/>
  <c r="K350" i="7"/>
  <c r="Q350" i="7"/>
  <c r="I351" i="7"/>
  <c r="K351" i="7"/>
  <c r="Q351" i="7"/>
  <c r="I352" i="7"/>
  <c r="K352" i="7"/>
  <c r="Q352" i="7"/>
  <c r="I353" i="7"/>
  <c r="K353" i="7"/>
  <c r="Q353" i="7"/>
  <c r="I354" i="7"/>
  <c r="K354" i="7"/>
  <c r="Q354" i="7"/>
  <c r="I355" i="7"/>
  <c r="K355" i="7"/>
  <c r="Q355" i="7"/>
  <c r="I356" i="7"/>
  <c r="K356" i="7"/>
  <c r="Q356" i="7"/>
  <c r="I357" i="7"/>
  <c r="K357" i="7"/>
  <c r="Q357" i="7"/>
  <c r="I358" i="7"/>
  <c r="K358" i="7"/>
  <c r="Q358" i="7"/>
  <c r="I359" i="7"/>
  <c r="K359" i="7"/>
  <c r="Q359" i="7"/>
  <c r="I360" i="7"/>
  <c r="K360" i="7"/>
  <c r="Q360" i="7"/>
  <c r="I361" i="7"/>
  <c r="K361" i="7"/>
  <c r="Q361" i="7"/>
  <c r="I362" i="7"/>
  <c r="K362" i="7"/>
  <c r="Q362" i="7"/>
  <c r="I363" i="7"/>
  <c r="I364" i="7"/>
  <c r="I365" i="7"/>
  <c r="I366" i="7"/>
  <c r="K367" i="7"/>
  <c r="Q367" i="7"/>
  <c r="C368" i="7"/>
  <c r="I368" i="7"/>
  <c r="L4" i="3"/>
  <c r="L5" i="3"/>
  <c r="F6" i="3"/>
  <c r="G10" i="3" s="1"/>
  <c r="L6" i="3"/>
  <c r="F7" i="3"/>
  <c r="L7" i="3"/>
  <c r="F8" i="3"/>
  <c r="G11" i="3" s="1"/>
  <c r="L8" i="3"/>
  <c r="F9" i="3"/>
  <c r="L9" i="3"/>
  <c r="F10" i="3"/>
  <c r="G13" i="3" s="1"/>
  <c r="L10" i="3"/>
  <c r="F11" i="3"/>
  <c r="G15" i="3" s="1"/>
  <c r="L11" i="3"/>
  <c r="F12" i="3"/>
  <c r="G16" i="3" s="1"/>
  <c r="L12" i="3"/>
  <c r="F13" i="3"/>
  <c r="L13" i="3"/>
  <c r="F14" i="3"/>
  <c r="G18" i="3" s="1"/>
  <c r="L14" i="3"/>
  <c r="F15" i="3"/>
  <c r="L15" i="3"/>
  <c r="F16" i="3"/>
  <c r="G20" i="3" s="1"/>
  <c r="F17" i="3"/>
  <c r="G17" i="3"/>
  <c r="F18" i="3"/>
  <c r="G22" i="3" s="1"/>
  <c r="F19" i="3"/>
  <c r="G19" i="3"/>
  <c r="F20" i="3"/>
  <c r="G24" i="3" s="1"/>
  <c r="F21" i="3"/>
  <c r="G21" i="3"/>
  <c r="F22" i="3"/>
  <c r="G26" i="3" s="1"/>
  <c r="F23" i="3"/>
  <c r="G23" i="3"/>
  <c r="F24" i="3"/>
  <c r="G28" i="3" s="1"/>
  <c r="F25" i="3"/>
  <c r="G25" i="3"/>
  <c r="F26" i="3"/>
  <c r="G30" i="3" s="1"/>
  <c r="F27" i="3"/>
  <c r="G27" i="3"/>
  <c r="F28" i="3"/>
  <c r="G32" i="3" s="1"/>
  <c r="F29" i="3"/>
  <c r="G29" i="3"/>
  <c r="F30" i="3"/>
  <c r="G33" i="3" s="1"/>
  <c r="F31" i="3"/>
  <c r="G31" i="3"/>
  <c r="F32" i="3"/>
  <c r="G35" i="3" s="1"/>
  <c r="S32" i="3"/>
  <c r="T32" i="3"/>
  <c r="F33" i="3"/>
  <c r="G37" i="3" s="1"/>
  <c r="Q33" i="3"/>
  <c r="F34" i="3"/>
  <c r="G38" i="3" s="1"/>
  <c r="Q34" i="3"/>
  <c r="F35" i="3"/>
  <c r="G39" i="3" s="1"/>
  <c r="Q35" i="3"/>
  <c r="F36" i="3"/>
  <c r="G40" i="3" s="1"/>
  <c r="Q36" i="3"/>
  <c r="S36" i="3"/>
  <c r="I3" i="3" s="1"/>
  <c r="S36" i="3" a="1"/>
  <c r="T36" i="3"/>
  <c r="U36" i="3"/>
  <c r="V36" i="3"/>
  <c r="W36" i="3"/>
  <c r="X36" i="3"/>
  <c r="Y36" i="3"/>
  <c r="F37" i="3"/>
  <c r="G41" i="3" s="1"/>
  <c r="I37" i="3"/>
  <c r="Q37" i="3"/>
  <c r="F38" i="3"/>
  <c r="G42" i="3" s="1"/>
  <c r="I38" i="3"/>
  <c r="Q38" i="3"/>
  <c r="F39" i="3"/>
  <c r="G43" i="3" s="1"/>
  <c r="I39" i="3"/>
  <c r="Q39" i="3"/>
  <c r="F40" i="3"/>
  <c r="G44" i="3" s="1"/>
  <c r="I40" i="3"/>
  <c r="Q40" i="3"/>
  <c r="F41" i="3"/>
  <c r="I41" i="3"/>
  <c r="Q41" i="3"/>
  <c r="F42" i="3"/>
  <c r="G46" i="3" s="1"/>
  <c r="I42" i="3"/>
  <c r="Q42" i="3"/>
  <c r="F43" i="3"/>
  <c r="I43" i="3"/>
  <c r="Q43" i="3"/>
  <c r="F44" i="3"/>
  <c r="G48" i="3" s="1"/>
  <c r="I44" i="3"/>
  <c r="K44" i="3"/>
  <c r="Q44" i="3"/>
  <c r="F45" i="3"/>
  <c r="G45" i="3"/>
  <c r="K45" i="3"/>
  <c r="Q45" i="3"/>
  <c r="F46" i="3"/>
  <c r="G50" i="3" s="1"/>
  <c r="I46" i="3"/>
  <c r="K46" i="3"/>
  <c r="Q46" i="3"/>
  <c r="F47" i="3"/>
  <c r="G47" i="3"/>
  <c r="K47" i="3"/>
  <c r="Q47" i="3"/>
  <c r="F48" i="3"/>
  <c r="G52" i="3" s="1"/>
  <c r="I48" i="3"/>
  <c r="K48" i="3"/>
  <c r="Q48" i="3"/>
  <c r="F49" i="3"/>
  <c r="G49" i="3"/>
  <c r="K49" i="3"/>
  <c r="Q49" i="3"/>
  <c r="F50" i="3"/>
  <c r="G54" i="3" s="1"/>
  <c r="I50" i="3"/>
  <c r="K50" i="3"/>
  <c r="Q50" i="3"/>
  <c r="F51" i="3"/>
  <c r="G51" i="3"/>
  <c r="K51" i="3"/>
  <c r="Q51" i="3"/>
  <c r="F52" i="3"/>
  <c r="G56" i="3" s="1"/>
  <c r="I52" i="3"/>
  <c r="K52" i="3"/>
  <c r="Q52" i="3"/>
  <c r="F53" i="3"/>
  <c r="G53" i="3"/>
  <c r="K53" i="3"/>
  <c r="Q53" i="3"/>
  <c r="F54" i="3"/>
  <c r="G58" i="3" s="1"/>
  <c r="I54" i="3"/>
  <c r="K54" i="3"/>
  <c r="Q54" i="3"/>
  <c r="F55" i="3"/>
  <c r="G55" i="3"/>
  <c r="K55" i="3"/>
  <c r="Q55" i="3"/>
  <c r="F56" i="3"/>
  <c r="G60" i="3" s="1"/>
  <c r="I56" i="3"/>
  <c r="K56" i="3"/>
  <c r="Q56" i="3"/>
  <c r="F57" i="3"/>
  <c r="G57" i="3"/>
  <c r="K57" i="3"/>
  <c r="Q57" i="3"/>
  <c r="F58" i="3"/>
  <c r="I58" i="3"/>
  <c r="K58" i="3"/>
  <c r="Q58" i="3"/>
  <c r="F59" i="3"/>
  <c r="G59" i="3"/>
  <c r="K59" i="3"/>
  <c r="Q59" i="3"/>
  <c r="F60" i="3"/>
  <c r="I60" i="3"/>
  <c r="F61" i="3"/>
  <c r="G61" i="3"/>
  <c r="Q61" i="3"/>
  <c r="F62" i="3"/>
  <c r="G62" i="3"/>
  <c r="Q62" i="3"/>
  <c r="F63" i="3"/>
  <c r="G63" i="3"/>
  <c r="Q63" i="3"/>
  <c r="F64" i="3"/>
  <c r="G64" i="3"/>
  <c r="Q64" i="3"/>
  <c r="F65" i="3"/>
  <c r="G65" i="3"/>
  <c r="Q65" i="3"/>
  <c r="F66" i="3"/>
  <c r="G66" i="3"/>
  <c r="Q66" i="3"/>
  <c r="F67" i="3"/>
  <c r="G67" i="3"/>
  <c r="Q67" i="3"/>
  <c r="F68" i="3"/>
  <c r="G68" i="3"/>
  <c r="Q68" i="3"/>
  <c r="F69" i="3"/>
  <c r="G69" i="3"/>
  <c r="Q69" i="3"/>
  <c r="F70" i="3"/>
  <c r="G70" i="3"/>
  <c r="Q70" i="3"/>
  <c r="F71" i="3"/>
  <c r="G71" i="3"/>
  <c r="K71" i="3"/>
  <c r="Q71" i="3"/>
  <c r="F72" i="3"/>
  <c r="G72" i="3" s="1"/>
  <c r="I72" i="3"/>
  <c r="K72" i="3"/>
  <c r="Q72" i="3"/>
  <c r="F73" i="3"/>
  <c r="G73" i="3"/>
  <c r="K73" i="3"/>
  <c r="Q73" i="3"/>
  <c r="F74" i="3"/>
  <c r="G78" i="3" s="1"/>
  <c r="I74" i="3"/>
  <c r="K74" i="3"/>
  <c r="Q74" i="3"/>
  <c r="F75" i="3"/>
  <c r="G75" i="3"/>
  <c r="K75" i="3"/>
  <c r="Q75" i="3"/>
  <c r="F76" i="3"/>
  <c r="G80" i="3" s="1"/>
  <c r="I76" i="3"/>
  <c r="K76" i="3"/>
  <c r="Q76" i="3"/>
  <c r="F77" i="3"/>
  <c r="G77" i="3"/>
  <c r="K77" i="3"/>
  <c r="Q77" i="3"/>
  <c r="F78" i="3"/>
  <c r="G82" i="3" s="1"/>
  <c r="I78" i="3"/>
  <c r="K78" i="3"/>
  <c r="Q78" i="3"/>
  <c r="F79" i="3"/>
  <c r="G79" i="3"/>
  <c r="K79" i="3"/>
  <c r="Q79" i="3"/>
  <c r="F80" i="3"/>
  <c r="G84" i="3" s="1"/>
  <c r="I80" i="3"/>
  <c r="K80" i="3"/>
  <c r="Q80" i="3"/>
  <c r="F81" i="3"/>
  <c r="G81" i="3"/>
  <c r="K81" i="3"/>
  <c r="Q81" i="3"/>
  <c r="F82" i="3"/>
  <c r="G86" i="3" s="1"/>
  <c r="I82" i="3"/>
  <c r="K82" i="3"/>
  <c r="Q82" i="3"/>
  <c r="F83" i="3"/>
  <c r="G83" i="3"/>
  <c r="K83" i="3"/>
  <c r="Q83" i="3"/>
  <c r="F84" i="3"/>
  <c r="G88" i="3" s="1"/>
  <c r="I84" i="3"/>
  <c r="K84" i="3"/>
  <c r="Q84" i="3"/>
  <c r="F85" i="3"/>
  <c r="G85" i="3"/>
  <c r="K85" i="3"/>
  <c r="Q85" i="3"/>
  <c r="F86" i="3"/>
  <c r="G90" i="3" s="1"/>
  <c r="I86" i="3"/>
  <c r="K86" i="3"/>
  <c r="Q86" i="3"/>
  <c r="F87" i="3"/>
  <c r="G87" i="3"/>
  <c r="K87" i="3"/>
  <c r="Q87" i="3"/>
  <c r="F88" i="3"/>
  <c r="G92" i="3" s="1"/>
  <c r="I88" i="3"/>
  <c r="K88" i="3"/>
  <c r="Q88" i="3"/>
  <c r="F89" i="3"/>
  <c r="G89" i="3"/>
  <c r="K89" i="3"/>
  <c r="Q89" i="3"/>
  <c r="F90" i="3"/>
  <c r="G93" i="3" s="1"/>
  <c r="I90" i="3"/>
  <c r="F91" i="3"/>
  <c r="G91" i="3"/>
  <c r="F92" i="3"/>
  <c r="G95" i="3" s="1"/>
  <c r="I92" i="3"/>
  <c r="Q92" i="3"/>
  <c r="F93" i="3"/>
  <c r="G97" i="3" s="1"/>
  <c r="I93" i="3"/>
  <c r="Q93" i="3"/>
  <c r="F94" i="3"/>
  <c r="G98" i="3" s="1"/>
  <c r="I94" i="3"/>
  <c r="Q94" i="3"/>
  <c r="F95" i="3"/>
  <c r="G99" i="3" s="1"/>
  <c r="I95" i="3"/>
  <c r="Q95" i="3"/>
  <c r="F96" i="3"/>
  <c r="G100" i="3" s="1"/>
  <c r="I96" i="3"/>
  <c r="Q96" i="3"/>
  <c r="F97" i="3"/>
  <c r="G101" i="3" s="1"/>
  <c r="I97" i="3"/>
  <c r="Q97" i="3"/>
  <c r="F98" i="3"/>
  <c r="I98" i="3"/>
  <c r="Q98" i="3"/>
  <c r="F99" i="3"/>
  <c r="G103" i="3" s="1"/>
  <c r="I99" i="3"/>
  <c r="Q99" i="3"/>
  <c r="F100" i="3"/>
  <c r="I100" i="3"/>
  <c r="Q100" i="3"/>
  <c r="F101" i="3"/>
  <c r="G105" i="3" s="1"/>
  <c r="I101" i="3"/>
  <c r="K101" i="3"/>
  <c r="Q101" i="3"/>
  <c r="F102" i="3"/>
  <c r="G102" i="3"/>
  <c r="K102" i="3"/>
  <c r="Q102" i="3"/>
  <c r="F103" i="3"/>
  <c r="G107" i="3" s="1"/>
  <c r="I103" i="3"/>
  <c r="K103" i="3"/>
  <c r="Q103" i="3"/>
  <c r="F104" i="3"/>
  <c r="G104" i="3"/>
  <c r="K104" i="3"/>
  <c r="Q104" i="3"/>
  <c r="F105" i="3"/>
  <c r="G109" i="3" s="1"/>
  <c r="I105" i="3"/>
  <c r="K105" i="3"/>
  <c r="Q105" i="3"/>
  <c r="F106" i="3"/>
  <c r="G106" i="3"/>
  <c r="K106" i="3"/>
  <c r="Q106" i="3"/>
  <c r="F107" i="3"/>
  <c r="G111" i="3" s="1"/>
  <c r="I107" i="3"/>
  <c r="K107" i="3"/>
  <c r="Q107" i="3"/>
  <c r="F108" i="3"/>
  <c r="G108" i="3"/>
  <c r="K108" i="3"/>
  <c r="Q108" i="3"/>
  <c r="F109" i="3"/>
  <c r="G113" i="3" s="1"/>
  <c r="I109" i="3"/>
  <c r="K109" i="3"/>
  <c r="Q109" i="3"/>
  <c r="F110" i="3"/>
  <c r="G110" i="3"/>
  <c r="K110" i="3"/>
  <c r="Q110" i="3"/>
  <c r="F111" i="3"/>
  <c r="G115" i="3" s="1"/>
  <c r="I111" i="3"/>
  <c r="K111" i="3"/>
  <c r="Q111" i="3"/>
  <c r="F112" i="3"/>
  <c r="G112" i="3"/>
  <c r="K112" i="3"/>
  <c r="Q112" i="3"/>
  <c r="F113" i="3"/>
  <c r="G117" i="3" s="1"/>
  <c r="I113" i="3"/>
  <c r="K113" i="3"/>
  <c r="Q113" i="3"/>
  <c r="F114" i="3"/>
  <c r="G114" i="3"/>
  <c r="K114" i="3"/>
  <c r="Q114" i="3"/>
  <c r="F115" i="3"/>
  <c r="G119" i="3" s="1"/>
  <c r="I115" i="3"/>
  <c r="K115" i="3"/>
  <c r="Q115" i="3"/>
  <c r="F116" i="3"/>
  <c r="G116" i="3"/>
  <c r="K116" i="3"/>
  <c r="Q116" i="3"/>
  <c r="F117" i="3"/>
  <c r="G121" i="3" s="1"/>
  <c r="I117" i="3"/>
  <c r="K117" i="3"/>
  <c r="Q117" i="3"/>
  <c r="F118" i="3"/>
  <c r="G118" i="3"/>
  <c r="K118" i="3"/>
  <c r="Q118" i="3"/>
  <c r="F119" i="3"/>
  <c r="I119" i="3"/>
  <c r="K119" i="3"/>
  <c r="Q119" i="3"/>
  <c r="F120" i="3"/>
  <c r="G120" i="3"/>
  <c r="K120" i="3"/>
  <c r="Q120" i="3"/>
  <c r="F121" i="3"/>
  <c r="I121" i="3"/>
  <c r="F122" i="3"/>
  <c r="G122" i="3"/>
  <c r="Q122" i="3"/>
  <c r="F123" i="3"/>
  <c r="G123" i="3"/>
  <c r="Q123" i="3"/>
  <c r="F124" i="3"/>
  <c r="G124" i="3"/>
  <c r="Q124" i="3"/>
  <c r="F125" i="3"/>
  <c r="G125" i="3"/>
  <c r="Q125" i="3"/>
  <c r="F126" i="3"/>
  <c r="G126" i="3"/>
  <c r="Q126" i="3"/>
  <c r="F127" i="3"/>
  <c r="G127" i="3"/>
  <c r="Q127" i="3"/>
  <c r="F128" i="3"/>
  <c r="G128" i="3"/>
  <c r="Q128" i="3"/>
  <c r="F129" i="3"/>
  <c r="G129" i="3"/>
  <c r="Q129" i="3"/>
  <c r="F130" i="3"/>
  <c r="G130" i="3"/>
  <c r="K130" i="3"/>
  <c r="Q130" i="3"/>
  <c r="F131" i="3"/>
  <c r="G131" i="3" s="1"/>
  <c r="I131" i="3"/>
  <c r="K131" i="3"/>
  <c r="Q131" i="3"/>
  <c r="F132" i="3"/>
  <c r="G132" i="3"/>
  <c r="K132" i="3"/>
  <c r="Q132" i="3"/>
  <c r="F133" i="3"/>
  <c r="G137" i="3" s="1"/>
  <c r="I133" i="3"/>
  <c r="K133" i="3"/>
  <c r="Q133" i="3"/>
  <c r="F134" i="3"/>
  <c r="G134" i="3"/>
  <c r="K134" i="3"/>
  <c r="Q134" i="3"/>
  <c r="F135" i="3"/>
  <c r="G139" i="3" s="1"/>
  <c r="I135" i="3"/>
  <c r="K135" i="3"/>
  <c r="Q135" i="3"/>
  <c r="F136" i="3"/>
  <c r="G136" i="3"/>
  <c r="K136" i="3"/>
  <c r="Q136" i="3"/>
  <c r="F137" i="3"/>
  <c r="G141" i="3" s="1"/>
  <c r="I137" i="3"/>
  <c r="K137" i="3"/>
  <c r="Q137" i="3"/>
  <c r="F138" i="3"/>
  <c r="G138" i="3"/>
  <c r="K138" i="3"/>
  <c r="Q138" i="3"/>
  <c r="F139" i="3"/>
  <c r="G143" i="3" s="1"/>
  <c r="I139" i="3"/>
  <c r="K139" i="3"/>
  <c r="Q139" i="3"/>
  <c r="F140" i="3"/>
  <c r="G140" i="3"/>
  <c r="K140" i="3"/>
  <c r="Q140" i="3"/>
  <c r="F141" i="3"/>
  <c r="G145" i="3" s="1"/>
  <c r="I141" i="3"/>
  <c r="K141" i="3"/>
  <c r="Q141" i="3"/>
  <c r="F142" i="3"/>
  <c r="G142" i="3"/>
  <c r="K142" i="3"/>
  <c r="Q142" i="3"/>
  <c r="F143" i="3"/>
  <c r="G147" i="3" s="1"/>
  <c r="I143" i="3"/>
  <c r="K143" i="3"/>
  <c r="Q143" i="3"/>
  <c r="F144" i="3"/>
  <c r="G144" i="3"/>
  <c r="K144" i="3"/>
  <c r="Q144" i="3"/>
  <c r="F145" i="3"/>
  <c r="G149" i="3" s="1"/>
  <c r="I145" i="3"/>
  <c r="K145" i="3"/>
  <c r="Q145" i="3"/>
  <c r="F146" i="3"/>
  <c r="G146" i="3"/>
  <c r="K146" i="3"/>
  <c r="Q146" i="3"/>
  <c r="F147" i="3"/>
  <c r="G151" i="3" s="1"/>
  <c r="I147" i="3"/>
  <c r="K147" i="3"/>
  <c r="Q147" i="3"/>
  <c r="F148" i="3"/>
  <c r="G148" i="3"/>
  <c r="K148" i="3"/>
  <c r="Q148" i="3"/>
  <c r="F149" i="3"/>
  <c r="G153" i="3" s="1"/>
  <c r="I149" i="3"/>
  <c r="F150" i="3"/>
  <c r="G150" i="3"/>
  <c r="F151" i="3"/>
  <c r="G154" i="3" s="1"/>
  <c r="I151" i="3"/>
  <c r="F152" i="3"/>
  <c r="G152" i="3"/>
  <c r="F153" i="3"/>
  <c r="G156" i="3" s="1"/>
  <c r="I153" i="3"/>
  <c r="Q153" i="3"/>
  <c r="F154" i="3"/>
  <c r="G158" i="3" s="1"/>
  <c r="I154" i="3"/>
  <c r="Q154" i="3"/>
  <c r="F155" i="3"/>
  <c r="G159" i="3" s="1"/>
  <c r="I155" i="3"/>
  <c r="Q155" i="3"/>
  <c r="F156" i="3"/>
  <c r="G160" i="3" s="1"/>
  <c r="I156" i="3"/>
  <c r="Q156" i="3"/>
  <c r="F157" i="3"/>
  <c r="I157" i="3"/>
  <c r="Q157" i="3"/>
  <c r="F158" i="3"/>
  <c r="G162" i="3" s="1"/>
  <c r="I158" i="3"/>
  <c r="Q158" i="3"/>
  <c r="F159" i="3"/>
  <c r="I159" i="3"/>
  <c r="Q159" i="3"/>
  <c r="F160" i="3"/>
  <c r="G164" i="3" s="1"/>
  <c r="I160" i="3"/>
  <c r="K160" i="3"/>
  <c r="Q160" i="3"/>
  <c r="F161" i="3"/>
  <c r="G161" i="3"/>
  <c r="K161" i="3"/>
  <c r="Q161" i="3"/>
  <c r="F162" i="3"/>
  <c r="G166" i="3" s="1"/>
  <c r="I162" i="3"/>
  <c r="K162" i="3"/>
  <c r="Q162" i="3"/>
  <c r="F163" i="3"/>
  <c r="G163" i="3"/>
  <c r="K163" i="3"/>
  <c r="Q163" i="3"/>
  <c r="F164" i="3"/>
  <c r="G168" i="3" s="1"/>
  <c r="I164" i="3"/>
  <c r="K164" i="3"/>
  <c r="Q164" i="3"/>
  <c r="F165" i="3"/>
  <c r="G165" i="3"/>
  <c r="K165" i="3"/>
  <c r="Q165" i="3"/>
  <c r="F166" i="3"/>
  <c r="G170" i="3" s="1"/>
  <c r="I166" i="3"/>
  <c r="K166" i="3"/>
  <c r="Q166" i="3"/>
  <c r="F167" i="3"/>
  <c r="G167" i="3"/>
  <c r="K167" i="3"/>
  <c r="Q167" i="3"/>
  <c r="F168" i="3"/>
  <c r="G172" i="3" s="1"/>
  <c r="I168" i="3"/>
  <c r="K168" i="3"/>
  <c r="Q168" i="3"/>
  <c r="F169" i="3"/>
  <c r="G169" i="3"/>
  <c r="K169" i="3"/>
  <c r="Q169" i="3"/>
  <c r="F170" i="3"/>
  <c r="G174" i="3" s="1"/>
  <c r="I170" i="3"/>
  <c r="K170" i="3"/>
  <c r="Q170" i="3"/>
  <c r="F171" i="3"/>
  <c r="G171" i="3"/>
  <c r="K171" i="3"/>
  <c r="Q171" i="3"/>
  <c r="F172" i="3"/>
  <c r="G176" i="3" s="1"/>
  <c r="I172" i="3"/>
  <c r="K172" i="3"/>
  <c r="Q172" i="3"/>
  <c r="F173" i="3"/>
  <c r="G173" i="3"/>
  <c r="K173" i="3"/>
  <c r="Q173" i="3"/>
  <c r="F174" i="3"/>
  <c r="G178" i="3" s="1"/>
  <c r="I174" i="3"/>
  <c r="K174" i="3"/>
  <c r="Q174" i="3"/>
  <c r="F175" i="3"/>
  <c r="G175" i="3"/>
  <c r="K175" i="3"/>
  <c r="Q175" i="3"/>
  <c r="F176" i="3"/>
  <c r="G180" i="3" s="1"/>
  <c r="I176" i="3"/>
  <c r="K176" i="3"/>
  <c r="Q176" i="3"/>
  <c r="F177" i="3"/>
  <c r="G177" i="3"/>
  <c r="K177" i="3"/>
  <c r="Q177" i="3"/>
  <c r="F178" i="3"/>
  <c r="G182" i="3" s="1"/>
  <c r="I178" i="3"/>
  <c r="K178" i="3"/>
  <c r="Q178" i="3"/>
  <c r="F179" i="3"/>
  <c r="G179" i="3"/>
  <c r="K179" i="3"/>
  <c r="Q179" i="3"/>
  <c r="F180" i="3"/>
  <c r="I180" i="3"/>
  <c r="K180" i="3"/>
  <c r="Q180" i="3"/>
  <c r="F181" i="3"/>
  <c r="G181" i="3"/>
  <c r="K181" i="3"/>
  <c r="Q181" i="3"/>
  <c r="F182" i="3"/>
  <c r="I182" i="3"/>
  <c r="F183" i="3"/>
  <c r="G183" i="3"/>
  <c r="Q183" i="3"/>
  <c r="F184" i="3"/>
  <c r="G184" i="3"/>
  <c r="Q184" i="3"/>
  <c r="F185" i="3"/>
  <c r="G185" i="3"/>
  <c r="Q185" i="3"/>
  <c r="F186" i="3"/>
  <c r="G186" i="3"/>
  <c r="Q186" i="3"/>
  <c r="F187" i="3"/>
  <c r="G187" i="3"/>
  <c r="Q187" i="3"/>
  <c r="F188" i="3"/>
  <c r="G188" i="3"/>
  <c r="Q188" i="3"/>
  <c r="F189" i="3"/>
  <c r="G189" i="3"/>
  <c r="K189" i="3"/>
  <c r="Q189" i="3"/>
  <c r="F190" i="3"/>
  <c r="G190" i="3" s="1"/>
  <c r="I190" i="3"/>
  <c r="K190" i="3"/>
  <c r="Q190" i="3"/>
  <c r="F191" i="3"/>
  <c r="G191" i="3"/>
  <c r="K191" i="3"/>
  <c r="Q191" i="3"/>
  <c r="F192" i="3"/>
  <c r="G196" i="3" s="1"/>
  <c r="I192" i="3"/>
  <c r="K192" i="3"/>
  <c r="Q192" i="3"/>
  <c r="F193" i="3"/>
  <c r="G193" i="3"/>
  <c r="K193" i="3"/>
  <c r="Q193" i="3"/>
  <c r="F194" i="3"/>
  <c r="G198" i="3" s="1"/>
  <c r="I194" i="3"/>
  <c r="K194" i="3"/>
  <c r="Q194" i="3"/>
  <c r="F195" i="3"/>
  <c r="G195" i="3"/>
  <c r="K195" i="3"/>
  <c r="Q195" i="3"/>
  <c r="F196" i="3"/>
  <c r="G200" i="3" s="1"/>
  <c r="I196" i="3"/>
  <c r="K196" i="3"/>
  <c r="Q196" i="3"/>
  <c r="F197" i="3"/>
  <c r="G197" i="3"/>
  <c r="K197" i="3"/>
  <c r="Q197" i="3"/>
  <c r="F198" i="3"/>
  <c r="G202" i="3" s="1"/>
  <c r="I198" i="3"/>
  <c r="K198" i="3"/>
  <c r="Q198" i="3"/>
  <c r="F199" i="3"/>
  <c r="G199" i="3"/>
  <c r="K199" i="3"/>
  <c r="Q199" i="3"/>
  <c r="F200" i="3"/>
  <c r="G204" i="3" s="1"/>
  <c r="I200" i="3"/>
  <c r="K200" i="3"/>
  <c r="Q200" i="3"/>
  <c r="F201" i="3"/>
  <c r="G201" i="3"/>
  <c r="K201" i="3"/>
  <c r="Q201" i="3"/>
  <c r="F202" i="3"/>
  <c r="G206" i="3" s="1"/>
  <c r="I202" i="3"/>
  <c r="K202" i="3"/>
  <c r="Q202" i="3"/>
  <c r="F203" i="3"/>
  <c r="G203" i="3"/>
  <c r="K203" i="3"/>
  <c r="Q203" i="3"/>
  <c r="F204" i="3"/>
  <c r="G208" i="3" s="1"/>
  <c r="I204" i="3"/>
  <c r="K204" i="3"/>
  <c r="Q204" i="3"/>
  <c r="F205" i="3"/>
  <c r="G205" i="3"/>
  <c r="K205" i="3"/>
  <c r="Q205" i="3"/>
  <c r="F206" i="3"/>
  <c r="G210" i="3" s="1"/>
  <c r="I206" i="3"/>
  <c r="K206" i="3"/>
  <c r="Q206" i="3"/>
  <c r="F207" i="3"/>
  <c r="G207" i="3"/>
  <c r="K207" i="3"/>
  <c r="Q207" i="3"/>
  <c r="F208" i="3"/>
  <c r="G212" i="3" s="1"/>
  <c r="I208" i="3"/>
  <c r="K208" i="3"/>
  <c r="Q208" i="3"/>
  <c r="F209" i="3"/>
  <c r="G209" i="3"/>
  <c r="K209" i="3"/>
  <c r="Q209" i="3"/>
  <c r="F210" i="3"/>
  <c r="G214" i="3" s="1"/>
  <c r="I210" i="3"/>
  <c r="F211" i="3"/>
  <c r="G211" i="3"/>
  <c r="F212" i="3"/>
  <c r="G215" i="3" s="1"/>
  <c r="I212" i="3"/>
  <c r="F213" i="3"/>
  <c r="G213" i="3"/>
  <c r="F214" i="3"/>
  <c r="G217" i="3" s="1"/>
  <c r="I214" i="3"/>
  <c r="Q214" i="3"/>
  <c r="F215" i="3"/>
  <c r="G219" i="3" s="1"/>
  <c r="I215" i="3"/>
  <c r="Q215" i="3"/>
  <c r="F216" i="3"/>
  <c r="I216" i="3"/>
  <c r="Q216" i="3"/>
  <c r="F217" i="3"/>
  <c r="G221" i="3" s="1"/>
  <c r="I217" i="3"/>
  <c r="Q217" i="3"/>
  <c r="F218" i="3"/>
  <c r="I218" i="3"/>
  <c r="Q218" i="3"/>
  <c r="F219" i="3"/>
  <c r="G223" i="3" s="1"/>
  <c r="I219" i="3"/>
  <c r="K219" i="3"/>
  <c r="Q219" i="3"/>
  <c r="F220" i="3"/>
  <c r="G220" i="3"/>
  <c r="K220" i="3"/>
  <c r="Q220" i="3"/>
  <c r="F221" i="3"/>
  <c r="G225" i="3" s="1"/>
  <c r="I221" i="3"/>
  <c r="K221" i="3"/>
  <c r="Q221" i="3"/>
  <c r="F222" i="3"/>
  <c r="G222" i="3"/>
  <c r="K222" i="3"/>
  <c r="Q222" i="3"/>
  <c r="F223" i="3"/>
  <c r="G227" i="3" s="1"/>
  <c r="I223" i="3"/>
  <c r="K223" i="3"/>
  <c r="Q223" i="3"/>
  <c r="F224" i="3"/>
  <c r="G224" i="3"/>
  <c r="K224" i="3"/>
  <c r="Q224" i="3"/>
  <c r="F225" i="3"/>
  <c r="G229" i="3" s="1"/>
  <c r="I225" i="3"/>
  <c r="K225" i="3"/>
  <c r="Q225" i="3"/>
  <c r="F226" i="3"/>
  <c r="G226" i="3"/>
  <c r="K226" i="3"/>
  <c r="Q226" i="3"/>
  <c r="F227" i="3"/>
  <c r="G231" i="3" s="1"/>
  <c r="I227" i="3"/>
  <c r="K227" i="3"/>
  <c r="Q227" i="3"/>
  <c r="F228" i="3"/>
  <c r="G228" i="3"/>
  <c r="K228" i="3"/>
  <c r="Q228" i="3"/>
  <c r="F229" i="3"/>
  <c r="G233" i="3" s="1"/>
  <c r="I229" i="3"/>
  <c r="K229" i="3"/>
  <c r="Q229" i="3"/>
  <c r="F230" i="3"/>
  <c r="G230" i="3"/>
  <c r="K230" i="3"/>
  <c r="Q230" i="3"/>
  <c r="F231" i="3"/>
  <c r="G235" i="3" s="1"/>
  <c r="I231" i="3"/>
  <c r="K231" i="3"/>
  <c r="Q231" i="3"/>
  <c r="F232" i="3"/>
  <c r="G232" i="3"/>
  <c r="K232" i="3"/>
  <c r="Q232" i="3"/>
  <c r="F233" i="3"/>
  <c r="G237" i="3" s="1"/>
  <c r="I233" i="3"/>
  <c r="K233" i="3"/>
  <c r="Q233" i="3"/>
  <c r="F234" i="3"/>
  <c r="G234" i="3"/>
  <c r="K234" i="3"/>
  <c r="Q234" i="3"/>
  <c r="F235" i="3"/>
  <c r="G239" i="3" s="1"/>
  <c r="I235" i="3"/>
  <c r="K235" i="3"/>
  <c r="Q235" i="3"/>
  <c r="F236" i="3"/>
  <c r="G236" i="3"/>
  <c r="K236" i="3"/>
  <c r="Q236" i="3"/>
  <c r="F237" i="3"/>
  <c r="G241" i="3" s="1"/>
  <c r="I237" i="3"/>
  <c r="K237" i="3"/>
  <c r="Q237" i="3"/>
  <c r="F238" i="3"/>
  <c r="G238" i="3"/>
  <c r="K238" i="3"/>
  <c r="Q238" i="3"/>
  <c r="F239" i="3"/>
  <c r="G243" i="3" s="1"/>
  <c r="I239" i="3"/>
  <c r="K239" i="3"/>
  <c r="Q239" i="3"/>
  <c r="F240" i="3"/>
  <c r="G240" i="3"/>
  <c r="K240" i="3"/>
  <c r="Q240" i="3"/>
  <c r="F241" i="3"/>
  <c r="G245" i="3" s="1"/>
  <c r="I241" i="3"/>
  <c r="F242" i="3"/>
  <c r="G242" i="3"/>
  <c r="F243" i="3"/>
  <c r="G246" i="3" s="1"/>
  <c r="I243" i="3"/>
  <c r="F244" i="3"/>
  <c r="G244" i="3"/>
  <c r="F245" i="3"/>
  <c r="G248" i="3" s="1"/>
  <c r="I245" i="3"/>
  <c r="Q245" i="3"/>
  <c r="F246" i="3"/>
  <c r="I246" i="3"/>
  <c r="Q246" i="3"/>
  <c r="F247" i="3"/>
  <c r="G251" i="3" s="1"/>
  <c r="I247" i="3"/>
  <c r="Q247" i="3"/>
  <c r="F248" i="3"/>
  <c r="I248" i="3"/>
  <c r="Q248" i="3"/>
  <c r="F249" i="3"/>
  <c r="G253" i="3" s="1"/>
  <c r="I249" i="3"/>
  <c r="K249" i="3"/>
  <c r="Q249" i="3"/>
  <c r="F250" i="3"/>
  <c r="G250" i="3"/>
  <c r="K250" i="3"/>
  <c r="Q250" i="3"/>
  <c r="F251" i="3"/>
  <c r="G255" i="3" s="1"/>
  <c r="I251" i="3"/>
  <c r="K251" i="3"/>
  <c r="Q251" i="3"/>
  <c r="F252" i="3"/>
  <c r="G252" i="3"/>
  <c r="K252" i="3"/>
  <c r="Q252" i="3"/>
  <c r="F253" i="3"/>
  <c r="G257" i="3" s="1"/>
  <c r="I253" i="3"/>
  <c r="K253" i="3"/>
  <c r="Q253" i="3"/>
  <c r="F254" i="3"/>
  <c r="G254" i="3"/>
  <c r="K254" i="3"/>
  <c r="Q254" i="3"/>
  <c r="F255" i="3"/>
  <c r="G259" i="3" s="1"/>
  <c r="I255" i="3"/>
  <c r="K255" i="3"/>
  <c r="Q255" i="3"/>
  <c r="F256" i="3"/>
  <c r="G256" i="3"/>
  <c r="K256" i="3"/>
  <c r="Q256" i="3"/>
  <c r="F257" i="3"/>
  <c r="G261" i="3" s="1"/>
  <c r="I257" i="3"/>
  <c r="K257" i="3"/>
  <c r="Q257" i="3"/>
  <c r="F258" i="3"/>
  <c r="G258" i="3"/>
  <c r="K258" i="3"/>
  <c r="Q258" i="3"/>
  <c r="F259" i="3"/>
  <c r="G263" i="3" s="1"/>
  <c r="I259" i="3"/>
  <c r="K259" i="3"/>
  <c r="Q259" i="3"/>
  <c r="F260" i="3"/>
  <c r="G260" i="3"/>
  <c r="K260" i="3"/>
  <c r="Q260" i="3"/>
  <c r="F261" i="3"/>
  <c r="G265" i="3" s="1"/>
  <c r="I261" i="3"/>
  <c r="K261" i="3"/>
  <c r="Q261" i="3"/>
  <c r="F262" i="3"/>
  <c r="G262" i="3"/>
  <c r="K262" i="3"/>
  <c r="Q262" i="3"/>
  <c r="F263" i="3"/>
  <c r="G267" i="3" s="1"/>
  <c r="I263" i="3"/>
  <c r="K263" i="3"/>
  <c r="Q263" i="3"/>
  <c r="F264" i="3"/>
  <c r="G264" i="3"/>
  <c r="K264" i="3"/>
  <c r="Q264" i="3"/>
  <c r="F265" i="3"/>
  <c r="G269" i="3" s="1"/>
  <c r="I265" i="3"/>
  <c r="K265" i="3"/>
  <c r="Q265" i="3"/>
  <c r="F266" i="3"/>
  <c r="G266" i="3"/>
  <c r="K266" i="3"/>
  <c r="Q266" i="3"/>
  <c r="F267" i="3"/>
  <c r="G271" i="3" s="1"/>
  <c r="I267" i="3"/>
  <c r="K267" i="3"/>
  <c r="Q267" i="3"/>
  <c r="F268" i="3"/>
  <c r="G268" i="3"/>
  <c r="K268" i="3"/>
  <c r="Q268" i="3"/>
  <c r="F269" i="3"/>
  <c r="G273" i="3" s="1"/>
  <c r="I269" i="3"/>
  <c r="K269" i="3"/>
  <c r="Q269" i="3"/>
  <c r="F270" i="3"/>
  <c r="G270" i="3"/>
  <c r="K270" i="3"/>
  <c r="Q270" i="3"/>
  <c r="F271" i="3"/>
  <c r="G275" i="3" s="1"/>
  <c r="I271" i="3"/>
  <c r="K271" i="3"/>
  <c r="Q271" i="3"/>
  <c r="F272" i="3"/>
  <c r="G272" i="3"/>
  <c r="K272" i="3"/>
  <c r="Q272" i="3"/>
  <c r="F273" i="3"/>
  <c r="G276" i="3" s="1"/>
  <c r="I273" i="3"/>
  <c r="K273" i="3"/>
  <c r="Q273" i="3"/>
  <c r="F274" i="3"/>
  <c r="G274" i="3"/>
  <c r="F275" i="3"/>
  <c r="G278" i="3" s="1"/>
  <c r="I275" i="3"/>
  <c r="Q275" i="3"/>
  <c r="F276" i="3"/>
  <c r="G280" i="3" s="1"/>
  <c r="I276" i="3"/>
  <c r="Q276" i="3"/>
  <c r="F277" i="3"/>
  <c r="I277" i="3"/>
  <c r="Q277" i="3"/>
  <c r="F278" i="3"/>
  <c r="G282" i="3" s="1"/>
  <c r="I278" i="3"/>
  <c r="K278" i="3"/>
  <c r="Q278" i="3"/>
  <c r="F279" i="3"/>
  <c r="G279" i="3"/>
  <c r="K279" i="3"/>
  <c r="Q279" i="3"/>
  <c r="F280" i="3"/>
  <c r="G284" i="3" s="1"/>
  <c r="I280" i="3"/>
  <c r="K280" i="3"/>
  <c r="Q280" i="3"/>
  <c r="F281" i="3"/>
  <c r="G281" i="3"/>
  <c r="K281" i="3"/>
  <c r="Q281" i="3"/>
  <c r="F282" i="3"/>
  <c r="G286" i="3" s="1"/>
  <c r="I282" i="3"/>
  <c r="K282" i="3"/>
  <c r="Q282" i="3"/>
  <c r="F283" i="3"/>
  <c r="G283" i="3"/>
  <c r="K283" i="3"/>
  <c r="Q283" i="3"/>
  <c r="F284" i="3"/>
  <c r="G288" i="3" s="1"/>
  <c r="I284" i="3"/>
  <c r="K284" i="3"/>
  <c r="Q284" i="3"/>
  <c r="F285" i="3"/>
  <c r="G285" i="3"/>
  <c r="K285" i="3"/>
  <c r="Q285" i="3"/>
  <c r="F286" i="3"/>
  <c r="G290" i="3" s="1"/>
  <c r="I286" i="3"/>
  <c r="K286" i="3"/>
  <c r="Q286" i="3"/>
  <c r="F287" i="3"/>
  <c r="G287" i="3"/>
  <c r="K287" i="3"/>
  <c r="Q287" i="3"/>
  <c r="F288" i="3"/>
  <c r="G292" i="3" s="1"/>
  <c r="I288" i="3"/>
  <c r="K288" i="3"/>
  <c r="Q288" i="3"/>
  <c r="F289" i="3"/>
  <c r="G289" i="3"/>
  <c r="K289" i="3"/>
  <c r="Q289" i="3"/>
  <c r="F290" i="3"/>
  <c r="G294" i="3" s="1"/>
  <c r="I290" i="3"/>
  <c r="K290" i="3"/>
  <c r="Q290" i="3"/>
  <c r="F291" i="3"/>
  <c r="G291" i="3"/>
  <c r="K291" i="3"/>
  <c r="Q291" i="3"/>
  <c r="F292" i="3"/>
  <c r="G296" i="3" s="1"/>
  <c r="I292" i="3"/>
  <c r="K292" i="3"/>
  <c r="Q292" i="3"/>
  <c r="F293" i="3"/>
  <c r="G293" i="3"/>
  <c r="K293" i="3"/>
  <c r="Q293" i="3"/>
  <c r="F294" i="3"/>
  <c r="G298" i="3" s="1"/>
  <c r="I294" i="3"/>
  <c r="K294" i="3"/>
  <c r="Q294" i="3"/>
  <c r="F295" i="3"/>
  <c r="G295" i="3"/>
  <c r="K295" i="3"/>
  <c r="Q295" i="3"/>
  <c r="F296" i="3"/>
  <c r="G300" i="3" s="1"/>
  <c r="I296" i="3"/>
  <c r="K296" i="3"/>
  <c r="Q296" i="3"/>
  <c r="F297" i="3"/>
  <c r="G297" i="3"/>
  <c r="K297" i="3"/>
  <c r="Q297" i="3"/>
  <c r="F298" i="3"/>
  <c r="G302" i="3" s="1"/>
  <c r="I298" i="3"/>
  <c r="K298" i="3"/>
  <c r="Q298" i="3"/>
  <c r="F299" i="3"/>
  <c r="G299" i="3"/>
  <c r="K299" i="3"/>
  <c r="Q299" i="3"/>
  <c r="F300" i="3"/>
  <c r="G304" i="3" s="1"/>
  <c r="I300" i="3"/>
  <c r="K300" i="3"/>
  <c r="Q300" i="3"/>
  <c r="F301" i="3"/>
  <c r="G301" i="3"/>
  <c r="K301" i="3"/>
  <c r="Q301" i="3"/>
  <c r="F302" i="3"/>
  <c r="G306" i="3" s="1"/>
  <c r="I302" i="3"/>
  <c r="K302" i="3"/>
  <c r="Q302" i="3"/>
  <c r="F303" i="3"/>
  <c r="G303" i="3"/>
  <c r="F304" i="3"/>
  <c r="G307" i="3" s="1"/>
  <c r="I304" i="3"/>
  <c r="F305" i="3"/>
  <c r="G305" i="3"/>
  <c r="F306" i="3"/>
  <c r="G310" i="3" s="1"/>
  <c r="I306" i="3"/>
  <c r="Q306" i="3"/>
  <c r="F307" i="3"/>
  <c r="I307" i="3"/>
  <c r="Q307" i="3"/>
  <c r="F308" i="3"/>
  <c r="G312" i="3" s="1"/>
  <c r="I308" i="3"/>
  <c r="K308" i="3"/>
  <c r="Q308" i="3"/>
  <c r="F309" i="3"/>
  <c r="G309" i="3"/>
  <c r="K309" i="3"/>
  <c r="Q309" i="3"/>
  <c r="F310" i="3"/>
  <c r="G314" i="3" s="1"/>
  <c r="I310" i="3"/>
  <c r="K310" i="3"/>
  <c r="Q310" i="3"/>
  <c r="F311" i="3"/>
  <c r="G311" i="3"/>
  <c r="K311" i="3"/>
  <c r="Q311" i="3"/>
  <c r="F312" i="3"/>
  <c r="G316" i="3" s="1"/>
  <c r="I312" i="3"/>
  <c r="K312" i="3"/>
  <c r="Q312" i="3"/>
  <c r="F313" i="3"/>
  <c r="G313" i="3"/>
  <c r="K313" i="3"/>
  <c r="Q313" i="3"/>
  <c r="F314" i="3"/>
  <c r="G318" i="3" s="1"/>
  <c r="I314" i="3"/>
  <c r="K314" i="3"/>
  <c r="Q314" i="3"/>
  <c r="F315" i="3"/>
  <c r="G315" i="3"/>
  <c r="K315" i="3"/>
  <c r="Q315" i="3"/>
  <c r="F316" i="3"/>
  <c r="G320" i="3" s="1"/>
  <c r="I316" i="3"/>
  <c r="K316" i="3"/>
  <c r="Q316" i="3"/>
  <c r="F317" i="3"/>
  <c r="G317" i="3"/>
  <c r="K317" i="3"/>
  <c r="Q317" i="3"/>
  <c r="F318" i="3"/>
  <c r="G322" i="3" s="1"/>
  <c r="I318" i="3"/>
  <c r="K318" i="3"/>
  <c r="Q318" i="3"/>
  <c r="F319" i="3"/>
  <c r="G319" i="3"/>
  <c r="K319" i="3"/>
  <c r="Q319" i="3"/>
  <c r="F320" i="3"/>
  <c r="G324" i="3" s="1"/>
  <c r="I320" i="3"/>
  <c r="K320" i="3"/>
  <c r="Q320" i="3"/>
  <c r="F321" i="3"/>
  <c r="G321" i="3"/>
  <c r="K321" i="3"/>
  <c r="Q321" i="3"/>
  <c r="F322" i="3"/>
  <c r="G326" i="3" s="1"/>
  <c r="I322" i="3"/>
  <c r="K322" i="3"/>
  <c r="Q322" i="3"/>
  <c r="F323" i="3"/>
  <c r="G323" i="3"/>
  <c r="K323" i="3"/>
  <c r="Q323" i="3"/>
  <c r="F324" i="3"/>
  <c r="G328" i="3" s="1"/>
  <c r="I324" i="3"/>
  <c r="K324" i="3"/>
  <c r="Q324" i="3"/>
  <c r="F325" i="3"/>
  <c r="G325" i="3"/>
  <c r="K325" i="3"/>
  <c r="Q325" i="3"/>
  <c r="F326" i="3"/>
  <c r="G330" i="3" s="1"/>
  <c r="I326" i="3"/>
  <c r="K326" i="3"/>
  <c r="Q326" i="3"/>
  <c r="F327" i="3"/>
  <c r="G327" i="3"/>
  <c r="K327" i="3"/>
  <c r="Q327" i="3"/>
  <c r="F328" i="3"/>
  <c r="G332" i="3" s="1"/>
  <c r="I328" i="3"/>
  <c r="K328" i="3"/>
  <c r="Q328" i="3"/>
  <c r="F329" i="3"/>
  <c r="G329" i="3"/>
  <c r="K329" i="3"/>
  <c r="Q329" i="3"/>
  <c r="F330" i="3"/>
  <c r="G334" i="3" s="1"/>
  <c r="I330" i="3"/>
  <c r="K330" i="3"/>
  <c r="Q330" i="3"/>
  <c r="F331" i="3"/>
  <c r="G331" i="3"/>
  <c r="K331" i="3"/>
  <c r="Q331" i="3"/>
  <c r="F332" i="3"/>
  <c r="G336" i="3" s="1"/>
  <c r="I332" i="3"/>
  <c r="K332" i="3"/>
  <c r="Q332" i="3"/>
  <c r="F333" i="3"/>
  <c r="G333" i="3"/>
  <c r="K333" i="3"/>
  <c r="Q333" i="3"/>
  <c r="F334" i="3"/>
  <c r="G337" i="3" s="1"/>
  <c r="I334" i="3"/>
  <c r="K334" i="3"/>
  <c r="Q334" i="3"/>
  <c r="F335" i="3"/>
  <c r="G335" i="3"/>
  <c r="F336" i="3"/>
  <c r="G339" i="3" s="1"/>
  <c r="I336" i="3"/>
  <c r="Q336" i="3"/>
  <c r="F337" i="3"/>
  <c r="G341" i="3" s="1"/>
  <c r="I337" i="3"/>
  <c r="K337" i="3"/>
  <c r="Q337" i="3"/>
  <c r="F338" i="3"/>
  <c r="G338" i="3"/>
  <c r="K338" i="3"/>
  <c r="Q338" i="3"/>
  <c r="F339" i="3"/>
  <c r="G343" i="3" s="1"/>
  <c r="I339" i="3"/>
  <c r="K339" i="3"/>
  <c r="Q339" i="3"/>
  <c r="F340" i="3"/>
  <c r="G340" i="3"/>
  <c r="K340" i="3"/>
  <c r="Q340" i="3"/>
  <c r="F341" i="3"/>
  <c r="G345" i="3" s="1"/>
  <c r="I341" i="3"/>
  <c r="K341" i="3"/>
  <c r="Q341" i="3"/>
  <c r="F342" i="3"/>
  <c r="G342" i="3"/>
  <c r="K342" i="3"/>
  <c r="Q342" i="3"/>
  <c r="F343" i="3"/>
  <c r="G347" i="3" s="1"/>
  <c r="I343" i="3"/>
  <c r="K343" i="3"/>
  <c r="Q343" i="3"/>
  <c r="F344" i="3"/>
  <c r="G344" i="3"/>
  <c r="K344" i="3"/>
  <c r="Q344" i="3"/>
  <c r="F345" i="3"/>
  <c r="G349" i="3" s="1"/>
  <c r="I345" i="3"/>
  <c r="K345" i="3"/>
  <c r="Q345" i="3"/>
  <c r="F346" i="3"/>
  <c r="G346" i="3"/>
  <c r="K346" i="3"/>
  <c r="Q346" i="3"/>
  <c r="F347" i="3"/>
  <c r="G351" i="3" s="1"/>
  <c r="I347" i="3"/>
  <c r="K347" i="3"/>
  <c r="Q347" i="3"/>
  <c r="F348" i="3"/>
  <c r="G348" i="3"/>
  <c r="K348" i="3"/>
  <c r="Q348" i="3"/>
  <c r="F349" i="3"/>
  <c r="G353" i="3" s="1"/>
  <c r="I349" i="3"/>
  <c r="K349" i="3"/>
  <c r="Q349" i="3"/>
  <c r="F350" i="3"/>
  <c r="G350" i="3"/>
  <c r="K350" i="3"/>
  <c r="Q350" i="3"/>
  <c r="F351" i="3"/>
  <c r="G355" i="3" s="1"/>
  <c r="I351" i="3"/>
  <c r="K351" i="3"/>
  <c r="Q351" i="3"/>
  <c r="F352" i="3"/>
  <c r="G352" i="3"/>
  <c r="K352" i="3"/>
  <c r="Q352" i="3"/>
  <c r="F353" i="3"/>
  <c r="G357" i="3" s="1"/>
  <c r="I353" i="3"/>
  <c r="K353" i="3"/>
  <c r="Q353" i="3"/>
  <c r="F354" i="3"/>
  <c r="G354" i="3"/>
  <c r="K354" i="3"/>
  <c r="Q354" i="3"/>
  <c r="F355" i="3"/>
  <c r="G359" i="3" s="1"/>
  <c r="I355" i="3"/>
  <c r="K355" i="3"/>
  <c r="Q355" i="3"/>
  <c r="F356" i="3"/>
  <c r="G356" i="3"/>
  <c r="K356" i="3"/>
  <c r="Q356" i="3"/>
  <c r="F357" i="3"/>
  <c r="G361" i="3" s="1"/>
  <c r="I357" i="3"/>
  <c r="K357" i="3"/>
  <c r="Q357" i="3"/>
  <c r="F358" i="3"/>
  <c r="G358" i="3"/>
  <c r="K358" i="3"/>
  <c r="Q358" i="3"/>
  <c r="F359" i="3"/>
  <c r="G363" i="3" s="1"/>
  <c r="I359" i="3"/>
  <c r="K359" i="3"/>
  <c r="Q359" i="3"/>
  <c r="F360" i="3"/>
  <c r="G360" i="3"/>
  <c r="K360" i="3"/>
  <c r="Q360" i="3"/>
  <c r="F361" i="3"/>
  <c r="G365" i="3" s="1"/>
  <c r="I361" i="3"/>
  <c r="K361" i="3"/>
  <c r="Q361" i="3"/>
  <c r="F362" i="3"/>
  <c r="G362" i="3"/>
  <c r="K362" i="3"/>
  <c r="Q362" i="3"/>
  <c r="F363" i="3"/>
  <c r="I363" i="3"/>
  <c r="F364" i="3"/>
  <c r="G364" i="3"/>
  <c r="F365" i="3"/>
  <c r="I365" i="3"/>
  <c r="F366" i="3"/>
  <c r="G366" i="3"/>
  <c r="K367" i="3"/>
  <c r="Q367" i="3"/>
  <c r="C368" i="3"/>
  <c r="P10" i="7" l="1"/>
  <c r="N10" i="7"/>
  <c r="P8" i="7"/>
  <c r="N8" i="7"/>
  <c r="P6" i="7"/>
  <c r="N6" i="7"/>
  <c r="P5" i="7"/>
  <c r="N5" i="7"/>
  <c r="P15" i="7"/>
  <c r="N15" i="7"/>
  <c r="P14" i="7"/>
  <c r="N14" i="7"/>
  <c r="P13" i="7"/>
  <c r="N13" i="7"/>
  <c r="P12" i="7"/>
  <c r="N12" i="7"/>
  <c r="P11" i="7"/>
  <c r="N11" i="7"/>
  <c r="P9" i="7"/>
  <c r="N9" i="7"/>
  <c r="P7" i="7"/>
  <c r="N7" i="7"/>
  <c r="P4" i="7"/>
  <c r="N4" i="7"/>
  <c r="I18" i="3"/>
  <c r="I15" i="3"/>
  <c r="I14" i="3"/>
  <c r="I13" i="3"/>
  <c r="I12" i="3"/>
  <c r="I10" i="3"/>
  <c r="I9" i="3"/>
  <c r="I2" i="3"/>
  <c r="I36" i="3"/>
  <c r="I35" i="3"/>
  <c r="I34" i="3"/>
  <c r="I33" i="3"/>
  <c r="I32" i="3"/>
  <c r="R32" i="3" s="1"/>
  <c r="I30" i="3"/>
  <c r="I28" i="3"/>
  <c r="I26" i="3"/>
  <c r="I24" i="3"/>
  <c r="I22" i="3"/>
  <c r="I20" i="3"/>
  <c r="I16" i="3"/>
  <c r="I11" i="3"/>
  <c r="I7" i="3"/>
  <c r="I5" i="3"/>
  <c r="I4" i="3"/>
  <c r="Y36" i="7"/>
  <c r="W36" i="7"/>
  <c r="U36" i="7"/>
  <c r="F368" i="3"/>
  <c r="I366" i="3"/>
  <c r="I364" i="3"/>
  <c r="I362" i="3"/>
  <c r="I360" i="3"/>
  <c r="I358" i="3"/>
  <c r="I356" i="3"/>
  <c r="I354" i="3"/>
  <c r="I352" i="3"/>
  <c r="I350" i="3"/>
  <c r="I348" i="3"/>
  <c r="I346" i="3"/>
  <c r="I344" i="3"/>
  <c r="I342" i="3"/>
  <c r="I340" i="3"/>
  <c r="I338" i="3"/>
  <c r="M15" i="3" s="1"/>
  <c r="N15" i="3" s="1"/>
  <c r="I335" i="3"/>
  <c r="I333" i="3"/>
  <c r="I331" i="3"/>
  <c r="I329" i="3"/>
  <c r="I327" i="3"/>
  <c r="I325" i="3"/>
  <c r="I323" i="3"/>
  <c r="I321" i="3"/>
  <c r="I319" i="3"/>
  <c r="I317" i="3"/>
  <c r="I315" i="3"/>
  <c r="I313" i="3"/>
  <c r="I311" i="3"/>
  <c r="I309" i="3"/>
  <c r="M14" i="3" s="1"/>
  <c r="N14" i="3" s="1"/>
  <c r="G308" i="3"/>
  <c r="I305" i="3"/>
  <c r="I303" i="3"/>
  <c r="I301" i="3"/>
  <c r="I299" i="3"/>
  <c r="I297" i="3"/>
  <c r="I295" i="3"/>
  <c r="I293" i="3"/>
  <c r="I291" i="3"/>
  <c r="I289" i="3"/>
  <c r="I287" i="3"/>
  <c r="I285" i="3"/>
  <c r="I283" i="3"/>
  <c r="I281" i="3"/>
  <c r="I279" i="3"/>
  <c r="M13" i="3" s="1"/>
  <c r="N13" i="3" s="1"/>
  <c r="G277" i="3"/>
  <c r="I274" i="3"/>
  <c r="I272" i="3"/>
  <c r="I270" i="3"/>
  <c r="I268" i="3"/>
  <c r="I266" i="3"/>
  <c r="I264" i="3"/>
  <c r="I262" i="3"/>
  <c r="I260" i="3"/>
  <c r="I258" i="3"/>
  <c r="I256" i="3"/>
  <c r="I254" i="3"/>
  <c r="I252" i="3"/>
  <c r="M12" i="3" s="1"/>
  <c r="N12" i="3" s="1"/>
  <c r="I250" i="3"/>
  <c r="G249" i="3"/>
  <c r="G247" i="3"/>
  <c r="I244" i="3"/>
  <c r="I242" i="3"/>
  <c r="I240" i="3"/>
  <c r="I238" i="3"/>
  <c r="I236" i="3"/>
  <c r="I234" i="3"/>
  <c r="I232" i="3"/>
  <c r="I230" i="3"/>
  <c r="I228" i="3"/>
  <c r="I226" i="3"/>
  <c r="I224" i="3"/>
  <c r="I222" i="3"/>
  <c r="I220" i="3"/>
  <c r="M11" i="3" s="1"/>
  <c r="N11" i="3" s="1"/>
  <c r="G218" i="3"/>
  <c r="G216" i="3"/>
  <c r="I213" i="3"/>
  <c r="I211" i="3"/>
  <c r="I209" i="3"/>
  <c r="I207" i="3"/>
  <c r="I205" i="3"/>
  <c r="I203" i="3"/>
  <c r="I201" i="3"/>
  <c r="I199" i="3"/>
  <c r="I197" i="3"/>
  <c r="I195" i="3"/>
  <c r="G194" i="3"/>
  <c r="I193" i="3"/>
  <c r="G192" i="3"/>
  <c r="I191" i="3"/>
  <c r="I189" i="3"/>
  <c r="I188" i="3"/>
  <c r="I187" i="3"/>
  <c r="I186" i="3"/>
  <c r="I185" i="3"/>
  <c r="I184" i="3"/>
  <c r="I183" i="3"/>
  <c r="I181" i="3"/>
  <c r="I179" i="3"/>
  <c r="I177" i="3"/>
  <c r="I175" i="3"/>
  <c r="I173" i="3"/>
  <c r="I171" i="3"/>
  <c r="I169" i="3"/>
  <c r="I167" i="3"/>
  <c r="I165" i="3"/>
  <c r="I163" i="3"/>
  <c r="I161" i="3"/>
  <c r="M9" i="3" s="1"/>
  <c r="N9" i="3" s="1"/>
  <c r="G157" i="3"/>
  <c r="G155" i="3"/>
  <c r="I152" i="3"/>
  <c r="I150" i="3"/>
  <c r="I148" i="3"/>
  <c r="I146" i="3"/>
  <c r="I144" i="3"/>
  <c r="I142" i="3"/>
  <c r="I140" i="3"/>
  <c r="I138" i="3"/>
  <c r="I136" i="3"/>
  <c r="G135" i="3"/>
  <c r="I134" i="3"/>
  <c r="G133" i="3"/>
  <c r="I132" i="3"/>
  <c r="I130" i="3"/>
  <c r="I129" i="3"/>
  <c r="I128" i="3"/>
  <c r="I127" i="3"/>
  <c r="I126" i="3"/>
  <c r="I125" i="3"/>
  <c r="I124" i="3"/>
  <c r="I123" i="3"/>
  <c r="I122" i="3"/>
  <c r="M8" i="3" s="1"/>
  <c r="N8" i="3" s="1"/>
  <c r="I120" i="3"/>
  <c r="I118" i="3"/>
  <c r="I116" i="3"/>
  <c r="I114" i="3"/>
  <c r="I112" i="3"/>
  <c r="I110" i="3"/>
  <c r="I108" i="3"/>
  <c r="I106" i="3"/>
  <c r="I104" i="3"/>
  <c r="I102" i="3"/>
  <c r="M7" i="3" s="1"/>
  <c r="N7" i="3" s="1"/>
  <c r="G96" i="3"/>
  <c r="G94" i="3"/>
  <c r="I91" i="3"/>
  <c r="I89" i="3"/>
  <c r="I87" i="3"/>
  <c r="I85" i="3"/>
  <c r="I83" i="3"/>
  <c r="I81" i="3"/>
  <c r="I79" i="3"/>
  <c r="I77" i="3"/>
  <c r="G76" i="3"/>
  <c r="I75" i="3"/>
  <c r="G74" i="3"/>
  <c r="I73" i="3"/>
  <c r="I71" i="3"/>
  <c r="I70" i="3"/>
  <c r="I69" i="3"/>
  <c r="I68" i="3"/>
  <c r="I67" i="3"/>
  <c r="I66" i="3"/>
  <c r="I65" i="3"/>
  <c r="I64" i="3"/>
  <c r="I63" i="3"/>
  <c r="I62" i="3"/>
  <c r="I61" i="3"/>
  <c r="I59" i="3"/>
  <c r="I57" i="3"/>
  <c r="I55" i="3"/>
  <c r="I53" i="3"/>
  <c r="I51" i="3"/>
  <c r="I49" i="3"/>
  <c r="I47" i="3"/>
  <c r="I45" i="3"/>
  <c r="G36" i="3"/>
  <c r="G34" i="3"/>
  <c r="I31" i="3"/>
  <c r="I29" i="3"/>
  <c r="I27" i="3"/>
  <c r="I25" i="3"/>
  <c r="I23" i="3"/>
  <c r="I21" i="3"/>
  <c r="I19" i="3"/>
  <c r="I17" i="3"/>
  <c r="G14" i="3"/>
  <c r="G12" i="3"/>
  <c r="I8" i="3"/>
  <c r="I6" i="3"/>
  <c r="X36" i="7"/>
  <c r="V36" i="7"/>
  <c r="T36" i="7"/>
  <c r="K95" i="11"/>
  <c r="K94" i="11"/>
  <c r="K97" i="11"/>
  <c r="K99" i="11"/>
  <c r="K101" i="11"/>
  <c r="K103" i="11"/>
  <c r="K105" i="11"/>
  <c r="K107" i="11"/>
  <c r="K109" i="11"/>
  <c r="K111" i="11"/>
  <c r="K113" i="11"/>
  <c r="K115" i="11"/>
  <c r="K117" i="11"/>
  <c r="K119" i="11"/>
  <c r="K121" i="11"/>
  <c r="K123" i="11"/>
  <c r="K64" i="11"/>
  <c r="K63" i="11"/>
  <c r="K66" i="11"/>
  <c r="K68" i="11"/>
  <c r="K70" i="11"/>
  <c r="K72" i="11"/>
  <c r="K74" i="11"/>
  <c r="K76" i="11"/>
  <c r="K78" i="11"/>
  <c r="K80" i="11"/>
  <c r="K82" i="11"/>
  <c r="K84" i="11"/>
  <c r="K86" i="11"/>
  <c r="K88" i="11"/>
  <c r="K90" i="11"/>
  <c r="K92" i="11"/>
  <c r="K37" i="11"/>
  <c r="K39" i="11"/>
  <c r="K41" i="11"/>
  <c r="K43" i="11"/>
  <c r="K45" i="11"/>
  <c r="K47" i="11"/>
  <c r="K49" i="11"/>
  <c r="K51" i="11"/>
  <c r="K53" i="11"/>
  <c r="K55" i="11"/>
  <c r="K57" i="11"/>
  <c r="K59" i="11"/>
  <c r="K61" i="11"/>
  <c r="K6" i="11"/>
  <c r="K8" i="11"/>
  <c r="K10" i="11"/>
  <c r="K12" i="11"/>
  <c r="K14" i="11"/>
  <c r="K16" i="11"/>
  <c r="K18" i="11"/>
  <c r="K20" i="11"/>
  <c r="K22" i="11"/>
  <c r="K24" i="11"/>
  <c r="K26" i="11"/>
  <c r="K28" i="11"/>
  <c r="K30" i="11"/>
  <c r="K32" i="11"/>
  <c r="K34" i="11"/>
  <c r="K125" i="11"/>
  <c r="K127" i="11"/>
  <c r="K129" i="11"/>
  <c r="K131" i="11"/>
  <c r="K133" i="11"/>
  <c r="K135" i="11"/>
  <c r="K137" i="11"/>
  <c r="K139" i="11"/>
  <c r="K141" i="11"/>
  <c r="K143" i="11"/>
  <c r="K145" i="11"/>
  <c r="K147" i="11"/>
  <c r="K149" i="11"/>
  <c r="K151" i="11"/>
  <c r="K153" i="11"/>
  <c r="K156" i="11"/>
  <c r="K158" i="11"/>
  <c r="K160" i="11"/>
  <c r="K162" i="11"/>
  <c r="K164" i="11"/>
  <c r="K166" i="11"/>
  <c r="K168" i="11"/>
  <c r="K170" i="11"/>
  <c r="K172" i="11"/>
  <c r="K174" i="11"/>
  <c r="K176" i="11"/>
  <c r="K178" i="11"/>
  <c r="K180" i="11"/>
  <c r="K182" i="11"/>
  <c r="K184" i="11"/>
  <c r="K185" i="11"/>
  <c r="K187" i="11"/>
  <c r="K189" i="11"/>
  <c r="K191" i="11"/>
  <c r="K193" i="11"/>
  <c r="K195" i="11"/>
  <c r="K197" i="11"/>
  <c r="K96" i="11"/>
  <c r="K100" i="11"/>
  <c r="K104" i="11"/>
  <c r="K108" i="11"/>
  <c r="K112" i="11"/>
  <c r="K116" i="11"/>
  <c r="K120" i="11"/>
  <c r="K65" i="11"/>
  <c r="K69" i="11"/>
  <c r="K73" i="11"/>
  <c r="K77" i="11"/>
  <c r="K81" i="11"/>
  <c r="K85" i="11"/>
  <c r="K89" i="11"/>
  <c r="K93" i="11"/>
  <c r="K38" i="11"/>
  <c r="K42" i="11"/>
  <c r="K46" i="11"/>
  <c r="K50" i="11"/>
  <c r="K54" i="11"/>
  <c r="K58" i="11"/>
  <c r="K62" i="11"/>
  <c r="K7" i="11"/>
  <c r="K11" i="11"/>
  <c r="K15" i="11"/>
  <c r="K19" i="11"/>
  <c r="K23" i="11"/>
  <c r="K27" i="11"/>
  <c r="K31" i="11"/>
  <c r="K124" i="11"/>
  <c r="K128" i="11"/>
  <c r="K132" i="11"/>
  <c r="K136" i="11"/>
  <c r="K140" i="11"/>
  <c r="K144" i="11"/>
  <c r="K148" i="11"/>
  <c r="K152" i="11"/>
  <c r="K157" i="11"/>
  <c r="K161" i="11"/>
  <c r="K165" i="11"/>
  <c r="K169" i="11"/>
  <c r="K173" i="11"/>
  <c r="K177" i="11"/>
  <c r="K181" i="11"/>
  <c r="K186" i="11"/>
  <c r="K190" i="11"/>
  <c r="K194" i="11"/>
  <c r="K198" i="11"/>
  <c r="K200" i="11"/>
  <c r="K202" i="11"/>
  <c r="K204" i="11"/>
  <c r="K206" i="11"/>
  <c r="K208" i="11"/>
  <c r="K210" i="11"/>
  <c r="K212" i="11"/>
  <c r="K214" i="11"/>
  <c r="K217" i="11"/>
  <c r="K219" i="11"/>
  <c r="K221" i="11"/>
  <c r="K223" i="11"/>
  <c r="K225" i="11"/>
  <c r="K227" i="11"/>
  <c r="K229" i="11"/>
  <c r="K231" i="11"/>
  <c r="K233" i="11"/>
  <c r="K235" i="11"/>
  <c r="K237" i="11"/>
  <c r="K239" i="11"/>
  <c r="K241" i="11"/>
  <c r="K243" i="11"/>
  <c r="K245" i="11"/>
  <c r="K248" i="11"/>
  <c r="K250" i="11"/>
  <c r="K252" i="11"/>
  <c r="K254" i="11"/>
  <c r="K256" i="11"/>
  <c r="K258" i="11"/>
  <c r="K260" i="11"/>
  <c r="K262" i="11"/>
  <c r="K264" i="11"/>
  <c r="K266" i="11"/>
  <c r="K268" i="11"/>
  <c r="K270" i="11"/>
  <c r="K272" i="11"/>
  <c r="K274" i="11"/>
  <c r="K98" i="11"/>
  <c r="K102" i="11"/>
  <c r="K106" i="11"/>
  <c r="K110" i="11"/>
  <c r="K114" i="11"/>
  <c r="K118" i="11"/>
  <c r="K122" i="11"/>
  <c r="K67" i="11"/>
  <c r="K71" i="11"/>
  <c r="K75" i="11"/>
  <c r="K79" i="11"/>
  <c r="K83" i="11"/>
  <c r="K87" i="11"/>
  <c r="K91" i="11"/>
  <c r="K36" i="11"/>
  <c r="K35" i="11"/>
  <c r="K40" i="11"/>
  <c r="K44" i="11"/>
  <c r="K48" i="11"/>
  <c r="K52" i="11"/>
  <c r="K56" i="11"/>
  <c r="K60" i="11"/>
  <c r="K5" i="11"/>
  <c r="K4" i="11"/>
  <c r="K9" i="11"/>
  <c r="K13" i="11"/>
  <c r="K17" i="11"/>
  <c r="K21" i="11"/>
  <c r="K25" i="11"/>
  <c r="K29" i="11"/>
  <c r="K33" i="11"/>
  <c r="K126" i="11"/>
  <c r="K130" i="11"/>
  <c r="K134" i="11"/>
  <c r="K138" i="11"/>
  <c r="K142" i="11"/>
  <c r="K146" i="11"/>
  <c r="K150" i="11"/>
  <c r="K154" i="11"/>
  <c r="K155" i="11"/>
  <c r="K159" i="11"/>
  <c r="K163" i="11"/>
  <c r="K167" i="11"/>
  <c r="K171" i="11"/>
  <c r="K175" i="11"/>
  <c r="K179" i="11"/>
  <c r="K183" i="11"/>
  <c r="K188" i="11"/>
  <c r="K192" i="11"/>
  <c r="K196" i="11"/>
  <c r="K199" i="11"/>
  <c r="K201" i="11"/>
  <c r="K203" i="11"/>
  <c r="K205" i="11"/>
  <c r="K207" i="11"/>
  <c r="K209" i="11"/>
  <c r="K211" i="11"/>
  <c r="K213" i="11"/>
  <c r="K215" i="11"/>
  <c r="K216" i="11"/>
  <c r="K218" i="11"/>
  <c r="K220" i="11"/>
  <c r="K222" i="11"/>
  <c r="K224" i="11"/>
  <c r="K226" i="11"/>
  <c r="K228" i="11"/>
  <c r="K230" i="11"/>
  <c r="K232" i="11"/>
  <c r="K234" i="11"/>
  <c r="K236" i="11"/>
  <c r="K238" i="11"/>
  <c r="K240" i="11"/>
  <c r="K242" i="11"/>
  <c r="K244" i="11"/>
  <c r="K246" i="11"/>
  <c r="K247" i="11"/>
  <c r="K249" i="11"/>
  <c r="K251" i="11"/>
  <c r="K253" i="11"/>
  <c r="K255" i="11"/>
  <c r="K259" i="11"/>
  <c r="K263" i="11"/>
  <c r="K267" i="11"/>
  <c r="K271" i="11"/>
  <c r="K275" i="11"/>
  <c r="K278" i="11"/>
  <c r="K280" i="11"/>
  <c r="K282" i="11"/>
  <c r="K284" i="11"/>
  <c r="K286" i="11"/>
  <c r="K288" i="11"/>
  <c r="K290" i="11"/>
  <c r="K292" i="11"/>
  <c r="K294" i="11"/>
  <c r="K296" i="11"/>
  <c r="K298" i="11"/>
  <c r="K300" i="11"/>
  <c r="K302" i="11"/>
  <c r="K304" i="11"/>
  <c r="K306" i="11"/>
  <c r="K309" i="11"/>
  <c r="K311" i="11"/>
  <c r="K313" i="11"/>
  <c r="K315" i="11"/>
  <c r="K317" i="11"/>
  <c r="K319" i="11"/>
  <c r="K321" i="11"/>
  <c r="K323" i="11"/>
  <c r="K325" i="11"/>
  <c r="K327" i="11"/>
  <c r="K329" i="11"/>
  <c r="K331" i="11"/>
  <c r="K333" i="11"/>
  <c r="K335" i="11"/>
  <c r="K337" i="11"/>
  <c r="K338" i="11"/>
  <c r="K340" i="11"/>
  <c r="K342" i="11"/>
  <c r="K344" i="11"/>
  <c r="K346" i="11"/>
  <c r="K348" i="11"/>
  <c r="K350" i="11"/>
  <c r="K352" i="11"/>
  <c r="K354" i="11"/>
  <c r="K356" i="11"/>
  <c r="K358" i="11"/>
  <c r="K360" i="11"/>
  <c r="K362" i="11"/>
  <c r="K364" i="11"/>
  <c r="K366" i="11"/>
  <c r="K368" i="11"/>
  <c r="K257" i="11"/>
  <c r="K261" i="11"/>
  <c r="K265" i="11"/>
  <c r="K269" i="11"/>
  <c r="K273" i="11"/>
  <c r="K276" i="11"/>
  <c r="K277" i="11"/>
  <c r="K279" i="11"/>
  <c r="K281" i="11"/>
  <c r="K283" i="11"/>
  <c r="K285" i="11"/>
  <c r="K287" i="11"/>
  <c r="K289" i="11"/>
  <c r="K291" i="11"/>
  <c r="K293" i="11"/>
  <c r="K295" i="11"/>
  <c r="K297" i="11"/>
  <c r="K299" i="11"/>
  <c r="K301" i="11"/>
  <c r="K303" i="11"/>
  <c r="K305" i="11"/>
  <c r="K307" i="11"/>
  <c r="K308" i="11"/>
  <c r="K310" i="11"/>
  <c r="K312" i="11"/>
  <c r="K314" i="11"/>
  <c r="K316" i="11"/>
  <c r="K318" i="11"/>
  <c r="K320" i="11"/>
  <c r="K322" i="11"/>
  <c r="K324" i="11"/>
  <c r="K326" i="11"/>
  <c r="K328" i="11"/>
  <c r="K330" i="11"/>
  <c r="K332" i="11"/>
  <c r="K334" i="11"/>
  <c r="K336" i="11"/>
  <c r="K339" i="11"/>
  <c r="K341" i="11"/>
  <c r="K343" i="11"/>
  <c r="K345" i="11"/>
  <c r="K347" i="11"/>
  <c r="K349" i="11"/>
  <c r="K351" i="11"/>
  <c r="K353" i="11"/>
  <c r="K355" i="11"/>
  <c r="K357" i="11"/>
  <c r="K359" i="11"/>
  <c r="K361" i="11"/>
  <c r="K363" i="11"/>
  <c r="K365" i="11"/>
  <c r="K367" i="11"/>
  <c r="L4" i="14"/>
  <c r="L6" i="14"/>
  <c r="L8" i="14"/>
  <c r="L10" i="14"/>
  <c r="L12" i="14"/>
  <c r="L14" i="14"/>
  <c r="L16" i="14"/>
  <c r="L18" i="14"/>
  <c r="L20" i="14"/>
  <c r="L22" i="14"/>
  <c r="L24" i="14"/>
  <c r="L26" i="14"/>
  <c r="L28" i="14"/>
  <c r="L30" i="14"/>
  <c r="L32" i="14"/>
  <c r="L34" i="14"/>
  <c r="L36" i="14"/>
  <c r="L38" i="14"/>
  <c r="L40" i="14"/>
  <c r="L42" i="14"/>
  <c r="L44" i="14"/>
  <c r="L46" i="14"/>
  <c r="L48" i="14"/>
  <c r="L50" i="14"/>
  <c r="L52" i="14"/>
  <c r="L54" i="14"/>
  <c r="L56" i="14"/>
  <c r="L58" i="14"/>
  <c r="L60" i="14"/>
  <c r="L62" i="14"/>
  <c r="L64" i="14"/>
  <c r="L66" i="14"/>
  <c r="L68" i="14"/>
  <c r="L70" i="14"/>
  <c r="L72" i="14"/>
  <c r="L74" i="14"/>
  <c r="L76" i="14"/>
  <c r="L78" i="14"/>
  <c r="L80" i="14"/>
  <c r="L82" i="14"/>
  <c r="L84" i="14"/>
  <c r="L86" i="14"/>
  <c r="L88" i="14"/>
  <c r="L90" i="14"/>
  <c r="L92" i="14"/>
  <c r="L94" i="14"/>
  <c r="L96" i="14"/>
  <c r="L98" i="14"/>
  <c r="L100" i="14"/>
  <c r="L102" i="14"/>
  <c r="L104" i="14"/>
  <c r="L106" i="14"/>
  <c r="L108" i="14"/>
  <c r="L110" i="14"/>
  <c r="L112" i="14"/>
  <c r="L114" i="14"/>
  <c r="L116" i="14"/>
  <c r="L118" i="14"/>
  <c r="L120" i="14"/>
  <c r="L122" i="14"/>
  <c r="L124" i="14"/>
  <c r="L126" i="14"/>
  <c r="L128" i="14"/>
  <c r="L130" i="14"/>
  <c r="L132" i="14"/>
  <c r="L134" i="14"/>
  <c r="L136" i="14"/>
  <c r="L138" i="14"/>
  <c r="L140" i="14"/>
  <c r="L142" i="14"/>
  <c r="L144" i="14"/>
  <c r="L146" i="14"/>
  <c r="L148" i="14"/>
  <c r="L150" i="14"/>
  <c r="L152" i="14"/>
  <c r="L154" i="14"/>
  <c r="L156" i="14"/>
  <c r="L158" i="14"/>
  <c r="L160" i="14"/>
  <c r="L162" i="14"/>
  <c r="L164" i="14"/>
  <c r="L166" i="14"/>
  <c r="L168" i="14"/>
  <c r="L170" i="14"/>
  <c r="L172" i="14"/>
  <c r="L174" i="14"/>
  <c r="L176" i="14"/>
  <c r="L178" i="14"/>
  <c r="L180" i="14"/>
  <c r="L182" i="14"/>
  <c r="L184" i="14"/>
  <c r="L186" i="14"/>
  <c r="L188" i="14"/>
  <c r="L190" i="14"/>
  <c r="L192" i="14"/>
  <c r="L194" i="14"/>
  <c r="L196" i="14"/>
  <c r="L198" i="14"/>
  <c r="L200" i="14"/>
  <c r="L202" i="14"/>
  <c r="L204" i="14"/>
  <c r="L206" i="14"/>
  <c r="L208" i="14"/>
  <c r="L210" i="14"/>
  <c r="L212" i="14"/>
  <c r="L214" i="14"/>
  <c r="L216" i="14"/>
  <c r="L218" i="14"/>
  <c r="L220" i="14"/>
  <c r="L222" i="14"/>
  <c r="L224" i="14"/>
  <c r="L368" i="14"/>
  <c r="L366" i="14"/>
  <c r="L364" i="14"/>
  <c r="L362" i="14"/>
  <c r="L360" i="14"/>
  <c r="L358" i="14"/>
  <c r="L356" i="14"/>
  <c r="L354" i="14"/>
  <c r="L352" i="14"/>
  <c r="L350" i="14"/>
  <c r="L348" i="14"/>
  <c r="L346" i="14"/>
  <c r="L344" i="14"/>
  <c r="L342" i="14"/>
  <c r="L340" i="14"/>
  <c r="L338" i="14"/>
  <c r="L336" i="14"/>
  <c r="L334" i="14"/>
  <c r="L332" i="14"/>
  <c r="L330" i="14"/>
  <c r="L328" i="14"/>
  <c r="L326" i="14"/>
  <c r="L324" i="14"/>
  <c r="L322" i="14"/>
  <c r="L320" i="14"/>
  <c r="L318" i="14"/>
  <c r="L316" i="14"/>
  <c r="L314" i="14"/>
  <c r="L312" i="14"/>
  <c r="L310" i="14"/>
  <c r="L308" i="14"/>
  <c r="L306" i="14"/>
  <c r="L304" i="14"/>
  <c r="L302" i="14"/>
  <c r="L300" i="14"/>
  <c r="L298" i="14"/>
  <c r="L296" i="14"/>
  <c r="L294" i="14"/>
  <c r="L292" i="14"/>
  <c r="L290" i="14"/>
  <c r="L288" i="14"/>
  <c r="L286" i="14"/>
  <c r="L284" i="14"/>
  <c r="L282" i="14"/>
  <c r="L280" i="14"/>
  <c r="L278" i="14"/>
  <c r="L276" i="14"/>
  <c r="L274" i="14"/>
  <c r="L272" i="14"/>
  <c r="L270" i="14"/>
  <c r="L268" i="14"/>
  <c r="L266" i="14"/>
  <c r="L264" i="14"/>
  <c r="L262" i="14"/>
  <c r="L260" i="14"/>
  <c r="L258" i="14"/>
  <c r="L256" i="14"/>
  <c r="L254" i="14"/>
  <c r="L252" i="14"/>
  <c r="L250" i="14"/>
  <c r="L248" i="14"/>
  <c r="L246" i="14"/>
  <c r="L244" i="14"/>
  <c r="L242" i="14"/>
  <c r="L240" i="14"/>
  <c r="L238" i="14"/>
  <c r="L236" i="14"/>
  <c r="L234" i="14"/>
  <c r="L232" i="14"/>
  <c r="L230" i="14"/>
  <c r="L228" i="14"/>
  <c r="L226" i="14"/>
  <c r="L223" i="14"/>
  <c r="L219" i="14"/>
  <c r="L215" i="14"/>
  <c r="L211" i="14"/>
  <c r="L207" i="14"/>
  <c r="L203" i="14"/>
  <c r="L199" i="14"/>
  <c r="L195" i="14"/>
  <c r="L191" i="14"/>
  <c r="L187" i="14"/>
  <c r="L183" i="14"/>
  <c r="L179" i="14"/>
  <c r="L175" i="14"/>
  <c r="L171" i="14"/>
  <c r="L167" i="14"/>
  <c r="L163" i="14"/>
  <c r="L159" i="14"/>
  <c r="L155" i="14"/>
  <c r="L151" i="14"/>
  <c r="L147" i="14"/>
  <c r="L143" i="14"/>
  <c r="L139" i="14"/>
  <c r="L135" i="14"/>
  <c r="L131" i="14"/>
  <c r="L127" i="14"/>
  <c r="L123" i="14"/>
  <c r="L119" i="14"/>
  <c r="L115" i="14"/>
  <c r="L111" i="14"/>
  <c r="L107" i="14"/>
  <c r="L103" i="14"/>
  <c r="L99" i="14"/>
  <c r="L95" i="14"/>
  <c r="L91" i="14"/>
  <c r="L87" i="14"/>
  <c r="L83" i="14"/>
  <c r="L79" i="14"/>
  <c r="L75" i="14"/>
  <c r="L71" i="14"/>
  <c r="L67" i="14"/>
  <c r="L63" i="14"/>
  <c r="L59" i="14"/>
  <c r="L55" i="14"/>
  <c r="L51" i="14"/>
  <c r="L47" i="14"/>
  <c r="L43" i="14"/>
  <c r="L39" i="14"/>
  <c r="L35" i="14"/>
  <c r="L31" i="14"/>
  <c r="L27" i="14"/>
  <c r="L23" i="14"/>
  <c r="L19" i="14"/>
  <c r="L15" i="14"/>
  <c r="L11" i="14"/>
  <c r="L7" i="14"/>
  <c r="L367" i="14"/>
  <c r="L365" i="14"/>
  <c r="L363" i="14"/>
  <c r="L361" i="14"/>
  <c r="L359" i="14"/>
  <c r="L357" i="14"/>
  <c r="L355" i="14"/>
  <c r="L353" i="14"/>
  <c r="L351" i="14"/>
  <c r="L349" i="14"/>
  <c r="L347" i="14"/>
  <c r="L345" i="14"/>
  <c r="L343" i="14"/>
  <c r="L341" i="14"/>
  <c r="L339" i="14"/>
  <c r="L337" i="14"/>
  <c r="L335" i="14"/>
  <c r="L333" i="14"/>
  <c r="L331" i="14"/>
  <c r="L329" i="14"/>
  <c r="L327" i="14"/>
  <c r="L325" i="14"/>
  <c r="L321" i="14"/>
  <c r="L319" i="14"/>
  <c r="L317" i="14"/>
  <c r="L315" i="14"/>
  <c r="L313" i="14"/>
  <c r="L311" i="14"/>
  <c r="L309" i="14"/>
  <c r="L307" i="14"/>
  <c r="L305" i="14"/>
  <c r="L303" i="14"/>
  <c r="L301" i="14"/>
  <c r="L299" i="14"/>
  <c r="L297" i="14"/>
  <c r="L295" i="14"/>
  <c r="L293" i="14"/>
  <c r="L291" i="14"/>
  <c r="L289" i="14"/>
  <c r="L287" i="14"/>
  <c r="L285" i="14"/>
  <c r="L283" i="14"/>
  <c r="L281" i="14"/>
  <c r="L279" i="14"/>
  <c r="L277" i="14"/>
  <c r="P15" i="14" s="1"/>
  <c r="L275" i="14"/>
  <c r="L273" i="14"/>
  <c r="L271" i="14"/>
  <c r="L269" i="14"/>
  <c r="L267" i="14"/>
  <c r="L265" i="14"/>
  <c r="L263" i="14"/>
  <c r="L261" i="14"/>
  <c r="L259" i="14"/>
  <c r="L257" i="14"/>
  <c r="L255" i="14"/>
  <c r="L253" i="14"/>
  <c r="L251" i="14"/>
  <c r="L249" i="14"/>
  <c r="L247" i="14"/>
  <c r="L245" i="14"/>
  <c r="L243" i="14"/>
  <c r="L241" i="14"/>
  <c r="L239" i="14"/>
  <c r="L237" i="14"/>
  <c r="L235" i="14"/>
  <c r="L233" i="14"/>
  <c r="L231" i="14"/>
  <c r="L229" i="14"/>
  <c r="L227" i="14"/>
  <c r="L225" i="14"/>
  <c r="L221" i="14"/>
  <c r="L217" i="14"/>
  <c r="L213" i="14"/>
  <c r="L209" i="14"/>
  <c r="L205" i="14"/>
  <c r="L201" i="14"/>
  <c r="L197" i="14"/>
  <c r="L193" i="14"/>
  <c r="L189" i="14"/>
  <c r="L185" i="14"/>
  <c r="P12" i="14" s="1"/>
  <c r="L181" i="14"/>
  <c r="L177" i="14"/>
  <c r="L173" i="14"/>
  <c r="L169" i="14"/>
  <c r="L165" i="14"/>
  <c r="L161" i="14"/>
  <c r="L157" i="14"/>
  <c r="L153" i="14"/>
  <c r="L149" i="14"/>
  <c r="L145" i="14"/>
  <c r="L141" i="14"/>
  <c r="L137" i="14"/>
  <c r="L133" i="14"/>
  <c r="L129" i="14"/>
  <c r="L125" i="14"/>
  <c r="L121" i="14"/>
  <c r="L117" i="14"/>
  <c r="L113" i="14"/>
  <c r="L109" i="14"/>
  <c r="L105" i="14"/>
  <c r="L101" i="14"/>
  <c r="L97" i="14"/>
  <c r="L93" i="14"/>
  <c r="L89" i="14"/>
  <c r="L85" i="14"/>
  <c r="L81" i="14"/>
  <c r="L77" i="14"/>
  <c r="L73" i="14"/>
  <c r="L69" i="14"/>
  <c r="L65" i="14"/>
  <c r="L61" i="14"/>
  <c r="L57" i="14"/>
  <c r="L53" i="14"/>
  <c r="L49" i="14"/>
  <c r="L45" i="14"/>
  <c r="L41" i="14"/>
  <c r="L37" i="14"/>
  <c r="L33" i="14"/>
  <c r="L29" i="14"/>
  <c r="L25" i="14"/>
  <c r="L21" i="14"/>
  <c r="L17" i="14"/>
  <c r="L13" i="14"/>
  <c r="L9" i="14"/>
  <c r="L5" i="14"/>
  <c r="V75" i="11"/>
  <c r="T75" i="11"/>
  <c r="S78" i="11" s="1"/>
  <c r="S81" i="11"/>
  <c r="S88" i="11"/>
  <c r="S84" i="11"/>
  <c r="S103" i="11"/>
  <c r="S99" i="11"/>
  <c r="S95" i="11"/>
  <c r="S91" i="11"/>
  <c r="S120" i="11"/>
  <c r="S116" i="11"/>
  <c r="S112" i="11"/>
  <c r="S108" i="11"/>
  <c r="S148" i="11"/>
  <c r="S144" i="11"/>
  <c r="S140" i="11"/>
  <c r="S136" i="11"/>
  <c r="S132" i="11"/>
  <c r="S128" i="11"/>
  <c r="S124" i="11"/>
  <c r="J123" i="11"/>
  <c r="J109" i="1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62" i="11"/>
  <c r="J50" i="11"/>
  <c r="J48" i="11"/>
  <c r="J49" i="11"/>
  <c r="N149" i="11"/>
  <c r="N147" i="11"/>
  <c r="N145" i="11"/>
  <c r="N143" i="11"/>
  <c r="S80" i="11"/>
  <c r="S87" i="11"/>
  <c r="S83" i="11"/>
  <c r="S102" i="11"/>
  <c r="S98" i="11"/>
  <c r="S94" i="11"/>
  <c r="S123" i="11"/>
  <c r="S119" i="11"/>
  <c r="S115" i="11"/>
  <c r="S111" i="11"/>
  <c r="S107" i="11"/>
  <c r="S147" i="11"/>
  <c r="S143" i="11"/>
  <c r="S139" i="11"/>
  <c r="S135" i="11"/>
  <c r="S131" i="11"/>
  <c r="S127" i="11"/>
  <c r="J154" i="11"/>
  <c r="J80" i="11"/>
  <c r="J93" i="11"/>
  <c r="J94" i="11" s="1"/>
  <c r="J57" i="11"/>
  <c r="J58" i="11" s="1"/>
  <c r="J59" i="11" s="1"/>
  <c r="J60" i="11" s="1"/>
  <c r="J61" i="11" s="1"/>
  <c r="J42" i="11"/>
  <c r="J43" i="11" s="1"/>
  <c r="J44" i="11" s="1"/>
  <c r="J45" i="11" s="1"/>
  <c r="J46" i="11" s="1"/>
  <c r="J47" i="11" s="1"/>
  <c r="J37" i="11"/>
  <c r="J39" i="11"/>
  <c r="J41" i="11"/>
  <c r="J14" i="11"/>
  <c r="J16" i="11"/>
  <c r="J18" i="11"/>
  <c r="J33" i="11"/>
  <c r="J23" i="11"/>
  <c r="J25" i="11"/>
  <c r="J27" i="11"/>
  <c r="J29" i="11"/>
  <c r="J31" i="11"/>
  <c r="J5" i="11"/>
  <c r="J7" i="11"/>
  <c r="J9" i="11"/>
  <c r="J11" i="11"/>
  <c r="J13" i="11"/>
  <c r="J19" i="11"/>
  <c r="J21" i="11"/>
  <c r="J36" i="11"/>
  <c r="J38" i="11"/>
  <c r="J40" i="11"/>
  <c r="J35" i="11"/>
  <c r="J15" i="11"/>
  <c r="J17" i="11"/>
  <c r="J32" i="11"/>
  <c r="J34" i="11"/>
  <c r="J24" i="11"/>
  <c r="J26" i="11"/>
  <c r="J28" i="11"/>
  <c r="J30" i="11"/>
  <c r="J22" i="11"/>
  <c r="J6" i="11"/>
  <c r="J8" i="11"/>
  <c r="J10" i="11"/>
  <c r="J12" i="11"/>
  <c r="J4" i="11"/>
  <c r="J20" i="11"/>
  <c r="J95" i="11" l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X83" i="11"/>
  <c r="J51" i="11"/>
  <c r="J52" i="11" s="1"/>
  <c r="J53" i="11" s="1"/>
  <c r="J54" i="11" s="1"/>
  <c r="J55" i="11" s="1"/>
  <c r="J56" i="11" s="1"/>
  <c r="S90" i="11"/>
  <c r="S12" i="14"/>
  <c r="Q12" i="14"/>
  <c r="S15" i="14"/>
  <c r="Q15" i="14"/>
  <c r="P7" i="14"/>
  <c r="P11" i="14"/>
  <c r="P17" i="14"/>
  <c r="P13" i="14"/>
  <c r="P10" i="14"/>
  <c r="L370" i="14"/>
  <c r="P6" i="14"/>
  <c r="O14" i="11"/>
  <c r="O13" i="11"/>
  <c r="O15" i="11"/>
  <c r="O12" i="11"/>
  <c r="O11" i="11"/>
  <c r="O9" i="11"/>
  <c r="O4" i="11"/>
  <c r="K370" i="11"/>
  <c r="O5" i="11"/>
  <c r="O6" i="11"/>
  <c r="O7" i="11"/>
  <c r="N47" i="11"/>
  <c r="N138" i="11" s="1"/>
  <c r="N48" i="11"/>
  <c r="N139" i="11" s="1"/>
  <c r="J81" i="1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S125" i="11"/>
  <c r="S129" i="11"/>
  <c r="S133" i="11"/>
  <c r="S137" i="11"/>
  <c r="X88" i="11" s="1"/>
  <c r="S141" i="11"/>
  <c r="S145" i="11"/>
  <c r="X90" i="11" s="1"/>
  <c r="S149" i="11"/>
  <c r="S109" i="11"/>
  <c r="X84" i="11" s="1"/>
  <c r="S113" i="11"/>
  <c r="S117" i="11"/>
  <c r="S121" i="11"/>
  <c r="X86" i="11" s="1"/>
  <c r="S92" i="11"/>
  <c r="S96" i="11"/>
  <c r="S100" i="11"/>
  <c r="S104" i="11"/>
  <c r="S85" i="11"/>
  <c r="X80" i="11" s="1"/>
  <c r="S89" i="11"/>
  <c r="S82" i="11"/>
  <c r="J63" i="11"/>
  <c r="J124" i="11"/>
  <c r="S126" i="11"/>
  <c r="S130" i="11"/>
  <c r="S134" i="11"/>
  <c r="S138" i="11"/>
  <c r="X89" i="11" s="1"/>
  <c r="S142" i="11"/>
  <c r="S146" i="11"/>
  <c r="S106" i="11"/>
  <c r="S110" i="11"/>
  <c r="S114" i="11"/>
  <c r="S118" i="11"/>
  <c r="S122" i="11"/>
  <c r="S93" i="11"/>
  <c r="S97" i="11"/>
  <c r="S101" i="11"/>
  <c r="S105" i="11"/>
  <c r="S86" i="11"/>
  <c r="S79" i="11"/>
  <c r="X79" i="11" s="1"/>
  <c r="P14" i="14"/>
  <c r="P8" i="14"/>
  <c r="P16" i="14"/>
  <c r="P9" i="14"/>
  <c r="O8" i="11"/>
  <c r="O10" i="11"/>
  <c r="M6" i="3"/>
  <c r="N6" i="3" s="1"/>
  <c r="M10" i="3"/>
  <c r="N10" i="3" s="1"/>
  <c r="M5" i="3"/>
  <c r="N5" i="3" s="1"/>
  <c r="I368" i="3"/>
  <c r="M4" i="3"/>
  <c r="N4" i="3" s="1"/>
  <c r="Y79" i="11" l="1"/>
  <c r="AB79" i="11"/>
  <c r="Y86" i="11"/>
  <c r="AB86" i="11"/>
  <c r="AB80" i="11"/>
  <c r="Y80" i="11"/>
  <c r="Y84" i="11"/>
  <c r="AB84" i="11"/>
  <c r="Y90" i="11"/>
  <c r="AB90" i="11"/>
  <c r="Y88" i="11"/>
  <c r="AB88" i="11"/>
  <c r="S8" i="11"/>
  <c r="T8" i="11" s="1"/>
  <c r="R8" i="11"/>
  <c r="P8" i="11"/>
  <c r="S16" i="14"/>
  <c r="Q16" i="14"/>
  <c r="S14" i="14"/>
  <c r="Q14" i="14"/>
  <c r="Y89" i="11"/>
  <c r="AB89" i="11"/>
  <c r="J125" i="1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P6" i="11"/>
  <c r="S6" i="11"/>
  <c r="T6" i="11" s="1"/>
  <c r="R6" i="11"/>
  <c r="S9" i="11"/>
  <c r="T9" i="11" s="1"/>
  <c r="R9" i="11"/>
  <c r="P9" i="11"/>
  <c r="S12" i="11"/>
  <c r="T12" i="11" s="1"/>
  <c r="R12" i="11"/>
  <c r="P12" i="11"/>
  <c r="S13" i="11"/>
  <c r="T13" i="11" s="1"/>
  <c r="R13" i="11"/>
  <c r="P13" i="11"/>
  <c r="S6" i="14"/>
  <c r="Q6" i="14"/>
  <c r="S10" i="14"/>
  <c r="Q10" i="14"/>
  <c r="S17" i="14"/>
  <c r="Q17" i="14"/>
  <c r="S7" i="14"/>
  <c r="Q7" i="14"/>
  <c r="Y83" i="11"/>
  <c r="AB83" i="11"/>
  <c r="S10" i="11"/>
  <c r="T10" i="11" s="1"/>
  <c r="R10" i="11"/>
  <c r="P10" i="11"/>
  <c r="S9" i="14"/>
  <c r="Q9" i="14"/>
  <c r="S8" i="14"/>
  <c r="Q8" i="14"/>
  <c r="X85" i="11"/>
  <c r="X87" i="11"/>
  <c r="J64" i="1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N49" i="11"/>
  <c r="N140" i="11" s="1"/>
  <c r="X82" i="11"/>
  <c r="P7" i="11"/>
  <c r="S7" i="11"/>
  <c r="T7" i="11" s="1"/>
  <c r="R7" i="11"/>
  <c r="P5" i="11"/>
  <c r="S5" i="11"/>
  <c r="T5" i="11" s="1"/>
  <c r="R5" i="11"/>
  <c r="P4" i="11"/>
  <c r="S4" i="11"/>
  <c r="T4" i="11" s="1"/>
  <c r="R4" i="11"/>
  <c r="S11" i="11"/>
  <c r="T11" i="11" s="1"/>
  <c r="R11" i="11"/>
  <c r="P11" i="11"/>
  <c r="S15" i="11"/>
  <c r="T15" i="11" s="1"/>
  <c r="R15" i="11"/>
  <c r="P15" i="11"/>
  <c r="S14" i="11"/>
  <c r="T14" i="11" s="1"/>
  <c r="R14" i="11"/>
  <c r="P14" i="11"/>
  <c r="S13" i="14"/>
  <c r="Q13" i="14"/>
  <c r="S11" i="14"/>
  <c r="Q11" i="14"/>
  <c r="X81" i="11"/>
  <c r="N50" i="11"/>
  <c r="N141" i="11" s="1"/>
  <c r="Y81" i="11" l="1"/>
  <c r="AB81" i="11"/>
  <c r="Y87" i="11"/>
  <c r="AB87" i="11"/>
  <c r="Y82" i="11"/>
  <c r="AB82" i="11"/>
  <c r="Y85" i="11"/>
  <c r="AB85" i="11"/>
  <c r="N51" i="11"/>
  <c r="N142" i="11" s="1"/>
</calcChain>
</file>

<file path=xl/sharedStrings.xml><?xml version="1.0" encoding="utf-8"?>
<sst xmlns="http://schemas.openxmlformats.org/spreadsheetml/2006/main" count="801" uniqueCount="62">
  <si>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</si>
  <si>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</si>
  <si>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</si>
  <si>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</si>
  <si>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</si>
  <si>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</si>
  <si>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</si>
  <si>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</si>
  <si>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</si>
  <si>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</si>
  <si>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</si>
  <si>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</si>
  <si>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Day</t>
  </si>
  <si>
    <t>Year</t>
  </si>
  <si>
    <t>1900-2010 AVERAGES</t>
  </si>
  <si>
    <t>Row</t>
  </si>
  <si>
    <t>Column</t>
  </si>
  <si>
    <t>Value</t>
  </si>
  <si>
    <t>END</t>
  </si>
  <si>
    <t>unsmoothed</t>
  </si>
  <si>
    <t>smoothed</t>
  </si>
  <si>
    <t>Dev</t>
  </si>
  <si>
    <t>NW3</t>
  </si>
  <si>
    <t>5-day</t>
  </si>
  <si>
    <t>24h Max</t>
  </si>
  <si>
    <t>January</t>
  </si>
  <si>
    <t>1st - 5th</t>
  </si>
  <si>
    <t>6th - 10th</t>
  </si>
  <si>
    <t>11th - 15th</t>
  </si>
  <si>
    <t>16th - 20th</t>
  </si>
  <si>
    <t>21st - 25th</t>
  </si>
  <si>
    <t>26th - 31st</t>
  </si>
  <si>
    <t>February</t>
  </si>
  <si>
    <t>26th - 28th</t>
  </si>
  <si>
    <t>March</t>
  </si>
  <si>
    <t>April</t>
  </si>
  <si>
    <t>26th - 30th</t>
  </si>
  <si>
    <t>June</t>
  </si>
  <si>
    <t>July</t>
  </si>
  <si>
    <t>August</t>
  </si>
  <si>
    <t>September</t>
  </si>
  <si>
    <t>October</t>
  </si>
  <si>
    <t>November</t>
  </si>
  <si>
    <t>December</t>
  </si>
  <si>
    <t>regression</t>
  </si>
  <si>
    <t>dev</t>
  </si>
  <si>
    <t>NW3 est</t>
  </si>
  <si>
    <t>crrctd smthd</t>
  </si>
  <si>
    <t>crct smooth dev</t>
  </si>
  <si>
    <t>NW3 New Dev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</si>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</sst>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0.000"/>
    <numFmt numFmtId="167" formatCode="0.0"/>
  </numFmts>
  <fonts count="17" x14ac:knownFonts="1">
    <font>
      <sz val="10"/>
      <name val="Arial"/>
    </font>
    <font>
      <b/>
      <sz val="10"/>
      <name val="Arial"/>
      <family val="2"/>
    </font>
    <font>
      <sz val="8"/>
      <name val="Arial"/>
    </font>
    <font>
      <sz val="10"/>
      <name val="Arial"/>
      <family val="2"/>
    </font>
    <font>
      <b/>
      <sz val="10"/>
      <color indexed="18"/>
      <name val="Arial"/>
    </font>
    <font>
      <b/>
      <sz val="10"/>
      <color indexed="18"/>
      <name val="Arial"/>
    </font>
    <font>
      <sz val="10"/>
      <name val="Arial"/>
    </font>
    <font>
      <sz val="10"/>
      <name val="Arial"/>
    </font>
    <font>
      <sz val="12"/>
      <name val="Arial"/>
    </font>
    <font>
      <b/>
      <sz val="10"/>
      <color indexed="18"/>
      <name val="Arial"/>
    </font>
    <font>
      <sz val="10"/>
      <color indexed="12"/>
      <name val="Arial"/>
      <family val="2"/>
    </font>
    <font>
      <sz val="8"/>
      <name val="Arial"/>
    </font>
    <font>
      <sz val="8"/>
      <name val="Arial"/>
    </font>
    <font>
      <sz val="10"/>
      <color indexed="53"/>
      <name val="Arial"/>
      <family val="2"/>
    </font>
    <font>
      <sz val="10"/>
      <color indexed="8"/>
      <name val="Arial"/>
      <family val="2"/>
    </font>
    <font>
      <sz val="8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23"/>
      </bottom>
      <diagonal/>
    </border>
    <border>
      <left/>
      <right/>
      <top/>
      <bottom style="medium">
        <color indexed="23"/>
      </bottom>
      <diagonal/>
    </border>
    <border>
      <left/>
      <right/>
      <top style="medium">
        <color indexed="23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2" fontId="0" fillId="0" borderId="0" xfId="0" applyNumberFormat="1"/>
    <xf numFmtId="167" fontId="0" fillId="0" borderId="0" xfId="0" applyNumberFormat="1"/>
    <xf numFmtId="0" fontId="0" fillId="0" borderId="0" xfId="0" applyBorder="1"/>
    <xf numFmtId="0" fontId="1" fillId="0" borderId="0" xfId="0" applyFont="1" applyBorder="1"/>
    <xf numFmtId="167" fontId="0" fillId="0" borderId="0" xfId="0" applyNumberFormat="1" applyBorder="1"/>
    <xf numFmtId="0" fontId="3" fillId="0" borderId="0" xfId="0" applyFont="1"/>
    <xf numFmtId="0" fontId="0" fillId="0" borderId="1" xfId="0" applyFill="1" applyBorder="1" applyAlignment="1"/>
    <xf numFmtId="0" fontId="0" fillId="0" borderId="2" xfId="0" applyFill="1" applyBorder="1" applyAlignment="1"/>
    <xf numFmtId="0" fontId="5" fillId="0" borderId="3" xfId="0" applyFont="1" applyFill="1" applyBorder="1" applyAlignment="1">
      <alignment horizontal="center"/>
    </xf>
    <xf numFmtId="2" fontId="5" fillId="0" borderId="3" xfId="0" applyNumberFormat="1" applyFon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0" borderId="2" xfId="0" applyNumberFormat="1" applyFill="1" applyBorder="1" applyAlignment="1"/>
    <xf numFmtId="167" fontId="0" fillId="0" borderId="1" xfId="0" applyNumberFormat="1" applyFill="1" applyBorder="1" applyAlignment="1"/>
    <xf numFmtId="0" fontId="4" fillId="0" borderId="3" xfId="0" applyFont="1" applyFill="1" applyBorder="1" applyAlignment="1">
      <alignment horizontal="center"/>
    </xf>
    <xf numFmtId="2" fontId="4" fillId="0" borderId="3" xfId="0" applyNumberFormat="1" applyFont="1" applyFill="1" applyBorder="1" applyAlignment="1">
      <alignment horizontal="center"/>
    </xf>
    <xf numFmtId="166" fontId="0" fillId="0" borderId="0" xfId="0" applyNumberFormat="1"/>
    <xf numFmtId="0" fontId="9" fillId="0" borderId="3" xfId="0" applyFont="1" applyFill="1" applyBorder="1" applyAlignment="1">
      <alignment horizontal="center"/>
    </xf>
    <xf numFmtId="167" fontId="10" fillId="0" borderId="0" xfId="0" applyNumberFormat="1" applyFont="1" applyBorder="1" applyAlignment="1">
      <alignment horizontal="center" vertical="center"/>
    </xf>
    <xf numFmtId="2" fontId="9" fillId="0" borderId="3" xfId="0" applyNumberFormat="1" applyFont="1" applyFill="1" applyBorder="1" applyAlignment="1">
      <alignment horizontal="center"/>
    </xf>
    <xf numFmtId="167" fontId="13" fillId="0" borderId="4" xfId="0" applyNumberFormat="1" applyFont="1" applyFill="1" applyBorder="1" applyAlignment="1">
      <alignment horizontal="center" vertical="center"/>
    </xf>
    <xf numFmtId="167" fontId="13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67" fontId="14" fillId="0" borderId="0" xfId="0" applyNumberFormat="1" applyFont="1" applyFill="1" applyBorder="1" applyAlignment="1">
      <alignment horizontal="center" vertical="center"/>
    </xf>
    <xf numFmtId="167" fontId="14" fillId="0" borderId="5" xfId="0" applyNumberFormat="1" applyFont="1" applyFill="1" applyBorder="1" applyAlignment="1">
      <alignment horizontal="center" vertical="center"/>
    </xf>
    <xf numFmtId="2" fontId="0" fillId="0" borderId="0" xfId="0" applyNumberFormat="1" applyBorder="1"/>
    <xf numFmtId="2" fontId="1" fillId="0" borderId="0" xfId="0" applyNumberFormat="1" applyFont="1"/>
    <xf numFmtId="0" fontId="0" fillId="0" borderId="8" xfId="0" applyFill="1" applyBorder="1" applyAlignment="1"/>
    <xf numFmtId="0" fontId="0" fillId="0" borderId="0" xfId="0" applyFill="1" applyBorder="1" applyAlignment="1"/>
    <xf numFmtId="0" fontId="0" fillId="0" borderId="6" xfId="0" applyFill="1" applyBorder="1" applyAlignment="1"/>
    <xf numFmtId="0" fontId="0" fillId="0" borderId="1" xfId="0" applyFill="1" applyBorder="1" applyAlignment="1"/>
    <xf numFmtId="0" fontId="0" fillId="0" borderId="7" xfId="0" applyFill="1" applyBorder="1" applyAlignment="1"/>
    <xf numFmtId="0" fontId="0" fillId="0" borderId="0" xfId="0" applyAlignment="1">
      <alignment horizontal="center"/>
    </xf>
    <xf numFmtId="0" fontId="14" fillId="0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8.xml"/><Relationship Id="rId5" Type="http://schemas.openxmlformats.org/officeDocument/2006/relationships/chartsheet" Target="chartsheets/sheet2.xml"/><Relationship Id="rId15" Type="http://schemas.openxmlformats.org/officeDocument/2006/relationships/styles" Target="styles.xml"/><Relationship Id="rId10" Type="http://schemas.openxmlformats.org/officeDocument/2006/relationships/worksheet" Target="worksheets/sheet7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6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842812823164424E-2"/>
          <c:y val="3.5593220338983052E-2"/>
          <c:w val="0.93381592554291626"/>
          <c:h val="0.8694915254237287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6"/>
            <c:dispRSqr val="0"/>
            <c:dispEq val="0"/>
          </c:trendline>
          <c:cat>
            <c:multiLvlStrRef>
              <c:f>'Daily Mean Avs'!$A$2:$B$366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  <c:pt idx="90">
                    <c:v>Apr</c:v>
                  </c:pt>
                  <c:pt idx="120">
                    <c:v>May</c:v>
                  </c:pt>
                  <c:pt idx="151">
                    <c:v>Jun</c:v>
                  </c:pt>
                  <c:pt idx="181">
                    <c:v>Jul</c:v>
                  </c:pt>
                  <c:pt idx="212">
                    <c:v>Aug</c:v>
                  </c:pt>
                  <c:pt idx="243">
                    <c:v>Sep</c:v>
                  </c:pt>
                  <c:pt idx="273">
                    <c:v>Oct</c:v>
                  </c:pt>
                  <c:pt idx="304">
                    <c:v>Nov</c:v>
                  </c:pt>
                  <c:pt idx="334">
                    <c:v>Dec</c:v>
                  </c:pt>
                </c:lvl>
              </c:multiLvlStrCache>
            </c:multiLvlStrRef>
          </c:cat>
          <c:val>
            <c:numRef>
              <c:f>'Daily Mean Avs'!$C$2:$C$366</c:f>
              <c:numCache>
                <c:formatCode>0.00</c:formatCode>
                <c:ptCount val="365"/>
                <c:pt idx="0">
                  <c:v>4.0261261261261279</c:v>
                </c:pt>
                <c:pt idx="1">
                  <c:v>4.321621621621623</c:v>
                </c:pt>
                <c:pt idx="2">
                  <c:v>4.1378378378378384</c:v>
                </c:pt>
                <c:pt idx="3">
                  <c:v>4.0180180180180187</c:v>
                </c:pt>
                <c:pt idx="4">
                  <c:v>3.9252252252252253</c:v>
                </c:pt>
                <c:pt idx="5">
                  <c:v>4.1009009009009008</c:v>
                </c:pt>
                <c:pt idx="6">
                  <c:v>3.8513513513513509</c:v>
                </c:pt>
                <c:pt idx="7">
                  <c:v>4.1171171171171181</c:v>
                </c:pt>
                <c:pt idx="8">
                  <c:v>4.2423423423423428</c:v>
                </c:pt>
                <c:pt idx="9">
                  <c:v>4.3396396396396391</c:v>
                </c:pt>
                <c:pt idx="10">
                  <c:v>4.1522522522522536</c:v>
                </c:pt>
                <c:pt idx="11">
                  <c:v>3.8324324324324328</c:v>
                </c:pt>
                <c:pt idx="12">
                  <c:v>3.7684684684684693</c:v>
                </c:pt>
                <c:pt idx="13">
                  <c:v>3.7306306306306314</c:v>
                </c:pt>
                <c:pt idx="14">
                  <c:v>3.9918918918918926</c:v>
                </c:pt>
                <c:pt idx="15">
                  <c:v>3.9945945945945938</c:v>
                </c:pt>
                <c:pt idx="16">
                  <c:v>3.8396396396396417</c:v>
                </c:pt>
                <c:pt idx="17">
                  <c:v>3.8729729729729714</c:v>
                </c:pt>
                <c:pt idx="18">
                  <c:v>4.0243243243243239</c:v>
                </c:pt>
                <c:pt idx="19">
                  <c:v>3.9972972972972958</c:v>
                </c:pt>
                <c:pt idx="20">
                  <c:v>4.1090090090090099</c:v>
                </c:pt>
                <c:pt idx="21">
                  <c:v>3.987387387387388</c:v>
                </c:pt>
                <c:pt idx="22">
                  <c:v>3.8108108108108114</c:v>
                </c:pt>
                <c:pt idx="23">
                  <c:v>3.8756756756756765</c:v>
                </c:pt>
                <c:pt idx="24">
                  <c:v>3.8027027027027023</c:v>
                </c:pt>
                <c:pt idx="25">
                  <c:v>3.8072072072072052</c:v>
                </c:pt>
                <c:pt idx="26">
                  <c:v>3.786486486486488</c:v>
                </c:pt>
                <c:pt idx="27">
                  <c:v>3.7981981981981989</c:v>
                </c:pt>
                <c:pt idx="28">
                  <c:v>4.0225225225225216</c:v>
                </c:pt>
                <c:pt idx="29">
                  <c:v>3.9594594594594597</c:v>
                </c:pt>
                <c:pt idx="30">
                  <c:v>4.0918918918918905</c:v>
                </c:pt>
                <c:pt idx="31">
                  <c:v>4.075675675675674</c:v>
                </c:pt>
                <c:pt idx="32">
                  <c:v>4.0450450450450441</c:v>
                </c:pt>
                <c:pt idx="33">
                  <c:v>4.2801801801801815</c:v>
                </c:pt>
                <c:pt idx="34">
                  <c:v>4.2603603603603606</c:v>
                </c:pt>
                <c:pt idx="35">
                  <c:v>4.3234234234234235</c:v>
                </c:pt>
                <c:pt idx="36">
                  <c:v>4.3936936936936926</c:v>
                </c:pt>
                <c:pt idx="37">
                  <c:v>4.1765765765765765</c:v>
                </c:pt>
                <c:pt idx="38">
                  <c:v>4.1684684684684683</c:v>
                </c:pt>
                <c:pt idx="39">
                  <c:v>3.9189189189189184</c:v>
                </c:pt>
                <c:pt idx="40">
                  <c:v>3.99009009009009</c:v>
                </c:pt>
                <c:pt idx="41">
                  <c:v>3.8297297297297299</c:v>
                </c:pt>
                <c:pt idx="42">
                  <c:v>3.7144144144144144</c:v>
                </c:pt>
                <c:pt idx="43">
                  <c:v>3.521621621621621</c:v>
                </c:pt>
                <c:pt idx="44">
                  <c:v>3.3108108108108114</c:v>
                </c:pt>
                <c:pt idx="45">
                  <c:v>3.7207207207207191</c:v>
                </c:pt>
                <c:pt idx="46">
                  <c:v>3.8099099099099099</c:v>
                </c:pt>
                <c:pt idx="47">
                  <c:v>3.7198198198198198</c:v>
                </c:pt>
                <c:pt idx="48">
                  <c:v>3.8009009009009018</c:v>
                </c:pt>
                <c:pt idx="49">
                  <c:v>4.000900900900902</c:v>
                </c:pt>
                <c:pt idx="50">
                  <c:v>3.9144144144144151</c:v>
                </c:pt>
                <c:pt idx="51">
                  <c:v>4.1630630630630643</c:v>
                </c:pt>
                <c:pt idx="52">
                  <c:v>4.3522522522522529</c:v>
                </c:pt>
                <c:pt idx="53">
                  <c:v>4.49189189189189</c:v>
                </c:pt>
                <c:pt idx="54">
                  <c:v>4.3594594594594591</c:v>
                </c:pt>
                <c:pt idx="55">
                  <c:v>4.2720720720720706</c:v>
                </c:pt>
                <c:pt idx="56">
                  <c:v>4.4576576576576574</c:v>
                </c:pt>
                <c:pt idx="57">
                  <c:v>4.6576576576576558</c:v>
                </c:pt>
                <c:pt idx="58">
                  <c:v>4.627927927927928</c:v>
                </c:pt>
                <c:pt idx="59">
                  <c:v>4.6207207207207208</c:v>
                </c:pt>
                <c:pt idx="60">
                  <c:v>4.6918918918918928</c:v>
                </c:pt>
                <c:pt idx="61">
                  <c:v>4.7684684684684688</c:v>
                </c:pt>
                <c:pt idx="62">
                  <c:v>4.6252252252252264</c:v>
                </c:pt>
                <c:pt idx="63">
                  <c:v>4.8144144144144159</c:v>
                </c:pt>
                <c:pt idx="64">
                  <c:v>5.2927927927927927</c:v>
                </c:pt>
                <c:pt idx="65">
                  <c:v>5.3270270270270244</c:v>
                </c:pt>
                <c:pt idx="66">
                  <c:v>5.2450450450450443</c:v>
                </c:pt>
                <c:pt idx="67">
                  <c:v>5.2099099099099107</c:v>
                </c:pt>
                <c:pt idx="68">
                  <c:v>5.50810810810811</c:v>
                </c:pt>
                <c:pt idx="69">
                  <c:v>5.6882882882882857</c:v>
                </c:pt>
                <c:pt idx="70">
                  <c:v>5.4297297297297291</c:v>
                </c:pt>
                <c:pt idx="71">
                  <c:v>5.4180180180180182</c:v>
                </c:pt>
                <c:pt idx="72">
                  <c:v>5.6720720720720719</c:v>
                </c:pt>
                <c:pt idx="73">
                  <c:v>5.8567567567567567</c:v>
                </c:pt>
                <c:pt idx="74">
                  <c:v>5.9846846846846873</c:v>
                </c:pt>
                <c:pt idx="75">
                  <c:v>6.430630630630632</c:v>
                </c:pt>
                <c:pt idx="76">
                  <c:v>6.2081081081081084</c:v>
                </c:pt>
                <c:pt idx="77">
                  <c:v>6.1144144144144148</c:v>
                </c:pt>
                <c:pt idx="78">
                  <c:v>6.4405405405405425</c:v>
                </c:pt>
                <c:pt idx="79">
                  <c:v>6.2540540540540555</c:v>
                </c:pt>
                <c:pt idx="80">
                  <c:v>6.3495495495495495</c:v>
                </c:pt>
                <c:pt idx="81">
                  <c:v>6.5747747747747756</c:v>
                </c:pt>
                <c:pt idx="82">
                  <c:v>6.7450450450450461</c:v>
                </c:pt>
                <c:pt idx="83">
                  <c:v>6.7612612612612599</c:v>
                </c:pt>
                <c:pt idx="84">
                  <c:v>6.5576576576576553</c:v>
                </c:pt>
                <c:pt idx="85">
                  <c:v>6.4846846846846846</c:v>
                </c:pt>
                <c:pt idx="86">
                  <c:v>6.6099099099099083</c:v>
                </c:pt>
                <c:pt idx="87">
                  <c:v>6.7315315315315321</c:v>
                </c:pt>
                <c:pt idx="88">
                  <c:v>6.9243243243243215</c:v>
                </c:pt>
                <c:pt idx="89">
                  <c:v>7.1558558558558572</c:v>
                </c:pt>
                <c:pt idx="90" formatCode="0.0">
                  <c:v>7.2954954954954951</c:v>
                </c:pt>
                <c:pt idx="91" formatCode="0.0">
                  <c:v>7.0783783783783791</c:v>
                </c:pt>
                <c:pt idx="92" formatCode="0.0">
                  <c:v>6.959459459459457</c:v>
                </c:pt>
                <c:pt idx="93" formatCode="0.0">
                  <c:v>7.054954954954952</c:v>
                </c:pt>
                <c:pt idx="94" formatCode="0.0">
                  <c:v>7.0630630630630638</c:v>
                </c:pt>
                <c:pt idx="95" formatCode="0.0">
                  <c:v>7.2063063063063062</c:v>
                </c:pt>
                <c:pt idx="96" formatCode="0.0">
                  <c:v>7.2720720720720697</c:v>
                </c:pt>
                <c:pt idx="97" formatCode="0.0">
                  <c:v>7.1459459459459467</c:v>
                </c:pt>
                <c:pt idx="98" formatCode="0.0">
                  <c:v>7.2279279279279294</c:v>
                </c:pt>
                <c:pt idx="99" formatCode="0.0">
                  <c:v>7.7522522522522523</c:v>
                </c:pt>
                <c:pt idx="100" formatCode="0.0">
                  <c:v>7.8243243243243201</c:v>
                </c:pt>
                <c:pt idx="101" formatCode="0.0">
                  <c:v>8.0432432432432428</c:v>
                </c:pt>
                <c:pt idx="102" formatCode="0.0">
                  <c:v>7.9063063063063002</c:v>
                </c:pt>
                <c:pt idx="103" formatCode="0.0">
                  <c:v>8.2027027027027035</c:v>
                </c:pt>
                <c:pt idx="104" formatCode="0.0">
                  <c:v>8.3288288288288292</c:v>
                </c:pt>
                <c:pt idx="105" formatCode="0.0">
                  <c:v>8.3684684684684694</c:v>
                </c:pt>
                <c:pt idx="106" formatCode="0.0">
                  <c:v>8.1477477477477471</c:v>
                </c:pt>
                <c:pt idx="107" formatCode="0.0">
                  <c:v>8.1972972972972986</c:v>
                </c:pt>
                <c:pt idx="108" formatCode="0.0">
                  <c:v>8.3693693693693696</c:v>
                </c:pt>
                <c:pt idx="109" formatCode="0.0">
                  <c:v>8.3630630630630662</c:v>
                </c:pt>
                <c:pt idx="110" formatCode="0.0">
                  <c:v>8.8369369369369348</c:v>
                </c:pt>
                <c:pt idx="111" formatCode="0.0">
                  <c:v>9.0207207207207212</c:v>
                </c:pt>
                <c:pt idx="112" formatCode="0.0">
                  <c:v>9.0945945945945947</c:v>
                </c:pt>
                <c:pt idx="113" formatCode="0.0">
                  <c:v>9.1324324324324326</c:v>
                </c:pt>
                <c:pt idx="114" formatCode="0.0">
                  <c:v>9.1801801801801748</c:v>
                </c:pt>
                <c:pt idx="115" formatCode="0.0">
                  <c:v>9.1252252252252273</c:v>
                </c:pt>
                <c:pt idx="116" formatCode="0.0">
                  <c:v>9.0621621621621635</c:v>
                </c:pt>
                <c:pt idx="117" formatCode="0.0">
                  <c:v>8.9612612612612601</c:v>
                </c:pt>
                <c:pt idx="118" formatCode="0.0">
                  <c:v>9.0342342342342352</c:v>
                </c:pt>
                <c:pt idx="119" formatCode="0.0">
                  <c:v>9.4054054054054053</c:v>
                </c:pt>
                <c:pt idx="120">
                  <c:v>9.6117117117117097</c:v>
                </c:pt>
                <c:pt idx="121">
                  <c:v>9.7198198198198185</c:v>
                </c:pt>
                <c:pt idx="122">
                  <c:v>9.8504504504504506</c:v>
                </c:pt>
                <c:pt idx="123">
                  <c:v>10.072072072072071</c:v>
                </c:pt>
                <c:pt idx="124">
                  <c:v>10.176576576576579</c:v>
                </c:pt>
                <c:pt idx="125">
                  <c:v>10.409009009009011</c:v>
                </c:pt>
                <c:pt idx="126">
                  <c:v>10.513513513513512</c:v>
                </c:pt>
                <c:pt idx="127">
                  <c:v>10.525225225225229</c:v>
                </c:pt>
                <c:pt idx="128">
                  <c:v>10.448648648648646</c:v>
                </c:pt>
                <c:pt idx="129">
                  <c:v>10.670270270270272</c:v>
                </c:pt>
                <c:pt idx="130">
                  <c:v>11.143243243243237</c:v>
                </c:pt>
                <c:pt idx="131">
                  <c:v>11.471171171171177</c:v>
                </c:pt>
                <c:pt idx="132">
                  <c:v>11.558558558558557</c:v>
                </c:pt>
                <c:pt idx="133">
                  <c:v>11.471171171171173</c:v>
                </c:pt>
                <c:pt idx="134">
                  <c:v>11.187387387387385</c:v>
                </c:pt>
                <c:pt idx="135">
                  <c:v>11.136036036036039</c:v>
                </c:pt>
                <c:pt idx="136">
                  <c:v>11.185585585585578</c:v>
                </c:pt>
                <c:pt idx="137">
                  <c:v>11.176576576576574</c:v>
                </c:pt>
                <c:pt idx="138">
                  <c:v>11.211711711711711</c:v>
                </c:pt>
                <c:pt idx="139">
                  <c:v>11.645045045045048</c:v>
                </c:pt>
                <c:pt idx="140">
                  <c:v>11.862162162162162</c:v>
                </c:pt>
                <c:pt idx="141">
                  <c:v>12.162162162162161</c:v>
                </c:pt>
                <c:pt idx="142">
                  <c:v>12.464864864864863</c:v>
                </c:pt>
                <c:pt idx="143">
                  <c:v>12.693693693693687</c:v>
                </c:pt>
                <c:pt idx="144">
                  <c:v>12.506306306306309</c:v>
                </c:pt>
                <c:pt idx="145">
                  <c:v>12.469369369369369</c:v>
                </c:pt>
                <c:pt idx="146">
                  <c:v>12.641441441441442</c:v>
                </c:pt>
                <c:pt idx="147">
                  <c:v>12.661261261261254</c:v>
                </c:pt>
                <c:pt idx="148">
                  <c:v>12.800900900900906</c:v>
                </c:pt>
                <c:pt idx="149">
                  <c:v>13.045045045045047</c:v>
                </c:pt>
                <c:pt idx="150">
                  <c:v>13.072072072072071</c:v>
                </c:pt>
                <c:pt idx="151">
                  <c:v>13.243243243243235</c:v>
                </c:pt>
                <c:pt idx="152">
                  <c:v>13.369369369369362</c:v>
                </c:pt>
                <c:pt idx="153">
                  <c:v>13.378378378378377</c:v>
                </c:pt>
                <c:pt idx="154">
                  <c:v>13.584684684684685</c:v>
                </c:pt>
                <c:pt idx="155">
                  <c:v>13.633333333333335</c:v>
                </c:pt>
                <c:pt idx="156">
                  <c:v>13.772972972972969</c:v>
                </c:pt>
                <c:pt idx="157">
                  <c:v>13.874774774774774</c:v>
                </c:pt>
                <c:pt idx="158">
                  <c:v>13.833333333333329</c:v>
                </c:pt>
                <c:pt idx="159">
                  <c:v>13.836036036036031</c:v>
                </c:pt>
                <c:pt idx="160">
                  <c:v>13.93243243243243</c:v>
                </c:pt>
                <c:pt idx="161">
                  <c:v>13.920720720720716</c:v>
                </c:pt>
                <c:pt idx="162">
                  <c:v>14.127027027027021</c:v>
                </c:pt>
                <c:pt idx="163">
                  <c:v>14.080180180180177</c:v>
                </c:pt>
                <c:pt idx="164">
                  <c:v>13.917117117117121</c:v>
                </c:pt>
                <c:pt idx="165">
                  <c:v>14.002702702702702</c:v>
                </c:pt>
                <c:pt idx="166">
                  <c:v>14.310810810810809</c:v>
                </c:pt>
                <c:pt idx="167">
                  <c:v>14.591891891891887</c:v>
                </c:pt>
                <c:pt idx="168">
                  <c:v>14.505405405405407</c:v>
                </c:pt>
                <c:pt idx="169">
                  <c:v>14.549549549549551</c:v>
                </c:pt>
                <c:pt idx="170">
                  <c:v>14.596396396396393</c:v>
                </c:pt>
                <c:pt idx="171">
                  <c:v>14.551351351351355</c:v>
                </c:pt>
                <c:pt idx="172">
                  <c:v>14.776576576576574</c:v>
                </c:pt>
                <c:pt idx="173">
                  <c:v>14.725225225225225</c:v>
                </c:pt>
                <c:pt idx="174">
                  <c:v>14.671171171171165</c:v>
                </c:pt>
                <c:pt idx="175">
                  <c:v>14.942342342342341</c:v>
                </c:pt>
                <c:pt idx="176">
                  <c:v>14.862162162162159</c:v>
                </c:pt>
                <c:pt idx="177">
                  <c:v>14.908108108108111</c:v>
                </c:pt>
                <c:pt idx="178">
                  <c:v>15.262162162162157</c:v>
                </c:pt>
                <c:pt idx="179">
                  <c:v>15.2954954954955</c:v>
                </c:pt>
                <c:pt idx="180">
                  <c:v>15.302702702702698</c:v>
                </c:pt>
                <c:pt idx="181">
                  <c:v>15.71891891891892</c:v>
                </c:pt>
                <c:pt idx="182">
                  <c:v>15.736936936936939</c:v>
                </c:pt>
                <c:pt idx="183">
                  <c:v>15.649549549549551</c:v>
                </c:pt>
                <c:pt idx="184">
                  <c:v>15.6</c:v>
                </c:pt>
                <c:pt idx="185">
                  <c:v>15.832432432432434</c:v>
                </c:pt>
                <c:pt idx="186">
                  <c:v>15.78468468468469</c:v>
                </c:pt>
                <c:pt idx="187">
                  <c:v>15.900900900900904</c:v>
                </c:pt>
                <c:pt idx="188">
                  <c:v>15.867567567567566</c:v>
                </c:pt>
                <c:pt idx="189">
                  <c:v>15.957657657657659</c:v>
                </c:pt>
                <c:pt idx="190">
                  <c:v>15.972072072072082</c:v>
                </c:pt>
                <c:pt idx="191">
                  <c:v>16.348648648648652</c:v>
                </c:pt>
                <c:pt idx="192">
                  <c:v>16.475675675675674</c:v>
                </c:pt>
                <c:pt idx="193">
                  <c:v>16.404504504504505</c:v>
                </c:pt>
                <c:pt idx="194">
                  <c:v>16.411711711711707</c:v>
                </c:pt>
                <c:pt idx="195">
                  <c:v>16.221621621621619</c:v>
                </c:pt>
                <c:pt idx="196">
                  <c:v>16.179279279279285</c:v>
                </c:pt>
                <c:pt idx="197">
                  <c:v>16.041441441441442</c:v>
                </c:pt>
                <c:pt idx="198">
                  <c:v>16.2036036036036</c:v>
                </c:pt>
                <c:pt idx="199">
                  <c:v>16.344144144144142</c:v>
                </c:pt>
                <c:pt idx="200">
                  <c:v>16.422522522522517</c:v>
                </c:pt>
                <c:pt idx="201">
                  <c:v>16.466666666666669</c:v>
                </c:pt>
                <c:pt idx="202">
                  <c:v>16.345945945945939</c:v>
                </c:pt>
                <c:pt idx="203">
                  <c:v>16.373873873873869</c:v>
                </c:pt>
                <c:pt idx="204">
                  <c:v>16.181981981981981</c:v>
                </c:pt>
                <c:pt idx="205">
                  <c:v>16.438738738738738</c:v>
                </c:pt>
                <c:pt idx="206">
                  <c:v>16.354954954954955</c:v>
                </c:pt>
                <c:pt idx="207">
                  <c:v>16.185585585585589</c:v>
                </c:pt>
                <c:pt idx="208">
                  <c:v>16.329729729729731</c:v>
                </c:pt>
                <c:pt idx="209">
                  <c:v>16.511711711711715</c:v>
                </c:pt>
                <c:pt idx="210">
                  <c:v>16.540540540540537</c:v>
                </c:pt>
                <c:pt idx="211">
                  <c:v>16.418018018018028</c:v>
                </c:pt>
                <c:pt idx="212">
                  <c:v>16.288288288288285</c:v>
                </c:pt>
                <c:pt idx="213">
                  <c:v>16.228828828828828</c:v>
                </c:pt>
                <c:pt idx="214">
                  <c:v>16.121621621621628</c:v>
                </c:pt>
                <c:pt idx="215">
                  <c:v>16.338738738738737</c:v>
                </c:pt>
                <c:pt idx="216">
                  <c:v>16.436036036036032</c:v>
                </c:pt>
                <c:pt idx="217">
                  <c:v>16.227027027027031</c:v>
                </c:pt>
                <c:pt idx="218">
                  <c:v>16.084684684684678</c:v>
                </c:pt>
                <c:pt idx="219">
                  <c:v>16.050450450450445</c:v>
                </c:pt>
                <c:pt idx="220">
                  <c:v>16.127027027027022</c:v>
                </c:pt>
                <c:pt idx="221">
                  <c:v>16.209909909909907</c:v>
                </c:pt>
                <c:pt idx="222">
                  <c:v>16.070270270270271</c:v>
                </c:pt>
                <c:pt idx="223">
                  <c:v>16.123423423423421</c:v>
                </c:pt>
                <c:pt idx="224">
                  <c:v>16.155855855855851</c:v>
                </c:pt>
                <c:pt idx="225">
                  <c:v>16.193693693693689</c:v>
                </c:pt>
                <c:pt idx="226">
                  <c:v>15.957657657657659</c:v>
                </c:pt>
                <c:pt idx="227">
                  <c:v>15.76486486486486</c:v>
                </c:pt>
                <c:pt idx="228">
                  <c:v>15.854954954954961</c:v>
                </c:pt>
                <c:pt idx="229">
                  <c:v>15.861261261261252</c:v>
                </c:pt>
                <c:pt idx="230">
                  <c:v>15.890090090090093</c:v>
                </c:pt>
                <c:pt idx="231">
                  <c:v>15.9</c:v>
                </c:pt>
                <c:pt idx="232">
                  <c:v>15.668468468468474</c:v>
                </c:pt>
                <c:pt idx="233">
                  <c:v>15.724324324324325</c:v>
                </c:pt>
                <c:pt idx="234">
                  <c:v>15.295495495495503</c:v>
                </c:pt>
                <c:pt idx="235">
                  <c:v>15.548648648648651</c:v>
                </c:pt>
                <c:pt idx="236">
                  <c:v>15.454954954954957</c:v>
                </c:pt>
                <c:pt idx="237">
                  <c:v>15.43063063063062</c:v>
                </c:pt>
                <c:pt idx="238">
                  <c:v>15.328828828828827</c:v>
                </c:pt>
                <c:pt idx="239">
                  <c:v>15.265765765765765</c:v>
                </c:pt>
                <c:pt idx="240">
                  <c:v>15.209009009009007</c:v>
                </c:pt>
                <c:pt idx="241">
                  <c:v>14.972072072072077</c:v>
                </c:pt>
                <c:pt idx="242">
                  <c:v>14.889189189189189</c:v>
                </c:pt>
                <c:pt idx="243">
                  <c:v>14.914414414414415</c:v>
                </c:pt>
                <c:pt idx="244">
                  <c:v>14.954054054054055</c:v>
                </c:pt>
                <c:pt idx="245">
                  <c:v>14.842342342342345</c:v>
                </c:pt>
                <c:pt idx="246">
                  <c:v>14.652252252252254</c:v>
                </c:pt>
                <c:pt idx="247">
                  <c:v>14.862162162162164</c:v>
                </c:pt>
                <c:pt idx="248">
                  <c:v>14.789189189189191</c:v>
                </c:pt>
                <c:pt idx="249">
                  <c:v>14.693693693693683</c:v>
                </c:pt>
                <c:pt idx="250">
                  <c:v>14.638738738738738</c:v>
                </c:pt>
                <c:pt idx="251">
                  <c:v>14.300900900900899</c:v>
                </c:pt>
                <c:pt idx="252">
                  <c:v>14.125225225225224</c:v>
                </c:pt>
                <c:pt idx="253">
                  <c:v>14.203603603603598</c:v>
                </c:pt>
                <c:pt idx="254">
                  <c:v>13.892792792792786</c:v>
                </c:pt>
                <c:pt idx="255">
                  <c:v>13.596396396396402</c:v>
                </c:pt>
                <c:pt idx="256">
                  <c:v>13.372972972972979</c:v>
                </c:pt>
                <c:pt idx="257">
                  <c:v>13.309909909909916</c:v>
                </c:pt>
                <c:pt idx="258">
                  <c:v>13.324324324324321</c:v>
                </c:pt>
                <c:pt idx="259">
                  <c:v>13.610810810810808</c:v>
                </c:pt>
                <c:pt idx="260">
                  <c:v>13.463963963963959</c:v>
                </c:pt>
                <c:pt idx="261">
                  <c:v>13.2</c:v>
                </c:pt>
                <c:pt idx="262">
                  <c:v>13.193693693693689</c:v>
                </c:pt>
                <c:pt idx="263">
                  <c:v>12.803603603603609</c:v>
                </c:pt>
                <c:pt idx="264">
                  <c:v>12.933333333333332</c:v>
                </c:pt>
                <c:pt idx="265">
                  <c:v>12.963063063063062</c:v>
                </c:pt>
                <c:pt idx="266">
                  <c:v>12.808108108108113</c:v>
                </c:pt>
                <c:pt idx="267">
                  <c:v>12.631531531531532</c:v>
                </c:pt>
                <c:pt idx="268">
                  <c:v>12.561261261261265</c:v>
                </c:pt>
                <c:pt idx="269">
                  <c:v>12.397297297297294</c:v>
                </c:pt>
                <c:pt idx="270">
                  <c:v>12.499099099099098</c:v>
                </c:pt>
                <c:pt idx="271">
                  <c:v>12.38288288288288</c:v>
                </c:pt>
                <c:pt idx="272">
                  <c:v>12.174774774774772</c:v>
                </c:pt>
                <c:pt idx="273">
                  <c:v>12.257657657657653</c:v>
                </c:pt>
                <c:pt idx="274">
                  <c:v>11.954054054054051</c:v>
                </c:pt>
                <c:pt idx="275">
                  <c:v>11.875675675675675</c:v>
                </c:pt>
                <c:pt idx="276">
                  <c:v>11.765765765765767</c:v>
                </c:pt>
                <c:pt idx="277">
                  <c:v>11.664864864864864</c:v>
                </c:pt>
                <c:pt idx="278">
                  <c:v>11.817117117117119</c:v>
                </c:pt>
                <c:pt idx="279">
                  <c:v>11.496396396396392</c:v>
                </c:pt>
                <c:pt idx="280">
                  <c:v>11.471171171171173</c:v>
                </c:pt>
                <c:pt idx="281">
                  <c:v>11.368468468468466</c:v>
                </c:pt>
                <c:pt idx="282">
                  <c:v>11.445945945945946</c:v>
                </c:pt>
                <c:pt idx="283">
                  <c:v>11.1972972972973</c:v>
                </c:pt>
                <c:pt idx="284">
                  <c:v>10.834234234234236</c:v>
                </c:pt>
                <c:pt idx="285">
                  <c:v>10.605405405405405</c:v>
                </c:pt>
                <c:pt idx="286">
                  <c:v>10.4927927927928</c:v>
                </c:pt>
                <c:pt idx="287">
                  <c:v>10.300900900900906</c:v>
                </c:pt>
                <c:pt idx="288">
                  <c:v>10.090990990990996</c:v>
                </c:pt>
                <c:pt idx="289">
                  <c:v>10.213513513513512</c:v>
                </c:pt>
                <c:pt idx="290">
                  <c:v>9.9009009009009024</c:v>
                </c:pt>
                <c:pt idx="291">
                  <c:v>10.009009009009008</c:v>
                </c:pt>
                <c:pt idx="292">
                  <c:v>9.7504504504504492</c:v>
                </c:pt>
                <c:pt idx="293">
                  <c:v>9.6315315315315324</c:v>
                </c:pt>
                <c:pt idx="294">
                  <c:v>9.5018018018018022</c:v>
                </c:pt>
                <c:pt idx="295">
                  <c:v>9.37117117117117</c:v>
                </c:pt>
                <c:pt idx="296">
                  <c:v>9.030630630630629</c:v>
                </c:pt>
                <c:pt idx="297">
                  <c:v>8.9117117117117086</c:v>
                </c:pt>
                <c:pt idx="298">
                  <c:v>8.5936936936936963</c:v>
                </c:pt>
                <c:pt idx="299">
                  <c:v>8.64054054054054</c:v>
                </c:pt>
                <c:pt idx="300">
                  <c:v>8.6459459459459467</c:v>
                </c:pt>
                <c:pt idx="301">
                  <c:v>8.3171171171171192</c:v>
                </c:pt>
                <c:pt idx="302">
                  <c:v>8.609009009009009</c:v>
                </c:pt>
                <c:pt idx="303">
                  <c:v>8.4612612612612601</c:v>
                </c:pt>
                <c:pt idx="304">
                  <c:v>8.457657657657661</c:v>
                </c:pt>
                <c:pt idx="305">
                  <c:v>8.4720720720720788</c:v>
                </c:pt>
                <c:pt idx="306">
                  <c:v>8.3522522522522546</c:v>
                </c:pt>
                <c:pt idx="307">
                  <c:v>7.9333333333333327</c:v>
                </c:pt>
                <c:pt idx="308">
                  <c:v>7.9153153153153175</c:v>
                </c:pt>
                <c:pt idx="309">
                  <c:v>7.5207207207207247</c:v>
                </c:pt>
                <c:pt idx="310">
                  <c:v>7.3702702702702716</c:v>
                </c:pt>
                <c:pt idx="311">
                  <c:v>7.4405405405405407</c:v>
                </c:pt>
                <c:pt idx="312">
                  <c:v>7.2099099099099115</c:v>
                </c:pt>
                <c:pt idx="313">
                  <c:v>7.1189189189189177</c:v>
                </c:pt>
                <c:pt idx="314">
                  <c:v>7.2594594594594621</c:v>
                </c:pt>
                <c:pt idx="315">
                  <c:v>7.1306306306306313</c:v>
                </c:pt>
                <c:pt idx="316">
                  <c:v>6.6315315315315315</c:v>
                </c:pt>
                <c:pt idx="317">
                  <c:v>6.1702702702702688</c:v>
                </c:pt>
                <c:pt idx="318">
                  <c:v>6.1054054054054028</c:v>
                </c:pt>
                <c:pt idx="319">
                  <c:v>5.7891891891891873</c:v>
                </c:pt>
                <c:pt idx="320">
                  <c:v>5.5657657657657644</c:v>
                </c:pt>
                <c:pt idx="321">
                  <c:v>5.8414414414414422</c:v>
                </c:pt>
                <c:pt idx="322">
                  <c:v>6.0081081081081091</c:v>
                </c:pt>
                <c:pt idx="323">
                  <c:v>5.9846846846846873</c:v>
                </c:pt>
                <c:pt idx="324">
                  <c:v>5.7846846846846836</c:v>
                </c:pt>
                <c:pt idx="325">
                  <c:v>5.8477477477477482</c:v>
                </c:pt>
                <c:pt idx="326">
                  <c:v>6.0090090090090058</c:v>
                </c:pt>
                <c:pt idx="327">
                  <c:v>5.9189189189189193</c:v>
                </c:pt>
                <c:pt idx="328">
                  <c:v>5.7882882882882889</c:v>
                </c:pt>
                <c:pt idx="329">
                  <c:v>5.5864864864864847</c:v>
                </c:pt>
                <c:pt idx="330">
                  <c:v>5.4621621621621639</c:v>
                </c:pt>
                <c:pt idx="331">
                  <c:v>5.4117117117117166</c:v>
                </c:pt>
                <c:pt idx="332">
                  <c:v>5.3540540540540569</c:v>
                </c:pt>
                <c:pt idx="333">
                  <c:v>5.2819819819819838</c:v>
                </c:pt>
                <c:pt idx="334">
                  <c:v>5.4306306306306311</c:v>
                </c:pt>
                <c:pt idx="335">
                  <c:v>5.4171171171171153</c:v>
                </c:pt>
                <c:pt idx="336">
                  <c:v>5.5018018018018005</c:v>
                </c:pt>
                <c:pt idx="337">
                  <c:v>5.3558558558558547</c:v>
                </c:pt>
                <c:pt idx="338">
                  <c:v>5.2630630630630613</c:v>
                </c:pt>
                <c:pt idx="339">
                  <c:v>4.8432432432432462</c:v>
                </c:pt>
                <c:pt idx="340">
                  <c:v>4.8387387387387388</c:v>
                </c:pt>
                <c:pt idx="341">
                  <c:v>4.8063063063063041</c:v>
                </c:pt>
                <c:pt idx="342">
                  <c:v>4.6567567567567565</c:v>
                </c:pt>
                <c:pt idx="343">
                  <c:v>4.7396396396396394</c:v>
                </c:pt>
                <c:pt idx="344">
                  <c:v>4.7288288288288296</c:v>
                </c:pt>
                <c:pt idx="345">
                  <c:v>4.7072072072072073</c:v>
                </c:pt>
                <c:pt idx="346">
                  <c:v>4.8072072072072052</c:v>
                </c:pt>
                <c:pt idx="347">
                  <c:v>4.8207207207207219</c:v>
                </c:pt>
                <c:pt idx="348">
                  <c:v>4.6333333333333337</c:v>
                </c:pt>
                <c:pt idx="349">
                  <c:v>4.6396396396396415</c:v>
                </c:pt>
                <c:pt idx="350">
                  <c:v>4.6855855855855841</c:v>
                </c:pt>
                <c:pt idx="351">
                  <c:v>4.4648648648648654</c:v>
                </c:pt>
                <c:pt idx="352">
                  <c:v>4.0936936936936927</c:v>
                </c:pt>
                <c:pt idx="353">
                  <c:v>3.9990990990990984</c:v>
                </c:pt>
                <c:pt idx="354">
                  <c:v>4.1126126126126117</c:v>
                </c:pt>
                <c:pt idx="355">
                  <c:v>4.3495495495495504</c:v>
                </c:pt>
                <c:pt idx="356">
                  <c:v>4.5396396396396401</c:v>
                </c:pt>
                <c:pt idx="357">
                  <c:v>4.3810810810810787</c:v>
                </c:pt>
                <c:pt idx="358">
                  <c:v>4.1972972972972951</c:v>
                </c:pt>
                <c:pt idx="359">
                  <c:v>4.2315315315315312</c:v>
                </c:pt>
                <c:pt idx="360">
                  <c:v>4.2684684684684688</c:v>
                </c:pt>
                <c:pt idx="361">
                  <c:v>4.2333333333333334</c:v>
                </c:pt>
                <c:pt idx="362">
                  <c:v>4.096396396396397</c:v>
                </c:pt>
                <c:pt idx="363">
                  <c:v>4.1117117117117115</c:v>
                </c:pt>
                <c:pt idx="364">
                  <c:v>4.0315315315315301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98976"/>
        <c:axId val="106004864"/>
      </c:lineChart>
      <c:catAx>
        <c:axId val="10599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004864"/>
        <c:crosses val="autoZero"/>
        <c:auto val="1"/>
        <c:lblAlgn val="ctr"/>
        <c:lblOffset val="100"/>
        <c:tickLblSkip val="9"/>
        <c:tickMarkSkip val="1"/>
        <c:noMultiLvlLbl val="0"/>
      </c:catAx>
      <c:valAx>
        <c:axId val="106004864"/>
        <c:scaling>
          <c:orientation val="minMax"/>
          <c:max val="17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98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6954314720812185E-2"/>
          <c:y val="5.458515283842795E-2"/>
          <c:w val="0.92131979695431476"/>
          <c:h val="0.8558951965065502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6"/>
            <c:dispRSqr val="0"/>
            <c:dispEq val="0"/>
          </c:trendline>
          <c:xVal>
            <c:multiLvlStrRef>
              <c:f>'Daily Mean Avs'!$A$2:$B$366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  <c:pt idx="90">
                    <c:v>Apr</c:v>
                  </c:pt>
                  <c:pt idx="120">
                    <c:v>May</c:v>
                  </c:pt>
                  <c:pt idx="151">
                    <c:v>Jun</c:v>
                  </c:pt>
                  <c:pt idx="181">
                    <c:v>Jul</c:v>
                  </c:pt>
                  <c:pt idx="212">
                    <c:v>Aug</c:v>
                  </c:pt>
                  <c:pt idx="243">
                    <c:v>Sep</c:v>
                  </c:pt>
                  <c:pt idx="273">
                    <c:v>Oct</c:v>
                  </c:pt>
                  <c:pt idx="304">
                    <c:v>Nov</c:v>
                  </c:pt>
                  <c:pt idx="334">
                    <c:v>Dec</c:v>
                  </c:pt>
                </c:lvl>
              </c:multiLvlStrCache>
            </c:multiLvlStrRef>
          </c:xVal>
          <c:yVal>
            <c:numRef>
              <c:f>'Daily Mean Avs'!$C$2:$C$366</c:f>
              <c:numCache>
                <c:formatCode>0.00</c:formatCode>
                <c:ptCount val="365"/>
                <c:pt idx="0">
                  <c:v>4.0261261261261279</c:v>
                </c:pt>
                <c:pt idx="1">
                  <c:v>4.321621621621623</c:v>
                </c:pt>
                <c:pt idx="2">
                  <c:v>4.1378378378378384</c:v>
                </c:pt>
                <c:pt idx="3">
                  <c:v>4.0180180180180187</c:v>
                </c:pt>
                <c:pt idx="4">
                  <c:v>3.9252252252252253</c:v>
                </c:pt>
                <c:pt idx="5">
                  <c:v>4.1009009009009008</c:v>
                </c:pt>
                <c:pt idx="6">
                  <c:v>3.8513513513513509</c:v>
                </c:pt>
                <c:pt idx="7">
                  <c:v>4.1171171171171181</c:v>
                </c:pt>
                <c:pt idx="8">
                  <c:v>4.2423423423423428</c:v>
                </c:pt>
                <c:pt idx="9">
                  <c:v>4.3396396396396391</c:v>
                </c:pt>
                <c:pt idx="10">
                  <c:v>4.1522522522522536</c:v>
                </c:pt>
                <c:pt idx="11">
                  <c:v>3.8324324324324328</c:v>
                </c:pt>
                <c:pt idx="12">
                  <c:v>3.7684684684684693</c:v>
                </c:pt>
                <c:pt idx="13">
                  <c:v>3.7306306306306314</c:v>
                </c:pt>
                <c:pt idx="14">
                  <c:v>3.9918918918918926</c:v>
                </c:pt>
                <c:pt idx="15">
                  <c:v>3.9945945945945938</c:v>
                </c:pt>
                <c:pt idx="16">
                  <c:v>3.8396396396396417</c:v>
                </c:pt>
                <c:pt idx="17">
                  <c:v>3.8729729729729714</c:v>
                </c:pt>
                <c:pt idx="18">
                  <c:v>4.0243243243243239</c:v>
                </c:pt>
                <c:pt idx="19">
                  <c:v>3.9972972972972958</c:v>
                </c:pt>
                <c:pt idx="20">
                  <c:v>4.1090090090090099</c:v>
                </c:pt>
                <c:pt idx="21">
                  <c:v>3.987387387387388</c:v>
                </c:pt>
                <c:pt idx="22">
                  <c:v>3.8108108108108114</c:v>
                </c:pt>
                <c:pt idx="23">
                  <c:v>3.8756756756756765</c:v>
                </c:pt>
                <c:pt idx="24">
                  <c:v>3.8027027027027023</c:v>
                </c:pt>
                <c:pt idx="25">
                  <c:v>3.8072072072072052</c:v>
                </c:pt>
                <c:pt idx="26">
                  <c:v>3.786486486486488</c:v>
                </c:pt>
                <c:pt idx="27">
                  <c:v>3.7981981981981989</c:v>
                </c:pt>
                <c:pt idx="28">
                  <c:v>4.0225225225225216</c:v>
                </c:pt>
                <c:pt idx="29">
                  <c:v>3.9594594594594597</c:v>
                </c:pt>
                <c:pt idx="30">
                  <c:v>4.0918918918918905</c:v>
                </c:pt>
                <c:pt idx="31">
                  <c:v>4.075675675675674</c:v>
                </c:pt>
                <c:pt idx="32">
                  <c:v>4.0450450450450441</c:v>
                </c:pt>
                <c:pt idx="33">
                  <c:v>4.2801801801801815</c:v>
                </c:pt>
                <c:pt idx="34">
                  <c:v>4.2603603603603606</c:v>
                </c:pt>
                <c:pt idx="35">
                  <c:v>4.3234234234234235</c:v>
                </c:pt>
                <c:pt idx="36">
                  <c:v>4.3936936936936926</c:v>
                </c:pt>
                <c:pt idx="37">
                  <c:v>4.1765765765765765</c:v>
                </c:pt>
                <c:pt idx="38">
                  <c:v>4.1684684684684683</c:v>
                </c:pt>
                <c:pt idx="39">
                  <c:v>3.9189189189189184</c:v>
                </c:pt>
                <c:pt idx="40">
                  <c:v>3.99009009009009</c:v>
                </c:pt>
                <c:pt idx="41">
                  <c:v>3.8297297297297299</c:v>
                </c:pt>
                <c:pt idx="42">
                  <c:v>3.7144144144144144</c:v>
                </c:pt>
                <c:pt idx="43">
                  <c:v>3.521621621621621</c:v>
                </c:pt>
                <c:pt idx="44">
                  <c:v>3.3108108108108114</c:v>
                </c:pt>
                <c:pt idx="45">
                  <c:v>3.7207207207207191</c:v>
                </c:pt>
                <c:pt idx="46">
                  <c:v>3.8099099099099099</c:v>
                </c:pt>
                <c:pt idx="47">
                  <c:v>3.7198198198198198</c:v>
                </c:pt>
                <c:pt idx="48">
                  <c:v>3.8009009009009018</c:v>
                </c:pt>
                <c:pt idx="49">
                  <c:v>4.000900900900902</c:v>
                </c:pt>
                <c:pt idx="50">
                  <c:v>3.9144144144144151</c:v>
                </c:pt>
                <c:pt idx="51">
                  <c:v>4.1630630630630643</c:v>
                </c:pt>
                <c:pt idx="52">
                  <c:v>4.3522522522522529</c:v>
                </c:pt>
                <c:pt idx="53">
                  <c:v>4.49189189189189</c:v>
                </c:pt>
                <c:pt idx="54">
                  <c:v>4.3594594594594591</c:v>
                </c:pt>
                <c:pt idx="55">
                  <c:v>4.2720720720720706</c:v>
                </c:pt>
                <c:pt idx="56">
                  <c:v>4.4576576576576574</c:v>
                </c:pt>
                <c:pt idx="57">
                  <c:v>4.6576576576576558</c:v>
                </c:pt>
                <c:pt idx="58">
                  <c:v>4.627927927927928</c:v>
                </c:pt>
                <c:pt idx="59">
                  <c:v>4.6207207207207208</c:v>
                </c:pt>
                <c:pt idx="60">
                  <c:v>4.6918918918918928</c:v>
                </c:pt>
                <c:pt idx="61">
                  <c:v>4.7684684684684688</c:v>
                </c:pt>
                <c:pt idx="62">
                  <c:v>4.6252252252252264</c:v>
                </c:pt>
                <c:pt idx="63">
                  <c:v>4.8144144144144159</c:v>
                </c:pt>
                <c:pt idx="64">
                  <c:v>5.2927927927927927</c:v>
                </c:pt>
                <c:pt idx="65">
                  <c:v>5.3270270270270244</c:v>
                </c:pt>
                <c:pt idx="66">
                  <c:v>5.2450450450450443</c:v>
                </c:pt>
                <c:pt idx="67">
                  <c:v>5.2099099099099107</c:v>
                </c:pt>
                <c:pt idx="68">
                  <c:v>5.50810810810811</c:v>
                </c:pt>
                <c:pt idx="69">
                  <c:v>5.6882882882882857</c:v>
                </c:pt>
                <c:pt idx="70">
                  <c:v>5.4297297297297291</c:v>
                </c:pt>
                <c:pt idx="71">
                  <c:v>5.4180180180180182</c:v>
                </c:pt>
                <c:pt idx="72">
                  <c:v>5.6720720720720719</c:v>
                </c:pt>
                <c:pt idx="73">
                  <c:v>5.8567567567567567</c:v>
                </c:pt>
                <c:pt idx="74">
                  <c:v>5.9846846846846873</c:v>
                </c:pt>
                <c:pt idx="75">
                  <c:v>6.430630630630632</c:v>
                </c:pt>
                <c:pt idx="76">
                  <c:v>6.2081081081081084</c:v>
                </c:pt>
                <c:pt idx="77">
                  <c:v>6.1144144144144148</c:v>
                </c:pt>
                <c:pt idx="78">
                  <c:v>6.4405405405405425</c:v>
                </c:pt>
                <c:pt idx="79">
                  <c:v>6.2540540540540555</c:v>
                </c:pt>
                <c:pt idx="80">
                  <c:v>6.3495495495495495</c:v>
                </c:pt>
                <c:pt idx="81">
                  <c:v>6.5747747747747756</c:v>
                </c:pt>
                <c:pt idx="82">
                  <c:v>6.7450450450450461</c:v>
                </c:pt>
                <c:pt idx="83">
                  <c:v>6.7612612612612599</c:v>
                </c:pt>
                <c:pt idx="84">
                  <c:v>6.5576576576576553</c:v>
                </c:pt>
                <c:pt idx="85">
                  <c:v>6.4846846846846846</c:v>
                </c:pt>
                <c:pt idx="86">
                  <c:v>6.6099099099099083</c:v>
                </c:pt>
                <c:pt idx="87">
                  <c:v>6.7315315315315321</c:v>
                </c:pt>
                <c:pt idx="88">
                  <c:v>6.9243243243243215</c:v>
                </c:pt>
                <c:pt idx="89">
                  <c:v>7.1558558558558572</c:v>
                </c:pt>
                <c:pt idx="90" formatCode="0.0">
                  <c:v>7.2954954954954951</c:v>
                </c:pt>
                <c:pt idx="91" formatCode="0.0">
                  <c:v>7.0783783783783791</c:v>
                </c:pt>
                <c:pt idx="92" formatCode="0.0">
                  <c:v>6.959459459459457</c:v>
                </c:pt>
                <c:pt idx="93" formatCode="0.0">
                  <c:v>7.054954954954952</c:v>
                </c:pt>
                <c:pt idx="94" formatCode="0.0">
                  <c:v>7.0630630630630638</c:v>
                </c:pt>
                <c:pt idx="95" formatCode="0.0">
                  <c:v>7.2063063063063062</c:v>
                </c:pt>
                <c:pt idx="96" formatCode="0.0">
                  <c:v>7.2720720720720697</c:v>
                </c:pt>
                <c:pt idx="97" formatCode="0.0">
                  <c:v>7.1459459459459467</c:v>
                </c:pt>
                <c:pt idx="98" formatCode="0.0">
                  <c:v>7.2279279279279294</c:v>
                </c:pt>
                <c:pt idx="99" formatCode="0.0">
                  <c:v>7.7522522522522523</c:v>
                </c:pt>
                <c:pt idx="100" formatCode="0.0">
                  <c:v>7.8243243243243201</c:v>
                </c:pt>
                <c:pt idx="101" formatCode="0.0">
                  <c:v>8.0432432432432428</c:v>
                </c:pt>
                <c:pt idx="102" formatCode="0.0">
                  <c:v>7.9063063063063002</c:v>
                </c:pt>
                <c:pt idx="103" formatCode="0.0">
                  <c:v>8.2027027027027035</c:v>
                </c:pt>
                <c:pt idx="104" formatCode="0.0">
                  <c:v>8.3288288288288292</c:v>
                </c:pt>
                <c:pt idx="105" formatCode="0.0">
                  <c:v>8.3684684684684694</c:v>
                </c:pt>
                <c:pt idx="106" formatCode="0.0">
                  <c:v>8.1477477477477471</c:v>
                </c:pt>
                <c:pt idx="107" formatCode="0.0">
                  <c:v>8.1972972972972986</c:v>
                </c:pt>
                <c:pt idx="108" formatCode="0.0">
                  <c:v>8.3693693693693696</c:v>
                </c:pt>
                <c:pt idx="109" formatCode="0.0">
                  <c:v>8.3630630630630662</c:v>
                </c:pt>
                <c:pt idx="110" formatCode="0.0">
                  <c:v>8.8369369369369348</c:v>
                </c:pt>
                <c:pt idx="111" formatCode="0.0">
                  <c:v>9.0207207207207212</c:v>
                </c:pt>
                <c:pt idx="112" formatCode="0.0">
                  <c:v>9.0945945945945947</c:v>
                </c:pt>
                <c:pt idx="113" formatCode="0.0">
                  <c:v>9.1324324324324326</c:v>
                </c:pt>
                <c:pt idx="114" formatCode="0.0">
                  <c:v>9.1801801801801748</c:v>
                </c:pt>
                <c:pt idx="115" formatCode="0.0">
                  <c:v>9.1252252252252273</c:v>
                </c:pt>
                <c:pt idx="116" formatCode="0.0">
                  <c:v>9.0621621621621635</c:v>
                </c:pt>
                <c:pt idx="117" formatCode="0.0">
                  <c:v>8.9612612612612601</c:v>
                </c:pt>
                <c:pt idx="118" formatCode="0.0">
                  <c:v>9.0342342342342352</c:v>
                </c:pt>
                <c:pt idx="119" formatCode="0.0">
                  <c:v>9.4054054054054053</c:v>
                </c:pt>
                <c:pt idx="120">
                  <c:v>9.6117117117117097</c:v>
                </c:pt>
                <c:pt idx="121">
                  <c:v>9.7198198198198185</c:v>
                </c:pt>
                <c:pt idx="122">
                  <c:v>9.8504504504504506</c:v>
                </c:pt>
                <c:pt idx="123">
                  <c:v>10.072072072072071</c:v>
                </c:pt>
                <c:pt idx="124">
                  <c:v>10.176576576576579</c:v>
                </c:pt>
                <c:pt idx="125">
                  <c:v>10.409009009009011</c:v>
                </c:pt>
                <c:pt idx="126">
                  <c:v>10.513513513513512</c:v>
                </c:pt>
                <c:pt idx="127">
                  <c:v>10.525225225225229</c:v>
                </c:pt>
                <c:pt idx="128">
                  <c:v>10.448648648648646</c:v>
                </c:pt>
                <c:pt idx="129">
                  <c:v>10.670270270270272</c:v>
                </c:pt>
                <c:pt idx="130">
                  <c:v>11.143243243243237</c:v>
                </c:pt>
                <c:pt idx="131">
                  <c:v>11.471171171171177</c:v>
                </c:pt>
                <c:pt idx="132">
                  <c:v>11.558558558558557</c:v>
                </c:pt>
                <c:pt idx="133">
                  <c:v>11.471171171171173</c:v>
                </c:pt>
                <c:pt idx="134">
                  <c:v>11.187387387387385</c:v>
                </c:pt>
                <c:pt idx="135">
                  <c:v>11.136036036036039</c:v>
                </c:pt>
                <c:pt idx="136">
                  <c:v>11.185585585585578</c:v>
                </c:pt>
                <c:pt idx="137">
                  <c:v>11.176576576576574</c:v>
                </c:pt>
                <c:pt idx="138">
                  <c:v>11.211711711711711</c:v>
                </c:pt>
                <c:pt idx="139">
                  <c:v>11.645045045045048</c:v>
                </c:pt>
                <c:pt idx="140">
                  <c:v>11.862162162162162</c:v>
                </c:pt>
                <c:pt idx="141">
                  <c:v>12.162162162162161</c:v>
                </c:pt>
                <c:pt idx="142">
                  <c:v>12.464864864864863</c:v>
                </c:pt>
                <c:pt idx="143">
                  <c:v>12.693693693693687</c:v>
                </c:pt>
                <c:pt idx="144">
                  <c:v>12.506306306306309</c:v>
                </c:pt>
                <c:pt idx="145">
                  <c:v>12.469369369369369</c:v>
                </c:pt>
                <c:pt idx="146">
                  <c:v>12.641441441441442</c:v>
                </c:pt>
                <c:pt idx="147">
                  <c:v>12.661261261261254</c:v>
                </c:pt>
                <c:pt idx="148">
                  <c:v>12.800900900900906</c:v>
                </c:pt>
                <c:pt idx="149">
                  <c:v>13.045045045045047</c:v>
                </c:pt>
                <c:pt idx="150">
                  <c:v>13.072072072072071</c:v>
                </c:pt>
                <c:pt idx="151">
                  <c:v>13.243243243243235</c:v>
                </c:pt>
                <c:pt idx="152">
                  <c:v>13.369369369369362</c:v>
                </c:pt>
                <c:pt idx="153">
                  <c:v>13.378378378378377</c:v>
                </c:pt>
                <c:pt idx="154">
                  <c:v>13.584684684684685</c:v>
                </c:pt>
                <c:pt idx="155">
                  <c:v>13.633333333333335</c:v>
                </c:pt>
                <c:pt idx="156">
                  <c:v>13.772972972972969</c:v>
                </c:pt>
                <c:pt idx="157">
                  <c:v>13.874774774774774</c:v>
                </c:pt>
                <c:pt idx="158">
                  <c:v>13.833333333333329</c:v>
                </c:pt>
                <c:pt idx="159">
                  <c:v>13.836036036036031</c:v>
                </c:pt>
                <c:pt idx="160">
                  <c:v>13.93243243243243</c:v>
                </c:pt>
                <c:pt idx="161">
                  <c:v>13.920720720720716</c:v>
                </c:pt>
                <c:pt idx="162">
                  <c:v>14.127027027027021</c:v>
                </c:pt>
                <c:pt idx="163">
                  <c:v>14.080180180180177</c:v>
                </c:pt>
                <c:pt idx="164">
                  <c:v>13.917117117117121</c:v>
                </c:pt>
                <c:pt idx="165">
                  <c:v>14.002702702702702</c:v>
                </c:pt>
                <c:pt idx="166">
                  <c:v>14.310810810810809</c:v>
                </c:pt>
                <c:pt idx="167">
                  <c:v>14.591891891891887</c:v>
                </c:pt>
                <c:pt idx="168">
                  <c:v>14.505405405405407</c:v>
                </c:pt>
                <c:pt idx="169">
                  <c:v>14.549549549549551</c:v>
                </c:pt>
                <c:pt idx="170">
                  <c:v>14.596396396396393</c:v>
                </c:pt>
                <c:pt idx="171">
                  <c:v>14.551351351351355</c:v>
                </c:pt>
                <c:pt idx="172">
                  <c:v>14.776576576576574</c:v>
                </c:pt>
                <c:pt idx="173">
                  <c:v>14.725225225225225</c:v>
                </c:pt>
                <c:pt idx="174">
                  <c:v>14.671171171171165</c:v>
                </c:pt>
                <c:pt idx="175">
                  <c:v>14.942342342342341</c:v>
                </c:pt>
                <c:pt idx="176">
                  <c:v>14.862162162162159</c:v>
                </c:pt>
                <c:pt idx="177">
                  <c:v>14.908108108108111</c:v>
                </c:pt>
                <c:pt idx="178">
                  <c:v>15.262162162162157</c:v>
                </c:pt>
                <c:pt idx="179">
                  <c:v>15.2954954954955</c:v>
                </c:pt>
                <c:pt idx="180">
                  <c:v>15.302702702702698</c:v>
                </c:pt>
                <c:pt idx="181">
                  <c:v>15.71891891891892</c:v>
                </c:pt>
                <c:pt idx="182">
                  <c:v>15.736936936936939</c:v>
                </c:pt>
                <c:pt idx="183">
                  <c:v>15.649549549549551</c:v>
                </c:pt>
                <c:pt idx="184">
                  <c:v>15.6</c:v>
                </c:pt>
                <c:pt idx="185">
                  <c:v>15.832432432432434</c:v>
                </c:pt>
                <c:pt idx="186">
                  <c:v>15.78468468468469</c:v>
                </c:pt>
                <c:pt idx="187">
                  <c:v>15.900900900900904</c:v>
                </c:pt>
                <c:pt idx="188">
                  <c:v>15.867567567567566</c:v>
                </c:pt>
                <c:pt idx="189">
                  <c:v>15.957657657657659</c:v>
                </c:pt>
                <c:pt idx="190">
                  <c:v>15.972072072072082</c:v>
                </c:pt>
                <c:pt idx="191">
                  <c:v>16.348648648648652</c:v>
                </c:pt>
                <c:pt idx="192">
                  <c:v>16.475675675675674</c:v>
                </c:pt>
                <c:pt idx="193">
                  <c:v>16.404504504504505</c:v>
                </c:pt>
                <c:pt idx="194">
                  <c:v>16.411711711711707</c:v>
                </c:pt>
                <c:pt idx="195">
                  <c:v>16.221621621621619</c:v>
                </c:pt>
                <c:pt idx="196">
                  <c:v>16.179279279279285</c:v>
                </c:pt>
                <c:pt idx="197">
                  <c:v>16.041441441441442</c:v>
                </c:pt>
                <c:pt idx="198">
                  <c:v>16.2036036036036</c:v>
                </c:pt>
                <c:pt idx="199">
                  <c:v>16.344144144144142</c:v>
                </c:pt>
                <c:pt idx="200">
                  <c:v>16.422522522522517</c:v>
                </c:pt>
                <c:pt idx="201">
                  <c:v>16.466666666666669</c:v>
                </c:pt>
                <c:pt idx="202">
                  <c:v>16.345945945945939</c:v>
                </c:pt>
                <c:pt idx="203">
                  <c:v>16.373873873873869</c:v>
                </c:pt>
                <c:pt idx="204">
                  <c:v>16.181981981981981</c:v>
                </c:pt>
                <c:pt idx="205">
                  <c:v>16.438738738738738</c:v>
                </c:pt>
                <c:pt idx="206">
                  <c:v>16.354954954954955</c:v>
                </c:pt>
                <c:pt idx="207">
                  <c:v>16.185585585585589</c:v>
                </c:pt>
                <c:pt idx="208">
                  <c:v>16.329729729729731</c:v>
                </c:pt>
                <c:pt idx="209">
                  <c:v>16.511711711711715</c:v>
                </c:pt>
                <c:pt idx="210">
                  <c:v>16.540540540540537</c:v>
                </c:pt>
                <c:pt idx="211">
                  <c:v>16.418018018018028</c:v>
                </c:pt>
                <c:pt idx="212">
                  <c:v>16.288288288288285</c:v>
                </c:pt>
                <c:pt idx="213">
                  <c:v>16.228828828828828</c:v>
                </c:pt>
                <c:pt idx="214">
                  <c:v>16.121621621621628</c:v>
                </c:pt>
                <c:pt idx="215">
                  <c:v>16.338738738738737</c:v>
                </c:pt>
                <c:pt idx="216">
                  <c:v>16.436036036036032</c:v>
                </c:pt>
                <c:pt idx="217">
                  <c:v>16.227027027027031</c:v>
                </c:pt>
                <c:pt idx="218">
                  <c:v>16.084684684684678</c:v>
                </c:pt>
                <c:pt idx="219">
                  <c:v>16.050450450450445</c:v>
                </c:pt>
                <c:pt idx="220">
                  <c:v>16.127027027027022</c:v>
                </c:pt>
                <c:pt idx="221">
                  <c:v>16.209909909909907</c:v>
                </c:pt>
                <c:pt idx="222">
                  <c:v>16.070270270270271</c:v>
                </c:pt>
                <c:pt idx="223">
                  <c:v>16.123423423423421</c:v>
                </c:pt>
                <c:pt idx="224">
                  <c:v>16.155855855855851</c:v>
                </c:pt>
                <c:pt idx="225">
                  <c:v>16.193693693693689</c:v>
                </c:pt>
                <c:pt idx="226">
                  <c:v>15.957657657657659</c:v>
                </c:pt>
                <c:pt idx="227">
                  <c:v>15.76486486486486</c:v>
                </c:pt>
                <c:pt idx="228">
                  <c:v>15.854954954954961</c:v>
                </c:pt>
                <c:pt idx="229">
                  <c:v>15.861261261261252</c:v>
                </c:pt>
                <c:pt idx="230">
                  <c:v>15.890090090090093</c:v>
                </c:pt>
                <c:pt idx="231">
                  <c:v>15.9</c:v>
                </c:pt>
                <c:pt idx="232">
                  <c:v>15.668468468468474</c:v>
                </c:pt>
                <c:pt idx="233">
                  <c:v>15.724324324324325</c:v>
                </c:pt>
                <c:pt idx="234">
                  <c:v>15.295495495495503</c:v>
                </c:pt>
                <c:pt idx="235">
                  <c:v>15.548648648648651</c:v>
                </c:pt>
                <c:pt idx="236">
                  <c:v>15.454954954954957</c:v>
                </c:pt>
                <c:pt idx="237">
                  <c:v>15.43063063063062</c:v>
                </c:pt>
                <c:pt idx="238">
                  <c:v>15.328828828828827</c:v>
                </c:pt>
                <c:pt idx="239">
                  <c:v>15.265765765765765</c:v>
                </c:pt>
                <c:pt idx="240">
                  <c:v>15.209009009009007</c:v>
                </c:pt>
                <c:pt idx="241">
                  <c:v>14.972072072072077</c:v>
                </c:pt>
                <c:pt idx="242">
                  <c:v>14.889189189189189</c:v>
                </c:pt>
                <c:pt idx="243">
                  <c:v>14.914414414414415</c:v>
                </c:pt>
                <c:pt idx="244">
                  <c:v>14.954054054054055</c:v>
                </c:pt>
                <c:pt idx="245">
                  <c:v>14.842342342342345</c:v>
                </c:pt>
                <c:pt idx="246">
                  <c:v>14.652252252252254</c:v>
                </c:pt>
                <c:pt idx="247">
                  <c:v>14.862162162162164</c:v>
                </c:pt>
                <c:pt idx="248">
                  <c:v>14.789189189189191</c:v>
                </c:pt>
                <c:pt idx="249">
                  <c:v>14.693693693693683</c:v>
                </c:pt>
                <c:pt idx="250">
                  <c:v>14.638738738738738</c:v>
                </c:pt>
                <c:pt idx="251">
                  <c:v>14.300900900900899</c:v>
                </c:pt>
                <c:pt idx="252">
                  <c:v>14.125225225225224</c:v>
                </c:pt>
                <c:pt idx="253">
                  <c:v>14.203603603603598</c:v>
                </c:pt>
                <c:pt idx="254">
                  <c:v>13.892792792792786</c:v>
                </c:pt>
                <c:pt idx="255">
                  <c:v>13.596396396396402</c:v>
                </c:pt>
                <c:pt idx="256">
                  <c:v>13.372972972972979</c:v>
                </c:pt>
                <c:pt idx="257">
                  <c:v>13.309909909909916</c:v>
                </c:pt>
                <c:pt idx="258">
                  <c:v>13.324324324324321</c:v>
                </c:pt>
                <c:pt idx="259">
                  <c:v>13.610810810810808</c:v>
                </c:pt>
                <c:pt idx="260">
                  <c:v>13.463963963963959</c:v>
                </c:pt>
                <c:pt idx="261">
                  <c:v>13.2</c:v>
                </c:pt>
                <c:pt idx="262">
                  <c:v>13.193693693693689</c:v>
                </c:pt>
                <c:pt idx="263">
                  <c:v>12.803603603603609</c:v>
                </c:pt>
                <c:pt idx="264">
                  <c:v>12.933333333333332</c:v>
                </c:pt>
                <c:pt idx="265">
                  <c:v>12.963063063063062</c:v>
                </c:pt>
                <c:pt idx="266">
                  <c:v>12.808108108108113</c:v>
                </c:pt>
                <c:pt idx="267">
                  <c:v>12.631531531531532</c:v>
                </c:pt>
                <c:pt idx="268">
                  <c:v>12.561261261261265</c:v>
                </c:pt>
                <c:pt idx="269">
                  <c:v>12.397297297297294</c:v>
                </c:pt>
                <c:pt idx="270">
                  <c:v>12.499099099099098</c:v>
                </c:pt>
                <c:pt idx="271">
                  <c:v>12.38288288288288</c:v>
                </c:pt>
                <c:pt idx="272">
                  <c:v>12.174774774774772</c:v>
                </c:pt>
                <c:pt idx="273">
                  <c:v>12.257657657657653</c:v>
                </c:pt>
                <c:pt idx="274">
                  <c:v>11.954054054054051</c:v>
                </c:pt>
                <c:pt idx="275">
                  <c:v>11.875675675675675</c:v>
                </c:pt>
                <c:pt idx="276">
                  <c:v>11.765765765765767</c:v>
                </c:pt>
                <c:pt idx="277">
                  <c:v>11.664864864864864</c:v>
                </c:pt>
                <c:pt idx="278">
                  <c:v>11.817117117117119</c:v>
                </c:pt>
                <c:pt idx="279">
                  <c:v>11.496396396396392</c:v>
                </c:pt>
                <c:pt idx="280">
                  <c:v>11.471171171171173</c:v>
                </c:pt>
                <c:pt idx="281">
                  <c:v>11.368468468468466</c:v>
                </c:pt>
                <c:pt idx="282">
                  <c:v>11.445945945945946</c:v>
                </c:pt>
                <c:pt idx="283">
                  <c:v>11.1972972972973</c:v>
                </c:pt>
                <c:pt idx="284">
                  <c:v>10.834234234234236</c:v>
                </c:pt>
                <c:pt idx="285">
                  <c:v>10.605405405405405</c:v>
                </c:pt>
                <c:pt idx="286">
                  <c:v>10.4927927927928</c:v>
                </c:pt>
                <c:pt idx="287">
                  <c:v>10.300900900900906</c:v>
                </c:pt>
                <c:pt idx="288">
                  <c:v>10.090990990990996</c:v>
                </c:pt>
                <c:pt idx="289">
                  <c:v>10.213513513513512</c:v>
                </c:pt>
                <c:pt idx="290">
                  <c:v>9.9009009009009024</c:v>
                </c:pt>
                <c:pt idx="291">
                  <c:v>10.009009009009008</c:v>
                </c:pt>
                <c:pt idx="292">
                  <c:v>9.7504504504504492</c:v>
                </c:pt>
                <c:pt idx="293">
                  <c:v>9.6315315315315324</c:v>
                </c:pt>
                <c:pt idx="294">
                  <c:v>9.5018018018018022</c:v>
                </c:pt>
                <c:pt idx="295">
                  <c:v>9.37117117117117</c:v>
                </c:pt>
                <c:pt idx="296">
                  <c:v>9.030630630630629</c:v>
                </c:pt>
                <c:pt idx="297">
                  <c:v>8.9117117117117086</c:v>
                </c:pt>
                <c:pt idx="298">
                  <c:v>8.5936936936936963</c:v>
                </c:pt>
                <c:pt idx="299">
                  <c:v>8.64054054054054</c:v>
                </c:pt>
                <c:pt idx="300">
                  <c:v>8.6459459459459467</c:v>
                </c:pt>
                <c:pt idx="301">
                  <c:v>8.3171171171171192</c:v>
                </c:pt>
                <c:pt idx="302">
                  <c:v>8.609009009009009</c:v>
                </c:pt>
                <c:pt idx="303">
                  <c:v>8.4612612612612601</c:v>
                </c:pt>
                <c:pt idx="304">
                  <c:v>8.457657657657661</c:v>
                </c:pt>
                <c:pt idx="305">
                  <c:v>8.4720720720720788</c:v>
                </c:pt>
                <c:pt idx="306">
                  <c:v>8.3522522522522546</c:v>
                </c:pt>
                <c:pt idx="307">
                  <c:v>7.9333333333333327</c:v>
                </c:pt>
                <c:pt idx="308">
                  <c:v>7.9153153153153175</c:v>
                </c:pt>
                <c:pt idx="309">
                  <c:v>7.5207207207207247</c:v>
                </c:pt>
                <c:pt idx="310">
                  <c:v>7.3702702702702716</c:v>
                </c:pt>
                <c:pt idx="311">
                  <c:v>7.4405405405405407</c:v>
                </c:pt>
                <c:pt idx="312">
                  <c:v>7.2099099099099115</c:v>
                </c:pt>
                <c:pt idx="313">
                  <c:v>7.1189189189189177</c:v>
                </c:pt>
                <c:pt idx="314">
                  <c:v>7.2594594594594621</c:v>
                </c:pt>
                <c:pt idx="315">
                  <c:v>7.1306306306306313</c:v>
                </c:pt>
                <c:pt idx="316">
                  <c:v>6.6315315315315315</c:v>
                </c:pt>
                <c:pt idx="317">
                  <c:v>6.1702702702702688</c:v>
                </c:pt>
                <c:pt idx="318">
                  <c:v>6.1054054054054028</c:v>
                </c:pt>
                <c:pt idx="319">
                  <c:v>5.7891891891891873</c:v>
                </c:pt>
                <c:pt idx="320">
                  <c:v>5.5657657657657644</c:v>
                </c:pt>
                <c:pt idx="321">
                  <c:v>5.8414414414414422</c:v>
                </c:pt>
                <c:pt idx="322">
                  <c:v>6.0081081081081091</c:v>
                </c:pt>
                <c:pt idx="323">
                  <c:v>5.9846846846846873</c:v>
                </c:pt>
                <c:pt idx="324">
                  <c:v>5.7846846846846836</c:v>
                </c:pt>
                <c:pt idx="325">
                  <c:v>5.8477477477477482</c:v>
                </c:pt>
                <c:pt idx="326">
                  <c:v>6.0090090090090058</c:v>
                </c:pt>
                <c:pt idx="327">
                  <c:v>5.9189189189189193</c:v>
                </c:pt>
                <c:pt idx="328">
                  <c:v>5.7882882882882889</c:v>
                </c:pt>
                <c:pt idx="329">
                  <c:v>5.5864864864864847</c:v>
                </c:pt>
                <c:pt idx="330">
                  <c:v>5.4621621621621639</c:v>
                </c:pt>
                <c:pt idx="331">
                  <c:v>5.4117117117117166</c:v>
                </c:pt>
                <c:pt idx="332">
                  <c:v>5.3540540540540569</c:v>
                </c:pt>
                <c:pt idx="333">
                  <c:v>5.2819819819819838</c:v>
                </c:pt>
                <c:pt idx="334">
                  <c:v>5.4306306306306311</c:v>
                </c:pt>
                <c:pt idx="335">
                  <c:v>5.4171171171171153</c:v>
                </c:pt>
                <c:pt idx="336">
                  <c:v>5.5018018018018005</c:v>
                </c:pt>
                <c:pt idx="337">
                  <c:v>5.3558558558558547</c:v>
                </c:pt>
                <c:pt idx="338">
                  <c:v>5.2630630630630613</c:v>
                </c:pt>
                <c:pt idx="339">
                  <c:v>4.8432432432432462</c:v>
                </c:pt>
                <c:pt idx="340">
                  <c:v>4.8387387387387388</c:v>
                </c:pt>
                <c:pt idx="341">
                  <c:v>4.8063063063063041</c:v>
                </c:pt>
                <c:pt idx="342">
                  <c:v>4.6567567567567565</c:v>
                </c:pt>
                <c:pt idx="343">
                  <c:v>4.7396396396396394</c:v>
                </c:pt>
                <c:pt idx="344">
                  <c:v>4.7288288288288296</c:v>
                </c:pt>
                <c:pt idx="345">
                  <c:v>4.7072072072072073</c:v>
                </c:pt>
                <c:pt idx="346">
                  <c:v>4.8072072072072052</c:v>
                </c:pt>
                <c:pt idx="347">
                  <c:v>4.8207207207207219</c:v>
                </c:pt>
                <c:pt idx="348">
                  <c:v>4.6333333333333337</c:v>
                </c:pt>
                <c:pt idx="349">
                  <c:v>4.6396396396396415</c:v>
                </c:pt>
                <c:pt idx="350">
                  <c:v>4.6855855855855841</c:v>
                </c:pt>
                <c:pt idx="351">
                  <c:v>4.4648648648648654</c:v>
                </c:pt>
                <c:pt idx="352">
                  <c:v>4.0936936936936927</c:v>
                </c:pt>
                <c:pt idx="353">
                  <c:v>3.9990990990990984</c:v>
                </c:pt>
                <c:pt idx="354">
                  <c:v>4.1126126126126117</c:v>
                </c:pt>
                <c:pt idx="355">
                  <c:v>4.3495495495495504</c:v>
                </c:pt>
                <c:pt idx="356">
                  <c:v>4.5396396396396401</c:v>
                </c:pt>
                <c:pt idx="357">
                  <c:v>4.3810810810810787</c:v>
                </c:pt>
                <c:pt idx="358">
                  <c:v>4.1972972972972951</c:v>
                </c:pt>
                <c:pt idx="359">
                  <c:v>4.2315315315315312</c:v>
                </c:pt>
                <c:pt idx="360">
                  <c:v>4.2684684684684688</c:v>
                </c:pt>
                <c:pt idx="361">
                  <c:v>4.2333333333333334</c:v>
                </c:pt>
                <c:pt idx="362">
                  <c:v>4.096396396396397</c:v>
                </c:pt>
                <c:pt idx="363">
                  <c:v>4.1117117117117115</c:v>
                </c:pt>
                <c:pt idx="364">
                  <c:v>4.0315315315315301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'Daily Mean Avs'!$D$2:$D$366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'Daily Mean Avs'!$I$2:$I$366</c:f>
              <c:numCache>
                <c:formatCode>General</c:formatCode>
                <c:ptCount val="365"/>
                <c:pt idx="0">
                  <c:v>3.9949227474354649</c:v>
                </c:pt>
                <c:pt idx="1">
                  <c:v>3.9979863563740325</c:v>
                </c:pt>
                <c:pt idx="2">
                  <c:v>4.0000018071724455</c:v>
                </c:pt>
                <c:pt idx="3">
                  <c:v>4.0010706513268071</c:v>
                </c:pt>
                <c:pt idx="4">
                  <c:v>4.001291991458845</c:v>
                </c:pt>
                <c:pt idx="5">
                  <c:v>4.0007625074803785</c:v>
                </c:pt>
                <c:pt idx="6">
                  <c:v>3.9995764826499056</c:v>
                </c:pt>
                <c:pt idx="7">
                  <c:v>3.9978258295212719</c:v>
                </c:pt>
                <c:pt idx="8">
                  <c:v>3.9956001157844576</c:v>
                </c:pt>
                <c:pt idx="9">
                  <c:v>3.9929865899984551</c:v>
                </c:pt>
                <c:pt idx="10">
                  <c:v>3.9900702072162506</c:v>
                </c:pt>
                <c:pt idx="11">
                  <c:v>3.9869336545019101</c:v>
                </c:pt>
                <c:pt idx="12">
                  <c:v>3.983657376339762</c:v>
                </c:pt>
                <c:pt idx="13">
                  <c:v>3.9803195999356848</c:v>
                </c:pt>
                <c:pt idx="14">
                  <c:v>3.9769963604104928</c:v>
                </c:pt>
                <c:pt idx="15">
                  <c:v>3.9737615258854242</c:v>
                </c:pt>
                <c:pt idx="16">
                  <c:v>3.9706868224597334</c:v>
                </c:pt>
                <c:pt idx="17">
                  <c:v>3.9678418590803797</c:v>
                </c:pt>
                <c:pt idx="18">
                  <c:v>3.965294152303819</c:v>
                </c:pt>
                <c:pt idx="19">
                  <c:v>3.9631091509498995</c:v>
                </c:pt>
                <c:pt idx="20">
                  <c:v>3.9613502606478557</c:v>
                </c:pt>
                <c:pt idx="21">
                  <c:v>3.9600788682744028</c:v>
                </c:pt>
                <c:pt idx="22">
                  <c:v>3.959354366283935</c:v>
                </c:pt>
                <c:pt idx="23">
                  <c:v>3.959234176930825</c:v>
                </c:pt>
                <c:pt idx="24">
                  <c:v>3.9597737763838219</c:v>
                </c:pt>
                <c:pt idx="25">
                  <c:v>3.961026718732553</c:v>
                </c:pt>
                <c:pt idx="26">
                  <c:v>3.9630446598861258</c:v>
                </c:pt>
                <c:pt idx="27">
                  <c:v>3.9658773813638319</c:v>
                </c:pt>
                <c:pt idx="28">
                  <c:v>3.9695728139779507</c:v>
                </c:pt>
                <c:pt idx="29">
                  <c:v>3.9741770614086573</c:v>
                </c:pt>
                <c:pt idx="30">
                  <c:v>3.9797344236710268</c:v>
                </c:pt>
                <c:pt idx="31">
                  <c:v>3.9862874204741447</c:v>
                </c:pt>
                <c:pt idx="32">
                  <c:v>3.9938768144723173</c:v>
                </c:pt>
                <c:pt idx="33">
                  <c:v>4.00254163440838</c:v>
                </c:pt>
                <c:pt idx="34">
                  <c:v>4.0123191981491111</c:v>
                </c:pt>
                <c:pt idx="35">
                  <c:v>4.023245135612747</c:v>
                </c:pt>
                <c:pt idx="36">
                  <c:v>4.0353534115885932</c:v>
                </c:pt>
                <c:pt idx="37">
                  <c:v>4.0486763484487422</c:v>
                </c:pt>
                <c:pt idx="38">
                  <c:v>4.0632446487518905</c:v>
                </c:pt>
                <c:pt idx="39">
                  <c:v>4.0790874177392578</c:v>
                </c:pt>
                <c:pt idx="40">
                  <c:v>4.0962321857226058</c:v>
                </c:pt>
                <c:pt idx="41">
                  <c:v>4.1147049303643595</c:v>
                </c:pt>
                <c:pt idx="42">
                  <c:v>4.1345300988498259</c:v>
                </c:pt>
                <c:pt idx="43">
                  <c:v>4.1557306299515258</c:v>
                </c:pt>
                <c:pt idx="44">
                  <c:v>4.17832797598561</c:v>
                </c:pt>
                <c:pt idx="45">
                  <c:v>4.2023421246603885</c:v>
                </c:pt>
                <c:pt idx="46">
                  <c:v>4.2277916208169586</c:v>
                </c:pt>
                <c:pt idx="47">
                  <c:v>4.2546935880619321</c:v>
                </c:pt>
                <c:pt idx="48">
                  <c:v>4.2830637502922659</c:v>
                </c:pt>
                <c:pt idx="49">
                  <c:v>4.3129164531121909</c:v>
                </c:pt>
                <c:pt idx="50">
                  <c:v>4.344264685142246</c:v>
                </c:pt>
                <c:pt idx="51">
                  <c:v>4.3771200992204111</c:v>
                </c:pt>
                <c:pt idx="52">
                  <c:v>4.4114930334953417</c:v>
                </c:pt>
                <c:pt idx="53">
                  <c:v>4.4473925324117065</c:v>
                </c:pt>
                <c:pt idx="54">
                  <c:v>4.484826367587619</c:v>
                </c:pt>
                <c:pt idx="55">
                  <c:v>4.5238010585841826</c:v>
                </c:pt>
                <c:pt idx="56">
                  <c:v>4.5643218935671266</c:v>
                </c:pt>
                <c:pt idx="57">
                  <c:v>4.6063929498605471</c:v>
                </c:pt>
                <c:pt idx="58">
                  <c:v>4.6500171143927513</c:v>
                </c:pt>
                <c:pt idx="59">
                  <c:v>4.6951961040341992</c:v>
                </c:pt>
                <c:pt idx="60">
                  <c:v>4.7419304858275471</c:v>
                </c:pt>
                <c:pt idx="61">
                  <c:v>4.7902196971097961</c:v>
                </c:pt>
                <c:pt idx="62">
                  <c:v>4.8400620655265376</c:v>
                </c:pt>
                <c:pt idx="63">
                  <c:v>4.8914548289383024</c:v>
                </c:pt>
                <c:pt idx="64">
                  <c:v>4.9443941552190109</c:v>
                </c:pt>
                <c:pt idx="65">
                  <c:v>4.9988751619465219</c:v>
                </c:pt>
                <c:pt idx="66">
                  <c:v>5.0548919359852871</c:v>
                </c:pt>
                <c:pt idx="67">
                  <c:v>5.1124375529611008</c:v>
                </c:pt>
                <c:pt idx="68">
                  <c:v>5.1715040966279613</c:v>
                </c:pt>
                <c:pt idx="69">
                  <c:v>5.2320826781270178</c:v>
                </c:pt>
                <c:pt idx="70">
                  <c:v>5.2941634551376371</c:v>
                </c:pt>
                <c:pt idx="71">
                  <c:v>5.3577356509205529</c:v>
                </c:pt>
                <c:pt idx="72">
                  <c:v>5.4227875732531334</c:v>
                </c:pt>
                <c:pt idx="73">
                  <c:v>5.4893066332567368</c:v>
                </c:pt>
                <c:pt idx="74">
                  <c:v>5.5572793641161731</c:v>
                </c:pt>
                <c:pt idx="75">
                  <c:v>5.6266914396912711</c:v>
                </c:pt>
                <c:pt idx="76">
                  <c:v>5.6975276930205441</c:v>
                </c:pt>
                <c:pt idx="77">
                  <c:v>5.7697721347169502</c:v>
                </c:pt>
                <c:pt idx="78">
                  <c:v>5.8434079712557603</c:v>
                </c:pt>
                <c:pt idx="79">
                  <c:v>5.9184176231545331</c:v>
                </c:pt>
                <c:pt idx="80">
                  <c:v>5.9947827430451763</c:v>
                </c:pt>
                <c:pt idx="81">
                  <c:v>6.0724842336381233</c:v>
                </c:pt>
                <c:pt idx="82">
                  <c:v>6.1515022655786016</c:v>
                </c:pt>
                <c:pt idx="83">
                  <c:v>6.2318162951950091</c:v>
                </c:pt>
                <c:pt idx="84">
                  <c:v>6.3134050821393872</c:v>
                </c:pt>
                <c:pt idx="85">
                  <c:v>6.3962467069199969</c:v>
                </c:pt>
                <c:pt idx="86">
                  <c:v>6.4803185883259928</c:v>
                </c:pt>
                <c:pt idx="87">
                  <c:v>6.5655975007442082</c:v>
                </c:pt>
                <c:pt idx="88">
                  <c:v>6.6520595913680305</c:v>
                </c:pt>
                <c:pt idx="89">
                  <c:v>6.7396803972983808</c:v>
                </c:pt>
                <c:pt idx="90">
                  <c:v>6.8284348625368008</c:v>
                </c:pt>
                <c:pt idx="91">
                  <c:v>6.9182973548706244</c:v>
                </c:pt>
                <c:pt idx="92">
                  <c:v>7.009241682650285</c:v>
                </c:pt>
                <c:pt idx="93">
                  <c:v>7.1012411114586751</c:v>
                </c:pt>
                <c:pt idx="94">
                  <c:v>7.1942683806726526</c:v>
                </c:pt>
                <c:pt idx="95">
                  <c:v>7.288295719916615</c:v>
                </c:pt>
                <c:pt idx="96">
                  <c:v>7.383294865408204</c:v>
                </c:pt>
                <c:pt idx="97">
                  <c:v>7.4792370761960871</c:v>
                </c:pt>
                <c:pt idx="98">
                  <c:v>7.5760931502898448</c:v>
                </c:pt>
                <c:pt idx="99">
                  <c:v>7.6738334406819755</c:v>
                </c:pt>
                <c:pt idx="100">
                  <c:v>7.7724278712619812</c:v>
                </c:pt>
                <c:pt idx="101">
                  <c:v>7.8718459526225715</c:v>
                </c:pt>
                <c:pt idx="102">
                  <c:v>7.9720567977579551</c:v>
                </c:pt>
                <c:pt idx="103">
                  <c:v>8.0730291376542329</c:v>
                </c:pt>
                <c:pt idx="104">
                  <c:v>8.1747313367719094</c:v>
                </c:pt>
                <c:pt idx="105">
                  <c:v>8.2771314084204857</c:v>
                </c:pt>
                <c:pt idx="106">
                  <c:v>8.3801970300251707</c:v>
                </c:pt>
                <c:pt idx="107">
                  <c:v>8.483895558285667</c:v>
                </c:pt>
                <c:pt idx="108">
                  <c:v>8.5881940442270839</c:v>
                </c:pt>
                <c:pt idx="109">
                  <c:v>8.693059248142962</c:v>
                </c:pt>
                <c:pt idx="110">
                  <c:v>8.7984576544303437</c:v>
                </c:pt>
                <c:pt idx="111">
                  <c:v>8.9043554863170158</c:v>
                </c:pt>
                <c:pt idx="112">
                  <c:v>9.0107187204807957</c:v>
                </c:pt>
                <c:pt idx="113">
                  <c:v>9.117513101560963</c:v>
                </c:pt>
                <c:pt idx="114">
                  <c:v>9.2247041565617369</c:v>
                </c:pt>
                <c:pt idx="115">
                  <c:v>9.3322572091479365</c:v>
                </c:pt>
                <c:pt idx="116">
                  <c:v>9.4401373938326554</c:v>
                </c:pt>
                <c:pt idx="117">
                  <c:v>9.5483096700570975</c:v>
                </c:pt>
                <c:pt idx="118">
                  <c:v>9.6567388361625</c:v>
                </c:pt>
                <c:pt idx="119">
                  <c:v>9.7653895432541216</c:v>
                </c:pt>
                <c:pt idx="120">
                  <c:v>9.8742263089573967</c:v>
                </c:pt>
                <c:pt idx="121">
                  <c:v>9.9832135310661307</c:v>
                </c:pt>
                <c:pt idx="122">
                  <c:v>10.092315501082851</c:v>
                </c:pt>
                <c:pt idx="123">
                  <c:v>10.201496417651194</c:v>
                </c:pt>
                <c:pt idx="124">
                  <c:v>10.310720399880447</c:v>
                </c:pt>
                <c:pt idx="125">
                  <c:v>10.419951500562194</c:v>
                </c:pt>
                <c:pt idx="126">
                  <c:v>10.529153719278991</c:v>
                </c:pt>
                <c:pt idx="127">
                  <c:v>10.638291015405267</c:v>
                </c:pt>
                <c:pt idx="128">
                  <c:v>10.74732732100018</c:v>
                </c:pt>
                <c:pt idx="129">
                  <c:v>10.856226553592689</c:v>
                </c:pt>
                <c:pt idx="130">
                  <c:v>10.964952628858693</c:v>
                </c:pt>
                <c:pt idx="131">
                  <c:v>11.073469473190228</c:v>
                </c:pt>
                <c:pt idx="132">
                  <c:v>11.181741036156852</c:v>
                </c:pt>
                <c:pt idx="133">
                  <c:v>11.289731302859007</c:v>
                </c:pt>
                <c:pt idx="134">
                  <c:v>11.39740430617363</c:v>
                </c:pt>
                <c:pt idx="135">
                  <c:v>11.50472413889179</c:v>
                </c:pt>
                <c:pt idx="136">
                  <c:v>11.61165496574832</c:v>
                </c:pt>
                <c:pt idx="137">
                  <c:v>11.718161035343819</c:v>
                </c:pt>
                <c:pt idx="138">
                  <c:v>11.824206691958457</c:v>
                </c:pt>
                <c:pt idx="139">
                  <c:v>11.929756387258113</c:v>
                </c:pt>
                <c:pt idx="140">
                  <c:v>12.034774691892444</c:v>
                </c:pt>
                <c:pt idx="141">
                  <c:v>12.139226306985185</c:v>
                </c:pt>
                <c:pt idx="142">
                  <c:v>12.243076075516484</c:v>
                </c:pt>
                <c:pt idx="143">
                  <c:v>12.346288993597337</c:v>
                </c:pt>
                <c:pt idx="144">
                  <c:v>12.44883022163614</c:v>
                </c:pt>
                <c:pt idx="145">
                  <c:v>12.550665095397356</c:v>
                </c:pt>
                <c:pt idx="146">
                  <c:v>12.651759136952235</c:v>
                </c:pt>
                <c:pt idx="147">
                  <c:v>12.752078065521699</c:v>
                </c:pt>
                <c:pt idx="148">
                  <c:v>12.851587808211294</c:v>
                </c:pt>
                <c:pt idx="149">
                  <c:v>12.950254510638231</c:v>
                </c:pt>
                <c:pt idx="150">
                  <c:v>13.048044547450523</c:v>
                </c:pt>
                <c:pt idx="151">
                  <c:v>13.144924532738326</c:v>
                </c:pt>
                <c:pt idx="152">
                  <c:v>13.240861330337186</c:v>
                </c:pt>
                <c:pt idx="153">
                  <c:v>13.335822064023594</c:v>
                </c:pt>
                <c:pt idx="154">
                  <c:v>13.429774127602473</c:v>
                </c:pt>
                <c:pt idx="155">
                  <c:v>13.522685194886913</c:v>
                </c:pt>
                <c:pt idx="156">
                  <c:v>13.614523229569862</c:v>
                </c:pt>
                <c:pt idx="157">
                  <c:v>13.705256494988076</c:v>
                </c:pt>
                <c:pt idx="158">
                  <c:v>13.794853563778004</c:v>
                </c:pt>
                <c:pt idx="159">
                  <c:v>13.883283327423904</c:v>
                </c:pt>
                <c:pt idx="160">
                  <c:v>13.970515005697985</c:v>
                </c:pt>
                <c:pt idx="161">
                  <c:v>14.056518155992734</c:v>
                </c:pt>
                <c:pt idx="162">
                  <c:v>14.141262682545209</c:v>
                </c:pt>
                <c:pt idx="163">
                  <c:v>14.224718845553571</c:v>
                </c:pt>
                <c:pt idx="164">
                  <c:v>14.306857270185613</c:v>
                </c:pt>
                <c:pt idx="165">
                  <c:v>14.387648955479481</c:v>
                </c:pt>
                <c:pt idx="166">
                  <c:v>14.467065283136435</c:v>
                </c:pt>
                <c:pt idx="167">
                  <c:v>14.545078026205701</c:v>
                </c:pt>
                <c:pt idx="168">
                  <c:v>14.6216593576615</c:v>
                </c:pt>
                <c:pt idx="169">
                  <c:v>14.696781858872058</c:v>
                </c:pt>
                <c:pt idx="170">
                  <c:v>14.770418527960913</c:v>
                </c:pt>
                <c:pt idx="171">
                  <c:v>14.842542788059998</c:v>
                </c:pt>
                <c:pt idx="172">
                  <c:v>14.913128495455268</c:v>
                </c:pt>
                <c:pt idx="173">
                  <c:v>14.982149947623949</c:v>
                </c:pt>
                <c:pt idx="174">
                  <c:v>15.049581891164326</c:v>
                </c:pt>
                <c:pt idx="175">
                  <c:v>15.115399529617285</c:v>
                </c:pt>
                <c:pt idx="176">
                  <c:v>15.179578531180187</c:v>
                </c:pt>
                <c:pt idx="177">
                  <c:v>15.242095036312719</c:v>
                </c:pt>
                <c:pt idx="178">
                  <c:v>15.302925665234923</c:v>
                </c:pt>
                <c:pt idx="179">
                  <c:v>15.362047525317241</c:v>
                </c:pt>
                <c:pt idx="180">
                  <c:v>15.419438218362735</c:v>
                </c:pt>
                <c:pt idx="181">
                  <c:v>15.475075847781383</c:v>
                </c:pt>
                <c:pt idx="182">
                  <c:v>15.528939025656467</c:v>
                </c:pt>
                <c:pt idx="183">
                  <c:v>15.581006879703104</c:v>
                </c:pt>
                <c:pt idx="184">
                  <c:v>15.631259060118818</c:v>
                </c:pt>
                <c:pt idx="185">
                  <c:v>15.679675746326197</c:v>
                </c:pt>
                <c:pt idx="186">
                  <c:v>15.72623765360775</c:v>
                </c:pt>
                <c:pt idx="187">
                  <c:v>15.770926039632897</c:v>
                </c:pt>
                <c:pt idx="188">
                  <c:v>15.813722710876721</c:v>
                </c:pt>
                <c:pt idx="189">
                  <c:v>15.85461002893139</c:v>
                </c:pt>
                <c:pt idx="190">
                  <c:v>15.893570916709017</c:v>
                </c:pt>
                <c:pt idx="191">
                  <c:v>15.930588864537349</c:v>
                </c:pt>
                <c:pt idx="192">
                  <c:v>15.965647936146869</c:v>
                </c:pt>
                <c:pt idx="193">
                  <c:v>15.998732774550415</c:v>
                </c:pt>
                <c:pt idx="194">
                  <c:v>16.029828607814906</c:v>
                </c:pt>
                <c:pt idx="195">
                  <c:v>16.058921254724776</c:v>
                </c:pt>
                <c:pt idx="196">
                  <c:v>16.085997130338079</c:v>
                </c:pt>
                <c:pt idx="197">
                  <c:v>16.111043251434275</c:v>
                </c:pt>
                <c:pt idx="198">
                  <c:v>16.134047241854184</c:v>
                </c:pt>
                <c:pt idx="199">
                  <c:v>16.154997337732272</c:v>
                </c:pt>
                <c:pt idx="200">
                  <c:v>16.173882392620733</c:v>
                </c:pt>
                <c:pt idx="201">
                  <c:v>16.190691882505824</c:v>
                </c:pt>
                <c:pt idx="202">
                  <c:v>16.205415910716312</c:v>
                </c:pt>
                <c:pt idx="203">
                  <c:v>16.218045212724071</c:v>
                </c:pt>
                <c:pt idx="204">
                  <c:v>16.228571160836573</c:v>
                </c:pt>
                <c:pt idx="205">
                  <c:v>16.236985768781711</c:v>
                </c:pt>
                <c:pt idx="206">
                  <c:v>16.243281696184489</c:v>
                </c:pt>
                <c:pt idx="207">
                  <c:v>16.247452252936238</c:v>
                </c:pt>
                <c:pt idx="208">
                  <c:v>16.249491403455245</c:v>
                </c:pt>
                <c:pt idx="209">
                  <c:v>16.249393770840339</c:v>
                </c:pt>
                <c:pt idx="210">
                  <c:v>16.247154640915667</c:v>
                </c:pt>
                <c:pt idx="211">
                  <c:v>16.242769966168279</c:v>
                </c:pt>
                <c:pt idx="212">
                  <c:v>16.236236369577657</c:v>
                </c:pt>
                <c:pt idx="213">
                  <c:v>16.227551148336978</c:v>
                </c:pt>
                <c:pt idx="214">
                  <c:v>16.216712277466918</c:v>
                </c:pt>
                <c:pt idx="215">
                  <c:v>16.203718413321493</c:v>
                </c:pt>
                <c:pt idx="216">
                  <c:v>16.188568896985561</c:v>
                </c:pt>
                <c:pt idx="217">
                  <c:v>16.171263757565129</c:v>
                </c:pt>
                <c:pt idx="218">
                  <c:v>16.15180371536918</c:v>
                </c:pt>
                <c:pt idx="219">
                  <c:v>16.130190184983785</c:v>
                </c:pt>
                <c:pt idx="220">
                  <c:v>16.106425278238689</c:v>
                </c:pt>
                <c:pt idx="221">
                  <c:v>16.08051180706509</c:v>
                </c:pt>
                <c:pt idx="222">
                  <c:v>16.052453286246642</c:v>
                </c:pt>
                <c:pt idx="223">
                  <c:v>16.022253936061631</c:v>
                </c:pt>
                <c:pt idx="224">
                  <c:v>15.989918684817773</c:v>
                </c:pt>
                <c:pt idx="225">
                  <c:v>15.95545317127895</c:v>
                </c:pt>
                <c:pt idx="226">
                  <c:v>15.918863746984183</c:v>
                </c:pt>
                <c:pt idx="227">
                  <c:v>15.880157478458159</c:v>
                </c:pt>
                <c:pt idx="228">
                  <c:v>15.839342149314817</c:v>
                </c:pt>
                <c:pt idx="229">
                  <c:v>15.796426262252368</c:v>
                </c:pt>
                <c:pt idx="230">
                  <c:v>15.751419040940156</c:v>
                </c:pt>
                <c:pt idx="231">
                  <c:v>15.704330431798546</c:v>
                </c:pt>
                <c:pt idx="232">
                  <c:v>15.655171105669972</c:v>
                </c:pt>
                <c:pt idx="233">
                  <c:v>15.603952459382953</c:v>
                </c:pt>
                <c:pt idx="234">
                  <c:v>15.550686617207212</c:v>
                </c:pt>
                <c:pt idx="235">
                  <c:v>15.495386432201748</c:v>
                </c:pt>
                <c:pt idx="236">
                  <c:v>15.438065487454892</c:v>
                </c:pt>
                <c:pt idx="237">
                  <c:v>15.378738097215688</c:v>
                </c:pt>
                <c:pt idx="238">
                  <c:v>15.317419307918591</c:v>
                </c:pt>
                <c:pt idx="239">
                  <c:v>15.254124899099253</c:v>
                </c:pt>
                <c:pt idx="240">
                  <c:v>15.188871384202848</c:v>
                </c:pt>
                <c:pt idx="241">
                  <c:v>15.12167601128467</c:v>
                </c:pt>
                <c:pt idx="242">
                  <c:v>15.052556763602105</c:v>
                </c:pt>
                <c:pt idx="243">
                  <c:v>14.981532360099848</c:v>
                </c:pt>
                <c:pt idx="244">
                  <c:v>14.908622255786142</c:v>
                </c:pt>
                <c:pt idx="245">
                  <c:v>14.833846642001639</c:v>
                </c:pt>
                <c:pt idx="246">
                  <c:v>14.757226446580304</c:v>
                </c:pt>
                <c:pt idx="247">
                  <c:v>14.678783333902295</c:v>
                </c:pt>
                <c:pt idx="248">
                  <c:v>14.598539704839368</c:v>
                </c:pt>
                <c:pt idx="249">
                  <c:v>14.516518696591739</c:v>
                </c:pt>
                <c:pt idx="250">
                  <c:v>14.432744182417323</c:v>
                </c:pt>
                <c:pt idx="251">
                  <c:v>14.347240771253453</c:v>
                </c:pt>
                <c:pt idx="252">
                  <c:v>14.260033807229959</c:v>
                </c:pt>
                <c:pt idx="253">
                  <c:v>14.171149369075074</c:v>
                </c:pt>
                <c:pt idx="254">
                  <c:v>14.080614269413097</c:v>
                </c:pt>
                <c:pt idx="255">
                  <c:v>13.988456053953868</c:v>
                </c:pt>
                <c:pt idx="256">
                  <c:v>13.894703000575099</c:v>
                </c:pt>
                <c:pt idx="257">
                  <c:v>13.799384118295869</c:v>
                </c:pt>
                <c:pt idx="258">
                  <c:v>13.702529146143199</c:v>
                </c:pt>
                <c:pt idx="259">
                  <c:v>13.604168551910099</c:v>
                </c:pt>
                <c:pt idx="260">
                  <c:v>13.504333530805702</c:v>
                </c:pt>
                <c:pt idx="261">
                  <c:v>13.403056003997555</c:v>
                </c:pt>
                <c:pt idx="262">
                  <c:v>13.300368617046615</c:v>
                </c:pt>
                <c:pt idx="263">
                  <c:v>13.196304738233422</c:v>
                </c:pt>
                <c:pt idx="264">
                  <c:v>13.090898456776969</c:v>
                </c:pt>
                <c:pt idx="265">
                  <c:v>12.98418458094546</c:v>
                </c:pt>
                <c:pt idx="266">
                  <c:v>12.876198636058973</c:v>
                </c:pt>
                <c:pt idx="267">
                  <c:v>12.766976862385164</c:v>
                </c:pt>
                <c:pt idx="268">
                  <c:v>12.656556212925523</c:v>
                </c:pt>
                <c:pt idx="269">
                  <c:v>12.54497435109505</c:v>
                </c:pt>
                <c:pt idx="270">
                  <c:v>12.432269648293676</c:v>
                </c:pt>
                <c:pt idx="271">
                  <c:v>12.318481181369272</c:v>
                </c:pt>
                <c:pt idx="272">
                  <c:v>12.203648729973281</c:v>
                </c:pt>
                <c:pt idx="273">
                  <c:v>12.087812773808579</c:v>
                </c:pt>
                <c:pt idx="274">
                  <c:v>11.971014489769061</c:v>
                </c:pt>
                <c:pt idx="275">
                  <c:v>11.853295748971142</c:v>
                </c:pt>
                <c:pt idx="276">
                  <c:v>11.734699113678218</c:v>
                </c:pt>
                <c:pt idx="277">
                  <c:v>11.615267834116203</c:v>
                </c:pt>
                <c:pt idx="278">
                  <c:v>11.495045845182013</c:v>
                </c:pt>
                <c:pt idx="279">
                  <c:v>11.374077763043516</c:v>
                </c:pt>
                <c:pt idx="280">
                  <c:v>11.252408881631773</c:v>
                </c:pt>
                <c:pt idx="281">
                  <c:v>11.130085169026046</c:v>
                </c:pt>
                <c:pt idx="282">
                  <c:v>11.007153263729379</c:v>
                </c:pt>
                <c:pt idx="283">
                  <c:v>10.883660470838379</c:v>
                </c:pt>
                <c:pt idx="284">
                  <c:v>10.759654758102691</c:v>
                </c:pt>
                <c:pt idx="285">
                  <c:v>10.635184751878988</c:v>
                </c:pt>
                <c:pt idx="286">
                  <c:v>10.510299732974921</c:v>
                </c:pt>
                <c:pt idx="287">
                  <c:v>10.385049632386782</c:v>
                </c:pt>
                <c:pt idx="288">
                  <c:v>10.259485026928495</c:v>
                </c:pt>
                <c:pt idx="289">
                  <c:v>10.133657134752468</c:v>
                </c:pt>
                <c:pt idx="290">
                  <c:v>10.007617810763684</c:v>
                </c:pt>
                <c:pt idx="291">
                  <c:v>9.8814195419242452</c:v>
                </c:pt>
                <c:pt idx="292">
                  <c:v>9.7551154424517748</c:v>
                </c:pt>
                <c:pt idx="293">
                  <c:v>9.6287592489082598</c:v>
                </c:pt>
                <c:pt idx="294">
                  <c:v>9.5024053151823864</c:v>
                </c:pt>
                <c:pt idx="295">
                  <c:v>9.3761086073632214</c:v>
                </c:pt>
                <c:pt idx="296">
                  <c:v>9.2499246985055663</c:v>
                </c:pt>
                <c:pt idx="297">
                  <c:v>9.1239097632893333</c:v>
                </c:pt>
                <c:pt idx="298">
                  <c:v>8.9981205725681406</c:v>
                </c:pt>
                <c:pt idx="299">
                  <c:v>8.8726144878125126</c:v>
                </c:pt>
                <c:pt idx="300">
                  <c:v>8.747449455444027</c:v>
                </c:pt>
                <c:pt idx="301">
                  <c:v>8.6226840010620123</c:v>
                </c:pt>
                <c:pt idx="302">
                  <c:v>8.4983772235611497</c:v>
                </c:pt>
                <c:pt idx="303">
                  <c:v>8.3745887891433739</c:v>
                </c:pt>
                <c:pt idx="304">
                  <c:v>8.2513789252197185</c:v>
                </c:pt>
                <c:pt idx="305">
                  <c:v>8.1288084142055297</c:v>
                </c:pt>
                <c:pt idx="306">
                  <c:v>8.0069385872073724</c:v>
                </c:pt>
                <c:pt idx="307">
                  <c:v>7.8858313176021255</c:v>
                </c:pt>
                <c:pt idx="308">
                  <c:v>7.7655490145080677</c:v>
                </c:pt>
                <c:pt idx="309">
                  <c:v>7.6461546161479603</c:v>
                </c:pt>
                <c:pt idx="310">
                  <c:v>7.5277115831047752</c:v>
                </c:pt>
                <c:pt idx="311">
                  <c:v>7.4102838914692697</c:v>
                </c:pt>
                <c:pt idx="312">
                  <c:v>7.293936025878601</c:v>
                </c:pt>
                <c:pt idx="313">
                  <c:v>7.1787329724490547</c:v>
                </c:pt>
                <c:pt idx="314">
                  <c:v>7.0647402115993359</c:v>
                </c:pt>
                <c:pt idx="315">
                  <c:v>6.9520237107661771</c:v>
                </c:pt>
                <c:pt idx="316">
                  <c:v>6.8406499170131241</c:v>
                </c:pt>
                <c:pt idx="317">
                  <c:v>6.7306857495296981</c:v>
                </c:pt>
                <c:pt idx="318">
                  <c:v>6.6221985920239348</c:v>
                </c:pt>
                <c:pt idx="319">
                  <c:v>6.5152562850072329</c:v>
                </c:pt>
                <c:pt idx="320">
                  <c:v>6.4099271179690902</c:v>
                </c:pt>
                <c:pt idx="321">
                  <c:v>6.3062798214478804</c:v>
                </c:pt>
                <c:pt idx="322">
                  <c:v>6.2043835589893206</c:v>
                </c:pt>
                <c:pt idx="323">
                  <c:v>6.1043079189998224</c:v>
                </c:pt>
                <c:pt idx="324">
                  <c:v>6.0061229064927062</c:v>
                </c:pt>
                <c:pt idx="325">
                  <c:v>5.9098989347220225</c:v>
                </c:pt>
                <c:pt idx="326">
                  <c:v>5.815706816715192</c:v>
                </c:pt>
                <c:pt idx="327">
                  <c:v>5.7236177566907429</c:v>
                </c:pt>
                <c:pt idx="328">
                  <c:v>5.6337033413737743</c:v>
                </c:pt>
                <c:pt idx="329">
                  <c:v>5.5460355312001752</c:v>
                </c:pt>
                <c:pt idx="330">
                  <c:v>5.4606866514143633</c:v>
                </c:pt>
                <c:pt idx="331">
                  <c:v>5.3777293830583375</c:v>
                </c:pt>
                <c:pt idx="332">
                  <c:v>5.2972367538540936</c:v>
                </c:pt>
                <c:pt idx="333">
                  <c:v>5.21928212897663</c:v>
                </c:pt>
                <c:pt idx="334">
                  <c:v>5.1439392017194905</c:v>
                </c:pt>
                <c:pt idx="335">
                  <c:v>5.0712819840535985</c:v>
                </c:pt>
                <c:pt idx="336">
                  <c:v>5.0013847970766534</c:v>
                </c:pt>
                <c:pt idx="337">
                  <c:v>4.9343222613547937</c:v>
                </c:pt>
                <c:pt idx="338">
                  <c:v>4.8701692871578786</c:v>
                </c:pt>
                <c:pt idx="339">
                  <c:v>4.8090010645847627</c:v>
                </c:pt>
                <c:pt idx="340">
                  <c:v>4.7508930535828995</c:v>
                </c:pt>
                <c:pt idx="341">
                  <c:v>4.6959209738568148</c:v>
                </c:pt>
                <c:pt idx="342">
                  <c:v>4.6441607946728141</c:v>
                </c:pt>
                <c:pt idx="343">
                  <c:v>4.5956887245522751</c:v>
                </c:pt>
                <c:pt idx="344">
                  <c:v>4.5505812008597104</c:v>
                </c:pt>
                <c:pt idx="345">
                  <c:v>4.5089148792803968</c:v>
                </c:pt>
                <c:pt idx="346">
                  <c:v>4.4707666231919774</c:v>
                </c:pt>
                <c:pt idx="347">
                  <c:v>4.436213492927422</c:v>
                </c:pt>
                <c:pt idx="348">
                  <c:v>4.4053327349302691</c:v>
                </c:pt>
                <c:pt idx="349">
                  <c:v>4.378201770802491</c:v>
                </c:pt>
                <c:pt idx="350">
                  <c:v>4.3548981862423375</c:v>
                </c:pt>
                <c:pt idx="351">
                  <c:v>4.3354997198785981</c:v>
                </c:pt>
                <c:pt idx="352">
                  <c:v>4.3200842519902807</c:v>
                </c:pt>
                <c:pt idx="353">
                  <c:v>4.3087297931268864</c:v>
                </c:pt>
                <c:pt idx="354">
                  <c:v>4.3015144726118848</c:v>
                </c:pt>
                <c:pt idx="355">
                  <c:v>4.2985165269456331</c:v>
                </c:pt>
                <c:pt idx="356">
                  <c:v>4.2998142880962433</c:v>
                </c:pt>
                <c:pt idx="357">
                  <c:v>4.3054861716839525</c:v>
                </c:pt>
                <c:pt idx="358">
                  <c:v>4.3156106650566244</c:v>
                </c:pt>
                <c:pt idx="359">
                  <c:v>4.3302663152594647</c:v>
                </c:pt>
                <c:pt idx="360">
                  <c:v>4.3495317168944183</c:v>
                </c:pt>
                <c:pt idx="361">
                  <c:v>4.3734854998718475</c:v>
                </c:pt>
                <c:pt idx="362">
                  <c:v>4.4022063170577184</c:v>
                </c:pt>
                <c:pt idx="363">
                  <c:v>4.4357728318084497</c:v>
                </c:pt>
                <c:pt idx="364">
                  <c:v>4.4742637053994088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86816"/>
        <c:axId val="103593088"/>
      </c:scatterChart>
      <c:valAx>
        <c:axId val="10358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593088"/>
        <c:crosses val="autoZero"/>
        <c:crossBetween val="midCat"/>
      </c:valAx>
      <c:valAx>
        <c:axId val="103593088"/>
        <c:scaling>
          <c:orientation val="minMax"/>
          <c:max val="17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5868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46820809248555E-2"/>
          <c:y val="5.458515283842795E-2"/>
          <c:w val="0.91329479768786126"/>
          <c:h val="0.873362445414847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6"/>
            <c:dispRSqr val="0"/>
            <c:dispEq val="0"/>
          </c:trendline>
          <c:xVal>
            <c:multiLvlStrRef>
              <c:f>'Daily Means Avs (NW3)'!$A$2:$B$366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  <c:pt idx="90">
                    <c:v>Apr</c:v>
                  </c:pt>
                  <c:pt idx="120">
                    <c:v>May</c:v>
                  </c:pt>
                  <c:pt idx="151">
                    <c:v>Jun</c:v>
                  </c:pt>
                  <c:pt idx="181">
                    <c:v>Jul</c:v>
                  </c:pt>
                  <c:pt idx="212">
                    <c:v>Aug</c:v>
                  </c:pt>
                  <c:pt idx="243">
                    <c:v>Sep</c:v>
                  </c:pt>
                  <c:pt idx="273">
                    <c:v>Oct</c:v>
                  </c:pt>
                  <c:pt idx="304">
                    <c:v>Nov</c:v>
                  </c:pt>
                  <c:pt idx="334">
                    <c:v>Dec</c:v>
                  </c:pt>
                </c:lvl>
              </c:multiLvlStrCache>
            </c:multiLvlStrRef>
          </c:xVal>
          <c:yVal>
            <c:numRef>
              <c:f>'Daily Means Avs (NW3)'!$C$2:$C$366</c:f>
              <c:numCache>
                <c:formatCode>0.00</c:formatCode>
                <c:ptCount val="365"/>
                <c:pt idx="0">
                  <c:v>4.0261261261261279</c:v>
                </c:pt>
                <c:pt idx="1">
                  <c:v>4.321621621621623</c:v>
                </c:pt>
                <c:pt idx="2">
                  <c:v>4.1378378378378384</c:v>
                </c:pt>
                <c:pt idx="3">
                  <c:v>4.0180180180180187</c:v>
                </c:pt>
                <c:pt idx="4">
                  <c:v>3.9252252252252253</c:v>
                </c:pt>
                <c:pt idx="5">
                  <c:v>4.1009009009009008</c:v>
                </c:pt>
                <c:pt idx="6">
                  <c:v>3.8513513513513509</c:v>
                </c:pt>
                <c:pt idx="7">
                  <c:v>4.1171171171171181</c:v>
                </c:pt>
                <c:pt idx="8">
                  <c:v>4.2423423423423428</c:v>
                </c:pt>
                <c:pt idx="9">
                  <c:v>4.3396396396396391</c:v>
                </c:pt>
                <c:pt idx="10">
                  <c:v>4.1522522522522536</c:v>
                </c:pt>
                <c:pt idx="11">
                  <c:v>3.8324324324324328</c:v>
                </c:pt>
                <c:pt idx="12">
                  <c:v>3.7684684684684693</c:v>
                </c:pt>
                <c:pt idx="13">
                  <c:v>3.7306306306306314</c:v>
                </c:pt>
                <c:pt idx="14">
                  <c:v>3.9918918918918926</c:v>
                </c:pt>
                <c:pt idx="15">
                  <c:v>3.9945945945945938</c:v>
                </c:pt>
                <c:pt idx="16">
                  <c:v>3.8396396396396417</c:v>
                </c:pt>
                <c:pt idx="17">
                  <c:v>3.8729729729729714</c:v>
                </c:pt>
                <c:pt idx="18">
                  <c:v>4.0243243243243239</c:v>
                </c:pt>
                <c:pt idx="19">
                  <c:v>3.9972972972972958</c:v>
                </c:pt>
                <c:pt idx="20">
                  <c:v>4.1090090090090099</c:v>
                </c:pt>
                <c:pt idx="21">
                  <c:v>3.987387387387388</c:v>
                </c:pt>
                <c:pt idx="22">
                  <c:v>3.8108108108108114</c:v>
                </c:pt>
                <c:pt idx="23">
                  <c:v>3.8756756756756765</c:v>
                </c:pt>
                <c:pt idx="24">
                  <c:v>3.8027027027027023</c:v>
                </c:pt>
                <c:pt idx="25">
                  <c:v>3.8072072072072052</c:v>
                </c:pt>
                <c:pt idx="26">
                  <c:v>3.786486486486488</c:v>
                </c:pt>
                <c:pt idx="27">
                  <c:v>3.7981981981981989</c:v>
                </c:pt>
                <c:pt idx="28">
                  <c:v>4.0225225225225216</c:v>
                </c:pt>
                <c:pt idx="29">
                  <c:v>3.9594594594594597</c:v>
                </c:pt>
                <c:pt idx="30">
                  <c:v>4.0918918918918905</c:v>
                </c:pt>
                <c:pt idx="31">
                  <c:v>4.075675675675674</c:v>
                </c:pt>
                <c:pt idx="32">
                  <c:v>4.0450450450450441</c:v>
                </c:pt>
                <c:pt idx="33">
                  <c:v>4.2801801801801815</c:v>
                </c:pt>
                <c:pt idx="34">
                  <c:v>4.2603603603603606</c:v>
                </c:pt>
                <c:pt idx="35">
                  <c:v>4.3234234234234235</c:v>
                </c:pt>
                <c:pt idx="36">
                  <c:v>4.3936936936936926</c:v>
                </c:pt>
                <c:pt idx="37">
                  <c:v>4.1765765765765765</c:v>
                </c:pt>
                <c:pt idx="38">
                  <c:v>4.1684684684684683</c:v>
                </c:pt>
                <c:pt idx="39">
                  <c:v>3.9189189189189184</c:v>
                </c:pt>
                <c:pt idx="40">
                  <c:v>3.99009009009009</c:v>
                </c:pt>
                <c:pt idx="41">
                  <c:v>3.8297297297297299</c:v>
                </c:pt>
                <c:pt idx="42">
                  <c:v>3.7144144144144144</c:v>
                </c:pt>
                <c:pt idx="43">
                  <c:v>3.521621621621621</c:v>
                </c:pt>
                <c:pt idx="44">
                  <c:v>3.3108108108108114</c:v>
                </c:pt>
                <c:pt idx="45">
                  <c:v>3.7207207207207191</c:v>
                </c:pt>
                <c:pt idx="46">
                  <c:v>3.8099099099099099</c:v>
                </c:pt>
                <c:pt idx="47">
                  <c:v>3.7198198198198198</c:v>
                </c:pt>
                <c:pt idx="48">
                  <c:v>3.8009009009009018</c:v>
                </c:pt>
                <c:pt idx="49">
                  <c:v>4.000900900900902</c:v>
                </c:pt>
                <c:pt idx="50">
                  <c:v>3.9144144144144151</c:v>
                </c:pt>
                <c:pt idx="51">
                  <c:v>4.1630630630630643</c:v>
                </c:pt>
                <c:pt idx="52">
                  <c:v>4.3522522522522529</c:v>
                </c:pt>
                <c:pt idx="53">
                  <c:v>4.49189189189189</c:v>
                </c:pt>
                <c:pt idx="54">
                  <c:v>4.3594594594594591</c:v>
                </c:pt>
                <c:pt idx="55">
                  <c:v>4.2720720720720706</c:v>
                </c:pt>
                <c:pt idx="56">
                  <c:v>4.4576576576576574</c:v>
                </c:pt>
                <c:pt idx="57">
                  <c:v>4.6576576576576558</c:v>
                </c:pt>
                <c:pt idx="58">
                  <c:v>4.627927927927928</c:v>
                </c:pt>
                <c:pt idx="59">
                  <c:v>4.6207207207207208</c:v>
                </c:pt>
                <c:pt idx="60">
                  <c:v>4.6918918918918928</c:v>
                </c:pt>
                <c:pt idx="61">
                  <c:v>4.7684684684684688</c:v>
                </c:pt>
                <c:pt idx="62">
                  <c:v>4.6252252252252264</c:v>
                </c:pt>
                <c:pt idx="63">
                  <c:v>4.8144144144144159</c:v>
                </c:pt>
                <c:pt idx="64">
                  <c:v>5.2927927927927927</c:v>
                </c:pt>
                <c:pt idx="65">
                  <c:v>5.3270270270270244</c:v>
                </c:pt>
                <c:pt idx="66">
                  <c:v>5.2450450450450443</c:v>
                </c:pt>
                <c:pt idx="67">
                  <c:v>5.2099099099099107</c:v>
                </c:pt>
                <c:pt idx="68">
                  <c:v>5.50810810810811</c:v>
                </c:pt>
                <c:pt idx="69">
                  <c:v>5.6882882882882857</c:v>
                </c:pt>
                <c:pt idx="70">
                  <c:v>5.4297297297297291</c:v>
                </c:pt>
                <c:pt idx="71">
                  <c:v>5.4180180180180182</c:v>
                </c:pt>
                <c:pt idx="72">
                  <c:v>5.6720720720720719</c:v>
                </c:pt>
                <c:pt idx="73">
                  <c:v>5.8567567567567567</c:v>
                </c:pt>
                <c:pt idx="74">
                  <c:v>5.9846846846846873</c:v>
                </c:pt>
                <c:pt idx="75">
                  <c:v>6.430630630630632</c:v>
                </c:pt>
                <c:pt idx="76">
                  <c:v>6.2081081081081084</c:v>
                </c:pt>
                <c:pt idx="77">
                  <c:v>6.1144144144144148</c:v>
                </c:pt>
                <c:pt idx="78">
                  <c:v>6.4405405405405425</c:v>
                </c:pt>
                <c:pt idx="79">
                  <c:v>6.2540540540540555</c:v>
                </c:pt>
                <c:pt idx="80">
                  <c:v>6.3495495495495495</c:v>
                </c:pt>
                <c:pt idx="81">
                  <c:v>6.5747747747747756</c:v>
                </c:pt>
                <c:pt idx="82">
                  <c:v>6.7450450450450461</c:v>
                </c:pt>
                <c:pt idx="83">
                  <c:v>6.7612612612612599</c:v>
                </c:pt>
                <c:pt idx="84">
                  <c:v>6.5576576576576553</c:v>
                </c:pt>
                <c:pt idx="85">
                  <c:v>6.4846846846846846</c:v>
                </c:pt>
                <c:pt idx="86">
                  <c:v>6.6099099099099083</c:v>
                </c:pt>
                <c:pt idx="87">
                  <c:v>6.7315315315315321</c:v>
                </c:pt>
                <c:pt idx="88">
                  <c:v>6.9243243243243215</c:v>
                </c:pt>
                <c:pt idx="89">
                  <c:v>7.1558558558558572</c:v>
                </c:pt>
                <c:pt idx="90" formatCode="0.0">
                  <c:v>7.2954954954954951</c:v>
                </c:pt>
                <c:pt idx="91" formatCode="0.0">
                  <c:v>7.0783783783783791</c:v>
                </c:pt>
                <c:pt idx="92" formatCode="0.0">
                  <c:v>6.959459459459457</c:v>
                </c:pt>
                <c:pt idx="93" formatCode="0.0">
                  <c:v>7.054954954954952</c:v>
                </c:pt>
                <c:pt idx="94" formatCode="0.0">
                  <c:v>7.0630630630630638</c:v>
                </c:pt>
                <c:pt idx="95" formatCode="0.0">
                  <c:v>7.2063063063063062</c:v>
                </c:pt>
                <c:pt idx="96" formatCode="0.0">
                  <c:v>7.2720720720720697</c:v>
                </c:pt>
                <c:pt idx="97" formatCode="0.0">
                  <c:v>7.1459459459459467</c:v>
                </c:pt>
                <c:pt idx="98" formatCode="0.0">
                  <c:v>7.2279279279279294</c:v>
                </c:pt>
                <c:pt idx="99" formatCode="0.0">
                  <c:v>7.7522522522522523</c:v>
                </c:pt>
                <c:pt idx="100" formatCode="0.0">
                  <c:v>7.8243243243243201</c:v>
                </c:pt>
                <c:pt idx="101" formatCode="0.0">
                  <c:v>8.0432432432432428</c:v>
                </c:pt>
                <c:pt idx="102" formatCode="0.0">
                  <c:v>7.9063063063063002</c:v>
                </c:pt>
                <c:pt idx="103" formatCode="0.0">
                  <c:v>8.2027027027027035</c:v>
                </c:pt>
                <c:pt idx="104" formatCode="0.0">
                  <c:v>8.3288288288288292</c:v>
                </c:pt>
                <c:pt idx="105" formatCode="0.0">
                  <c:v>8.3684684684684694</c:v>
                </c:pt>
                <c:pt idx="106" formatCode="0.0">
                  <c:v>8.1477477477477471</c:v>
                </c:pt>
                <c:pt idx="107" formatCode="0.0">
                  <c:v>8.1972972972972986</c:v>
                </c:pt>
                <c:pt idx="108" formatCode="0.0">
                  <c:v>8.3693693693693696</c:v>
                </c:pt>
                <c:pt idx="109" formatCode="0.0">
                  <c:v>8.3630630630630662</c:v>
                </c:pt>
                <c:pt idx="110" formatCode="0.0">
                  <c:v>8.8369369369369348</c:v>
                </c:pt>
                <c:pt idx="111" formatCode="0.0">
                  <c:v>9.0207207207207212</c:v>
                </c:pt>
                <c:pt idx="112" formatCode="0.0">
                  <c:v>9.0945945945945947</c:v>
                </c:pt>
                <c:pt idx="113" formatCode="0.0">
                  <c:v>9.1324324324324326</c:v>
                </c:pt>
                <c:pt idx="114" formatCode="0.0">
                  <c:v>9.1801801801801748</c:v>
                </c:pt>
                <c:pt idx="115" formatCode="0.0">
                  <c:v>9.1252252252252273</c:v>
                </c:pt>
                <c:pt idx="116" formatCode="0.0">
                  <c:v>9.0621621621621635</c:v>
                </c:pt>
                <c:pt idx="117" formatCode="0.0">
                  <c:v>8.9612612612612601</c:v>
                </c:pt>
                <c:pt idx="118" formatCode="0.0">
                  <c:v>9.0342342342342352</c:v>
                </c:pt>
                <c:pt idx="119" formatCode="0.0">
                  <c:v>9.4054054054054053</c:v>
                </c:pt>
                <c:pt idx="120">
                  <c:v>9.6117117117117097</c:v>
                </c:pt>
                <c:pt idx="121">
                  <c:v>9.7198198198198185</c:v>
                </c:pt>
                <c:pt idx="122">
                  <c:v>9.8504504504504506</c:v>
                </c:pt>
                <c:pt idx="123">
                  <c:v>10.072072072072071</c:v>
                </c:pt>
                <c:pt idx="124">
                  <c:v>10.176576576576579</c:v>
                </c:pt>
                <c:pt idx="125">
                  <c:v>10.409009009009011</c:v>
                </c:pt>
                <c:pt idx="126">
                  <c:v>10.513513513513512</c:v>
                </c:pt>
                <c:pt idx="127">
                  <c:v>10.525225225225229</c:v>
                </c:pt>
                <c:pt idx="128">
                  <c:v>10.448648648648646</c:v>
                </c:pt>
                <c:pt idx="129">
                  <c:v>10.670270270270272</c:v>
                </c:pt>
                <c:pt idx="130">
                  <c:v>11.143243243243237</c:v>
                </c:pt>
                <c:pt idx="131">
                  <c:v>11.471171171171177</c:v>
                </c:pt>
                <c:pt idx="132">
                  <c:v>11.558558558558557</c:v>
                </c:pt>
                <c:pt idx="133">
                  <c:v>11.471171171171173</c:v>
                </c:pt>
                <c:pt idx="134">
                  <c:v>11.187387387387385</c:v>
                </c:pt>
                <c:pt idx="135">
                  <c:v>11.136036036036039</c:v>
                </c:pt>
                <c:pt idx="136">
                  <c:v>11.185585585585578</c:v>
                </c:pt>
                <c:pt idx="137">
                  <c:v>11.176576576576574</c:v>
                </c:pt>
                <c:pt idx="138">
                  <c:v>11.211711711711711</c:v>
                </c:pt>
                <c:pt idx="139">
                  <c:v>11.645045045045048</c:v>
                </c:pt>
                <c:pt idx="140">
                  <c:v>11.862162162162162</c:v>
                </c:pt>
                <c:pt idx="141">
                  <c:v>12.162162162162161</c:v>
                </c:pt>
                <c:pt idx="142">
                  <c:v>12.464864864864863</c:v>
                </c:pt>
                <c:pt idx="143">
                  <c:v>12.693693693693687</c:v>
                </c:pt>
                <c:pt idx="144">
                  <c:v>12.506306306306309</c:v>
                </c:pt>
                <c:pt idx="145">
                  <c:v>12.469369369369369</c:v>
                </c:pt>
                <c:pt idx="146">
                  <c:v>12.641441441441442</c:v>
                </c:pt>
                <c:pt idx="147">
                  <c:v>12.661261261261254</c:v>
                </c:pt>
                <c:pt idx="148">
                  <c:v>12.800900900900906</c:v>
                </c:pt>
                <c:pt idx="149">
                  <c:v>13.045045045045047</c:v>
                </c:pt>
                <c:pt idx="150">
                  <c:v>13.072072072072071</c:v>
                </c:pt>
                <c:pt idx="151">
                  <c:v>13.243243243243235</c:v>
                </c:pt>
                <c:pt idx="152">
                  <c:v>13.369369369369362</c:v>
                </c:pt>
                <c:pt idx="153">
                  <c:v>13.378378378378377</c:v>
                </c:pt>
                <c:pt idx="154">
                  <c:v>13.584684684684685</c:v>
                </c:pt>
                <c:pt idx="155">
                  <c:v>13.633333333333335</c:v>
                </c:pt>
                <c:pt idx="156">
                  <c:v>13.772972972972969</c:v>
                </c:pt>
                <c:pt idx="157">
                  <c:v>13.874774774774774</c:v>
                </c:pt>
                <c:pt idx="158">
                  <c:v>13.833333333333329</c:v>
                </c:pt>
                <c:pt idx="159">
                  <c:v>13.836036036036031</c:v>
                </c:pt>
                <c:pt idx="160">
                  <c:v>13.93243243243243</c:v>
                </c:pt>
                <c:pt idx="161">
                  <c:v>13.920720720720716</c:v>
                </c:pt>
                <c:pt idx="162">
                  <c:v>14.127027027027021</c:v>
                </c:pt>
                <c:pt idx="163">
                  <c:v>14.080180180180177</c:v>
                </c:pt>
                <c:pt idx="164">
                  <c:v>13.917117117117121</c:v>
                </c:pt>
                <c:pt idx="165">
                  <c:v>14.002702702702702</c:v>
                </c:pt>
                <c:pt idx="166">
                  <c:v>14.310810810810809</c:v>
                </c:pt>
                <c:pt idx="167">
                  <c:v>14.591891891891887</c:v>
                </c:pt>
                <c:pt idx="168">
                  <c:v>14.505405405405407</c:v>
                </c:pt>
                <c:pt idx="169">
                  <c:v>14.549549549549551</c:v>
                </c:pt>
                <c:pt idx="170">
                  <c:v>14.596396396396393</c:v>
                </c:pt>
                <c:pt idx="171">
                  <c:v>14.551351351351355</c:v>
                </c:pt>
                <c:pt idx="172">
                  <c:v>14.776576576576574</c:v>
                </c:pt>
                <c:pt idx="173">
                  <c:v>14.725225225225225</c:v>
                </c:pt>
                <c:pt idx="174">
                  <c:v>14.671171171171165</c:v>
                </c:pt>
                <c:pt idx="175">
                  <c:v>14.942342342342341</c:v>
                </c:pt>
                <c:pt idx="176">
                  <c:v>14.862162162162159</c:v>
                </c:pt>
                <c:pt idx="177">
                  <c:v>14.908108108108111</c:v>
                </c:pt>
                <c:pt idx="178">
                  <c:v>15.262162162162157</c:v>
                </c:pt>
                <c:pt idx="179">
                  <c:v>15.2954954954955</c:v>
                </c:pt>
                <c:pt idx="180">
                  <c:v>15.302702702702698</c:v>
                </c:pt>
                <c:pt idx="181">
                  <c:v>15.71891891891892</c:v>
                </c:pt>
                <c:pt idx="182">
                  <c:v>15.736936936936939</c:v>
                </c:pt>
                <c:pt idx="183">
                  <c:v>15.649549549549551</c:v>
                </c:pt>
                <c:pt idx="184">
                  <c:v>15.6</c:v>
                </c:pt>
                <c:pt idx="185">
                  <c:v>15.832432432432434</c:v>
                </c:pt>
                <c:pt idx="186">
                  <c:v>15.78468468468469</c:v>
                </c:pt>
                <c:pt idx="187">
                  <c:v>15.900900900900904</c:v>
                </c:pt>
                <c:pt idx="188">
                  <c:v>15.867567567567566</c:v>
                </c:pt>
                <c:pt idx="189">
                  <c:v>15.957657657657659</c:v>
                </c:pt>
                <c:pt idx="190">
                  <c:v>15.972072072072082</c:v>
                </c:pt>
                <c:pt idx="191">
                  <c:v>16.348648648648652</c:v>
                </c:pt>
                <c:pt idx="192">
                  <c:v>16.475675675675674</c:v>
                </c:pt>
                <c:pt idx="193">
                  <c:v>16.404504504504505</c:v>
                </c:pt>
                <c:pt idx="194">
                  <c:v>16.411711711711707</c:v>
                </c:pt>
                <c:pt idx="195">
                  <c:v>16.221621621621619</c:v>
                </c:pt>
                <c:pt idx="196">
                  <c:v>16.179279279279285</c:v>
                </c:pt>
                <c:pt idx="197">
                  <c:v>16.041441441441442</c:v>
                </c:pt>
                <c:pt idx="198">
                  <c:v>16.2036036036036</c:v>
                </c:pt>
                <c:pt idx="199">
                  <c:v>16.344144144144142</c:v>
                </c:pt>
                <c:pt idx="200">
                  <c:v>16.422522522522517</c:v>
                </c:pt>
                <c:pt idx="201">
                  <c:v>16.466666666666669</c:v>
                </c:pt>
                <c:pt idx="202">
                  <c:v>16.345945945945939</c:v>
                </c:pt>
                <c:pt idx="203">
                  <c:v>16.373873873873869</c:v>
                </c:pt>
                <c:pt idx="204">
                  <c:v>16.181981981981981</c:v>
                </c:pt>
                <c:pt idx="205">
                  <c:v>16.438738738738738</c:v>
                </c:pt>
                <c:pt idx="206">
                  <c:v>16.354954954954955</c:v>
                </c:pt>
                <c:pt idx="207">
                  <c:v>16.185585585585589</c:v>
                </c:pt>
                <c:pt idx="208">
                  <c:v>16.329729729729731</c:v>
                </c:pt>
                <c:pt idx="209">
                  <c:v>16.511711711711715</c:v>
                </c:pt>
                <c:pt idx="210">
                  <c:v>16.540540540540537</c:v>
                </c:pt>
                <c:pt idx="211">
                  <c:v>16.418018018018028</c:v>
                </c:pt>
                <c:pt idx="212">
                  <c:v>16.288288288288285</c:v>
                </c:pt>
                <c:pt idx="213">
                  <c:v>16.228828828828828</c:v>
                </c:pt>
                <c:pt idx="214">
                  <c:v>16.121621621621628</c:v>
                </c:pt>
                <c:pt idx="215">
                  <c:v>16.338738738738737</c:v>
                </c:pt>
                <c:pt idx="216">
                  <c:v>16.436036036036032</c:v>
                </c:pt>
                <c:pt idx="217">
                  <c:v>16.227027027027031</c:v>
                </c:pt>
                <c:pt idx="218">
                  <c:v>16.084684684684678</c:v>
                </c:pt>
                <c:pt idx="219">
                  <c:v>16.050450450450445</c:v>
                </c:pt>
                <c:pt idx="220">
                  <c:v>16.127027027027022</c:v>
                </c:pt>
                <c:pt idx="221">
                  <c:v>16.209909909909907</c:v>
                </c:pt>
                <c:pt idx="222">
                  <c:v>16.070270270270271</c:v>
                </c:pt>
                <c:pt idx="223">
                  <c:v>16.123423423423421</c:v>
                </c:pt>
                <c:pt idx="224">
                  <c:v>16.155855855855851</c:v>
                </c:pt>
                <c:pt idx="225">
                  <c:v>16.193693693693689</c:v>
                </c:pt>
                <c:pt idx="226">
                  <c:v>15.957657657657659</c:v>
                </c:pt>
                <c:pt idx="227">
                  <c:v>15.76486486486486</c:v>
                </c:pt>
                <c:pt idx="228">
                  <c:v>15.854954954954961</c:v>
                </c:pt>
                <c:pt idx="229">
                  <c:v>15.861261261261252</c:v>
                </c:pt>
                <c:pt idx="230">
                  <c:v>15.890090090090093</c:v>
                </c:pt>
                <c:pt idx="231">
                  <c:v>15.9</c:v>
                </c:pt>
                <c:pt idx="232">
                  <c:v>15.668468468468474</c:v>
                </c:pt>
                <c:pt idx="233">
                  <c:v>15.724324324324325</c:v>
                </c:pt>
                <c:pt idx="234">
                  <c:v>15.295495495495503</c:v>
                </c:pt>
                <c:pt idx="235">
                  <c:v>15.548648648648651</c:v>
                </c:pt>
                <c:pt idx="236">
                  <c:v>15.454954954954957</c:v>
                </c:pt>
                <c:pt idx="237">
                  <c:v>15.43063063063062</c:v>
                </c:pt>
                <c:pt idx="238">
                  <c:v>15.328828828828827</c:v>
                </c:pt>
                <c:pt idx="239">
                  <c:v>15.265765765765765</c:v>
                </c:pt>
                <c:pt idx="240">
                  <c:v>15.209009009009007</c:v>
                </c:pt>
                <c:pt idx="241">
                  <c:v>14.972072072072077</c:v>
                </c:pt>
                <c:pt idx="242">
                  <c:v>14.889189189189189</c:v>
                </c:pt>
                <c:pt idx="243">
                  <c:v>14.914414414414415</c:v>
                </c:pt>
                <c:pt idx="244">
                  <c:v>14.954054054054055</c:v>
                </c:pt>
                <c:pt idx="245">
                  <c:v>14.842342342342345</c:v>
                </c:pt>
                <c:pt idx="246">
                  <c:v>14.652252252252254</c:v>
                </c:pt>
                <c:pt idx="247">
                  <c:v>14.862162162162164</c:v>
                </c:pt>
                <c:pt idx="248">
                  <c:v>14.789189189189191</c:v>
                </c:pt>
                <c:pt idx="249">
                  <c:v>14.693693693693683</c:v>
                </c:pt>
                <c:pt idx="250">
                  <c:v>14.638738738738738</c:v>
                </c:pt>
                <c:pt idx="251">
                  <c:v>14.300900900900899</c:v>
                </c:pt>
                <c:pt idx="252">
                  <c:v>14.125225225225224</c:v>
                </c:pt>
                <c:pt idx="253">
                  <c:v>14.203603603603598</c:v>
                </c:pt>
                <c:pt idx="254">
                  <c:v>13.892792792792786</c:v>
                </c:pt>
                <c:pt idx="255">
                  <c:v>13.596396396396402</c:v>
                </c:pt>
                <c:pt idx="256">
                  <c:v>13.372972972972979</c:v>
                </c:pt>
                <c:pt idx="257">
                  <c:v>13.309909909909916</c:v>
                </c:pt>
                <c:pt idx="258">
                  <c:v>13.324324324324321</c:v>
                </c:pt>
                <c:pt idx="259">
                  <c:v>13.610810810810808</c:v>
                </c:pt>
                <c:pt idx="260">
                  <c:v>13.463963963963959</c:v>
                </c:pt>
                <c:pt idx="261">
                  <c:v>13.2</c:v>
                </c:pt>
                <c:pt idx="262">
                  <c:v>13.193693693693689</c:v>
                </c:pt>
                <c:pt idx="263">
                  <c:v>12.803603603603609</c:v>
                </c:pt>
                <c:pt idx="264">
                  <c:v>12.933333333333332</c:v>
                </c:pt>
                <c:pt idx="265">
                  <c:v>12.963063063063062</c:v>
                </c:pt>
                <c:pt idx="266">
                  <c:v>12.808108108108113</c:v>
                </c:pt>
                <c:pt idx="267">
                  <c:v>12.631531531531532</c:v>
                </c:pt>
                <c:pt idx="268">
                  <c:v>12.561261261261265</c:v>
                </c:pt>
                <c:pt idx="269">
                  <c:v>12.397297297297294</c:v>
                </c:pt>
                <c:pt idx="270">
                  <c:v>12.499099099099098</c:v>
                </c:pt>
                <c:pt idx="271">
                  <c:v>12.38288288288288</c:v>
                </c:pt>
                <c:pt idx="272">
                  <c:v>12.174774774774772</c:v>
                </c:pt>
                <c:pt idx="273">
                  <c:v>12.257657657657653</c:v>
                </c:pt>
                <c:pt idx="274">
                  <c:v>11.954054054054051</c:v>
                </c:pt>
                <c:pt idx="275">
                  <c:v>11.875675675675675</c:v>
                </c:pt>
                <c:pt idx="276">
                  <c:v>11.765765765765767</c:v>
                </c:pt>
                <c:pt idx="277">
                  <c:v>11.664864864864864</c:v>
                </c:pt>
                <c:pt idx="278">
                  <c:v>11.817117117117119</c:v>
                </c:pt>
                <c:pt idx="279">
                  <c:v>11.496396396396392</c:v>
                </c:pt>
                <c:pt idx="280">
                  <c:v>11.471171171171173</c:v>
                </c:pt>
                <c:pt idx="281">
                  <c:v>11.368468468468466</c:v>
                </c:pt>
                <c:pt idx="282">
                  <c:v>11.445945945945946</c:v>
                </c:pt>
                <c:pt idx="283">
                  <c:v>11.1972972972973</c:v>
                </c:pt>
                <c:pt idx="284">
                  <c:v>10.834234234234236</c:v>
                </c:pt>
                <c:pt idx="285">
                  <c:v>10.605405405405405</c:v>
                </c:pt>
                <c:pt idx="286">
                  <c:v>10.4927927927928</c:v>
                </c:pt>
                <c:pt idx="287">
                  <c:v>10.300900900900906</c:v>
                </c:pt>
                <c:pt idx="288">
                  <c:v>10.090990990990996</c:v>
                </c:pt>
                <c:pt idx="289">
                  <c:v>10.213513513513512</c:v>
                </c:pt>
                <c:pt idx="290">
                  <c:v>9.9009009009009024</c:v>
                </c:pt>
                <c:pt idx="291">
                  <c:v>10.009009009009008</c:v>
                </c:pt>
                <c:pt idx="292">
                  <c:v>9.7504504504504492</c:v>
                </c:pt>
                <c:pt idx="293">
                  <c:v>9.6315315315315324</c:v>
                </c:pt>
                <c:pt idx="294">
                  <c:v>9.5018018018018022</c:v>
                </c:pt>
                <c:pt idx="295">
                  <c:v>9.37117117117117</c:v>
                </c:pt>
                <c:pt idx="296">
                  <c:v>9.030630630630629</c:v>
                </c:pt>
                <c:pt idx="297">
                  <c:v>8.9117117117117086</c:v>
                </c:pt>
                <c:pt idx="298">
                  <c:v>8.5936936936936963</c:v>
                </c:pt>
                <c:pt idx="299">
                  <c:v>8.64054054054054</c:v>
                </c:pt>
                <c:pt idx="300">
                  <c:v>8.6459459459459467</c:v>
                </c:pt>
                <c:pt idx="301">
                  <c:v>8.3171171171171192</c:v>
                </c:pt>
                <c:pt idx="302">
                  <c:v>8.609009009009009</c:v>
                </c:pt>
                <c:pt idx="303">
                  <c:v>8.4612612612612601</c:v>
                </c:pt>
                <c:pt idx="304">
                  <c:v>8.457657657657661</c:v>
                </c:pt>
                <c:pt idx="305">
                  <c:v>8.4720720720720788</c:v>
                </c:pt>
                <c:pt idx="306">
                  <c:v>8.3522522522522546</c:v>
                </c:pt>
                <c:pt idx="307">
                  <c:v>7.9333333333333327</c:v>
                </c:pt>
                <c:pt idx="308">
                  <c:v>7.9153153153153175</c:v>
                </c:pt>
                <c:pt idx="309">
                  <c:v>7.5207207207207247</c:v>
                </c:pt>
                <c:pt idx="310">
                  <c:v>7.3702702702702716</c:v>
                </c:pt>
                <c:pt idx="311">
                  <c:v>7.4405405405405407</c:v>
                </c:pt>
                <c:pt idx="312">
                  <c:v>7.2099099099099115</c:v>
                </c:pt>
                <c:pt idx="313">
                  <c:v>7.1189189189189177</c:v>
                </c:pt>
                <c:pt idx="314">
                  <c:v>7.2594594594594621</c:v>
                </c:pt>
                <c:pt idx="315">
                  <c:v>7.1306306306306313</c:v>
                </c:pt>
                <c:pt idx="316">
                  <c:v>6.6315315315315315</c:v>
                </c:pt>
                <c:pt idx="317">
                  <c:v>6.1702702702702688</c:v>
                </c:pt>
                <c:pt idx="318">
                  <c:v>6.1054054054054028</c:v>
                </c:pt>
                <c:pt idx="319">
                  <c:v>5.7891891891891873</c:v>
                </c:pt>
                <c:pt idx="320">
                  <c:v>5.5657657657657644</c:v>
                </c:pt>
                <c:pt idx="321">
                  <c:v>5.8414414414414422</c:v>
                </c:pt>
                <c:pt idx="322">
                  <c:v>6.0081081081081091</c:v>
                </c:pt>
                <c:pt idx="323">
                  <c:v>5.9846846846846873</c:v>
                </c:pt>
                <c:pt idx="324">
                  <c:v>5.7846846846846836</c:v>
                </c:pt>
                <c:pt idx="325">
                  <c:v>5.8477477477477482</c:v>
                </c:pt>
                <c:pt idx="326">
                  <c:v>6.0090090090090058</c:v>
                </c:pt>
                <c:pt idx="327">
                  <c:v>5.9189189189189193</c:v>
                </c:pt>
                <c:pt idx="328">
                  <c:v>5.7882882882882889</c:v>
                </c:pt>
                <c:pt idx="329">
                  <c:v>5.5864864864864847</c:v>
                </c:pt>
                <c:pt idx="330">
                  <c:v>5.4621621621621639</c:v>
                </c:pt>
                <c:pt idx="331">
                  <c:v>5.4117117117117166</c:v>
                </c:pt>
                <c:pt idx="332">
                  <c:v>5.3540540540540569</c:v>
                </c:pt>
                <c:pt idx="333">
                  <c:v>5.2819819819819838</c:v>
                </c:pt>
                <c:pt idx="334">
                  <c:v>5.4306306306306311</c:v>
                </c:pt>
                <c:pt idx="335">
                  <c:v>5.4171171171171153</c:v>
                </c:pt>
                <c:pt idx="336">
                  <c:v>5.5018018018018005</c:v>
                </c:pt>
                <c:pt idx="337">
                  <c:v>5.3558558558558547</c:v>
                </c:pt>
                <c:pt idx="338">
                  <c:v>5.2630630630630613</c:v>
                </c:pt>
                <c:pt idx="339">
                  <c:v>4.8432432432432462</c:v>
                </c:pt>
                <c:pt idx="340">
                  <c:v>4.8387387387387388</c:v>
                </c:pt>
                <c:pt idx="341">
                  <c:v>4.8063063063063041</c:v>
                </c:pt>
                <c:pt idx="342">
                  <c:v>4.6567567567567565</c:v>
                </c:pt>
                <c:pt idx="343">
                  <c:v>4.7396396396396394</c:v>
                </c:pt>
                <c:pt idx="344">
                  <c:v>4.7288288288288296</c:v>
                </c:pt>
                <c:pt idx="345">
                  <c:v>4.7072072072072073</c:v>
                </c:pt>
                <c:pt idx="346">
                  <c:v>4.8072072072072052</c:v>
                </c:pt>
                <c:pt idx="347">
                  <c:v>4.8207207207207219</c:v>
                </c:pt>
                <c:pt idx="348">
                  <c:v>4.6333333333333337</c:v>
                </c:pt>
                <c:pt idx="349">
                  <c:v>4.6396396396396415</c:v>
                </c:pt>
                <c:pt idx="350">
                  <c:v>4.6855855855855841</c:v>
                </c:pt>
                <c:pt idx="351">
                  <c:v>4.4648648648648654</c:v>
                </c:pt>
                <c:pt idx="352">
                  <c:v>4.0936936936936927</c:v>
                </c:pt>
                <c:pt idx="353">
                  <c:v>3.9990990990990984</c:v>
                </c:pt>
                <c:pt idx="354">
                  <c:v>4.1126126126126117</c:v>
                </c:pt>
                <c:pt idx="355">
                  <c:v>4.3495495495495504</c:v>
                </c:pt>
                <c:pt idx="356">
                  <c:v>4.5396396396396401</c:v>
                </c:pt>
                <c:pt idx="357">
                  <c:v>4.3810810810810787</c:v>
                </c:pt>
                <c:pt idx="358">
                  <c:v>4.1972972972972951</c:v>
                </c:pt>
                <c:pt idx="359">
                  <c:v>4.2315315315315312</c:v>
                </c:pt>
                <c:pt idx="360">
                  <c:v>4.2684684684684688</c:v>
                </c:pt>
                <c:pt idx="361">
                  <c:v>4.2333333333333334</c:v>
                </c:pt>
                <c:pt idx="362">
                  <c:v>4.096396396396397</c:v>
                </c:pt>
                <c:pt idx="363">
                  <c:v>4.1117117117117115</c:v>
                </c:pt>
                <c:pt idx="364">
                  <c:v>4.0315315315315301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'Daily Means Avs (NW3)'!$D$2:$D$366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'Daily Means Avs (NW3)'!$I$2:$I$366</c:f>
              <c:numCache>
                <c:formatCode>General</c:formatCode>
                <c:ptCount val="365"/>
                <c:pt idx="0">
                  <c:v>3.9949227474395097</c:v>
                </c:pt>
                <c:pt idx="1">
                  <c:v>3.9979863563778064</c:v>
                </c:pt>
                <c:pt idx="2">
                  <c:v>4.0000018071759591</c:v>
                </c:pt>
                <c:pt idx="3">
                  <c:v>4.001070651330072</c:v>
                </c:pt>
                <c:pt idx="4">
                  <c:v>4.001291991461871</c:v>
                </c:pt>
                <c:pt idx="5">
                  <c:v>4.0007625074831772</c:v>
                </c:pt>
                <c:pt idx="6">
                  <c:v>3.9995764826524853</c:v>
                </c:pt>
                <c:pt idx="7">
                  <c:v>3.9978258295236437</c:v>
                </c:pt>
                <c:pt idx="8">
                  <c:v>3.9956001157866301</c:v>
                </c:pt>
                <c:pt idx="9">
                  <c:v>3.9929865900004375</c:v>
                </c:pt>
                <c:pt idx="10">
                  <c:v>3.9900702072180518</c:v>
                </c:pt>
                <c:pt idx="11">
                  <c:v>3.986933654503539</c:v>
                </c:pt>
                <c:pt idx="12">
                  <c:v>3.9836573763412271</c:v>
                </c:pt>
                <c:pt idx="13">
                  <c:v>3.9803195999369936</c:v>
                </c:pt>
                <c:pt idx="14">
                  <c:v>3.9769963604116532</c:v>
                </c:pt>
                <c:pt idx="15">
                  <c:v>3.9737615258864443</c:v>
                </c:pt>
                <c:pt idx="16">
                  <c:v>3.9706868224606202</c:v>
                </c:pt>
                <c:pt idx="17">
                  <c:v>3.96784185908114</c:v>
                </c:pt>
                <c:pt idx="18">
                  <c:v>3.9652941523044598</c:v>
                </c:pt>
                <c:pt idx="19">
                  <c:v>3.9631091509504284</c:v>
                </c:pt>
                <c:pt idx="20">
                  <c:v>3.961350260648278</c:v>
                </c:pt>
                <c:pt idx="21">
                  <c:v>3.9600788682747248</c:v>
                </c:pt>
                <c:pt idx="22">
                  <c:v>3.9593543662841633</c:v>
                </c:pt>
                <c:pt idx="23">
                  <c:v>3.9592341769309649</c:v>
                </c:pt>
                <c:pt idx="24">
                  <c:v>3.9597737763838792</c:v>
                </c:pt>
                <c:pt idx="25">
                  <c:v>3.961026718732533</c:v>
                </c:pt>
                <c:pt idx="26">
                  <c:v>3.9630446598860338</c:v>
                </c:pt>
                <c:pt idx="27">
                  <c:v>3.965877381363673</c:v>
                </c:pt>
                <c:pt idx="28">
                  <c:v>3.96957281397773</c:v>
                </c:pt>
                <c:pt idx="29">
                  <c:v>3.9741770614083785</c:v>
                </c:pt>
                <c:pt idx="30">
                  <c:v>3.9797344236706946</c:v>
                </c:pt>
                <c:pt idx="31">
                  <c:v>3.9862874204737642</c:v>
                </c:pt>
                <c:pt idx="32">
                  <c:v>3.9938768144718919</c:v>
                </c:pt>
                <c:pt idx="33">
                  <c:v>4.0025416344079137</c:v>
                </c:pt>
                <c:pt idx="34">
                  <c:v>4.0123191981486084</c:v>
                </c:pt>
                <c:pt idx="35">
                  <c:v>4.0232451356122105</c:v>
                </c:pt>
                <c:pt idx="36">
                  <c:v>4.0353534115880265</c:v>
                </c:pt>
                <c:pt idx="37">
                  <c:v>4.0486763484481489</c:v>
                </c:pt>
                <c:pt idx="38">
                  <c:v>4.0632446487512741</c:v>
                </c:pt>
                <c:pt idx="39">
                  <c:v>4.0790874177386218</c:v>
                </c:pt>
                <c:pt idx="40">
                  <c:v>4.0962321857219521</c:v>
                </c:pt>
                <c:pt idx="41">
                  <c:v>4.1147049303636907</c:v>
                </c:pt>
                <c:pt idx="42">
                  <c:v>4.1345300988491456</c:v>
                </c:pt>
                <c:pt idx="43">
                  <c:v>4.1557306299508356</c:v>
                </c:pt>
                <c:pt idx="44">
                  <c:v>4.1783279759849128</c:v>
                </c:pt>
                <c:pt idx="45">
                  <c:v>4.2023421246596868</c:v>
                </c:pt>
                <c:pt idx="46">
                  <c:v>4.2277916208162534</c:v>
                </c:pt>
                <c:pt idx="47">
                  <c:v>4.2546935880612269</c:v>
                </c:pt>
                <c:pt idx="48">
                  <c:v>4.2830637502915607</c:v>
                </c:pt>
                <c:pt idx="49">
                  <c:v>4.3129164531114892</c:v>
                </c:pt>
                <c:pt idx="50">
                  <c:v>4.3442646851415487</c:v>
                </c:pt>
                <c:pt idx="51">
                  <c:v>4.377120099219721</c:v>
                </c:pt>
                <c:pt idx="52">
                  <c:v>4.4114930334946596</c:v>
                </c:pt>
                <c:pt idx="53">
                  <c:v>4.4473925324110333</c:v>
                </c:pt>
                <c:pt idx="54">
                  <c:v>4.4848263675869564</c:v>
                </c:pt>
                <c:pt idx="55">
                  <c:v>4.5238010585835315</c:v>
                </c:pt>
                <c:pt idx="56">
                  <c:v>4.5643218935664889</c:v>
                </c:pt>
                <c:pt idx="57">
                  <c:v>4.6063929498599228</c:v>
                </c:pt>
                <c:pt idx="58">
                  <c:v>4.650017114392142</c:v>
                </c:pt>
                <c:pt idx="59">
                  <c:v>4.6951961040336041</c:v>
                </c:pt>
                <c:pt idx="60">
                  <c:v>4.7419304858269697</c:v>
                </c:pt>
                <c:pt idx="61">
                  <c:v>4.7902196971092348</c:v>
                </c:pt>
                <c:pt idx="62">
                  <c:v>4.8400620655259949</c:v>
                </c:pt>
                <c:pt idx="63">
                  <c:v>4.8914548289377784</c:v>
                </c:pt>
                <c:pt idx="64">
                  <c:v>4.9443941552185047</c:v>
                </c:pt>
                <c:pt idx="65">
                  <c:v>4.9988751619460361</c:v>
                </c:pt>
                <c:pt idx="66">
                  <c:v>5.0548919359848199</c:v>
                </c:pt>
                <c:pt idx="67">
                  <c:v>5.1124375529606541</c:v>
                </c:pt>
                <c:pt idx="68">
                  <c:v>5.1715040966275332</c:v>
                </c:pt>
                <c:pt idx="69">
                  <c:v>5.2320826781266128</c:v>
                </c:pt>
                <c:pt idx="70">
                  <c:v>5.2941634551372516</c:v>
                </c:pt>
                <c:pt idx="71">
                  <c:v>5.3577356509201897</c:v>
                </c:pt>
                <c:pt idx="72">
                  <c:v>5.4227875732527906</c:v>
                </c:pt>
                <c:pt idx="73">
                  <c:v>5.4893066332564135</c:v>
                </c:pt>
                <c:pt idx="74">
                  <c:v>5.5572793641158693</c:v>
                </c:pt>
                <c:pt idx="75">
                  <c:v>5.6266914396909904</c:v>
                </c:pt>
                <c:pt idx="76">
                  <c:v>5.6975276930202856</c:v>
                </c:pt>
                <c:pt idx="77">
                  <c:v>5.7697721347167112</c:v>
                </c:pt>
                <c:pt idx="78">
                  <c:v>5.84340797125554</c:v>
                </c:pt>
                <c:pt idx="79">
                  <c:v>5.9184176231543342</c:v>
                </c:pt>
                <c:pt idx="80">
                  <c:v>5.994782743044996</c:v>
                </c:pt>
                <c:pt idx="81">
                  <c:v>6.0724842336379616</c:v>
                </c:pt>
                <c:pt idx="82">
                  <c:v>6.1515022655784612</c:v>
                </c:pt>
                <c:pt idx="83">
                  <c:v>6.2318162951948866</c:v>
                </c:pt>
                <c:pt idx="84">
                  <c:v>6.3134050821392833</c:v>
                </c:pt>
                <c:pt idx="85">
                  <c:v>6.3962467069199098</c:v>
                </c:pt>
                <c:pt idx="86">
                  <c:v>6.4803185883259244</c:v>
                </c:pt>
                <c:pt idx="87">
                  <c:v>6.5655975007441549</c:v>
                </c:pt>
                <c:pt idx="88">
                  <c:v>6.652059591367995</c:v>
                </c:pt>
                <c:pt idx="89">
                  <c:v>6.7396803972983603</c:v>
                </c:pt>
                <c:pt idx="90">
                  <c:v>6.8284348625367954</c:v>
                </c:pt>
                <c:pt idx="91">
                  <c:v>6.9182973548706359</c:v>
                </c:pt>
                <c:pt idx="92">
                  <c:v>7.0092416826503099</c:v>
                </c:pt>
                <c:pt idx="93">
                  <c:v>7.1012411114587124</c:v>
                </c:pt>
                <c:pt idx="94">
                  <c:v>7.194268380672705</c:v>
                </c:pt>
                <c:pt idx="95">
                  <c:v>7.2882957199166816</c:v>
                </c:pt>
                <c:pt idx="96">
                  <c:v>7.3832948654082822</c:v>
                </c:pt>
                <c:pt idx="97">
                  <c:v>7.4792370761961733</c:v>
                </c:pt>
                <c:pt idx="98">
                  <c:v>7.5760931502899433</c:v>
                </c:pt>
                <c:pt idx="99">
                  <c:v>7.6738334406820821</c:v>
                </c:pt>
                <c:pt idx="100">
                  <c:v>7.7724278712621011</c:v>
                </c:pt>
                <c:pt idx="101">
                  <c:v>7.8718459526226985</c:v>
                </c:pt>
                <c:pt idx="102">
                  <c:v>7.9720567977580892</c:v>
                </c:pt>
                <c:pt idx="103">
                  <c:v>8.073029137654375</c:v>
                </c:pt>
                <c:pt idx="104">
                  <c:v>8.1747313367720587</c:v>
                </c:pt>
                <c:pt idx="105">
                  <c:v>8.2771314084206473</c:v>
                </c:pt>
                <c:pt idx="106">
                  <c:v>8.3801970300253359</c:v>
                </c:pt>
                <c:pt idx="107">
                  <c:v>8.483895558285834</c:v>
                </c:pt>
                <c:pt idx="108">
                  <c:v>8.588194044227258</c:v>
                </c:pt>
                <c:pt idx="109">
                  <c:v>8.6930592481431397</c:v>
                </c:pt>
                <c:pt idx="110">
                  <c:v>8.7984576544305249</c:v>
                </c:pt>
                <c:pt idx="111">
                  <c:v>8.9043554863171988</c:v>
                </c:pt>
                <c:pt idx="112">
                  <c:v>9.010718720480984</c:v>
                </c:pt>
                <c:pt idx="113">
                  <c:v>9.1175131015611477</c:v>
                </c:pt>
                <c:pt idx="114">
                  <c:v>9.2247041565619234</c:v>
                </c:pt>
                <c:pt idx="115">
                  <c:v>9.3322572091481213</c:v>
                </c:pt>
                <c:pt idx="116">
                  <c:v>9.4401373938328437</c:v>
                </c:pt>
                <c:pt idx="117">
                  <c:v>9.5483096700572911</c:v>
                </c:pt>
                <c:pt idx="118">
                  <c:v>9.6567388361626865</c:v>
                </c:pt>
                <c:pt idx="119">
                  <c:v>9.7653895432543028</c:v>
                </c:pt>
                <c:pt idx="120">
                  <c:v>9.8742263089575744</c:v>
                </c:pt>
                <c:pt idx="121">
                  <c:v>9.9832135310663173</c:v>
                </c:pt>
                <c:pt idx="122">
                  <c:v>10.09231550108303</c:v>
                </c:pt>
                <c:pt idx="123">
                  <c:v>10.201496417651366</c:v>
                </c:pt>
                <c:pt idx="124">
                  <c:v>10.310720399880617</c:v>
                </c:pt>
                <c:pt idx="125">
                  <c:v>10.419951500562352</c:v>
                </c:pt>
                <c:pt idx="126">
                  <c:v>10.529153719279146</c:v>
                </c:pt>
                <c:pt idx="127">
                  <c:v>10.638291015405413</c:v>
                </c:pt>
                <c:pt idx="128">
                  <c:v>10.747327321000316</c:v>
                </c:pt>
                <c:pt idx="129">
                  <c:v>10.856226553592821</c:v>
                </c:pt>
                <c:pt idx="130">
                  <c:v>10.964952628858819</c:v>
                </c:pt>
                <c:pt idx="131">
                  <c:v>11.073469473190356</c:v>
                </c:pt>
                <c:pt idx="132">
                  <c:v>11.181741036156959</c:v>
                </c:pt>
                <c:pt idx="133">
                  <c:v>11.289731302859112</c:v>
                </c:pt>
                <c:pt idx="134">
                  <c:v>11.397404306173728</c:v>
                </c:pt>
                <c:pt idx="135">
                  <c:v>11.504724138891866</c:v>
                </c:pt>
                <c:pt idx="136">
                  <c:v>11.6116549657484</c:v>
                </c:pt>
                <c:pt idx="137">
                  <c:v>11.718161035343879</c:v>
                </c:pt>
                <c:pt idx="138">
                  <c:v>11.824206691958516</c:v>
                </c:pt>
                <c:pt idx="139">
                  <c:v>11.929756387258163</c:v>
                </c:pt>
                <c:pt idx="140">
                  <c:v>12.034774691892478</c:v>
                </c:pt>
                <c:pt idx="141">
                  <c:v>12.139226306985222</c:v>
                </c:pt>
                <c:pt idx="142">
                  <c:v>12.243076075516509</c:v>
                </c:pt>
                <c:pt idx="143">
                  <c:v>12.34628899359735</c:v>
                </c:pt>
                <c:pt idx="144">
                  <c:v>12.448830221636136</c:v>
                </c:pt>
                <c:pt idx="145">
                  <c:v>12.550665095397333</c:v>
                </c:pt>
                <c:pt idx="146">
                  <c:v>12.651759136952196</c:v>
                </c:pt>
                <c:pt idx="147">
                  <c:v>12.752078065521653</c:v>
                </c:pt>
                <c:pt idx="148">
                  <c:v>12.851587808211237</c:v>
                </c:pt>
                <c:pt idx="149">
                  <c:v>12.950254510638153</c:v>
                </c:pt>
                <c:pt idx="150">
                  <c:v>13.04804454745045</c:v>
                </c:pt>
                <c:pt idx="151">
                  <c:v>13.144924532738235</c:v>
                </c:pt>
                <c:pt idx="152">
                  <c:v>13.240861330337083</c:v>
                </c:pt>
                <c:pt idx="153">
                  <c:v>13.335822064023487</c:v>
                </c:pt>
                <c:pt idx="154">
                  <c:v>13.429774127602341</c:v>
                </c:pt>
                <c:pt idx="155">
                  <c:v>13.522685194886776</c:v>
                </c:pt>
                <c:pt idx="156">
                  <c:v>13.614523229569707</c:v>
                </c:pt>
                <c:pt idx="157">
                  <c:v>13.7052564949879</c:v>
                </c:pt>
                <c:pt idx="158">
                  <c:v>13.794853563777822</c:v>
                </c:pt>
                <c:pt idx="159">
                  <c:v>13.883283327423717</c:v>
                </c:pt>
                <c:pt idx="160">
                  <c:v>13.970515005697784</c:v>
                </c:pt>
                <c:pt idx="161">
                  <c:v>14.056518155992528</c:v>
                </c:pt>
                <c:pt idx="162">
                  <c:v>14.141262682544992</c:v>
                </c:pt>
                <c:pt idx="163">
                  <c:v>14.224718845553323</c:v>
                </c:pt>
                <c:pt idx="164">
                  <c:v>14.306857270185375</c:v>
                </c:pt>
                <c:pt idx="165">
                  <c:v>14.387648955479232</c:v>
                </c:pt>
                <c:pt idx="166">
                  <c:v>14.467065283136165</c:v>
                </c:pt>
                <c:pt idx="167">
                  <c:v>14.545078026205417</c:v>
                </c:pt>
                <c:pt idx="168">
                  <c:v>14.621659357661208</c:v>
                </c:pt>
                <c:pt idx="169">
                  <c:v>14.696781858871773</c:v>
                </c:pt>
                <c:pt idx="170">
                  <c:v>14.770418527960597</c:v>
                </c:pt>
                <c:pt idx="171">
                  <c:v>14.842542788059685</c:v>
                </c:pt>
                <c:pt idx="172">
                  <c:v>14.913128495454927</c:v>
                </c:pt>
                <c:pt idx="173">
                  <c:v>14.982149947623611</c:v>
                </c:pt>
                <c:pt idx="174">
                  <c:v>15.049581891163957</c:v>
                </c:pt>
                <c:pt idx="175">
                  <c:v>15.115399529616909</c:v>
                </c:pt>
                <c:pt idx="176">
                  <c:v>15.179578531179807</c:v>
                </c:pt>
                <c:pt idx="177">
                  <c:v>15.242095036312339</c:v>
                </c:pt>
                <c:pt idx="178">
                  <c:v>15.302925665234518</c:v>
                </c:pt>
                <c:pt idx="179">
                  <c:v>15.362047525316832</c:v>
                </c:pt>
                <c:pt idx="180">
                  <c:v>15.419438218362316</c:v>
                </c:pt>
                <c:pt idx="181">
                  <c:v>15.475075847780968</c:v>
                </c:pt>
                <c:pt idx="182">
                  <c:v>15.528939025656037</c:v>
                </c:pt>
                <c:pt idx="183">
                  <c:v>15.581006879702688</c:v>
                </c:pt>
                <c:pt idx="184">
                  <c:v>15.631259060118381</c:v>
                </c:pt>
                <c:pt idx="185">
                  <c:v>15.679675746325753</c:v>
                </c:pt>
                <c:pt idx="186">
                  <c:v>15.726237653607331</c:v>
                </c:pt>
                <c:pt idx="187">
                  <c:v>15.770926039632435</c:v>
                </c:pt>
                <c:pt idx="188">
                  <c:v>15.813722710876277</c:v>
                </c:pt>
                <c:pt idx="189">
                  <c:v>15.854610028930921</c:v>
                </c:pt>
                <c:pt idx="190">
                  <c:v>15.89357091670858</c:v>
                </c:pt>
                <c:pt idx="191">
                  <c:v>15.930588864536912</c:v>
                </c:pt>
                <c:pt idx="192">
                  <c:v>15.9656479361464</c:v>
                </c:pt>
                <c:pt idx="193">
                  <c:v>15.998732774549971</c:v>
                </c:pt>
                <c:pt idx="194">
                  <c:v>16.029828607814409</c:v>
                </c:pt>
                <c:pt idx="195">
                  <c:v>16.058921254724275</c:v>
                </c:pt>
                <c:pt idx="196">
                  <c:v>16.085997130337589</c:v>
                </c:pt>
                <c:pt idx="197">
                  <c:v>16.11104325143377</c:v>
                </c:pt>
                <c:pt idx="198">
                  <c:v>16.134047241853693</c:v>
                </c:pt>
                <c:pt idx="199">
                  <c:v>16.154997337731785</c:v>
                </c:pt>
                <c:pt idx="200">
                  <c:v>16.173882392620254</c:v>
                </c:pt>
                <c:pt idx="201">
                  <c:v>16.190691882505323</c:v>
                </c:pt>
                <c:pt idx="202">
                  <c:v>16.205415910715839</c:v>
                </c:pt>
                <c:pt idx="203">
                  <c:v>16.218045212723553</c:v>
                </c:pt>
                <c:pt idx="204">
                  <c:v>16.228571160836083</c:v>
                </c:pt>
                <c:pt idx="205">
                  <c:v>16.236985768781185</c:v>
                </c:pt>
                <c:pt idx="206">
                  <c:v>16.243281696184003</c:v>
                </c:pt>
                <c:pt idx="207">
                  <c:v>16.247452252935723</c:v>
                </c:pt>
                <c:pt idx="208">
                  <c:v>16.249491403454801</c:v>
                </c:pt>
                <c:pt idx="209">
                  <c:v>16.249393770839855</c:v>
                </c:pt>
                <c:pt idx="210">
                  <c:v>16.247154640915149</c:v>
                </c:pt>
                <c:pt idx="211">
                  <c:v>16.242769966167842</c:v>
                </c:pt>
                <c:pt idx="212">
                  <c:v>16.236236369577199</c:v>
                </c:pt>
                <c:pt idx="213">
                  <c:v>16.227551148336509</c:v>
                </c:pt>
                <c:pt idx="214">
                  <c:v>16.216712277466506</c:v>
                </c:pt>
                <c:pt idx="215">
                  <c:v>16.203718413321013</c:v>
                </c:pt>
                <c:pt idx="216">
                  <c:v>16.1885688969851</c:v>
                </c:pt>
                <c:pt idx="217">
                  <c:v>16.171263757564709</c:v>
                </c:pt>
                <c:pt idx="218">
                  <c:v>16.151803715368722</c:v>
                </c:pt>
                <c:pt idx="219">
                  <c:v>16.130190184983416</c:v>
                </c:pt>
                <c:pt idx="220">
                  <c:v>16.106425278238248</c:v>
                </c:pt>
                <c:pt idx="221">
                  <c:v>16.080511807064703</c:v>
                </c:pt>
                <c:pt idx="222">
                  <c:v>16.052453286246241</c:v>
                </c:pt>
                <c:pt idx="223">
                  <c:v>16.022253936061194</c:v>
                </c:pt>
                <c:pt idx="224">
                  <c:v>15.989918684817372</c:v>
                </c:pt>
                <c:pt idx="225">
                  <c:v>15.955453171278592</c:v>
                </c:pt>
                <c:pt idx="226">
                  <c:v>15.918863746983774</c:v>
                </c:pt>
                <c:pt idx="227">
                  <c:v>15.880157478457757</c:v>
                </c:pt>
                <c:pt idx="228">
                  <c:v>15.839342149314479</c:v>
                </c:pt>
                <c:pt idx="229">
                  <c:v>15.796426262252005</c:v>
                </c:pt>
                <c:pt idx="230">
                  <c:v>15.751419040939808</c:v>
                </c:pt>
                <c:pt idx="231">
                  <c:v>15.704330431798176</c:v>
                </c:pt>
                <c:pt idx="232">
                  <c:v>15.655171105669652</c:v>
                </c:pt>
                <c:pt idx="233">
                  <c:v>15.603952459382654</c:v>
                </c:pt>
                <c:pt idx="234">
                  <c:v>15.550686617206914</c:v>
                </c:pt>
                <c:pt idx="235">
                  <c:v>15.495386432201535</c:v>
                </c:pt>
                <c:pt idx="236">
                  <c:v>15.438065487454608</c:v>
                </c:pt>
                <c:pt idx="237">
                  <c:v>15.378738097215439</c:v>
                </c:pt>
                <c:pt idx="238">
                  <c:v>15.317419307918342</c:v>
                </c:pt>
                <c:pt idx="239">
                  <c:v>15.254124899098969</c:v>
                </c:pt>
                <c:pt idx="240">
                  <c:v>15.188871384202585</c:v>
                </c:pt>
                <c:pt idx="241">
                  <c:v>15.12167601128435</c:v>
                </c:pt>
                <c:pt idx="242">
                  <c:v>15.052556763601899</c:v>
                </c:pt>
                <c:pt idx="243">
                  <c:v>14.981532360099735</c:v>
                </c:pt>
                <c:pt idx="244">
                  <c:v>14.908622255785957</c:v>
                </c:pt>
                <c:pt idx="245">
                  <c:v>14.833846642001475</c:v>
                </c:pt>
                <c:pt idx="246">
                  <c:v>14.757226446580042</c:v>
                </c:pt>
                <c:pt idx="247">
                  <c:v>14.678783333902167</c:v>
                </c:pt>
                <c:pt idx="248">
                  <c:v>14.598539704839268</c:v>
                </c:pt>
                <c:pt idx="249">
                  <c:v>14.516518696591604</c:v>
                </c:pt>
                <c:pt idx="250">
                  <c:v>14.432744182417217</c:v>
                </c:pt>
                <c:pt idx="251">
                  <c:v>14.347240771253304</c:v>
                </c:pt>
                <c:pt idx="252">
                  <c:v>14.26003380722981</c:v>
                </c:pt>
                <c:pt idx="253">
                  <c:v>14.171149369074925</c:v>
                </c:pt>
                <c:pt idx="254">
                  <c:v>14.080614269413026</c:v>
                </c:pt>
                <c:pt idx="255">
                  <c:v>13.988456053953797</c:v>
                </c:pt>
                <c:pt idx="256">
                  <c:v>13.894703000574957</c:v>
                </c:pt>
                <c:pt idx="257">
                  <c:v>13.799384118295755</c:v>
                </c:pt>
                <c:pt idx="258">
                  <c:v>13.702529146143128</c:v>
                </c:pt>
                <c:pt idx="259">
                  <c:v>13.604168551910064</c:v>
                </c:pt>
                <c:pt idx="260">
                  <c:v>13.504333530805624</c:v>
                </c:pt>
                <c:pt idx="261">
                  <c:v>13.403056003997499</c:v>
                </c:pt>
                <c:pt idx="262">
                  <c:v>13.300368617046594</c:v>
                </c:pt>
                <c:pt idx="263">
                  <c:v>13.196304738233479</c:v>
                </c:pt>
                <c:pt idx="264">
                  <c:v>13.090898456776969</c:v>
                </c:pt>
                <c:pt idx="265">
                  <c:v>12.984184580945417</c:v>
                </c:pt>
                <c:pt idx="266">
                  <c:v>12.876198636058945</c:v>
                </c:pt>
                <c:pt idx="267">
                  <c:v>12.766976862385228</c:v>
                </c:pt>
                <c:pt idx="268">
                  <c:v>12.656556212925516</c:v>
                </c:pt>
                <c:pt idx="269">
                  <c:v>12.5449743510951</c:v>
                </c:pt>
                <c:pt idx="270">
                  <c:v>12.43226964829379</c:v>
                </c:pt>
                <c:pt idx="271">
                  <c:v>12.318481181369236</c:v>
                </c:pt>
                <c:pt idx="272">
                  <c:v>12.203648729973331</c:v>
                </c:pt>
                <c:pt idx="273">
                  <c:v>12.087812773808622</c:v>
                </c:pt>
                <c:pt idx="274">
                  <c:v>11.971014489769104</c:v>
                </c:pt>
                <c:pt idx="275">
                  <c:v>11.853295748971135</c:v>
                </c:pt>
                <c:pt idx="276">
                  <c:v>11.734699113678289</c:v>
                </c:pt>
                <c:pt idx="277">
                  <c:v>11.615267834116267</c:v>
                </c:pt>
                <c:pt idx="278">
                  <c:v>11.495045845182169</c:v>
                </c:pt>
                <c:pt idx="279">
                  <c:v>11.374077763043616</c:v>
                </c:pt>
                <c:pt idx="280">
                  <c:v>11.252408881631894</c:v>
                </c:pt>
                <c:pt idx="281">
                  <c:v>11.130085169026067</c:v>
                </c:pt>
                <c:pt idx="282">
                  <c:v>11.007153263729556</c:v>
                </c:pt>
                <c:pt idx="283">
                  <c:v>10.883660470838556</c:v>
                </c:pt>
                <c:pt idx="284">
                  <c:v>10.759654758102876</c:v>
                </c:pt>
                <c:pt idx="285">
                  <c:v>10.63518475187918</c:v>
                </c:pt>
                <c:pt idx="286">
                  <c:v>10.510299732975142</c:v>
                </c:pt>
                <c:pt idx="287">
                  <c:v>10.385049632386995</c:v>
                </c:pt>
                <c:pt idx="288">
                  <c:v>10.25948502692858</c:v>
                </c:pt>
                <c:pt idx="289">
                  <c:v>10.133657134752504</c:v>
                </c:pt>
                <c:pt idx="290">
                  <c:v>10.007617810763684</c:v>
                </c:pt>
                <c:pt idx="291">
                  <c:v>9.8814195419243305</c:v>
                </c:pt>
                <c:pt idx="292">
                  <c:v>9.7551154424518458</c:v>
                </c:pt>
                <c:pt idx="293">
                  <c:v>9.6287592489083238</c:v>
                </c:pt>
                <c:pt idx="294">
                  <c:v>9.5024053151825143</c:v>
                </c:pt>
                <c:pt idx="295">
                  <c:v>9.376108607363264</c:v>
                </c:pt>
                <c:pt idx="296">
                  <c:v>9.2499246985056445</c:v>
                </c:pt>
                <c:pt idx="297">
                  <c:v>9.1239097632893333</c:v>
                </c:pt>
                <c:pt idx="298">
                  <c:v>8.998120572568034</c:v>
                </c:pt>
                <c:pt idx="299">
                  <c:v>8.8726144878124131</c:v>
                </c:pt>
                <c:pt idx="300">
                  <c:v>8.7474494554440554</c:v>
                </c:pt>
                <c:pt idx="301">
                  <c:v>8.6226840010620265</c:v>
                </c:pt>
                <c:pt idx="302">
                  <c:v>8.4983772235611568</c:v>
                </c:pt>
                <c:pt idx="303">
                  <c:v>8.3745887891433739</c:v>
                </c:pt>
                <c:pt idx="304">
                  <c:v>8.2513789252197967</c:v>
                </c:pt>
                <c:pt idx="305">
                  <c:v>8.1288084142054657</c:v>
                </c:pt>
                <c:pt idx="306">
                  <c:v>8.0069385872073511</c:v>
                </c:pt>
                <c:pt idx="307">
                  <c:v>7.8858313176021966</c:v>
                </c:pt>
                <c:pt idx="308">
                  <c:v>7.7655490145079185</c:v>
                </c:pt>
                <c:pt idx="309">
                  <c:v>7.6461546161478893</c:v>
                </c:pt>
                <c:pt idx="310">
                  <c:v>7.5277115831049599</c:v>
                </c:pt>
                <c:pt idx="311">
                  <c:v>7.4102838914693194</c:v>
                </c:pt>
                <c:pt idx="312">
                  <c:v>7.29393602587853</c:v>
                </c:pt>
                <c:pt idx="313">
                  <c:v>7.1787329724489908</c:v>
                </c:pt>
                <c:pt idx="314">
                  <c:v>7.0647402115992861</c:v>
                </c:pt>
                <c:pt idx="315">
                  <c:v>6.9520237107660421</c:v>
                </c:pt>
                <c:pt idx="316">
                  <c:v>6.8406499170131454</c:v>
                </c:pt>
                <c:pt idx="317">
                  <c:v>6.7306857495296626</c:v>
                </c:pt>
                <c:pt idx="318">
                  <c:v>6.622198592024084</c:v>
                </c:pt>
                <c:pt idx="319">
                  <c:v>6.5152562850072329</c:v>
                </c:pt>
                <c:pt idx="320">
                  <c:v>6.4099271179690618</c:v>
                </c:pt>
                <c:pt idx="321">
                  <c:v>6.3062798214476103</c:v>
                </c:pt>
                <c:pt idx="322">
                  <c:v>6.2043835589890435</c:v>
                </c:pt>
                <c:pt idx="323">
                  <c:v>6.1043079189996874</c:v>
                </c:pt>
                <c:pt idx="324">
                  <c:v>6.0061229064922301</c:v>
                </c:pt>
                <c:pt idx="325">
                  <c:v>5.9098989347219302</c:v>
                </c:pt>
                <c:pt idx="326">
                  <c:v>5.8157068167151564</c:v>
                </c:pt>
                <c:pt idx="327">
                  <c:v>5.7236177566905226</c:v>
                </c:pt>
                <c:pt idx="328">
                  <c:v>5.6337033413735114</c:v>
                </c:pt>
                <c:pt idx="329">
                  <c:v>5.546035531200225</c:v>
                </c:pt>
                <c:pt idx="330">
                  <c:v>5.4606866514142851</c:v>
                </c:pt>
                <c:pt idx="331">
                  <c:v>5.3777293830583588</c:v>
                </c:pt>
                <c:pt idx="332">
                  <c:v>5.2972367538540155</c:v>
                </c:pt>
                <c:pt idx="333">
                  <c:v>5.2192821289765661</c:v>
                </c:pt>
                <c:pt idx="334">
                  <c:v>5.1439392017192134</c:v>
                </c:pt>
                <c:pt idx="335">
                  <c:v>5.0712819840534777</c:v>
                </c:pt>
                <c:pt idx="336">
                  <c:v>5.0013847970764758</c:v>
                </c:pt>
                <c:pt idx="337">
                  <c:v>4.9343222613545592</c:v>
                </c:pt>
                <c:pt idx="338">
                  <c:v>4.8701692871577151</c:v>
                </c:pt>
                <c:pt idx="339">
                  <c:v>4.8090010645850256</c:v>
                </c:pt>
                <c:pt idx="340">
                  <c:v>4.7508930535827929</c:v>
                </c:pt>
                <c:pt idx="341">
                  <c:v>4.6959209738567225</c:v>
                </c:pt>
                <c:pt idx="342">
                  <c:v>4.6441607946727359</c:v>
                </c:pt>
                <c:pt idx="343">
                  <c:v>4.595688724552538</c:v>
                </c:pt>
                <c:pt idx="344">
                  <c:v>4.5505812008598028</c:v>
                </c:pt>
                <c:pt idx="345">
                  <c:v>4.5089148792805176</c:v>
                </c:pt>
                <c:pt idx="346">
                  <c:v>4.4707666231919134</c:v>
                </c:pt>
                <c:pt idx="347">
                  <c:v>4.4362134929273296</c:v>
                </c:pt>
                <c:pt idx="348">
                  <c:v>4.405332734930461</c:v>
                </c:pt>
                <c:pt idx="349">
                  <c:v>4.3782017708024412</c:v>
                </c:pt>
                <c:pt idx="350">
                  <c:v>4.3548981862428562</c:v>
                </c:pt>
                <c:pt idx="351">
                  <c:v>4.3354997198785483</c:v>
                </c:pt>
                <c:pt idx="352">
                  <c:v>4.3200842519907994</c:v>
                </c:pt>
                <c:pt idx="353">
                  <c:v>4.3087297931271067</c:v>
                </c:pt>
                <c:pt idx="354">
                  <c:v>4.3015144726122472</c:v>
                </c:pt>
                <c:pt idx="355">
                  <c:v>4.2985165269460381</c:v>
                </c:pt>
                <c:pt idx="356">
                  <c:v>4.2998142880968331</c:v>
                </c:pt>
                <c:pt idx="357">
                  <c:v>4.3054861716843718</c:v>
                </c:pt>
                <c:pt idx="358">
                  <c:v>4.3156106650573705</c:v>
                </c:pt>
                <c:pt idx="359">
                  <c:v>4.3302663152602818</c:v>
                </c:pt>
                <c:pt idx="360">
                  <c:v>4.3495317168949938</c:v>
                </c:pt>
                <c:pt idx="361">
                  <c:v>4.3734854998728068</c:v>
                </c:pt>
                <c:pt idx="362">
                  <c:v>4.4022063170587913</c:v>
                </c:pt>
                <c:pt idx="363">
                  <c:v>4.4357728318093237</c:v>
                </c:pt>
                <c:pt idx="364">
                  <c:v>4.4742637054005527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40160"/>
        <c:axId val="105746432"/>
      </c:scatterChart>
      <c:valAx>
        <c:axId val="10574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746432"/>
        <c:crosses val="autoZero"/>
        <c:crossBetween val="midCat"/>
      </c:valAx>
      <c:valAx>
        <c:axId val="105746432"/>
        <c:scaling>
          <c:orientation val="minMax"/>
          <c:max val="17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7401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649667405764965E-2"/>
          <c:y val="5.9225578402595569E-2"/>
          <c:w val="0.91685144124168516"/>
          <c:h val="0.838269725082891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Mode val="edge"/>
                  <c:yMode val="edge"/>
                  <c:x val="0.57206208425720617"/>
                  <c:y val="0.11845115680519114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yVal>
            <c:numRef>
              <c:f>'Daily Means Avs (NW3)'!$L$61:$L$97</c:f>
              <c:numCache>
                <c:formatCode>0.00</c:formatCode>
                <c:ptCount val="37"/>
                <c:pt idx="0">
                  <c:v>4.6207207207207208</c:v>
                </c:pt>
                <c:pt idx="1">
                  <c:v>4.6918918918918928</c:v>
                </c:pt>
                <c:pt idx="2">
                  <c:v>4.7684684684684688</c:v>
                </c:pt>
                <c:pt idx="3">
                  <c:v>4.6252252252252264</c:v>
                </c:pt>
                <c:pt idx="4">
                  <c:v>4.8144144144144159</c:v>
                </c:pt>
                <c:pt idx="5">
                  <c:v>5.2927927927927927</c:v>
                </c:pt>
                <c:pt idx="6">
                  <c:v>5.3270270270270244</c:v>
                </c:pt>
                <c:pt idx="7">
                  <c:v>5.2450450450450443</c:v>
                </c:pt>
                <c:pt idx="8">
                  <c:v>5.2099099099099107</c:v>
                </c:pt>
                <c:pt idx="9">
                  <c:v>5.50810810810811</c:v>
                </c:pt>
                <c:pt idx="10">
                  <c:v>5.6882882882882857</c:v>
                </c:pt>
                <c:pt idx="11">
                  <c:v>5.4297297297297291</c:v>
                </c:pt>
                <c:pt idx="12">
                  <c:v>5.4180180180180182</c:v>
                </c:pt>
                <c:pt idx="13">
                  <c:v>5.6720720720720719</c:v>
                </c:pt>
                <c:pt idx="14">
                  <c:v>5.8567567567567567</c:v>
                </c:pt>
                <c:pt idx="15">
                  <c:v>5.9846846846846873</c:v>
                </c:pt>
                <c:pt idx="16">
                  <c:v>6.430630630630632</c:v>
                </c:pt>
                <c:pt idx="17">
                  <c:v>6.2081081081081084</c:v>
                </c:pt>
                <c:pt idx="18">
                  <c:v>6.1144144144144148</c:v>
                </c:pt>
                <c:pt idx="19">
                  <c:v>6.4405405405405425</c:v>
                </c:pt>
                <c:pt idx="20">
                  <c:v>6.2540540540540555</c:v>
                </c:pt>
                <c:pt idx="21">
                  <c:v>6.3495495495495495</c:v>
                </c:pt>
                <c:pt idx="22">
                  <c:v>6.5747747747747756</c:v>
                </c:pt>
                <c:pt idx="23">
                  <c:v>6.7450450450450461</c:v>
                </c:pt>
                <c:pt idx="24">
                  <c:v>6.7612612612612599</c:v>
                </c:pt>
                <c:pt idx="25">
                  <c:v>6.5576576576576553</c:v>
                </c:pt>
                <c:pt idx="26">
                  <c:v>6.4846846846846846</c:v>
                </c:pt>
                <c:pt idx="27">
                  <c:v>6.6099099099099083</c:v>
                </c:pt>
                <c:pt idx="28">
                  <c:v>6.7315315315315321</c:v>
                </c:pt>
                <c:pt idx="29">
                  <c:v>6.9243243243243215</c:v>
                </c:pt>
                <c:pt idx="30">
                  <c:v>7.1558558558558572</c:v>
                </c:pt>
                <c:pt idx="31" formatCode="0.0">
                  <c:v>7.2954954954954951</c:v>
                </c:pt>
                <c:pt idx="32" formatCode="0.0">
                  <c:v>7.0783783783783791</c:v>
                </c:pt>
                <c:pt idx="33" formatCode="0.0">
                  <c:v>6.959459459459457</c:v>
                </c:pt>
                <c:pt idx="34" formatCode="0.0">
                  <c:v>7.054954954954952</c:v>
                </c:pt>
                <c:pt idx="35" formatCode="0.0">
                  <c:v>7.0630630630630638</c:v>
                </c:pt>
                <c:pt idx="36" formatCode="0.0">
                  <c:v>7.2063063063063062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2544"/>
        <c:axId val="105774080"/>
      </c:scatterChart>
      <c:valAx>
        <c:axId val="10577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774080"/>
        <c:crosses val="autoZero"/>
        <c:crossBetween val="midCat"/>
      </c:valAx>
      <c:valAx>
        <c:axId val="105774080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7725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122249388753058E-2"/>
          <c:y val="3.6061050773834882E-2"/>
          <c:w val="0.92176039119804398"/>
          <c:h val="0.9015262693458719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6"/>
            <c:dispRSqr val="0"/>
            <c:dispEq val="0"/>
          </c:trendline>
          <c:yVal>
            <c:numRef>
              <c:f>'Daily Means Avs (NW3)'!$W$43:$W$54</c:f>
              <c:numCache>
                <c:formatCode>General</c:formatCode>
                <c:ptCount val="12"/>
                <c:pt idx="0">
                  <c:v>4.7</c:v>
                </c:pt>
                <c:pt idx="1">
                  <c:v>4.9000000000000004</c:v>
                </c:pt>
                <c:pt idx="2">
                  <c:v>7</c:v>
                </c:pt>
                <c:pt idx="3">
                  <c:v>8.9</c:v>
                </c:pt>
                <c:pt idx="4">
                  <c:v>12.5</c:v>
                </c:pt>
                <c:pt idx="5" formatCode="0.0">
                  <c:v>15.65</c:v>
                </c:pt>
                <c:pt idx="6">
                  <c:v>17.899999999999999</c:v>
                </c:pt>
                <c:pt idx="7">
                  <c:v>17.7</c:v>
                </c:pt>
                <c:pt idx="8">
                  <c:v>14.9</c:v>
                </c:pt>
                <c:pt idx="9">
                  <c:v>11.7</c:v>
                </c:pt>
                <c:pt idx="10">
                  <c:v>7.6</c:v>
                </c:pt>
                <c:pt idx="11">
                  <c:v>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03776"/>
        <c:axId val="105805312"/>
      </c:scatterChart>
      <c:valAx>
        <c:axId val="10580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05312"/>
        <c:crosses val="autoZero"/>
        <c:crossBetween val="midCat"/>
      </c:valAx>
      <c:valAx>
        <c:axId val="105805312"/>
        <c:scaling>
          <c:orientation val="minMax"/>
          <c:max val="18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03776"/>
        <c:crosses val="autoZero"/>
        <c:crossBetween val="midCat"/>
        <c:maj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092037228541885E-2"/>
          <c:y val="3.3898305084745763E-2"/>
          <c:w val="0.95656670113753883"/>
          <c:h val="0.88983050847457623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6"/>
            <c:dispRSqr val="0"/>
            <c:dispEq val="0"/>
          </c:trendline>
          <c:cat>
            <c:multiLvlStrRef>
              <c:f>'Daily Min Avs'!$D$2:$E$366</c:f>
              <c:multiLvlStrCache>
                <c:ptCount val="365"/>
                <c:lvl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14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17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21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26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29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1</c:v>
                  </c:pt>
                  <c:pt idx="34">
                    <c:v>2</c:v>
                  </c:pt>
                  <c:pt idx="35">
                    <c:v>3</c:v>
                  </c:pt>
                  <c:pt idx="36">
                    <c:v>4</c:v>
                  </c:pt>
                  <c:pt idx="37">
                    <c:v>5</c:v>
                  </c:pt>
                  <c:pt idx="38">
                    <c:v>6</c:v>
                  </c:pt>
                  <c:pt idx="39">
                    <c:v>7</c:v>
                  </c:pt>
                  <c:pt idx="40">
                    <c:v>8</c:v>
                  </c:pt>
                  <c:pt idx="41">
                    <c:v>9</c:v>
                  </c:pt>
                  <c:pt idx="42">
                    <c:v>10</c:v>
                  </c:pt>
                  <c:pt idx="43">
                    <c:v>11</c:v>
                  </c:pt>
                  <c:pt idx="44">
                    <c:v>12</c:v>
                  </c:pt>
                  <c:pt idx="45">
                    <c:v>13</c:v>
                  </c:pt>
                  <c:pt idx="46">
                    <c:v>14</c:v>
                  </c:pt>
                  <c:pt idx="47">
                    <c:v>15</c:v>
                  </c:pt>
                  <c:pt idx="48">
                    <c:v>16</c:v>
                  </c:pt>
                  <c:pt idx="49">
                    <c:v>17</c:v>
                  </c:pt>
                  <c:pt idx="50">
                    <c:v>18</c:v>
                  </c:pt>
                  <c:pt idx="51">
                    <c:v>19</c:v>
                  </c:pt>
                  <c:pt idx="52">
                    <c:v>20</c:v>
                  </c:pt>
                  <c:pt idx="53">
                    <c:v>21</c:v>
                  </c:pt>
                  <c:pt idx="54">
                    <c:v>22</c:v>
                  </c:pt>
                  <c:pt idx="55">
                    <c:v>23</c:v>
                  </c:pt>
                  <c:pt idx="56">
                    <c:v>24</c:v>
                  </c:pt>
                  <c:pt idx="57">
                    <c:v>25</c:v>
                  </c:pt>
                  <c:pt idx="58">
                    <c:v>26</c:v>
                  </c:pt>
                  <c:pt idx="59">
                    <c:v>27</c:v>
                  </c:pt>
                  <c:pt idx="60">
                    <c:v>28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24</c:v>
                  </c:pt>
                  <c:pt idx="85">
                    <c:v>25</c:v>
                  </c:pt>
                  <c:pt idx="86">
                    <c:v>26</c:v>
                  </c:pt>
                  <c:pt idx="87">
                    <c:v>27</c:v>
                  </c:pt>
                  <c:pt idx="88">
                    <c:v>28</c:v>
                  </c:pt>
                  <c:pt idx="89">
                    <c:v>29</c:v>
                  </c:pt>
                  <c:pt idx="90">
                    <c:v>30</c:v>
                  </c:pt>
                  <c:pt idx="91">
                    <c:v>31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1</c:v>
                  </c:pt>
                  <c:pt idx="123">
                    <c:v>2</c:v>
                  </c:pt>
                  <c:pt idx="124">
                    <c:v>3</c:v>
                  </c:pt>
                  <c:pt idx="125">
                    <c:v>4</c:v>
                  </c:pt>
                  <c:pt idx="126">
                    <c:v>5</c:v>
                  </c:pt>
                  <c:pt idx="127">
                    <c:v>6</c:v>
                  </c:pt>
                  <c:pt idx="128">
                    <c:v>7</c:v>
                  </c:pt>
                  <c:pt idx="129">
                    <c:v>8</c:v>
                  </c:pt>
                  <c:pt idx="130">
                    <c:v>9</c:v>
                  </c:pt>
                  <c:pt idx="131">
                    <c:v>10</c:v>
                  </c:pt>
                  <c:pt idx="132">
                    <c:v>11</c:v>
                  </c:pt>
                  <c:pt idx="133">
                    <c:v>12</c:v>
                  </c:pt>
                  <c:pt idx="134">
                    <c:v>13</c:v>
                  </c:pt>
                  <c:pt idx="135">
                    <c:v>14</c:v>
                  </c:pt>
                  <c:pt idx="136">
                    <c:v>15</c:v>
                  </c:pt>
                  <c:pt idx="137">
                    <c:v>16</c:v>
                  </c:pt>
                  <c:pt idx="138">
                    <c:v>17</c:v>
                  </c:pt>
                  <c:pt idx="139">
                    <c:v>18</c:v>
                  </c:pt>
                  <c:pt idx="140">
                    <c:v>19</c:v>
                  </c:pt>
                  <c:pt idx="141">
                    <c:v>20</c:v>
                  </c:pt>
                  <c:pt idx="142">
                    <c:v>21</c:v>
                  </c:pt>
                  <c:pt idx="143">
                    <c:v>22</c:v>
                  </c:pt>
                  <c:pt idx="144">
                    <c:v>23</c:v>
                  </c:pt>
                  <c:pt idx="145">
                    <c:v>24</c:v>
                  </c:pt>
                  <c:pt idx="146">
                    <c:v>25</c:v>
                  </c:pt>
                  <c:pt idx="147">
                    <c:v>26</c:v>
                  </c:pt>
                  <c:pt idx="148">
                    <c:v>27</c:v>
                  </c:pt>
                  <c:pt idx="149">
                    <c:v>28</c:v>
                  </c:pt>
                  <c:pt idx="150">
                    <c:v>29</c:v>
                  </c:pt>
                  <c:pt idx="151">
                    <c:v>30</c:v>
                  </c:pt>
                  <c:pt idx="152">
                    <c:v>31</c:v>
                  </c:pt>
                  <c:pt idx="153">
                    <c:v>1</c:v>
                  </c:pt>
                  <c:pt idx="154">
                    <c:v>2</c:v>
                  </c:pt>
                  <c:pt idx="155">
                    <c:v>3</c:v>
                  </c:pt>
                  <c:pt idx="156">
                    <c:v>4</c:v>
                  </c:pt>
                  <c:pt idx="157">
                    <c:v>5</c:v>
                  </c:pt>
                  <c:pt idx="158">
                    <c:v>6</c:v>
                  </c:pt>
                  <c:pt idx="159">
                    <c:v>7</c:v>
                  </c:pt>
                  <c:pt idx="160">
                    <c:v>8</c:v>
                  </c:pt>
                  <c:pt idx="161">
                    <c:v>9</c:v>
                  </c:pt>
                  <c:pt idx="162">
                    <c:v>10</c:v>
                  </c:pt>
                  <c:pt idx="163">
                    <c:v>11</c:v>
                  </c:pt>
                  <c:pt idx="164">
                    <c:v>12</c:v>
                  </c:pt>
                  <c:pt idx="165">
                    <c:v>13</c:v>
                  </c:pt>
                  <c:pt idx="166">
                    <c:v>14</c:v>
                  </c:pt>
                  <c:pt idx="167">
                    <c:v>15</c:v>
                  </c:pt>
                  <c:pt idx="168">
                    <c:v>16</c:v>
                  </c:pt>
                  <c:pt idx="169">
                    <c:v>17</c:v>
                  </c:pt>
                  <c:pt idx="170">
                    <c:v>18</c:v>
                  </c:pt>
                  <c:pt idx="171">
                    <c:v>19</c:v>
                  </c:pt>
                  <c:pt idx="172">
                    <c:v>20</c:v>
                  </c:pt>
                  <c:pt idx="173">
                    <c:v>21</c:v>
                  </c:pt>
                  <c:pt idx="174">
                    <c:v>22</c:v>
                  </c:pt>
                  <c:pt idx="175">
                    <c:v>23</c:v>
                  </c:pt>
                  <c:pt idx="176">
                    <c:v>24</c:v>
                  </c:pt>
                  <c:pt idx="177">
                    <c:v>25</c:v>
                  </c:pt>
                  <c:pt idx="178">
                    <c:v>26</c:v>
                  </c:pt>
                  <c:pt idx="179">
                    <c:v>27</c:v>
                  </c:pt>
                  <c:pt idx="180">
                    <c:v>28</c:v>
                  </c:pt>
                  <c:pt idx="181">
                    <c:v>29</c:v>
                  </c:pt>
                  <c:pt idx="182">
                    <c:v>30</c:v>
                  </c:pt>
                  <c:pt idx="183">
                    <c:v>1</c:v>
                  </c:pt>
                  <c:pt idx="184">
                    <c:v>2</c:v>
                  </c:pt>
                  <c:pt idx="185">
                    <c:v>3</c:v>
                  </c:pt>
                  <c:pt idx="186">
                    <c:v>4</c:v>
                  </c:pt>
                  <c:pt idx="187">
                    <c:v>5</c:v>
                  </c:pt>
                  <c:pt idx="188">
                    <c:v>6</c:v>
                  </c:pt>
                  <c:pt idx="189">
                    <c:v>7</c:v>
                  </c:pt>
                  <c:pt idx="190">
                    <c:v>8</c:v>
                  </c:pt>
                  <c:pt idx="191">
                    <c:v>9</c:v>
                  </c:pt>
                  <c:pt idx="192">
                    <c:v>10</c:v>
                  </c:pt>
                  <c:pt idx="193">
                    <c:v>11</c:v>
                  </c:pt>
                  <c:pt idx="194">
                    <c:v>12</c:v>
                  </c:pt>
                  <c:pt idx="195">
                    <c:v>13</c:v>
                  </c:pt>
                  <c:pt idx="196">
                    <c:v>14</c:v>
                  </c:pt>
                  <c:pt idx="197">
                    <c:v>15</c:v>
                  </c:pt>
                  <c:pt idx="198">
                    <c:v>16</c:v>
                  </c:pt>
                  <c:pt idx="199">
                    <c:v>17</c:v>
                  </c:pt>
                  <c:pt idx="200">
                    <c:v>18</c:v>
                  </c:pt>
                  <c:pt idx="201">
                    <c:v>19</c:v>
                  </c:pt>
                  <c:pt idx="202">
                    <c:v>20</c:v>
                  </c:pt>
                  <c:pt idx="203">
                    <c:v>21</c:v>
                  </c:pt>
                  <c:pt idx="204">
                    <c:v>22</c:v>
                  </c:pt>
                  <c:pt idx="205">
                    <c:v>23</c:v>
                  </c:pt>
                  <c:pt idx="206">
                    <c:v>24</c:v>
                  </c:pt>
                  <c:pt idx="207">
                    <c:v>25</c:v>
                  </c:pt>
                  <c:pt idx="208">
                    <c:v>26</c:v>
                  </c:pt>
                  <c:pt idx="209">
                    <c:v>27</c:v>
                  </c:pt>
                  <c:pt idx="210">
                    <c:v>28</c:v>
                  </c:pt>
                  <c:pt idx="211">
                    <c:v>29</c:v>
                  </c:pt>
                  <c:pt idx="212">
                    <c:v>30</c:v>
                  </c:pt>
                  <c:pt idx="213">
                    <c:v>31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3</c:v>
                  </c:pt>
                  <c:pt idx="217">
                    <c:v>4</c:v>
                  </c:pt>
                  <c:pt idx="218">
                    <c:v>5</c:v>
                  </c:pt>
                  <c:pt idx="219">
                    <c:v>6</c:v>
                  </c:pt>
                  <c:pt idx="220">
                    <c:v>7</c:v>
                  </c:pt>
                  <c:pt idx="221">
                    <c:v>8</c:v>
                  </c:pt>
                  <c:pt idx="222">
                    <c:v>9</c:v>
                  </c:pt>
                  <c:pt idx="223">
                    <c:v>10</c:v>
                  </c:pt>
                  <c:pt idx="224">
                    <c:v>11</c:v>
                  </c:pt>
                  <c:pt idx="225">
                    <c:v>12</c:v>
                  </c:pt>
                  <c:pt idx="226">
                    <c:v>13</c:v>
                  </c:pt>
                  <c:pt idx="227">
                    <c:v>14</c:v>
                  </c:pt>
                  <c:pt idx="228">
                    <c:v>15</c:v>
                  </c:pt>
                  <c:pt idx="229">
                    <c:v>16</c:v>
                  </c:pt>
                  <c:pt idx="230">
                    <c:v>17</c:v>
                  </c:pt>
                  <c:pt idx="231">
                    <c:v>18</c:v>
                  </c:pt>
                  <c:pt idx="232">
                    <c:v>19</c:v>
                  </c:pt>
                  <c:pt idx="233">
                    <c:v>20</c:v>
                  </c:pt>
                  <c:pt idx="234">
                    <c:v>21</c:v>
                  </c:pt>
                  <c:pt idx="235">
                    <c:v>22</c:v>
                  </c:pt>
                  <c:pt idx="236">
                    <c:v>23</c:v>
                  </c:pt>
                  <c:pt idx="237">
                    <c:v>24</c:v>
                  </c:pt>
                  <c:pt idx="238">
                    <c:v>25</c:v>
                  </c:pt>
                  <c:pt idx="239">
                    <c:v>26</c:v>
                  </c:pt>
                  <c:pt idx="240">
                    <c:v>27</c:v>
                  </c:pt>
                  <c:pt idx="241">
                    <c:v>28</c:v>
                  </c:pt>
                  <c:pt idx="242">
                    <c:v>29</c:v>
                  </c:pt>
                  <c:pt idx="243">
                    <c:v>30</c:v>
                  </c:pt>
                  <c:pt idx="244">
                    <c:v>31</c:v>
                  </c:pt>
                  <c:pt idx="245">
                    <c:v>1</c:v>
                  </c:pt>
                  <c:pt idx="246">
                    <c:v>2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5</c:v>
                  </c:pt>
                  <c:pt idx="250">
                    <c:v>6</c:v>
                  </c:pt>
                  <c:pt idx="251">
                    <c:v>7</c:v>
                  </c:pt>
                  <c:pt idx="252">
                    <c:v>8</c:v>
                  </c:pt>
                  <c:pt idx="253">
                    <c:v>9</c:v>
                  </c:pt>
                  <c:pt idx="254">
                    <c:v>10</c:v>
                  </c:pt>
                  <c:pt idx="255">
                    <c:v>11</c:v>
                  </c:pt>
                  <c:pt idx="256">
                    <c:v>12</c:v>
                  </c:pt>
                  <c:pt idx="257">
                    <c:v>13</c:v>
                  </c:pt>
                  <c:pt idx="258">
                    <c:v>14</c:v>
                  </c:pt>
                  <c:pt idx="259">
                    <c:v>15</c:v>
                  </c:pt>
                  <c:pt idx="260">
                    <c:v>16</c:v>
                  </c:pt>
                  <c:pt idx="261">
                    <c:v>17</c:v>
                  </c:pt>
                  <c:pt idx="262">
                    <c:v>18</c:v>
                  </c:pt>
                  <c:pt idx="263">
                    <c:v>19</c:v>
                  </c:pt>
                  <c:pt idx="264">
                    <c:v>20</c:v>
                  </c:pt>
                  <c:pt idx="265">
                    <c:v>21</c:v>
                  </c:pt>
                  <c:pt idx="266">
                    <c:v>22</c:v>
                  </c:pt>
                  <c:pt idx="267">
                    <c:v>23</c:v>
                  </c:pt>
                  <c:pt idx="268">
                    <c:v>24</c:v>
                  </c:pt>
                  <c:pt idx="269">
                    <c:v>25</c:v>
                  </c:pt>
                  <c:pt idx="270">
                    <c:v>26</c:v>
                  </c:pt>
                  <c:pt idx="271">
                    <c:v>27</c:v>
                  </c:pt>
                  <c:pt idx="272">
                    <c:v>28</c:v>
                  </c:pt>
                  <c:pt idx="273">
                    <c:v>29</c:v>
                  </c:pt>
                  <c:pt idx="274">
                    <c:v>30</c:v>
                  </c:pt>
                  <c:pt idx="275">
                    <c:v>1</c:v>
                  </c:pt>
                  <c:pt idx="276">
                    <c:v>2</c:v>
                  </c:pt>
                  <c:pt idx="277">
                    <c:v>3</c:v>
                  </c:pt>
                  <c:pt idx="278">
                    <c:v>4</c:v>
                  </c:pt>
                  <c:pt idx="279">
                    <c:v>5</c:v>
                  </c:pt>
                  <c:pt idx="280">
                    <c:v>6</c:v>
                  </c:pt>
                  <c:pt idx="281">
                    <c:v>7</c:v>
                  </c:pt>
                  <c:pt idx="282">
                    <c:v>8</c:v>
                  </c:pt>
                  <c:pt idx="283">
                    <c:v>9</c:v>
                  </c:pt>
                  <c:pt idx="284">
                    <c:v>10</c:v>
                  </c:pt>
                  <c:pt idx="285">
                    <c:v>11</c:v>
                  </c:pt>
                  <c:pt idx="286">
                    <c:v>12</c:v>
                  </c:pt>
                  <c:pt idx="287">
                    <c:v>13</c:v>
                  </c:pt>
                  <c:pt idx="288">
                    <c:v>14</c:v>
                  </c:pt>
                  <c:pt idx="289">
                    <c:v>15</c:v>
                  </c:pt>
                  <c:pt idx="290">
                    <c:v>16</c:v>
                  </c:pt>
                  <c:pt idx="291">
                    <c:v>17</c:v>
                  </c:pt>
                  <c:pt idx="292">
                    <c:v>18</c:v>
                  </c:pt>
                  <c:pt idx="293">
                    <c:v>19</c:v>
                  </c:pt>
                  <c:pt idx="294">
                    <c:v>20</c:v>
                  </c:pt>
                  <c:pt idx="295">
                    <c:v>21</c:v>
                  </c:pt>
                  <c:pt idx="296">
                    <c:v>22</c:v>
                  </c:pt>
                  <c:pt idx="297">
                    <c:v>23</c:v>
                  </c:pt>
                  <c:pt idx="298">
                    <c:v>24</c:v>
                  </c:pt>
                  <c:pt idx="299">
                    <c:v>25</c:v>
                  </c:pt>
                  <c:pt idx="300">
                    <c:v>26</c:v>
                  </c:pt>
                  <c:pt idx="301">
                    <c:v>27</c:v>
                  </c:pt>
                  <c:pt idx="302">
                    <c:v>28</c:v>
                  </c:pt>
                  <c:pt idx="303">
                    <c:v>29</c:v>
                  </c:pt>
                  <c:pt idx="304">
                    <c:v>30</c:v>
                  </c:pt>
                  <c:pt idx="305">
                    <c:v>31</c:v>
                  </c:pt>
                  <c:pt idx="306">
                    <c:v>1</c:v>
                  </c:pt>
                  <c:pt idx="307">
                    <c:v>2</c:v>
                  </c:pt>
                  <c:pt idx="308">
                    <c:v>3</c:v>
                  </c:pt>
                  <c:pt idx="309">
                    <c:v>4</c:v>
                  </c:pt>
                  <c:pt idx="310">
                    <c:v>5</c:v>
                  </c:pt>
                  <c:pt idx="311">
                    <c:v>6</c:v>
                  </c:pt>
                  <c:pt idx="312">
                    <c:v>7</c:v>
                  </c:pt>
                  <c:pt idx="313">
                    <c:v>8</c:v>
                  </c:pt>
                  <c:pt idx="314">
                    <c:v>9</c:v>
                  </c:pt>
                  <c:pt idx="315">
                    <c:v>10</c:v>
                  </c:pt>
                  <c:pt idx="316">
                    <c:v>11</c:v>
                  </c:pt>
                  <c:pt idx="317">
                    <c:v>12</c:v>
                  </c:pt>
                  <c:pt idx="318">
                    <c:v>13</c:v>
                  </c:pt>
                  <c:pt idx="319">
                    <c:v>14</c:v>
                  </c:pt>
                  <c:pt idx="320">
                    <c:v>15</c:v>
                  </c:pt>
                  <c:pt idx="321">
                    <c:v>16</c:v>
                  </c:pt>
                  <c:pt idx="322">
                    <c:v>17</c:v>
                  </c:pt>
                  <c:pt idx="323">
                    <c:v>18</c:v>
                  </c:pt>
                  <c:pt idx="324">
                    <c:v>19</c:v>
                  </c:pt>
                  <c:pt idx="325">
                    <c:v>20</c:v>
                  </c:pt>
                  <c:pt idx="326">
                    <c:v>21</c:v>
                  </c:pt>
                  <c:pt idx="327">
                    <c:v>22</c:v>
                  </c:pt>
                  <c:pt idx="328">
                    <c:v>23</c:v>
                  </c:pt>
                  <c:pt idx="329">
                    <c:v>24</c:v>
                  </c:pt>
                  <c:pt idx="330">
                    <c:v>25</c:v>
                  </c:pt>
                  <c:pt idx="331">
                    <c:v>26</c:v>
                  </c:pt>
                  <c:pt idx="332">
                    <c:v>27</c:v>
                  </c:pt>
                  <c:pt idx="333">
                    <c:v>28</c:v>
                  </c:pt>
                  <c:pt idx="334">
                    <c:v>29</c:v>
                  </c:pt>
                  <c:pt idx="335">
                    <c:v>30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  <c:pt idx="348">
                    <c:v>13</c:v>
                  </c:pt>
                  <c:pt idx="349">
                    <c:v>14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17</c:v>
                  </c:pt>
                  <c:pt idx="353">
                    <c:v>18</c:v>
                  </c:pt>
                  <c:pt idx="354">
                    <c:v>19</c:v>
                  </c:pt>
                  <c:pt idx="355">
                    <c:v>20</c:v>
                  </c:pt>
                  <c:pt idx="356">
                    <c:v>21</c:v>
                  </c:pt>
                  <c:pt idx="357">
                    <c:v>22</c:v>
                  </c:pt>
                  <c:pt idx="358">
                    <c:v>23</c:v>
                  </c:pt>
                  <c:pt idx="359">
                    <c:v>24</c:v>
                  </c:pt>
                  <c:pt idx="360">
                    <c:v>25</c:v>
                  </c:pt>
                  <c:pt idx="361">
                    <c:v>26</c:v>
                  </c:pt>
                  <c:pt idx="362">
                    <c:v>27</c:v>
                  </c:pt>
                  <c:pt idx="363">
                    <c:v>28</c:v>
                  </c:pt>
                  <c:pt idx="364">
                    <c:v>29</c:v>
                  </c:pt>
                </c:lvl>
                <c:lvl>
                  <c:pt idx="2">
                    <c:v>Jan</c:v>
                  </c:pt>
                  <c:pt idx="33">
                    <c:v>Feb</c:v>
                  </c:pt>
                  <c:pt idx="61">
                    <c:v>Mar</c:v>
                  </c:pt>
                  <c:pt idx="92">
                    <c:v>Apr</c:v>
                  </c:pt>
                  <c:pt idx="122">
                    <c:v>May</c:v>
                  </c:pt>
                  <c:pt idx="153">
                    <c:v>Jun</c:v>
                  </c:pt>
                  <c:pt idx="183">
                    <c:v>Jul</c:v>
                  </c:pt>
                  <c:pt idx="214">
                    <c:v>Aug</c:v>
                  </c:pt>
                  <c:pt idx="245">
                    <c:v>Sep</c:v>
                  </c:pt>
                  <c:pt idx="275">
                    <c:v>Oct</c:v>
                  </c:pt>
                  <c:pt idx="306">
                    <c:v>Nov</c:v>
                  </c:pt>
                  <c:pt idx="336">
                    <c:v>Dec</c:v>
                  </c:pt>
                </c:lvl>
              </c:multiLvlStrCache>
            </c:multiLvlStrRef>
          </c:cat>
          <c:val>
            <c:numRef>
              <c:f>'Daily Min Avs'!$F$4:$F$368</c:f>
              <c:numCache>
                <c:formatCode>General</c:formatCode>
                <c:ptCount val="365"/>
                <c:pt idx="0">
                  <c:v>1.3171171171171172</c:v>
                </c:pt>
                <c:pt idx="1">
                  <c:v>1.7153153153153153</c:v>
                </c:pt>
                <c:pt idx="2">
                  <c:v>1.854054054054054</c:v>
                </c:pt>
                <c:pt idx="3">
                  <c:v>1.4639639639639639</c:v>
                </c:pt>
                <c:pt idx="4">
                  <c:v>1.3756756756756756</c:v>
                </c:pt>
                <c:pt idx="5">
                  <c:v>1.5009009009009009</c:v>
                </c:pt>
                <c:pt idx="6">
                  <c:v>1.2387387387387387</c:v>
                </c:pt>
                <c:pt idx="7">
                  <c:v>1.5864864864864865</c:v>
                </c:pt>
                <c:pt idx="8">
                  <c:v>1.5936936936936936</c:v>
                </c:pt>
                <c:pt idx="9">
                  <c:v>1.5954954954954954</c:v>
                </c:pt>
                <c:pt idx="10">
                  <c:v>1.6990990990990991</c:v>
                </c:pt>
                <c:pt idx="11">
                  <c:v>1.2576576576576577</c:v>
                </c:pt>
                <c:pt idx="12">
                  <c:v>0.95495495495495497</c:v>
                </c:pt>
                <c:pt idx="13">
                  <c:v>0.87027027027027026</c:v>
                </c:pt>
                <c:pt idx="14">
                  <c:v>1.3612612612612613</c:v>
                </c:pt>
                <c:pt idx="15">
                  <c:v>1.5666666666666667</c:v>
                </c:pt>
                <c:pt idx="16">
                  <c:v>1.3306306306306306</c:v>
                </c:pt>
                <c:pt idx="17">
                  <c:v>1.1054054054054054</c:v>
                </c:pt>
                <c:pt idx="18">
                  <c:v>1.5180180180180181</c:v>
                </c:pt>
                <c:pt idx="19">
                  <c:v>1.4819819819819819</c:v>
                </c:pt>
                <c:pt idx="20">
                  <c:v>1.5090090090090089</c:v>
                </c:pt>
                <c:pt idx="21">
                  <c:v>1.5054054054054054</c:v>
                </c:pt>
                <c:pt idx="22">
                  <c:v>1.318918918918919</c:v>
                </c:pt>
                <c:pt idx="23">
                  <c:v>1.3531531531531531</c:v>
                </c:pt>
                <c:pt idx="24">
                  <c:v>1.1162162162162161</c:v>
                </c:pt>
                <c:pt idx="25">
                  <c:v>1.2225225225225225</c:v>
                </c:pt>
                <c:pt idx="26">
                  <c:v>1.0171171171171172</c:v>
                </c:pt>
                <c:pt idx="27">
                  <c:v>1.1117117117117117</c:v>
                </c:pt>
                <c:pt idx="28">
                  <c:v>1.545045045045045</c:v>
                </c:pt>
                <c:pt idx="29">
                  <c:v>1.4855855855855855</c:v>
                </c:pt>
                <c:pt idx="30">
                  <c:v>1.5963963963963963</c:v>
                </c:pt>
                <c:pt idx="31">
                  <c:v>1.4666666666666666</c:v>
                </c:pt>
                <c:pt idx="32">
                  <c:v>1.3612612612612613</c:v>
                </c:pt>
                <c:pt idx="33">
                  <c:v>1.5513513513513513</c:v>
                </c:pt>
                <c:pt idx="34">
                  <c:v>1.4702702702702704</c:v>
                </c:pt>
                <c:pt idx="35">
                  <c:v>1.6252252252252253</c:v>
                </c:pt>
                <c:pt idx="36">
                  <c:v>1.8612612612612613</c:v>
                </c:pt>
                <c:pt idx="37">
                  <c:v>1.5108108108108107</c:v>
                </c:pt>
                <c:pt idx="38">
                  <c:v>1.5432432432432432</c:v>
                </c:pt>
                <c:pt idx="39">
                  <c:v>1.1927927927927928</c:v>
                </c:pt>
                <c:pt idx="40">
                  <c:v>1.2468468468468468</c:v>
                </c:pt>
                <c:pt idx="41">
                  <c:v>1.1612612612612612</c:v>
                </c:pt>
                <c:pt idx="42">
                  <c:v>0.98738738738738741</c:v>
                </c:pt>
                <c:pt idx="43">
                  <c:v>0.79099099099099102</c:v>
                </c:pt>
                <c:pt idx="44">
                  <c:v>0.6</c:v>
                </c:pt>
                <c:pt idx="45">
                  <c:v>0.7549549549549549</c:v>
                </c:pt>
                <c:pt idx="46">
                  <c:v>0.98198198198198194</c:v>
                </c:pt>
                <c:pt idx="47">
                  <c:v>0.7684684684684685</c:v>
                </c:pt>
                <c:pt idx="48">
                  <c:v>0.80810810810810807</c:v>
                </c:pt>
                <c:pt idx="49">
                  <c:v>1.1873873873873875</c:v>
                </c:pt>
                <c:pt idx="50">
                  <c:v>0.99549549549549554</c:v>
                </c:pt>
                <c:pt idx="51">
                  <c:v>1.2126126126126127</c:v>
                </c:pt>
                <c:pt idx="52">
                  <c:v>1.3792792792792792</c:v>
                </c:pt>
                <c:pt idx="53">
                  <c:v>1.6432432432432433</c:v>
                </c:pt>
                <c:pt idx="54">
                  <c:v>1.4837837837837837</c:v>
                </c:pt>
                <c:pt idx="55">
                  <c:v>1.254954954954955</c:v>
                </c:pt>
                <c:pt idx="56">
                  <c:v>1.4900900900900902</c:v>
                </c:pt>
                <c:pt idx="57">
                  <c:v>1.5</c:v>
                </c:pt>
                <c:pt idx="58">
                  <c:v>1.5792792792792794</c:v>
                </c:pt>
                <c:pt idx="59">
                  <c:v>1.5225225225225225</c:v>
                </c:pt>
                <c:pt idx="60">
                  <c:v>1.4054054054054055</c:v>
                </c:pt>
                <c:pt idx="61">
                  <c:v>1.4306306306306307</c:v>
                </c:pt>
                <c:pt idx="62">
                  <c:v>1.2657657657657657</c:v>
                </c:pt>
                <c:pt idx="63">
                  <c:v>1.3630630630630631</c:v>
                </c:pt>
                <c:pt idx="64">
                  <c:v>1.9792792792792793</c:v>
                </c:pt>
                <c:pt idx="65">
                  <c:v>2.2009009009009008</c:v>
                </c:pt>
                <c:pt idx="66">
                  <c:v>1.954954954954955</c:v>
                </c:pt>
                <c:pt idx="67">
                  <c:v>1.7567567567567568</c:v>
                </c:pt>
                <c:pt idx="68">
                  <c:v>1.9684684684684686</c:v>
                </c:pt>
                <c:pt idx="69">
                  <c:v>2.2252252252252251</c:v>
                </c:pt>
                <c:pt idx="70">
                  <c:v>1.9585585585585585</c:v>
                </c:pt>
                <c:pt idx="71">
                  <c:v>1.9801801801801802</c:v>
                </c:pt>
                <c:pt idx="72">
                  <c:v>2.2513513513513512</c:v>
                </c:pt>
                <c:pt idx="73">
                  <c:v>2.5036036036036036</c:v>
                </c:pt>
                <c:pt idx="74">
                  <c:v>2.5630630630630629</c:v>
                </c:pt>
                <c:pt idx="75">
                  <c:v>2.9117117117117117</c:v>
                </c:pt>
                <c:pt idx="76">
                  <c:v>2.8351351351351353</c:v>
                </c:pt>
                <c:pt idx="77">
                  <c:v>2.7873873873873873</c:v>
                </c:pt>
                <c:pt idx="78">
                  <c:v>2.8936936936936939</c:v>
                </c:pt>
                <c:pt idx="79">
                  <c:v>2.7675675675675677</c:v>
                </c:pt>
                <c:pt idx="80">
                  <c:v>2.5423423423423421</c:v>
                </c:pt>
                <c:pt idx="81">
                  <c:v>2.7072072072072073</c:v>
                </c:pt>
                <c:pt idx="82">
                  <c:v>3.0504504504504504</c:v>
                </c:pt>
                <c:pt idx="83">
                  <c:v>3.0819819819819818</c:v>
                </c:pt>
                <c:pt idx="84">
                  <c:v>2.8396396396396395</c:v>
                </c:pt>
                <c:pt idx="85">
                  <c:v>2.5981981981981983</c:v>
                </c:pt>
                <c:pt idx="86">
                  <c:v>2.6531531531531534</c:v>
                </c:pt>
                <c:pt idx="87">
                  <c:v>3.0387387387387386</c:v>
                </c:pt>
                <c:pt idx="88">
                  <c:v>3.0810810810810811</c:v>
                </c:pt>
                <c:pt idx="89">
                  <c:v>3.381081081081081</c:v>
                </c:pt>
                <c:pt idx="90">
                  <c:v>3.6477477477477476</c:v>
                </c:pt>
                <c:pt idx="91">
                  <c:v>3.2666666666666666</c:v>
                </c:pt>
                <c:pt idx="92">
                  <c:v>3.1225225225225226</c:v>
                </c:pt>
                <c:pt idx="93">
                  <c:v>3.4450450450450449</c:v>
                </c:pt>
                <c:pt idx="94">
                  <c:v>3.2432432432432434</c:v>
                </c:pt>
                <c:pt idx="95">
                  <c:v>3.5081081081081082</c:v>
                </c:pt>
                <c:pt idx="96">
                  <c:v>3.4180180180180182</c:v>
                </c:pt>
                <c:pt idx="97">
                  <c:v>3.1261261261261262</c:v>
                </c:pt>
                <c:pt idx="98">
                  <c:v>3.0549549549549551</c:v>
                </c:pt>
                <c:pt idx="99">
                  <c:v>3.7765765765765766</c:v>
                </c:pt>
                <c:pt idx="100">
                  <c:v>3.810810810810811</c:v>
                </c:pt>
                <c:pt idx="101">
                  <c:v>4.0918918918918923</c:v>
                </c:pt>
                <c:pt idx="102">
                  <c:v>3.8603603603603602</c:v>
                </c:pt>
                <c:pt idx="103">
                  <c:v>4.1072072072072068</c:v>
                </c:pt>
                <c:pt idx="104">
                  <c:v>4.1207207207207208</c:v>
                </c:pt>
                <c:pt idx="105">
                  <c:v>4.154054054054054</c:v>
                </c:pt>
                <c:pt idx="106">
                  <c:v>4.0504504504504508</c:v>
                </c:pt>
                <c:pt idx="107">
                  <c:v>3.9324324324324325</c:v>
                </c:pt>
                <c:pt idx="108">
                  <c:v>4.0648648648648651</c:v>
                </c:pt>
                <c:pt idx="109">
                  <c:v>3.9567567567567568</c:v>
                </c:pt>
                <c:pt idx="110">
                  <c:v>4.4009009009009006</c:v>
                </c:pt>
                <c:pt idx="111">
                  <c:v>4.6693693693693694</c:v>
                </c:pt>
                <c:pt idx="112">
                  <c:v>4.9729729729729728</c:v>
                </c:pt>
                <c:pt idx="113">
                  <c:v>4.8171171171171174</c:v>
                </c:pt>
                <c:pt idx="114">
                  <c:v>5.1315315315315315</c:v>
                </c:pt>
                <c:pt idx="115">
                  <c:v>4.961261261261261</c:v>
                </c:pt>
                <c:pt idx="116">
                  <c:v>5.0522522522522522</c:v>
                </c:pt>
                <c:pt idx="117">
                  <c:v>4.9027027027027028</c:v>
                </c:pt>
                <c:pt idx="118">
                  <c:v>4.7747747747747749</c:v>
                </c:pt>
                <c:pt idx="119">
                  <c:v>5.038738738738739</c:v>
                </c:pt>
                <c:pt idx="120">
                  <c:v>5.301801801801802</c:v>
                </c:pt>
                <c:pt idx="121">
                  <c:v>5.2279279279279276</c:v>
                </c:pt>
                <c:pt idx="122">
                  <c:v>5.4945945945945942</c:v>
                </c:pt>
                <c:pt idx="123">
                  <c:v>5.5270270270270272</c:v>
                </c:pt>
                <c:pt idx="124">
                  <c:v>5.8342342342342342</c:v>
                </c:pt>
                <c:pt idx="125">
                  <c:v>5.9711711711711715</c:v>
                </c:pt>
                <c:pt idx="126">
                  <c:v>6.1576576576576576</c:v>
                </c:pt>
                <c:pt idx="127">
                  <c:v>6.2855855855855856</c:v>
                </c:pt>
                <c:pt idx="128">
                  <c:v>6.0099099099099096</c:v>
                </c:pt>
                <c:pt idx="129">
                  <c:v>6.1054054054054054</c:v>
                </c:pt>
                <c:pt idx="130">
                  <c:v>6.3990990990990992</c:v>
                </c:pt>
                <c:pt idx="131">
                  <c:v>6.9693693693693692</c:v>
                </c:pt>
                <c:pt idx="132">
                  <c:v>7.0801801801801805</c:v>
                </c:pt>
                <c:pt idx="133">
                  <c:v>7.0378378378378379</c:v>
                </c:pt>
                <c:pt idx="134">
                  <c:v>6.7504504504504501</c:v>
                </c:pt>
                <c:pt idx="135">
                  <c:v>6.6432432432432433</c:v>
                </c:pt>
                <c:pt idx="136">
                  <c:v>6.718018018018018</c:v>
                </c:pt>
                <c:pt idx="137">
                  <c:v>6.7189189189189191</c:v>
                </c:pt>
                <c:pt idx="138">
                  <c:v>6.615315315315315</c:v>
                </c:pt>
                <c:pt idx="139">
                  <c:v>7.102702702702703</c:v>
                </c:pt>
                <c:pt idx="140">
                  <c:v>7.3576576576576578</c:v>
                </c:pt>
                <c:pt idx="141">
                  <c:v>7.538738738738739</c:v>
                </c:pt>
                <c:pt idx="142">
                  <c:v>7.954954954954955</c:v>
                </c:pt>
                <c:pt idx="143">
                  <c:v>8.2081081081081084</c:v>
                </c:pt>
                <c:pt idx="144">
                  <c:v>8.1045045045045043</c:v>
                </c:pt>
                <c:pt idx="145">
                  <c:v>7.9684684684684681</c:v>
                </c:pt>
                <c:pt idx="146">
                  <c:v>8.1981981981981988</c:v>
                </c:pt>
                <c:pt idx="147">
                  <c:v>8.1</c:v>
                </c:pt>
                <c:pt idx="148">
                  <c:v>8.121621621621621</c:v>
                </c:pt>
                <c:pt idx="149">
                  <c:v>8.4054054054054053</c:v>
                </c:pt>
                <c:pt idx="150">
                  <c:v>8.2621621621621628</c:v>
                </c:pt>
                <c:pt idx="151">
                  <c:v>8.6549549549549543</c:v>
                </c:pt>
                <c:pt idx="152">
                  <c:v>8.8036036036036034</c:v>
                </c:pt>
                <c:pt idx="153">
                  <c:v>8.6342342342342349</c:v>
                </c:pt>
                <c:pt idx="154">
                  <c:v>8.7477477477477485</c:v>
                </c:pt>
                <c:pt idx="155">
                  <c:v>8.9981981981981978</c:v>
                </c:pt>
                <c:pt idx="156">
                  <c:v>9.1387387387387395</c:v>
                </c:pt>
                <c:pt idx="157">
                  <c:v>9.4009009009009006</c:v>
                </c:pt>
                <c:pt idx="158">
                  <c:v>9.3612612612612605</c:v>
                </c:pt>
                <c:pt idx="159">
                  <c:v>9.1333333333333329</c:v>
                </c:pt>
                <c:pt idx="160">
                  <c:v>9.5666666666666664</c:v>
                </c:pt>
                <c:pt idx="161">
                  <c:v>9.4252252252252244</c:v>
                </c:pt>
                <c:pt idx="162">
                  <c:v>9.8180180180180177</c:v>
                </c:pt>
                <c:pt idx="163">
                  <c:v>9.7405405405405414</c:v>
                </c:pt>
                <c:pt idx="164">
                  <c:v>9.5117117117117118</c:v>
                </c:pt>
                <c:pt idx="165">
                  <c:v>9.3432432432432435</c:v>
                </c:pt>
                <c:pt idx="166">
                  <c:v>9.7621621621621628</c:v>
                </c:pt>
                <c:pt idx="167">
                  <c:v>10.072072072072071</c:v>
                </c:pt>
                <c:pt idx="168">
                  <c:v>10.062162162162162</c:v>
                </c:pt>
                <c:pt idx="169">
                  <c:v>10.051351351351352</c:v>
                </c:pt>
                <c:pt idx="170">
                  <c:v>10.27117117117117</c:v>
                </c:pt>
                <c:pt idx="171">
                  <c:v>10.226126126126125</c:v>
                </c:pt>
                <c:pt idx="172">
                  <c:v>10.30990990990991</c:v>
                </c:pt>
                <c:pt idx="173">
                  <c:v>10.44954954954955</c:v>
                </c:pt>
                <c:pt idx="174">
                  <c:v>10.376576576576577</c:v>
                </c:pt>
                <c:pt idx="175">
                  <c:v>10.576576576576576</c:v>
                </c:pt>
                <c:pt idx="176">
                  <c:v>10.452252252252253</c:v>
                </c:pt>
                <c:pt idx="177">
                  <c:v>10.666666666666666</c:v>
                </c:pt>
                <c:pt idx="178">
                  <c:v>10.748648648648649</c:v>
                </c:pt>
                <c:pt idx="179">
                  <c:v>10.787387387387387</c:v>
                </c:pt>
                <c:pt idx="180">
                  <c:v>10.691891891891892</c:v>
                </c:pt>
                <c:pt idx="181">
                  <c:v>11.315315315315315</c:v>
                </c:pt>
                <c:pt idx="182">
                  <c:v>11.300900900900901</c:v>
                </c:pt>
                <c:pt idx="183">
                  <c:v>11.295495495495496</c:v>
                </c:pt>
                <c:pt idx="184">
                  <c:v>11.243243243243244</c:v>
                </c:pt>
                <c:pt idx="185">
                  <c:v>11.506306306306307</c:v>
                </c:pt>
                <c:pt idx="186">
                  <c:v>11.364864864864865</c:v>
                </c:pt>
                <c:pt idx="187">
                  <c:v>11.436036036036036</c:v>
                </c:pt>
                <c:pt idx="188">
                  <c:v>11.36036036036036</c:v>
                </c:pt>
                <c:pt idx="189">
                  <c:v>11.695495495495495</c:v>
                </c:pt>
                <c:pt idx="190">
                  <c:v>11.492792792792793</c:v>
                </c:pt>
                <c:pt idx="191">
                  <c:v>11.663063063063063</c:v>
                </c:pt>
                <c:pt idx="192">
                  <c:v>11.956756756756757</c:v>
                </c:pt>
                <c:pt idx="193">
                  <c:v>11.872972972972972</c:v>
                </c:pt>
                <c:pt idx="194">
                  <c:v>12.168468468468468</c:v>
                </c:pt>
                <c:pt idx="195">
                  <c:v>11.963063063063062</c:v>
                </c:pt>
                <c:pt idx="196">
                  <c:v>11.976576576576576</c:v>
                </c:pt>
                <c:pt idx="197">
                  <c:v>11.685585585585585</c:v>
                </c:pt>
                <c:pt idx="198">
                  <c:v>11.953153153153153</c:v>
                </c:pt>
                <c:pt idx="199">
                  <c:v>11.974774774774774</c:v>
                </c:pt>
                <c:pt idx="200">
                  <c:v>12.173873873873873</c:v>
                </c:pt>
                <c:pt idx="201">
                  <c:v>12.321621621621622</c:v>
                </c:pt>
                <c:pt idx="202">
                  <c:v>12.118018018018018</c:v>
                </c:pt>
                <c:pt idx="203">
                  <c:v>12.285585585585586</c:v>
                </c:pt>
                <c:pt idx="204">
                  <c:v>11.997297297297298</c:v>
                </c:pt>
                <c:pt idx="205">
                  <c:v>11.881981981981982</c:v>
                </c:pt>
                <c:pt idx="206">
                  <c:v>12.246846846846847</c:v>
                </c:pt>
                <c:pt idx="207">
                  <c:v>11.854954954954955</c:v>
                </c:pt>
                <c:pt idx="208">
                  <c:v>12.045045045045045</c:v>
                </c:pt>
                <c:pt idx="209">
                  <c:v>12.198198198198199</c:v>
                </c:pt>
                <c:pt idx="210">
                  <c:v>12.19009009009009</c:v>
                </c:pt>
                <c:pt idx="211">
                  <c:v>12.156756756756756</c:v>
                </c:pt>
                <c:pt idx="212">
                  <c:v>11.908108108108108</c:v>
                </c:pt>
                <c:pt idx="213">
                  <c:v>11.845945945945946</c:v>
                </c:pt>
                <c:pt idx="214">
                  <c:v>11.891891891891891</c:v>
                </c:pt>
                <c:pt idx="215">
                  <c:v>11.980180180180181</c:v>
                </c:pt>
                <c:pt idx="216">
                  <c:v>12.070270270270271</c:v>
                </c:pt>
                <c:pt idx="217">
                  <c:v>12.054054054054054</c:v>
                </c:pt>
                <c:pt idx="218">
                  <c:v>11.900900900900901</c:v>
                </c:pt>
                <c:pt idx="219">
                  <c:v>11.646846846846847</c:v>
                </c:pt>
                <c:pt idx="220">
                  <c:v>11.874774774774774</c:v>
                </c:pt>
                <c:pt idx="221">
                  <c:v>11.948648648648648</c:v>
                </c:pt>
                <c:pt idx="222">
                  <c:v>11.700900900900901</c:v>
                </c:pt>
                <c:pt idx="223">
                  <c:v>11.880180180180179</c:v>
                </c:pt>
                <c:pt idx="224">
                  <c:v>11.992792792792793</c:v>
                </c:pt>
                <c:pt idx="225">
                  <c:v>11.968468468468469</c:v>
                </c:pt>
                <c:pt idx="226">
                  <c:v>11.690990990990992</c:v>
                </c:pt>
                <c:pt idx="227">
                  <c:v>11.297297297297296</c:v>
                </c:pt>
                <c:pt idx="228">
                  <c:v>11.395495495495496</c:v>
                </c:pt>
                <c:pt idx="229">
                  <c:v>11.731531531531532</c:v>
                </c:pt>
                <c:pt idx="230">
                  <c:v>11.709909909909911</c:v>
                </c:pt>
                <c:pt idx="231">
                  <c:v>11.745045045045044</c:v>
                </c:pt>
                <c:pt idx="232">
                  <c:v>11.546846846846847</c:v>
                </c:pt>
                <c:pt idx="233">
                  <c:v>11.56036036036036</c:v>
                </c:pt>
                <c:pt idx="234">
                  <c:v>11.075675675675676</c:v>
                </c:pt>
                <c:pt idx="235">
                  <c:v>11.583783783783783</c:v>
                </c:pt>
                <c:pt idx="236">
                  <c:v>11.27927927927928</c:v>
                </c:pt>
                <c:pt idx="237">
                  <c:v>11.353153153153153</c:v>
                </c:pt>
                <c:pt idx="238">
                  <c:v>11.008108108108107</c:v>
                </c:pt>
                <c:pt idx="239">
                  <c:v>10.84954954954955</c:v>
                </c:pt>
                <c:pt idx="240">
                  <c:v>10.975675675675676</c:v>
                </c:pt>
                <c:pt idx="241">
                  <c:v>10.845945945945946</c:v>
                </c:pt>
                <c:pt idx="242">
                  <c:v>10.56036036036036</c:v>
                </c:pt>
                <c:pt idx="243">
                  <c:v>10.799099099099099</c:v>
                </c:pt>
                <c:pt idx="244">
                  <c:v>10.768468468468468</c:v>
                </c:pt>
                <c:pt idx="245">
                  <c:v>10.757657657657658</c:v>
                </c:pt>
                <c:pt idx="246">
                  <c:v>10.40990990990991</c:v>
                </c:pt>
                <c:pt idx="247">
                  <c:v>10.71981981981982</c:v>
                </c:pt>
                <c:pt idx="248">
                  <c:v>10.632432432432433</c:v>
                </c:pt>
                <c:pt idx="249">
                  <c:v>10.272972972972973</c:v>
                </c:pt>
                <c:pt idx="250">
                  <c:v>10.357657657657658</c:v>
                </c:pt>
                <c:pt idx="251">
                  <c:v>10.190990990990992</c:v>
                </c:pt>
                <c:pt idx="252">
                  <c:v>10.04954954954955</c:v>
                </c:pt>
                <c:pt idx="253">
                  <c:v>10.111711711711711</c:v>
                </c:pt>
                <c:pt idx="254">
                  <c:v>9.9306306306306311</c:v>
                </c:pt>
                <c:pt idx="255">
                  <c:v>9.6009009009009016</c:v>
                </c:pt>
                <c:pt idx="256">
                  <c:v>9.5045045045045047</c:v>
                </c:pt>
                <c:pt idx="257">
                  <c:v>9.5441441441441448</c:v>
                </c:pt>
                <c:pt idx="258">
                  <c:v>9.2981981981981985</c:v>
                </c:pt>
                <c:pt idx="259">
                  <c:v>9.8945945945945954</c:v>
                </c:pt>
                <c:pt idx="260">
                  <c:v>9.609009009009009</c:v>
                </c:pt>
                <c:pt idx="261">
                  <c:v>9.4693693693693692</c:v>
                </c:pt>
                <c:pt idx="262">
                  <c:v>9.3981981981981981</c:v>
                </c:pt>
                <c:pt idx="263">
                  <c:v>8.7468468468468465</c:v>
                </c:pt>
                <c:pt idx="264">
                  <c:v>9.0675675675675684</c:v>
                </c:pt>
                <c:pt idx="265">
                  <c:v>9.1801801801801801</c:v>
                </c:pt>
                <c:pt idx="266">
                  <c:v>9.1432432432432424</c:v>
                </c:pt>
                <c:pt idx="267">
                  <c:v>8.7270270270270274</c:v>
                </c:pt>
                <c:pt idx="268">
                  <c:v>8.5972972972972972</c:v>
                </c:pt>
                <c:pt idx="269">
                  <c:v>8.5207207207207212</c:v>
                </c:pt>
                <c:pt idx="270">
                  <c:v>8.5972972972972972</c:v>
                </c:pt>
                <c:pt idx="271">
                  <c:v>8.7603603603603606</c:v>
                </c:pt>
                <c:pt idx="272">
                  <c:v>8.5207207207207212</c:v>
                </c:pt>
                <c:pt idx="273">
                  <c:v>8.6252252252252255</c:v>
                </c:pt>
                <c:pt idx="274">
                  <c:v>8.3945945945945954</c:v>
                </c:pt>
                <c:pt idx="275">
                  <c:v>8.2405405405405414</c:v>
                </c:pt>
                <c:pt idx="276">
                  <c:v>8.1117117117117115</c:v>
                </c:pt>
                <c:pt idx="277">
                  <c:v>7.9396396396396396</c:v>
                </c:pt>
                <c:pt idx="278">
                  <c:v>8.1999999999999993</c:v>
                </c:pt>
                <c:pt idx="279">
                  <c:v>8.0288288288288285</c:v>
                </c:pt>
                <c:pt idx="280">
                  <c:v>7.9234234234234231</c:v>
                </c:pt>
                <c:pt idx="281">
                  <c:v>7.8369369369369366</c:v>
                </c:pt>
                <c:pt idx="282">
                  <c:v>7.993693693693694</c:v>
                </c:pt>
                <c:pt idx="283">
                  <c:v>7.672972972972973</c:v>
                </c:pt>
                <c:pt idx="284">
                  <c:v>7.0423423423423426</c:v>
                </c:pt>
                <c:pt idx="285">
                  <c:v>7.0495495495495497</c:v>
                </c:pt>
                <c:pt idx="286">
                  <c:v>7.1684684684684683</c:v>
                </c:pt>
                <c:pt idx="287">
                  <c:v>6.942342342342342</c:v>
                </c:pt>
                <c:pt idx="288">
                  <c:v>6.763063063063063</c:v>
                </c:pt>
                <c:pt idx="289">
                  <c:v>6.9009009009009006</c:v>
                </c:pt>
                <c:pt idx="290">
                  <c:v>6.3819819819819816</c:v>
                </c:pt>
                <c:pt idx="291">
                  <c:v>6.6189189189189186</c:v>
                </c:pt>
                <c:pt idx="292">
                  <c:v>6.6873873873873872</c:v>
                </c:pt>
                <c:pt idx="293">
                  <c:v>6.3765765765765767</c:v>
                </c:pt>
                <c:pt idx="294">
                  <c:v>6.2747747747747749</c:v>
                </c:pt>
                <c:pt idx="295">
                  <c:v>6.1936936936936933</c:v>
                </c:pt>
                <c:pt idx="296">
                  <c:v>5.7108108108108109</c:v>
                </c:pt>
                <c:pt idx="297">
                  <c:v>5.7189189189189191</c:v>
                </c:pt>
                <c:pt idx="298">
                  <c:v>5.2810810810810809</c:v>
                </c:pt>
                <c:pt idx="299">
                  <c:v>5.2972972972972974</c:v>
                </c:pt>
                <c:pt idx="300">
                  <c:v>5.4891891891891893</c:v>
                </c:pt>
                <c:pt idx="301">
                  <c:v>5.1594594594594598</c:v>
                </c:pt>
                <c:pt idx="302">
                  <c:v>5.4630630630630632</c:v>
                </c:pt>
                <c:pt idx="303">
                  <c:v>5.416216216216216</c:v>
                </c:pt>
                <c:pt idx="304">
                  <c:v>5.3342342342342342</c:v>
                </c:pt>
                <c:pt idx="305">
                  <c:v>5.5171171171171167</c:v>
                </c:pt>
                <c:pt idx="306">
                  <c:v>5.5081081081081082</c:v>
                </c:pt>
                <c:pt idx="307">
                  <c:v>4.8837837837837839</c:v>
                </c:pt>
                <c:pt idx="308">
                  <c:v>4.9900900900900904</c:v>
                </c:pt>
                <c:pt idx="309">
                  <c:v>4.57027027027027</c:v>
                </c:pt>
                <c:pt idx="310">
                  <c:v>4.3630630630630627</c:v>
                </c:pt>
                <c:pt idx="311">
                  <c:v>4.5288288288288285</c:v>
                </c:pt>
                <c:pt idx="312">
                  <c:v>4.3423423423423424</c:v>
                </c:pt>
                <c:pt idx="313">
                  <c:v>3.9981981981981982</c:v>
                </c:pt>
                <c:pt idx="314">
                  <c:v>4.1756756756756754</c:v>
                </c:pt>
                <c:pt idx="315">
                  <c:v>4.2153153153153156</c:v>
                </c:pt>
                <c:pt idx="316">
                  <c:v>3.7675675675675677</c:v>
                </c:pt>
                <c:pt idx="317">
                  <c:v>3.2864864864864867</c:v>
                </c:pt>
                <c:pt idx="318">
                  <c:v>3.1873873873873872</c:v>
                </c:pt>
                <c:pt idx="319">
                  <c:v>3.0792792792792794</c:v>
                </c:pt>
                <c:pt idx="320">
                  <c:v>2.7576576576576577</c:v>
                </c:pt>
                <c:pt idx="321">
                  <c:v>3.0846846846846847</c:v>
                </c:pt>
                <c:pt idx="322">
                  <c:v>3.3081081081081081</c:v>
                </c:pt>
                <c:pt idx="323">
                  <c:v>3.3279279279279281</c:v>
                </c:pt>
                <c:pt idx="324">
                  <c:v>3.0594594594594593</c:v>
                </c:pt>
                <c:pt idx="325">
                  <c:v>3.1306306306306309</c:v>
                </c:pt>
                <c:pt idx="326">
                  <c:v>3.1846846846846848</c:v>
                </c:pt>
                <c:pt idx="327">
                  <c:v>2.9954954954954953</c:v>
                </c:pt>
                <c:pt idx="328">
                  <c:v>2.9945945945945946</c:v>
                </c:pt>
                <c:pt idx="329">
                  <c:v>2.8657657657657656</c:v>
                </c:pt>
                <c:pt idx="330">
                  <c:v>2.6063063063063061</c:v>
                </c:pt>
                <c:pt idx="331">
                  <c:v>2.7306306306306305</c:v>
                </c:pt>
                <c:pt idx="332">
                  <c:v>2.6297297297297297</c:v>
                </c:pt>
                <c:pt idx="333">
                  <c:v>2.6117117117117119</c:v>
                </c:pt>
                <c:pt idx="334">
                  <c:v>2.8801801801801803</c:v>
                </c:pt>
                <c:pt idx="335">
                  <c:v>2.7612612612612613</c:v>
                </c:pt>
                <c:pt idx="336">
                  <c:v>2.9612612612612614</c:v>
                </c:pt>
                <c:pt idx="337">
                  <c:v>2.7927927927927927</c:v>
                </c:pt>
                <c:pt idx="338">
                  <c:v>2.6036036036036037</c:v>
                </c:pt>
                <c:pt idx="339">
                  <c:v>2.246846846846847</c:v>
                </c:pt>
                <c:pt idx="340">
                  <c:v>2.0486486486486486</c:v>
                </c:pt>
                <c:pt idx="341">
                  <c:v>2.0549549549549551</c:v>
                </c:pt>
                <c:pt idx="342">
                  <c:v>2.0864864864864865</c:v>
                </c:pt>
                <c:pt idx="343">
                  <c:v>2.1675675675675676</c:v>
                </c:pt>
                <c:pt idx="344">
                  <c:v>2.2063063063063062</c:v>
                </c:pt>
                <c:pt idx="345">
                  <c:v>2.1594594594594594</c:v>
                </c:pt>
                <c:pt idx="346">
                  <c:v>2.1936936936936937</c:v>
                </c:pt>
                <c:pt idx="347">
                  <c:v>2.208108108108108</c:v>
                </c:pt>
                <c:pt idx="348">
                  <c:v>2.2324324324324323</c:v>
                </c:pt>
                <c:pt idx="349">
                  <c:v>2.0405405405405403</c:v>
                </c:pt>
                <c:pt idx="350">
                  <c:v>2.2612612612612613</c:v>
                </c:pt>
                <c:pt idx="351">
                  <c:v>2.0594594594594593</c:v>
                </c:pt>
                <c:pt idx="352">
                  <c:v>1.5783783783783785</c:v>
                </c:pt>
                <c:pt idx="353">
                  <c:v>1.4153153153153153</c:v>
                </c:pt>
                <c:pt idx="354">
                  <c:v>1.4747747747747748</c:v>
                </c:pt>
                <c:pt idx="355">
                  <c:v>1.7009009009009008</c:v>
                </c:pt>
                <c:pt idx="356">
                  <c:v>2.2000000000000002</c:v>
                </c:pt>
                <c:pt idx="357">
                  <c:v>1.773873873873874</c:v>
                </c:pt>
                <c:pt idx="358">
                  <c:v>1.6990990990990991</c:v>
                </c:pt>
                <c:pt idx="359">
                  <c:v>1.5027027027027027</c:v>
                </c:pt>
                <c:pt idx="360">
                  <c:v>1.8306306306306306</c:v>
                </c:pt>
                <c:pt idx="361">
                  <c:v>1.8162162162162163</c:v>
                </c:pt>
                <c:pt idx="362">
                  <c:v>1.6045045045045045</c:v>
                </c:pt>
                <c:pt idx="363">
                  <c:v>1.6792792792792792</c:v>
                </c:pt>
                <c:pt idx="364">
                  <c:v>1.7612612612612613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026112"/>
        <c:axId val="106027648"/>
      </c:lineChart>
      <c:catAx>
        <c:axId val="10602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027648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106027648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02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13890464649545E-2"/>
          <c:y val="4.8237476808905382E-2"/>
          <c:w val="0.94766095378673676"/>
          <c:h val="0.8756957328385900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6"/>
            <c:dispRSqr val="0"/>
            <c:dispEq val="0"/>
          </c:trendline>
          <c:xVal>
            <c:multiLvlStrRef>
              <c:f>'Daily Min Avs'!$D$2:$E$366</c:f>
              <c:multiLvlStrCache>
                <c:ptCount val="365"/>
                <c:lvl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14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17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21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26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29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1</c:v>
                  </c:pt>
                  <c:pt idx="34">
                    <c:v>2</c:v>
                  </c:pt>
                  <c:pt idx="35">
                    <c:v>3</c:v>
                  </c:pt>
                  <c:pt idx="36">
                    <c:v>4</c:v>
                  </c:pt>
                  <c:pt idx="37">
                    <c:v>5</c:v>
                  </c:pt>
                  <c:pt idx="38">
                    <c:v>6</c:v>
                  </c:pt>
                  <c:pt idx="39">
                    <c:v>7</c:v>
                  </c:pt>
                  <c:pt idx="40">
                    <c:v>8</c:v>
                  </c:pt>
                  <c:pt idx="41">
                    <c:v>9</c:v>
                  </c:pt>
                  <c:pt idx="42">
                    <c:v>10</c:v>
                  </c:pt>
                  <c:pt idx="43">
                    <c:v>11</c:v>
                  </c:pt>
                  <c:pt idx="44">
                    <c:v>12</c:v>
                  </c:pt>
                  <c:pt idx="45">
                    <c:v>13</c:v>
                  </c:pt>
                  <c:pt idx="46">
                    <c:v>14</c:v>
                  </c:pt>
                  <c:pt idx="47">
                    <c:v>15</c:v>
                  </c:pt>
                  <c:pt idx="48">
                    <c:v>16</c:v>
                  </c:pt>
                  <c:pt idx="49">
                    <c:v>17</c:v>
                  </c:pt>
                  <c:pt idx="50">
                    <c:v>18</c:v>
                  </c:pt>
                  <c:pt idx="51">
                    <c:v>19</c:v>
                  </c:pt>
                  <c:pt idx="52">
                    <c:v>20</c:v>
                  </c:pt>
                  <c:pt idx="53">
                    <c:v>21</c:v>
                  </c:pt>
                  <c:pt idx="54">
                    <c:v>22</c:v>
                  </c:pt>
                  <c:pt idx="55">
                    <c:v>23</c:v>
                  </c:pt>
                  <c:pt idx="56">
                    <c:v>24</c:v>
                  </c:pt>
                  <c:pt idx="57">
                    <c:v>25</c:v>
                  </c:pt>
                  <c:pt idx="58">
                    <c:v>26</c:v>
                  </c:pt>
                  <c:pt idx="59">
                    <c:v>27</c:v>
                  </c:pt>
                  <c:pt idx="60">
                    <c:v>28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24</c:v>
                  </c:pt>
                  <c:pt idx="85">
                    <c:v>25</c:v>
                  </c:pt>
                  <c:pt idx="86">
                    <c:v>26</c:v>
                  </c:pt>
                  <c:pt idx="87">
                    <c:v>27</c:v>
                  </c:pt>
                  <c:pt idx="88">
                    <c:v>28</c:v>
                  </c:pt>
                  <c:pt idx="89">
                    <c:v>29</c:v>
                  </c:pt>
                  <c:pt idx="90">
                    <c:v>30</c:v>
                  </c:pt>
                  <c:pt idx="91">
                    <c:v>31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1</c:v>
                  </c:pt>
                  <c:pt idx="123">
                    <c:v>2</c:v>
                  </c:pt>
                  <c:pt idx="124">
                    <c:v>3</c:v>
                  </c:pt>
                  <c:pt idx="125">
                    <c:v>4</c:v>
                  </c:pt>
                  <c:pt idx="126">
                    <c:v>5</c:v>
                  </c:pt>
                  <c:pt idx="127">
                    <c:v>6</c:v>
                  </c:pt>
                  <c:pt idx="128">
                    <c:v>7</c:v>
                  </c:pt>
                  <c:pt idx="129">
                    <c:v>8</c:v>
                  </c:pt>
                  <c:pt idx="130">
                    <c:v>9</c:v>
                  </c:pt>
                  <c:pt idx="131">
                    <c:v>10</c:v>
                  </c:pt>
                  <c:pt idx="132">
                    <c:v>11</c:v>
                  </c:pt>
                  <c:pt idx="133">
                    <c:v>12</c:v>
                  </c:pt>
                  <c:pt idx="134">
                    <c:v>13</c:v>
                  </c:pt>
                  <c:pt idx="135">
                    <c:v>14</c:v>
                  </c:pt>
                  <c:pt idx="136">
                    <c:v>15</c:v>
                  </c:pt>
                  <c:pt idx="137">
                    <c:v>16</c:v>
                  </c:pt>
                  <c:pt idx="138">
                    <c:v>17</c:v>
                  </c:pt>
                  <c:pt idx="139">
                    <c:v>18</c:v>
                  </c:pt>
                  <c:pt idx="140">
                    <c:v>19</c:v>
                  </c:pt>
                  <c:pt idx="141">
                    <c:v>20</c:v>
                  </c:pt>
                  <c:pt idx="142">
                    <c:v>21</c:v>
                  </c:pt>
                  <c:pt idx="143">
                    <c:v>22</c:v>
                  </c:pt>
                  <c:pt idx="144">
                    <c:v>23</c:v>
                  </c:pt>
                  <c:pt idx="145">
                    <c:v>24</c:v>
                  </c:pt>
                  <c:pt idx="146">
                    <c:v>25</c:v>
                  </c:pt>
                  <c:pt idx="147">
                    <c:v>26</c:v>
                  </c:pt>
                  <c:pt idx="148">
                    <c:v>27</c:v>
                  </c:pt>
                  <c:pt idx="149">
                    <c:v>28</c:v>
                  </c:pt>
                  <c:pt idx="150">
                    <c:v>29</c:v>
                  </c:pt>
                  <c:pt idx="151">
                    <c:v>30</c:v>
                  </c:pt>
                  <c:pt idx="152">
                    <c:v>31</c:v>
                  </c:pt>
                  <c:pt idx="153">
                    <c:v>1</c:v>
                  </c:pt>
                  <c:pt idx="154">
                    <c:v>2</c:v>
                  </c:pt>
                  <c:pt idx="155">
                    <c:v>3</c:v>
                  </c:pt>
                  <c:pt idx="156">
                    <c:v>4</c:v>
                  </c:pt>
                  <c:pt idx="157">
                    <c:v>5</c:v>
                  </c:pt>
                  <c:pt idx="158">
                    <c:v>6</c:v>
                  </c:pt>
                  <c:pt idx="159">
                    <c:v>7</c:v>
                  </c:pt>
                  <c:pt idx="160">
                    <c:v>8</c:v>
                  </c:pt>
                  <c:pt idx="161">
                    <c:v>9</c:v>
                  </c:pt>
                  <c:pt idx="162">
                    <c:v>10</c:v>
                  </c:pt>
                  <c:pt idx="163">
                    <c:v>11</c:v>
                  </c:pt>
                  <c:pt idx="164">
                    <c:v>12</c:v>
                  </c:pt>
                  <c:pt idx="165">
                    <c:v>13</c:v>
                  </c:pt>
                  <c:pt idx="166">
                    <c:v>14</c:v>
                  </c:pt>
                  <c:pt idx="167">
                    <c:v>15</c:v>
                  </c:pt>
                  <c:pt idx="168">
                    <c:v>16</c:v>
                  </c:pt>
                  <c:pt idx="169">
                    <c:v>17</c:v>
                  </c:pt>
                  <c:pt idx="170">
                    <c:v>18</c:v>
                  </c:pt>
                  <c:pt idx="171">
                    <c:v>19</c:v>
                  </c:pt>
                  <c:pt idx="172">
                    <c:v>20</c:v>
                  </c:pt>
                  <c:pt idx="173">
                    <c:v>21</c:v>
                  </c:pt>
                  <c:pt idx="174">
                    <c:v>22</c:v>
                  </c:pt>
                  <c:pt idx="175">
                    <c:v>23</c:v>
                  </c:pt>
                  <c:pt idx="176">
                    <c:v>24</c:v>
                  </c:pt>
                  <c:pt idx="177">
                    <c:v>25</c:v>
                  </c:pt>
                  <c:pt idx="178">
                    <c:v>26</c:v>
                  </c:pt>
                  <c:pt idx="179">
                    <c:v>27</c:v>
                  </c:pt>
                  <c:pt idx="180">
                    <c:v>28</c:v>
                  </c:pt>
                  <c:pt idx="181">
                    <c:v>29</c:v>
                  </c:pt>
                  <c:pt idx="182">
                    <c:v>30</c:v>
                  </c:pt>
                  <c:pt idx="183">
                    <c:v>1</c:v>
                  </c:pt>
                  <c:pt idx="184">
                    <c:v>2</c:v>
                  </c:pt>
                  <c:pt idx="185">
                    <c:v>3</c:v>
                  </c:pt>
                  <c:pt idx="186">
                    <c:v>4</c:v>
                  </c:pt>
                  <c:pt idx="187">
                    <c:v>5</c:v>
                  </c:pt>
                  <c:pt idx="188">
                    <c:v>6</c:v>
                  </c:pt>
                  <c:pt idx="189">
                    <c:v>7</c:v>
                  </c:pt>
                  <c:pt idx="190">
                    <c:v>8</c:v>
                  </c:pt>
                  <c:pt idx="191">
                    <c:v>9</c:v>
                  </c:pt>
                  <c:pt idx="192">
                    <c:v>10</c:v>
                  </c:pt>
                  <c:pt idx="193">
                    <c:v>11</c:v>
                  </c:pt>
                  <c:pt idx="194">
                    <c:v>12</c:v>
                  </c:pt>
                  <c:pt idx="195">
                    <c:v>13</c:v>
                  </c:pt>
                  <c:pt idx="196">
                    <c:v>14</c:v>
                  </c:pt>
                  <c:pt idx="197">
                    <c:v>15</c:v>
                  </c:pt>
                  <c:pt idx="198">
                    <c:v>16</c:v>
                  </c:pt>
                  <c:pt idx="199">
                    <c:v>17</c:v>
                  </c:pt>
                  <c:pt idx="200">
                    <c:v>18</c:v>
                  </c:pt>
                  <c:pt idx="201">
                    <c:v>19</c:v>
                  </c:pt>
                  <c:pt idx="202">
                    <c:v>20</c:v>
                  </c:pt>
                  <c:pt idx="203">
                    <c:v>21</c:v>
                  </c:pt>
                  <c:pt idx="204">
                    <c:v>22</c:v>
                  </c:pt>
                  <c:pt idx="205">
                    <c:v>23</c:v>
                  </c:pt>
                  <c:pt idx="206">
                    <c:v>24</c:v>
                  </c:pt>
                  <c:pt idx="207">
                    <c:v>25</c:v>
                  </c:pt>
                  <c:pt idx="208">
                    <c:v>26</c:v>
                  </c:pt>
                  <c:pt idx="209">
                    <c:v>27</c:v>
                  </c:pt>
                  <c:pt idx="210">
                    <c:v>28</c:v>
                  </c:pt>
                  <c:pt idx="211">
                    <c:v>29</c:v>
                  </c:pt>
                  <c:pt idx="212">
                    <c:v>30</c:v>
                  </c:pt>
                  <c:pt idx="213">
                    <c:v>31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3</c:v>
                  </c:pt>
                  <c:pt idx="217">
                    <c:v>4</c:v>
                  </c:pt>
                  <c:pt idx="218">
                    <c:v>5</c:v>
                  </c:pt>
                  <c:pt idx="219">
                    <c:v>6</c:v>
                  </c:pt>
                  <c:pt idx="220">
                    <c:v>7</c:v>
                  </c:pt>
                  <c:pt idx="221">
                    <c:v>8</c:v>
                  </c:pt>
                  <c:pt idx="222">
                    <c:v>9</c:v>
                  </c:pt>
                  <c:pt idx="223">
                    <c:v>10</c:v>
                  </c:pt>
                  <c:pt idx="224">
                    <c:v>11</c:v>
                  </c:pt>
                  <c:pt idx="225">
                    <c:v>12</c:v>
                  </c:pt>
                  <c:pt idx="226">
                    <c:v>13</c:v>
                  </c:pt>
                  <c:pt idx="227">
                    <c:v>14</c:v>
                  </c:pt>
                  <c:pt idx="228">
                    <c:v>15</c:v>
                  </c:pt>
                  <c:pt idx="229">
                    <c:v>16</c:v>
                  </c:pt>
                  <c:pt idx="230">
                    <c:v>17</c:v>
                  </c:pt>
                  <c:pt idx="231">
                    <c:v>18</c:v>
                  </c:pt>
                  <c:pt idx="232">
                    <c:v>19</c:v>
                  </c:pt>
                  <c:pt idx="233">
                    <c:v>20</c:v>
                  </c:pt>
                  <c:pt idx="234">
                    <c:v>21</c:v>
                  </c:pt>
                  <c:pt idx="235">
                    <c:v>22</c:v>
                  </c:pt>
                  <c:pt idx="236">
                    <c:v>23</c:v>
                  </c:pt>
                  <c:pt idx="237">
                    <c:v>24</c:v>
                  </c:pt>
                  <c:pt idx="238">
                    <c:v>25</c:v>
                  </c:pt>
                  <c:pt idx="239">
                    <c:v>26</c:v>
                  </c:pt>
                  <c:pt idx="240">
                    <c:v>27</c:v>
                  </c:pt>
                  <c:pt idx="241">
                    <c:v>28</c:v>
                  </c:pt>
                  <c:pt idx="242">
                    <c:v>29</c:v>
                  </c:pt>
                  <c:pt idx="243">
                    <c:v>30</c:v>
                  </c:pt>
                  <c:pt idx="244">
                    <c:v>31</c:v>
                  </c:pt>
                  <c:pt idx="245">
                    <c:v>1</c:v>
                  </c:pt>
                  <c:pt idx="246">
                    <c:v>2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5</c:v>
                  </c:pt>
                  <c:pt idx="250">
                    <c:v>6</c:v>
                  </c:pt>
                  <c:pt idx="251">
                    <c:v>7</c:v>
                  </c:pt>
                  <c:pt idx="252">
                    <c:v>8</c:v>
                  </c:pt>
                  <c:pt idx="253">
                    <c:v>9</c:v>
                  </c:pt>
                  <c:pt idx="254">
                    <c:v>10</c:v>
                  </c:pt>
                  <c:pt idx="255">
                    <c:v>11</c:v>
                  </c:pt>
                  <c:pt idx="256">
                    <c:v>12</c:v>
                  </c:pt>
                  <c:pt idx="257">
                    <c:v>13</c:v>
                  </c:pt>
                  <c:pt idx="258">
                    <c:v>14</c:v>
                  </c:pt>
                  <c:pt idx="259">
                    <c:v>15</c:v>
                  </c:pt>
                  <c:pt idx="260">
                    <c:v>16</c:v>
                  </c:pt>
                  <c:pt idx="261">
                    <c:v>17</c:v>
                  </c:pt>
                  <c:pt idx="262">
                    <c:v>18</c:v>
                  </c:pt>
                  <c:pt idx="263">
                    <c:v>19</c:v>
                  </c:pt>
                  <c:pt idx="264">
                    <c:v>20</c:v>
                  </c:pt>
                  <c:pt idx="265">
                    <c:v>21</c:v>
                  </c:pt>
                  <c:pt idx="266">
                    <c:v>22</c:v>
                  </c:pt>
                  <c:pt idx="267">
                    <c:v>23</c:v>
                  </c:pt>
                  <c:pt idx="268">
                    <c:v>24</c:v>
                  </c:pt>
                  <c:pt idx="269">
                    <c:v>25</c:v>
                  </c:pt>
                  <c:pt idx="270">
                    <c:v>26</c:v>
                  </c:pt>
                  <c:pt idx="271">
                    <c:v>27</c:v>
                  </c:pt>
                  <c:pt idx="272">
                    <c:v>28</c:v>
                  </c:pt>
                  <c:pt idx="273">
                    <c:v>29</c:v>
                  </c:pt>
                  <c:pt idx="274">
                    <c:v>30</c:v>
                  </c:pt>
                  <c:pt idx="275">
                    <c:v>1</c:v>
                  </c:pt>
                  <c:pt idx="276">
                    <c:v>2</c:v>
                  </c:pt>
                  <c:pt idx="277">
                    <c:v>3</c:v>
                  </c:pt>
                  <c:pt idx="278">
                    <c:v>4</c:v>
                  </c:pt>
                  <c:pt idx="279">
                    <c:v>5</c:v>
                  </c:pt>
                  <c:pt idx="280">
                    <c:v>6</c:v>
                  </c:pt>
                  <c:pt idx="281">
                    <c:v>7</c:v>
                  </c:pt>
                  <c:pt idx="282">
                    <c:v>8</c:v>
                  </c:pt>
                  <c:pt idx="283">
                    <c:v>9</c:v>
                  </c:pt>
                  <c:pt idx="284">
                    <c:v>10</c:v>
                  </c:pt>
                  <c:pt idx="285">
                    <c:v>11</c:v>
                  </c:pt>
                  <c:pt idx="286">
                    <c:v>12</c:v>
                  </c:pt>
                  <c:pt idx="287">
                    <c:v>13</c:v>
                  </c:pt>
                  <c:pt idx="288">
                    <c:v>14</c:v>
                  </c:pt>
                  <c:pt idx="289">
                    <c:v>15</c:v>
                  </c:pt>
                  <c:pt idx="290">
                    <c:v>16</c:v>
                  </c:pt>
                  <c:pt idx="291">
                    <c:v>17</c:v>
                  </c:pt>
                  <c:pt idx="292">
                    <c:v>18</c:v>
                  </c:pt>
                  <c:pt idx="293">
                    <c:v>19</c:v>
                  </c:pt>
                  <c:pt idx="294">
                    <c:v>20</c:v>
                  </c:pt>
                  <c:pt idx="295">
                    <c:v>21</c:v>
                  </c:pt>
                  <c:pt idx="296">
                    <c:v>22</c:v>
                  </c:pt>
                  <c:pt idx="297">
                    <c:v>23</c:v>
                  </c:pt>
                  <c:pt idx="298">
                    <c:v>24</c:v>
                  </c:pt>
                  <c:pt idx="299">
                    <c:v>25</c:v>
                  </c:pt>
                  <c:pt idx="300">
                    <c:v>26</c:v>
                  </c:pt>
                  <c:pt idx="301">
                    <c:v>27</c:v>
                  </c:pt>
                  <c:pt idx="302">
                    <c:v>28</c:v>
                  </c:pt>
                  <c:pt idx="303">
                    <c:v>29</c:v>
                  </c:pt>
                  <c:pt idx="304">
                    <c:v>30</c:v>
                  </c:pt>
                  <c:pt idx="305">
                    <c:v>31</c:v>
                  </c:pt>
                  <c:pt idx="306">
                    <c:v>1</c:v>
                  </c:pt>
                  <c:pt idx="307">
                    <c:v>2</c:v>
                  </c:pt>
                  <c:pt idx="308">
                    <c:v>3</c:v>
                  </c:pt>
                  <c:pt idx="309">
                    <c:v>4</c:v>
                  </c:pt>
                  <c:pt idx="310">
                    <c:v>5</c:v>
                  </c:pt>
                  <c:pt idx="311">
                    <c:v>6</c:v>
                  </c:pt>
                  <c:pt idx="312">
                    <c:v>7</c:v>
                  </c:pt>
                  <c:pt idx="313">
                    <c:v>8</c:v>
                  </c:pt>
                  <c:pt idx="314">
                    <c:v>9</c:v>
                  </c:pt>
                  <c:pt idx="315">
                    <c:v>10</c:v>
                  </c:pt>
                  <c:pt idx="316">
                    <c:v>11</c:v>
                  </c:pt>
                  <c:pt idx="317">
                    <c:v>12</c:v>
                  </c:pt>
                  <c:pt idx="318">
                    <c:v>13</c:v>
                  </c:pt>
                  <c:pt idx="319">
                    <c:v>14</c:v>
                  </c:pt>
                  <c:pt idx="320">
                    <c:v>15</c:v>
                  </c:pt>
                  <c:pt idx="321">
                    <c:v>16</c:v>
                  </c:pt>
                  <c:pt idx="322">
                    <c:v>17</c:v>
                  </c:pt>
                  <c:pt idx="323">
                    <c:v>18</c:v>
                  </c:pt>
                  <c:pt idx="324">
                    <c:v>19</c:v>
                  </c:pt>
                  <c:pt idx="325">
                    <c:v>20</c:v>
                  </c:pt>
                  <c:pt idx="326">
                    <c:v>21</c:v>
                  </c:pt>
                  <c:pt idx="327">
                    <c:v>22</c:v>
                  </c:pt>
                  <c:pt idx="328">
                    <c:v>23</c:v>
                  </c:pt>
                  <c:pt idx="329">
                    <c:v>24</c:v>
                  </c:pt>
                  <c:pt idx="330">
                    <c:v>25</c:v>
                  </c:pt>
                  <c:pt idx="331">
                    <c:v>26</c:v>
                  </c:pt>
                  <c:pt idx="332">
                    <c:v>27</c:v>
                  </c:pt>
                  <c:pt idx="333">
                    <c:v>28</c:v>
                  </c:pt>
                  <c:pt idx="334">
                    <c:v>29</c:v>
                  </c:pt>
                  <c:pt idx="335">
                    <c:v>30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  <c:pt idx="348">
                    <c:v>13</c:v>
                  </c:pt>
                  <c:pt idx="349">
                    <c:v>14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17</c:v>
                  </c:pt>
                  <c:pt idx="353">
                    <c:v>18</c:v>
                  </c:pt>
                  <c:pt idx="354">
                    <c:v>19</c:v>
                  </c:pt>
                  <c:pt idx="355">
                    <c:v>20</c:v>
                  </c:pt>
                  <c:pt idx="356">
                    <c:v>21</c:v>
                  </c:pt>
                  <c:pt idx="357">
                    <c:v>22</c:v>
                  </c:pt>
                  <c:pt idx="358">
                    <c:v>23</c:v>
                  </c:pt>
                  <c:pt idx="359">
                    <c:v>24</c:v>
                  </c:pt>
                  <c:pt idx="360">
                    <c:v>25</c:v>
                  </c:pt>
                  <c:pt idx="361">
                    <c:v>26</c:v>
                  </c:pt>
                  <c:pt idx="362">
                    <c:v>27</c:v>
                  </c:pt>
                  <c:pt idx="363">
                    <c:v>28</c:v>
                  </c:pt>
                  <c:pt idx="364">
                    <c:v>29</c:v>
                  </c:pt>
                </c:lvl>
                <c:lvl>
                  <c:pt idx="2">
                    <c:v>Jan</c:v>
                  </c:pt>
                  <c:pt idx="33">
                    <c:v>Feb</c:v>
                  </c:pt>
                  <c:pt idx="61">
                    <c:v>Mar</c:v>
                  </c:pt>
                  <c:pt idx="92">
                    <c:v>Apr</c:v>
                  </c:pt>
                  <c:pt idx="122">
                    <c:v>May</c:v>
                  </c:pt>
                  <c:pt idx="153">
                    <c:v>Jun</c:v>
                  </c:pt>
                  <c:pt idx="183">
                    <c:v>Jul</c:v>
                  </c:pt>
                  <c:pt idx="214">
                    <c:v>Aug</c:v>
                  </c:pt>
                  <c:pt idx="245">
                    <c:v>Sep</c:v>
                  </c:pt>
                  <c:pt idx="275">
                    <c:v>Oct</c:v>
                  </c:pt>
                  <c:pt idx="306">
                    <c:v>Nov</c:v>
                  </c:pt>
                  <c:pt idx="336">
                    <c:v>Dec</c:v>
                  </c:pt>
                </c:lvl>
              </c:multiLvlStrCache>
            </c:multiLvlStrRef>
          </c:xVal>
          <c:yVal>
            <c:numRef>
              <c:f>'Daily Min Avs'!$F$4:$F$368</c:f>
              <c:numCache>
                <c:formatCode>General</c:formatCode>
                <c:ptCount val="365"/>
                <c:pt idx="0">
                  <c:v>1.3171171171171172</c:v>
                </c:pt>
                <c:pt idx="1">
                  <c:v>1.7153153153153153</c:v>
                </c:pt>
                <c:pt idx="2">
                  <c:v>1.854054054054054</c:v>
                </c:pt>
                <c:pt idx="3">
                  <c:v>1.4639639639639639</c:v>
                </c:pt>
                <c:pt idx="4">
                  <c:v>1.3756756756756756</c:v>
                </c:pt>
                <c:pt idx="5">
                  <c:v>1.5009009009009009</c:v>
                </c:pt>
                <c:pt idx="6">
                  <c:v>1.2387387387387387</c:v>
                </c:pt>
                <c:pt idx="7">
                  <c:v>1.5864864864864865</c:v>
                </c:pt>
                <c:pt idx="8">
                  <c:v>1.5936936936936936</c:v>
                </c:pt>
                <c:pt idx="9">
                  <c:v>1.5954954954954954</c:v>
                </c:pt>
                <c:pt idx="10">
                  <c:v>1.6990990990990991</c:v>
                </c:pt>
                <c:pt idx="11">
                  <c:v>1.2576576576576577</c:v>
                </c:pt>
                <c:pt idx="12">
                  <c:v>0.95495495495495497</c:v>
                </c:pt>
                <c:pt idx="13">
                  <c:v>0.87027027027027026</c:v>
                </c:pt>
                <c:pt idx="14">
                  <c:v>1.3612612612612613</c:v>
                </c:pt>
                <c:pt idx="15">
                  <c:v>1.5666666666666667</c:v>
                </c:pt>
                <c:pt idx="16">
                  <c:v>1.3306306306306306</c:v>
                </c:pt>
                <c:pt idx="17">
                  <c:v>1.1054054054054054</c:v>
                </c:pt>
                <c:pt idx="18">
                  <c:v>1.5180180180180181</c:v>
                </c:pt>
                <c:pt idx="19">
                  <c:v>1.4819819819819819</c:v>
                </c:pt>
                <c:pt idx="20">
                  <c:v>1.5090090090090089</c:v>
                </c:pt>
                <c:pt idx="21">
                  <c:v>1.5054054054054054</c:v>
                </c:pt>
                <c:pt idx="22">
                  <c:v>1.318918918918919</c:v>
                </c:pt>
                <c:pt idx="23">
                  <c:v>1.3531531531531531</c:v>
                </c:pt>
                <c:pt idx="24">
                  <c:v>1.1162162162162161</c:v>
                </c:pt>
                <c:pt idx="25">
                  <c:v>1.2225225225225225</c:v>
                </c:pt>
                <c:pt idx="26">
                  <c:v>1.0171171171171172</c:v>
                </c:pt>
                <c:pt idx="27">
                  <c:v>1.1117117117117117</c:v>
                </c:pt>
                <c:pt idx="28">
                  <c:v>1.545045045045045</c:v>
                </c:pt>
                <c:pt idx="29">
                  <c:v>1.4855855855855855</c:v>
                </c:pt>
                <c:pt idx="30">
                  <c:v>1.5963963963963963</c:v>
                </c:pt>
                <c:pt idx="31">
                  <c:v>1.4666666666666666</c:v>
                </c:pt>
                <c:pt idx="32">
                  <c:v>1.3612612612612613</c:v>
                </c:pt>
                <c:pt idx="33">
                  <c:v>1.5513513513513513</c:v>
                </c:pt>
                <c:pt idx="34">
                  <c:v>1.4702702702702704</c:v>
                </c:pt>
                <c:pt idx="35">
                  <c:v>1.6252252252252253</c:v>
                </c:pt>
                <c:pt idx="36">
                  <c:v>1.8612612612612613</c:v>
                </c:pt>
                <c:pt idx="37">
                  <c:v>1.5108108108108107</c:v>
                </c:pt>
                <c:pt idx="38">
                  <c:v>1.5432432432432432</c:v>
                </c:pt>
                <c:pt idx="39">
                  <c:v>1.1927927927927928</c:v>
                </c:pt>
                <c:pt idx="40">
                  <c:v>1.2468468468468468</c:v>
                </c:pt>
                <c:pt idx="41">
                  <c:v>1.1612612612612612</c:v>
                </c:pt>
                <c:pt idx="42">
                  <c:v>0.98738738738738741</c:v>
                </c:pt>
                <c:pt idx="43">
                  <c:v>0.79099099099099102</c:v>
                </c:pt>
                <c:pt idx="44">
                  <c:v>0.6</c:v>
                </c:pt>
                <c:pt idx="45">
                  <c:v>0.7549549549549549</c:v>
                </c:pt>
                <c:pt idx="46">
                  <c:v>0.98198198198198194</c:v>
                </c:pt>
                <c:pt idx="47">
                  <c:v>0.7684684684684685</c:v>
                </c:pt>
                <c:pt idx="48">
                  <c:v>0.80810810810810807</c:v>
                </c:pt>
                <c:pt idx="49">
                  <c:v>1.1873873873873875</c:v>
                </c:pt>
                <c:pt idx="50">
                  <c:v>0.99549549549549554</c:v>
                </c:pt>
                <c:pt idx="51">
                  <c:v>1.2126126126126127</c:v>
                </c:pt>
                <c:pt idx="52">
                  <c:v>1.3792792792792792</c:v>
                </c:pt>
                <c:pt idx="53">
                  <c:v>1.6432432432432433</c:v>
                </c:pt>
                <c:pt idx="54">
                  <c:v>1.4837837837837837</c:v>
                </c:pt>
                <c:pt idx="55">
                  <c:v>1.254954954954955</c:v>
                </c:pt>
                <c:pt idx="56">
                  <c:v>1.4900900900900902</c:v>
                </c:pt>
                <c:pt idx="57">
                  <c:v>1.5</c:v>
                </c:pt>
                <c:pt idx="58">
                  <c:v>1.5792792792792794</c:v>
                </c:pt>
                <c:pt idx="59">
                  <c:v>1.5225225225225225</c:v>
                </c:pt>
                <c:pt idx="60">
                  <c:v>1.4054054054054055</c:v>
                </c:pt>
                <c:pt idx="61">
                  <c:v>1.4306306306306307</c:v>
                </c:pt>
                <c:pt idx="62">
                  <c:v>1.2657657657657657</c:v>
                </c:pt>
                <c:pt idx="63">
                  <c:v>1.3630630630630631</c:v>
                </c:pt>
                <c:pt idx="64">
                  <c:v>1.9792792792792793</c:v>
                </c:pt>
                <c:pt idx="65">
                  <c:v>2.2009009009009008</c:v>
                </c:pt>
                <c:pt idx="66">
                  <c:v>1.954954954954955</c:v>
                </c:pt>
                <c:pt idx="67">
                  <c:v>1.7567567567567568</c:v>
                </c:pt>
                <c:pt idx="68">
                  <c:v>1.9684684684684686</c:v>
                </c:pt>
                <c:pt idx="69">
                  <c:v>2.2252252252252251</c:v>
                </c:pt>
                <c:pt idx="70">
                  <c:v>1.9585585585585585</c:v>
                </c:pt>
                <c:pt idx="71">
                  <c:v>1.9801801801801802</c:v>
                </c:pt>
                <c:pt idx="72">
                  <c:v>2.2513513513513512</c:v>
                </c:pt>
                <c:pt idx="73">
                  <c:v>2.5036036036036036</c:v>
                </c:pt>
                <c:pt idx="74">
                  <c:v>2.5630630630630629</c:v>
                </c:pt>
                <c:pt idx="75">
                  <c:v>2.9117117117117117</c:v>
                </c:pt>
                <c:pt idx="76">
                  <c:v>2.8351351351351353</c:v>
                </c:pt>
                <c:pt idx="77">
                  <c:v>2.7873873873873873</c:v>
                </c:pt>
                <c:pt idx="78">
                  <c:v>2.8936936936936939</c:v>
                </c:pt>
                <c:pt idx="79">
                  <c:v>2.7675675675675677</c:v>
                </c:pt>
                <c:pt idx="80">
                  <c:v>2.5423423423423421</c:v>
                </c:pt>
                <c:pt idx="81">
                  <c:v>2.7072072072072073</c:v>
                </c:pt>
                <c:pt idx="82">
                  <c:v>3.0504504504504504</c:v>
                </c:pt>
                <c:pt idx="83">
                  <c:v>3.0819819819819818</c:v>
                </c:pt>
                <c:pt idx="84">
                  <c:v>2.8396396396396395</c:v>
                </c:pt>
                <c:pt idx="85">
                  <c:v>2.5981981981981983</c:v>
                </c:pt>
                <c:pt idx="86">
                  <c:v>2.6531531531531534</c:v>
                </c:pt>
                <c:pt idx="87">
                  <c:v>3.0387387387387386</c:v>
                </c:pt>
                <c:pt idx="88">
                  <c:v>3.0810810810810811</c:v>
                </c:pt>
                <c:pt idx="89">
                  <c:v>3.381081081081081</c:v>
                </c:pt>
                <c:pt idx="90">
                  <c:v>3.6477477477477476</c:v>
                </c:pt>
                <c:pt idx="91">
                  <c:v>3.2666666666666666</c:v>
                </c:pt>
                <c:pt idx="92">
                  <c:v>3.1225225225225226</c:v>
                </c:pt>
                <c:pt idx="93">
                  <c:v>3.4450450450450449</c:v>
                </c:pt>
                <c:pt idx="94">
                  <c:v>3.2432432432432434</c:v>
                </c:pt>
                <c:pt idx="95">
                  <c:v>3.5081081081081082</c:v>
                </c:pt>
                <c:pt idx="96">
                  <c:v>3.4180180180180182</c:v>
                </c:pt>
                <c:pt idx="97">
                  <c:v>3.1261261261261262</c:v>
                </c:pt>
                <c:pt idx="98">
                  <c:v>3.0549549549549551</c:v>
                </c:pt>
                <c:pt idx="99">
                  <c:v>3.7765765765765766</c:v>
                </c:pt>
                <c:pt idx="100">
                  <c:v>3.810810810810811</c:v>
                </c:pt>
                <c:pt idx="101">
                  <c:v>4.0918918918918923</c:v>
                </c:pt>
                <c:pt idx="102">
                  <c:v>3.8603603603603602</c:v>
                </c:pt>
                <c:pt idx="103">
                  <c:v>4.1072072072072068</c:v>
                </c:pt>
                <c:pt idx="104">
                  <c:v>4.1207207207207208</c:v>
                </c:pt>
                <c:pt idx="105">
                  <c:v>4.154054054054054</c:v>
                </c:pt>
                <c:pt idx="106">
                  <c:v>4.0504504504504508</c:v>
                </c:pt>
                <c:pt idx="107">
                  <c:v>3.9324324324324325</c:v>
                </c:pt>
                <c:pt idx="108">
                  <c:v>4.0648648648648651</c:v>
                </c:pt>
                <c:pt idx="109">
                  <c:v>3.9567567567567568</c:v>
                </c:pt>
                <c:pt idx="110">
                  <c:v>4.4009009009009006</c:v>
                </c:pt>
                <c:pt idx="111">
                  <c:v>4.6693693693693694</c:v>
                </c:pt>
                <c:pt idx="112">
                  <c:v>4.9729729729729728</c:v>
                </c:pt>
                <c:pt idx="113">
                  <c:v>4.8171171171171174</c:v>
                </c:pt>
                <c:pt idx="114">
                  <c:v>5.1315315315315315</c:v>
                </c:pt>
                <c:pt idx="115">
                  <c:v>4.961261261261261</c:v>
                </c:pt>
                <c:pt idx="116">
                  <c:v>5.0522522522522522</c:v>
                </c:pt>
                <c:pt idx="117">
                  <c:v>4.9027027027027028</c:v>
                </c:pt>
                <c:pt idx="118">
                  <c:v>4.7747747747747749</c:v>
                </c:pt>
                <c:pt idx="119">
                  <c:v>5.038738738738739</c:v>
                </c:pt>
                <c:pt idx="120">
                  <c:v>5.301801801801802</c:v>
                </c:pt>
                <c:pt idx="121">
                  <c:v>5.2279279279279276</c:v>
                </c:pt>
                <c:pt idx="122">
                  <c:v>5.4945945945945942</c:v>
                </c:pt>
                <c:pt idx="123">
                  <c:v>5.5270270270270272</c:v>
                </c:pt>
                <c:pt idx="124">
                  <c:v>5.8342342342342342</c:v>
                </c:pt>
                <c:pt idx="125">
                  <c:v>5.9711711711711715</c:v>
                </c:pt>
                <c:pt idx="126">
                  <c:v>6.1576576576576576</c:v>
                </c:pt>
                <c:pt idx="127">
                  <c:v>6.2855855855855856</c:v>
                </c:pt>
                <c:pt idx="128">
                  <c:v>6.0099099099099096</c:v>
                </c:pt>
                <c:pt idx="129">
                  <c:v>6.1054054054054054</c:v>
                </c:pt>
                <c:pt idx="130">
                  <c:v>6.3990990990990992</c:v>
                </c:pt>
                <c:pt idx="131">
                  <c:v>6.9693693693693692</c:v>
                </c:pt>
                <c:pt idx="132">
                  <c:v>7.0801801801801805</c:v>
                </c:pt>
                <c:pt idx="133">
                  <c:v>7.0378378378378379</c:v>
                </c:pt>
                <c:pt idx="134">
                  <c:v>6.7504504504504501</c:v>
                </c:pt>
                <c:pt idx="135">
                  <c:v>6.6432432432432433</c:v>
                </c:pt>
                <c:pt idx="136">
                  <c:v>6.718018018018018</c:v>
                </c:pt>
                <c:pt idx="137">
                  <c:v>6.7189189189189191</c:v>
                </c:pt>
                <c:pt idx="138">
                  <c:v>6.615315315315315</c:v>
                </c:pt>
                <c:pt idx="139">
                  <c:v>7.102702702702703</c:v>
                </c:pt>
                <c:pt idx="140">
                  <c:v>7.3576576576576578</c:v>
                </c:pt>
                <c:pt idx="141">
                  <c:v>7.538738738738739</c:v>
                </c:pt>
                <c:pt idx="142">
                  <c:v>7.954954954954955</c:v>
                </c:pt>
                <c:pt idx="143">
                  <c:v>8.2081081081081084</c:v>
                </c:pt>
                <c:pt idx="144">
                  <c:v>8.1045045045045043</c:v>
                </c:pt>
                <c:pt idx="145">
                  <c:v>7.9684684684684681</c:v>
                </c:pt>
                <c:pt idx="146">
                  <c:v>8.1981981981981988</c:v>
                </c:pt>
                <c:pt idx="147">
                  <c:v>8.1</c:v>
                </c:pt>
                <c:pt idx="148">
                  <c:v>8.121621621621621</c:v>
                </c:pt>
                <c:pt idx="149">
                  <c:v>8.4054054054054053</c:v>
                </c:pt>
                <c:pt idx="150">
                  <c:v>8.2621621621621628</c:v>
                </c:pt>
                <c:pt idx="151">
                  <c:v>8.6549549549549543</c:v>
                </c:pt>
                <c:pt idx="152">
                  <c:v>8.8036036036036034</c:v>
                </c:pt>
                <c:pt idx="153">
                  <c:v>8.6342342342342349</c:v>
                </c:pt>
                <c:pt idx="154">
                  <c:v>8.7477477477477485</c:v>
                </c:pt>
                <c:pt idx="155">
                  <c:v>8.9981981981981978</c:v>
                </c:pt>
                <c:pt idx="156">
                  <c:v>9.1387387387387395</c:v>
                </c:pt>
                <c:pt idx="157">
                  <c:v>9.4009009009009006</c:v>
                </c:pt>
                <c:pt idx="158">
                  <c:v>9.3612612612612605</c:v>
                </c:pt>
                <c:pt idx="159">
                  <c:v>9.1333333333333329</c:v>
                </c:pt>
                <c:pt idx="160">
                  <c:v>9.5666666666666664</c:v>
                </c:pt>
                <c:pt idx="161">
                  <c:v>9.4252252252252244</c:v>
                </c:pt>
                <c:pt idx="162">
                  <c:v>9.8180180180180177</c:v>
                </c:pt>
                <c:pt idx="163">
                  <c:v>9.7405405405405414</c:v>
                </c:pt>
                <c:pt idx="164">
                  <c:v>9.5117117117117118</c:v>
                </c:pt>
                <c:pt idx="165">
                  <c:v>9.3432432432432435</c:v>
                </c:pt>
                <c:pt idx="166">
                  <c:v>9.7621621621621628</c:v>
                </c:pt>
                <c:pt idx="167">
                  <c:v>10.072072072072071</c:v>
                </c:pt>
                <c:pt idx="168">
                  <c:v>10.062162162162162</c:v>
                </c:pt>
                <c:pt idx="169">
                  <c:v>10.051351351351352</c:v>
                </c:pt>
                <c:pt idx="170">
                  <c:v>10.27117117117117</c:v>
                </c:pt>
                <c:pt idx="171">
                  <c:v>10.226126126126125</c:v>
                </c:pt>
                <c:pt idx="172">
                  <c:v>10.30990990990991</c:v>
                </c:pt>
                <c:pt idx="173">
                  <c:v>10.44954954954955</c:v>
                </c:pt>
                <c:pt idx="174">
                  <c:v>10.376576576576577</c:v>
                </c:pt>
                <c:pt idx="175">
                  <c:v>10.576576576576576</c:v>
                </c:pt>
                <c:pt idx="176">
                  <c:v>10.452252252252253</c:v>
                </c:pt>
                <c:pt idx="177">
                  <c:v>10.666666666666666</c:v>
                </c:pt>
                <c:pt idx="178">
                  <c:v>10.748648648648649</c:v>
                </c:pt>
                <c:pt idx="179">
                  <c:v>10.787387387387387</c:v>
                </c:pt>
                <c:pt idx="180">
                  <c:v>10.691891891891892</c:v>
                </c:pt>
                <c:pt idx="181">
                  <c:v>11.315315315315315</c:v>
                </c:pt>
                <c:pt idx="182">
                  <c:v>11.300900900900901</c:v>
                </c:pt>
                <c:pt idx="183">
                  <c:v>11.295495495495496</c:v>
                </c:pt>
                <c:pt idx="184">
                  <c:v>11.243243243243244</c:v>
                </c:pt>
                <c:pt idx="185">
                  <c:v>11.506306306306307</c:v>
                </c:pt>
                <c:pt idx="186">
                  <c:v>11.364864864864865</c:v>
                </c:pt>
                <c:pt idx="187">
                  <c:v>11.436036036036036</c:v>
                </c:pt>
                <c:pt idx="188">
                  <c:v>11.36036036036036</c:v>
                </c:pt>
                <c:pt idx="189">
                  <c:v>11.695495495495495</c:v>
                </c:pt>
                <c:pt idx="190">
                  <c:v>11.492792792792793</c:v>
                </c:pt>
                <c:pt idx="191">
                  <c:v>11.663063063063063</c:v>
                </c:pt>
                <c:pt idx="192">
                  <c:v>11.956756756756757</c:v>
                </c:pt>
                <c:pt idx="193">
                  <c:v>11.872972972972972</c:v>
                </c:pt>
                <c:pt idx="194">
                  <c:v>12.168468468468468</c:v>
                </c:pt>
                <c:pt idx="195">
                  <c:v>11.963063063063062</c:v>
                </c:pt>
                <c:pt idx="196">
                  <c:v>11.976576576576576</c:v>
                </c:pt>
                <c:pt idx="197">
                  <c:v>11.685585585585585</c:v>
                </c:pt>
                <c:pt idx="198">
                  <c:v>11.953153153153153</c:v>
                </c:pt>
                <c:pt idx="199">
                  <c:v>11.974774774774774</c:v>
                </c:pt>
                <c:pt idx="200">
                  <c:v>12.173873873873873</c:v>
                </c:pt>
                <c:pt idx="201">
                  <c:v>12.321621621621622</c:v>
                </c:pt>
                <c:pt idx="202">
                  <c:v>12.118018018018018</c:v>
                </c:pt>
                <c:pt idx="203">
                  <c:v>12.285585585585586</c:v>
                </c:pt>
                <c:pt idx="204">
                  <c:v>11.997297297297298</c:v>
                </c:pt>
                <c:pt idx="205">
                  <c:v>11.881981981981982</c:v>
                </c:pt>
                <c:pt idx="206">
                  <c:v>12.246846846846847</c:v>
                </c:pt>
                <c:pt idx="207">
                  <c:v>11.854954954954955</c:v>
                </c:pt>
                <c:pt idx="208">
                  <c:v>12.045045045045045</c:v>
                </c:pt>
                <c:pt idx="209">
                  <c:v>12.198198198198199</c:v>
                </c:pt>
                <c:pt idx="210">
                  <c:v>12.19009009009009</c:v>
                </c:pt>
                <c:pt idx="211">
                  <c:v>12.156756756756756</c:v>
                </c:pt>
                <c:pt idx="212">
                  <c:v>11.908108108108108</c:v>
                </c:pt>
                <c:pt idx="213">
                  <c:v>11.845945945945946</c:v>
                </c:pt>
                <c:pt idx="214">
                  <c:v>11.891891891891891</c:v>
                </c:pt>
                <c:pt idx="215">
                  <c:v>11.980180180180181</c:v>
                </c:pt>
                <c:pt idx="216">
                  <c:v>12.070270270270271</c:v>
                </c:pt>
                <c:pt idx="217">
                  <c:v>12.054054054054054</c:v>
                </c:pt>
                <c:pt idx="218">
                  <c:v>11.900900900900901</c:v>
                </c:pt>
                <c:pt idx="219">
                  <c:v>11.646846846846847</c:v>
                </c:pt>
                <c:pt idx="220">
                  <c:v>11.874774774774774</c:v>
                </c:pt>
                <c:pt idx="221">
                  <c:v>11.948648648648648</c:v>
                </c:pt>
                <c:pt idx="222">
                  <c:v>11.700900900900901</c:v>
                </c:pt>
                <c:pt idx="223">
                  <c:v>11.880180180180179</c:v>
                </c:pt>
                <c:pt idx="224">
                  <c:v>11.992792792792793</c:v>
                </c:pt>
                <c:pt idx="225">
                  <c:v>11.968468468468469</c:v>
                </c:pt>
                <c:pt idx="226">
                  <c:v>11.690990990990992</c:v>
                </c:pt>
                <c:pt idx="227">
                  <c:v>11.297297297297296</c:v>
                </c:pt>
                <c:pt idx="228">
                  <c:v>11.395495495495496</c:v>
                </c:pt>
                <c:pt idx="229">
                  <c:v>11.731531531531532</c:v>
                </c:pt>
                <c:pt idx="230">
                  <c:v>11.709909909909911</c:v>
                </c:pt>
                <c:pt idx="231">
                  <c:v>11.745045045045044</c:v>
                </c:pt>
                <c:pt idx="232">
                  <c:v>11.546846846846847</c:v>
                </c:pt>
                <c:pt idx="233">
                  <c:v>11.56036036036036</c:v>
                </c:pt>
                <c:pt idx="234">
                  <c:v>11.075675675675676</c:v>
                </c:pt>
                <c:pt idx="235">
                  <c:v>11.583783783783783</c:v>
                </c:pt>
                <c:pt idx="236">
                  <c:v>11.27927927927928</c:v>
                </c:pt>
                <c:pt idx="237">
                  <c:v>11.353153153153153</c:v>
                </c:pt>
                <c:pt idx="238">
                  <c:v>11.008108108108107</c:v>
                </c:pt>
                <c:pt idx="239">
                  <c:v>10.84954954954955</c:v>
                </c:pt>
                <c:pt idx="240">
                  <c:v>10.975675675675676</c:v>
                </c:pt>
                <c:pt idx="241">
                  <c:v>10.845945945945946</c:v>
                </c:pt>
                <c:pt idx="242">
                  <c:v>10.56036036036036</c:v>
                </c:pt>
                <c:pt idx="243">
                  <c:v>10.799099099099099</c:v>
                </c:pt>
                <c:pt idx="244">
                  <c:v>10.768468468468468</c:v>
                </c:pt>
                <c:pt idx="245">
                  <c:v>10.757657657657658</c:v>
                </c:pt>
                <c:pt idx="246">
                  <c:v>10.40990990990991</c:v>
                </c:pt>
                <c:pt idx="247">
                  <c:v>10.71981981981982</c:v>
                </c:pt>
                <c:pt idx="248">
                  <c:v>10.632432432432433</c:v>
                </c:pt>
                <c:pt idx="249">
                  <c:v>10.272972972972973</c:v>
                </c:pt>
                <c:pt idx="250">
                  <c:v>10.357657657657658</c:v>
                </c:pt>
                <c:pt idx="251">
                  <c:v>10.190990990990992</c:v>
                </c:pt>
                <c:pt idx="252">
                  <c:v>10.04954954954955</c:v>
                </c:pt>
                <c:pt idx="253">
                  <c:v>10.111711711711711</c:v>
                </c:pt>
                <c:pt idx="254">
                  <c:v>9.9306306306306311</c:v>
                </c:pt>
                <c:pt idx="255">
                  <c:v>9.6009009009009016</c:v>
                </c:pt>
                <c:pt idx="256">
                  <c:v>9.5045045045045047</c:v>
                </c:pt>
                <c:pt idx="257">
                  <c:v>9.5441441441441448</c:v>
                </c:pt>
                <c:pt idx="258">
                  <c:v>9.2981981981981985</c:v>
                </c:pt>
                <c:pt idx="259">
                  <c:v>9.8945945945945954</c:v>
                </c:pt>
                <c:pt idx="260">
                  <c:v>9.609009009009009</c:v>
                </c:pt>
                <c:pt idx="261">
                  <c:v>9.4693693693693692</c:v>
                </c:pt>
                <c:pt idx="262">
                  <c:v>9.3981981981981981</c:v>
                </c:pt>
                <c:pt idx="263">
                  <c:v>8.7468468468468465</c:v>
                </c:pt>
                <c:pt idx="264">
                  <c:v>9.0675675675675684</c:v>
                </c:pt>
                <c:pt idx="265">
                  <c:v>9.1801801801801801</c:v>
                </c:pt>
                <c:pt idx="266">
                  <c:v>9.1432432432432424</c:v>
                </c:pt>
                <c:pt idx="267">
                  <c:v>8.7270270270270274</c:v>
                </c:pt>
                <c:pt idx="268">
                  <c:v>8.5972972972972972</c:v>
                </c:pt>
                <c:pt idx="269">
                  <c:v>8.5207207207207212</c:v>
                </c:pt>
                <c:pt idx="270">
                  <c:v>8.5972972972972972</c:v>
                </c:pt>
                <c:pt idx="271">
                  <c:v>8.7603603603603606</c:v>
                </c:pt>
                <c:pt idx="272">
                  <c:v>8.5207207207207212</c:v>
                </c:pt>
                <c:pt idx="273">
                  <c:v>8.6252252252252255</c:v>
                </c:pt>
                <c:pt idx="274">
                  <c:v>8.3945945945945954</c:v>
                </c:pt>
                <c:pt idx="275">
                  <c:v>8.2405405405405414</c:v>
                </c:pt>
                <c:pt idx="276">
                  <c:v>8.1117117117117115</c:v>
                </c:pt>
                <c:pt idx="277">
                  <c:v>7.9396396396396396</c:v>
                </c:pt>
                <c:pt idx="278">
                  <c:v>8.1999999999999993</c:v>
                </c:pt>
                <c:pt idx="279">
                  <c:v>8.0288288288288285</c:v>
                </c:pt>
                <c:pt idx="280">
                  <c:v>7.9234234234234231</c:v>
                </c:pt>
                <c:pt idx="281">
                  <c:v>7.8369369369369366</c:v>
                </c:pt>
                <c:pt idx="282">
                  <c:v>7.993693693693694</c:v>
                </c:pt>
                <c:pt idx="283">
                  <c:v>7.672972972972973</c:v>
                </c:pt>
                <c:pt idx="284">
                  <c:v>7.0423423423423426</c:v>
                </c:pt>
                <c:pt idx="285">
                  <c:v>7.0495495495495497</c:v>
                </c:pt>
                <c:pt idx="286">
                  <c:v>7.1684684684684683</c:v>
                </c:pt>
                <c:pt idx="287">
                  <c:v>6.942342342342342</c:v>
                </c:pt>
                <c:pt idx="288">
                  <c:v>6.763063063063063</c:v>
                </c:pt>
                <c:pt idx="289">
                  <c:v>6.9009009009009006</c:v>
                </c:pt>
                <c:pt idx="290">
                  <c:v>6.3819819819819816</c:v>
                </c:pt>
                <c:pt idx="291">
                  <c:v>6.6189189189189186</c:v>
                </c:pt>
                <c:pt idx="292">
                  <c:v>6.6873873873873872</c:v>
                </c:pt>
                <c:pt idx="293">
                  <c:v>6.3765765765765767</c:v>
                </c:pt>
                <c:pt idx="294">
                  <c:v>6.2747747747747749</c:v>
                </c:pt>
                <c:pt idx="295">
                  <c:v>6.1936936936936933</c:v>
                </c:pt>
                <c:pt idx="296">
                  <c:v>5.7108108108108109</c:v>
                </c:pt>
                <c:pt idx="297">
                  <c:v>5.7189189189189191</c:v>
                </c:pt>
                <c:pt idx="298">
                  <c:v>5.2810810810810809</c:v>
                </c:pt>
                <c:pt idx="299">
                  <c:v>5.2972972972972974</c:v>
                </c:pt>
                <c:pt idx="300">
                  <c:v>5.4891891891891893</c:v>
                </c:pt>
                <c:pt idx="301">
                  <c:v>5.1594594594594598</c:v>
                </c:pt>
                <c:pt idx="302">
                  <c:v>5.4630630630630632</c:v>
                </c:pt>
                <c:pt idx="303">
                  <c:v>5.416216216216216</c:v>
                </c:pt>
                <c:pt idx="304">
                  <c:v>5.3342342342342342</c:v>
                </c:pt>
                <c:pt idx="305">
                  <c:v>5.5171171171171167</c:v>
                </c:pt>
                <c:pt idx="306">
                  <c:v>5.5081081081081082</c:v>
                </c:pt>
                <c:pt idx="307">
                  <c:v>4.8837837837837839</c:v>
                </c:pt>
                <c:pt idx="308">
                  <c:v>4.9900900900900904</c:v>
                </c:pt>
                <c:pt idx="309">
                  <c:v>4.57027027027027</c:v>
                </c:pt>
                <c:pt idx="310">
                  <c:v>4.3630630630630627</c:v>
                </c:pt>
                <c:pt idx="311">
                  <c:v>4.5288288288288285</c:v>
                </c:pt>
                <c:pt idx="312">
                  <c:v>4.3423423423423424</c:v>
                </c:pt>
                <c:pt idx="313">
                  <c:v>3.9981981981981982</c:v>
                </c:pt>
                <c:pt idx="314">
                  <c:v>4.1756756756756754</c:v>
                </c:pt>
                <c:pt idx="315">
                  <c:v>4.2153153153153156</c:v>
                </c:pt>
                <c:pt idx="316">
                  <c:v>3.7675675675675677</c:v>
                </c:pt>
                <c:pt idx="317">
                  <c:v>3.2864864864864867</c:v>
                </c:pt>
                <c:pt idx="318">
                  <c:v>3.1873873873873872</c:v>
                </c:pt>
                <c:pt idx="319">
                  <c:v>3.0792792792792794</c:v>
                </c:pt>
                <c:pt idx="320">
                  <c:v>2.7576576576576577</c:v>
                </c:pt>
                <c:pt idx="321">
                  <c:v>3.0846846846846847</c:v>
                </c:pt>
                <c:pt idx="322">
                  <c:v>3.3081081081081081</c:v>
                </c:pt>
                <c:pt idx="323">
                  <c:v>3.3279279279279281</c:v>
                </c:pt>
                <c:pt idx="324">
                  <c:v>3.0594594594594593</c:v>
                </c:pt>
                <c:pt idx="325">
                  <c:v>3.1306306306306309</c:v>
                </c:pt>
                <c:pt idx="326">
                  <c:v>3.1846846846846848</c:v>
                </c:pt>
                <c:pt idx="327">
                  <c:v>2.9954954954954953</c:v>
                </c:pt>
                <c:pt idx="328">
                  <c:v>2.9945945945945946</c:v>
                </c:pt>
                <c:pt idx="329">
                  <c:v>2.8657657657657656</c:v>
                </c:pt>
                <c:pt idx="330">
                  <c:v>2.6063063063063061</c:v>
                </c:pt>
                <c:pt idx="331">
                  <c:v>2.7306306306306305</c:v>
                </c:pt>
                <c:pt idx="332">
                  <c:v>2.6297297297297297</c:v>
                </c:pt>
                <c:pt idx="333">
                  <c:v>2.6117117117117119</c:v>
                </c:pt>
                <c:pt idx="334">
                  <c:v>2.8801801801801803</c:v>
                </c:pt>
                <c:pt idx="335">
                  <c:v>2.7612612612612613</c:v>
                </c:pt>
                <c:pt idx="336">
                  <c:v>2.9612612612612614</c:v>
                </c:pt>
                <c:pt idx="337">
                  <c:v>2.7927927927927927</c:v>
                </c:pt>
                <c:pt idx="338">
                  <c:v>2.6036036036036037</c:v>
                </c:pt>
                <c:pt idx="339">
                  <c:v>2.246846846846847</c:v>
                </c:pt>
                <c:pt idx="340">
                  <c:v>2.0486486486486486</c:v>
                </c:pt>
                <c:pt idx="341">
                  <c:v>2.0549549549549551</c:v>
                </c:pt>
                <c:pt idx="342">
                  <c:v>2.0864864864864865</c:v>
                </c:pt>
                <c:pt idx="343">
                  <c:v>2.1675675675675676</c:v>
                </c:pt>
                <c:pt idx="344">
                  <c:v>2.2063063063063062</c:v>
                </c:pt>
                <c:pt idx="345">
                  <c:v>2.1594594594594594</c:v>
                </c:pt>
                <c:pt idx="346">
                  <c:v>2.1936936936936937</c:v>
                </c:pt>
                <c:pt idx="347">
                  <c:v>2.208108108108108</c:v>
                </c:pt>
                <c:pt idx="348">
                  <c:v>2.2324324324324323</c:v>
                </c:pt>
                <c:pt idx="349">
                  <c:v>2.0405405405405403</c:v>
                </c:pt>
                <c:pt idx="350">
                  <c:v>2.2612612612612613</c:v>
                </c:pt>
                <c:pt idx="351">
                  <c:v>2.0594594594594593</c:v>
                </c:pt>
                <c:pt idx="352">
                  <c:v>1.5783783783783785</c:v>
                </c:pt>
                <c:pt idx="353">
                  <c:v>1.4153153153153153</c:v>
                </c:pt>
                <c:pt idx="354">
                  <c:v>1.4747747747747748</c:v>
                </c:pt>
                <c:pt idx="355">
                  <c:v>1.7009009009009008</c:v>
                </c:pt>
                <c:pt idx="356">
                  <c:v>2.2000000000000002</c:v>
                </c:pt>
                <c:pt idx="357">
                  <c:v>1.773873873873874</c:v>
                </c:pt>
                <c:pt idx="358">
                  <c:v>1.6990990990990991</c:v>
                </c:pt>
                <c:pt idx="359">
                  <c:v>1.5027027027027027</c:v>
                </c:pt>
                <c:pt idx="360">
                  <c:v>1.8306306306306306</c:v>
                </c:pt>
                <c:pt idx="361">
                  <c:v>1.8162162162162163</c:v>
                </c:pt>
                <c:pt idx="362">
                  <c:v>1.6045045045045045</c:v>
                </c:pt>
                <c:pt idx="363">
                  <c:v>1.6792792792792792</c:v>
                </c:pt>
                <c:pt idx="364">
                  <c:v>1.7612612612612613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33216"/>
        <c:axId val="105834752"/>
      </c:scatterChart>
      <c:valAx>
        <c:axId val="10583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34752"/>
        <c:crosses val="autoZero"/>
        <c:crossBetween val="midCat"/>
      </c:valAx>
      <c:valAx>
        <c:axId val="105834752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332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97998278189058E-2"/>
          <c:y val="5.2252344194017794E-2"/>
          <c:w val="0.93982895683067402"/>
          <c:h val="0.7081093540775514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6"/>
            <c:dispRSqr val="1"/>
            <c:dispEq val="1"/>
            <c:trendlineLbl>
              <c:layout>
                <c:manualLayout>
                  <c:xMode val="edge"/>
                  <c:yMode val="edge"/>
                  <c:x val="0.34383986225512464"/>
                  <c:y val="0.6072082756339309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'Daily Min Avs'!$P$78:$Q$149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'Daily Min Avs'!$R$78:$R$149</c:f>
              <c:numCache>
                <c:formatCode>0.000</c:formatCode>
                <c:ptCount val="72"/>
                <c:pt idx="0">
                  <c:v>1.5452252252252252</c:v>
                </c:pt>
                <c:pt idx="1">
                  <c:v>1.5030630630630628</c:v>
                </c:pt>
                <c:pt idx="2">
                  <c:v>1.2286486486486488</c:v>
                </c:pt>
                <c:pt idx="3">
                  <c:v>1.4005405405405404</c:v>
                </c:pt>
                <c:pt idx="4">
                  <c:v>1.3605405405405404</c:v>
                </c:pt>
                <c:pt idx="5">
                  <c:v>1.3297297297297297</c:v>
                </c:pt>
                <c:pt idx="6">
                  <c:v>1.494954954954955</c:v>
                </c:pt>
                <c:pt idx="7">
                  <c:v>1.4709909909909908</c:v>
                </c:pt>
                <c:pt idx="8">
                  <c:v>0.85891891891891903</c:v>
                </c:pt>
                <c:pt idx="9">
                  <c:v>0.94828828828828837</c:v>
                </c:pt>
                <c:pt idx="10">
                  <c:v>1.3947747747747745</c:v>
                </c:pt>
                <c:pt idx="11">
                  <c:v>1.5231231231231233</c:v>
                </c:pt>
                <c:pt idx="12">
                  <c:v>1.3974774774774772</c:v>
                </c:pt>
                <c:pt idx="13">
                  <c:v>1.9720720720720721</c:v>
                </c:pt>
                <c:pt idx="14">
                  <c:v>2.1837837837837837</c:v>
                </c:pt>
                <c:pt idx="15">
                  <c:v>2.7981981981981976</c:v>
                </c:pt>
                <c:pt idx="16">
                  <c:v>2.8299099099099094</c:v>
                </c:pt>
                <c:pt idx="17">
                  <c:v>2.9319819819819819</c:v>
                </c:pt>
                <c:pt idx="18">
                  <c:v>3.3450450450450453</c:v>
                </c:pt>
                <c:pt idx="19">
                  <c:v>3.3767567567567567</c:v>
                </c:pt>
                <c:pt idx="20">
                  <c:v>3.9981981981981982</c:v>
                </c:pt>
                <c:pt idx="21">
                  <c:v>4.0317117117117123</c:v>
                </c:pt>
                <c:pt idx="22">
                  <c:v>4.7983783783783789</c:v>
                </c:pt>
                <c:pt idx="23">
                  <c:v>4.9459459459459456</c:v>
                </c:pt>
                <c:pt idx="24">
                  <c:v>5.4771171171171176</c:v>
                </c:pt>
                <c:pt idx="25">
                  <c:v>6.1059459459459458</c:v>
                </c:pt>
                <c:pt idx="26">
                  <c:v>6.8473873873873874</c:v>
                </c:pt>
                <c:pt idx="27">
                  <c:v>6.7596396396396399</c:v>
                </c:pt>
                <c:pt idx="28">
                  <c:v>7.8327927927927927</c:v>
                </c:pt>
                <c:pt idx="29">
                  <c:v>8.1759759759759749</c:v>
                </c:pt>
                <c:pt idx="30">
                  <c:v>8.7677477477477481</c:v>
                </c:pt>
                <c:pt idx="31">
                  <c:v>9.3201801801801789</c:v>
                </c:pt>
                <c:pt idx="32">
                  <c:v>9.5677477477477488</c:v>
                </c:pt>
                <c:pt idx="33">
                  <c:v>10.043783783783784</c:v>
                </c:pt>
                <c:pt idx="34">
                  <c:v>10.387747747747749</c:v>
                </c:pt>
                <c:pt idx="35">
                  <c:v>10.66936936936937</c:v>
                </c:pt>
                <c:pt idx="36">
                  <c:v>11.332252252252252</c:v>
                </c:pt>
                <c:pt idx="37">
                  <c:v>11.469909909909909</c:v>
                </c:pt>
                <c:pt idx="38">
                  <c:v>11.924864864864864</c:v>
                </c:pt>
                <c:pt idx="39">
                  <c:v>11.952792792792792</c:v>
                </c:pt>
                <c:pt idx="40">
                  <c:v>12.120900900900901</c:v>
                </c:pt>
                <c:pt idx="41">
                  <c:v>12.115315315315314</c:v>
                </c:pt>
                <c:pt idx="42">
                  <c:v>11.93927927927928</c:v>
                </c:pt>
                <c:pt idx="43">
                  <c:v>11.885045045045045</c:v>
                </c:pt>
                <c:pt idx="44">
                  <c:v>11.846666666666666</c:v>
                </c:pt>
                <c:pt idx="45">
                  <c:v>11.575855855855856</c:v>
                </c:pt>
                <c:pt idx="46">
                  <c:v>11.409189189189188</c:v>
                </c:pt>
                <c:pt idx="47">
                  <c:v>10.932132132132132</c:v>
                </c:pt>
                <c:pt idx="48">
                  <c:v>10.690990990990992</c:v>
                </c:pt>
                <c:pt idx="49">
                  <c:v>10.300720720720722</c:v>
                </c:pt>
                <c:pt idx="50">
                  <c:v>9.7383783783783802</c:v>
                </c:pt>
                <c:pt idx="51">
                  <c:v>9.5338738738738726</c:v>
                </c:pt>
                <c:pt idx="52">
                  <c:v>8.9729729729729719</c:v>
                </c:pt>
                <c:pt idx="53">
                  <c:v>8.599279279279278</c:v>
                </c:pt>
                <c:pt idx="54">
                  <c:v>8.2623423423423432</c:v>
                </c:pt>
                <c:pt idx="55">
                  <c:v>7.9965765765765768</c:v>
                </c:pt>
                <c:pt idx="56">
                  <c:v>7.1751351351351342</c:v>
                </c:pt>
                <c:pt idx="57">
                  <c:v>6.67045045045045</c:v>
                </c:pt>
                <c:pt idx="58">
                  <c:v>6.0549549549549546</c:v>
                </c:pt>
                <c:pt idx="59">
                  <c:v>5.3510510510510514</c:v>
                </c:pt>
                <c:pt idx="60">
                  <c:v>5.246666666666667</c:v>
                </c:pt>
                <c:pt idx="61">
                  <c:v>4.3605405405405406</c:v>
                </c:pt>
                <c:pt idx="62">
                  <c:v>3.7264864864864862</c:v>
                </c:pt>
                <c:pt idx="63">
                  <c:v>3.1115315315315315</c:v>
                </c:pt>
                <c:pt idx="64">
                  <c:v>3.0729729729729729</c:v>
                </c:pt>
                <c:pt idx="65">
                  <c:v>2.6888288288288287</c:v>
                </c:pt>
                <c:pt idx="66">
                  <c:v>2.7998198198198199</c:v>
                </c:pt>
                <c:pt idx="67">
                  <c:v>2.1209009009009012</c:v>
                </c:pt>
                <c:pt idx="68">
                  <c:v>2.2000000000000002</c:v>
                </c:pt>
                <c:pt idx="69">
                  <c:v>1.8709909909909908</c:v>
                </c:pt>
                <c:pt idx="70">
                  <c:v>1.7697297297297296</c:v>
                </c:pt>
                <c:pt idx="71">
                  <c:v>1.6990990990990991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/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'Daily Min Avs'!$T$78:$T$149</c:f>
              <c:numCache>
                <c:formatCode>General</c:formatCode>
                <c:ptCount val="72"/>
                <c:pt idx="0">
                  <c:v>1.417</c:v>
                </c:pt>
                <c:pt idx="1">
                  <c:v>1.417</c:v>
                </c:pt>
                <c:pt idx="2">
                  <c:v>1.417</c:v>
                </c:pt>
                <c:pt idx="3">
                  <c:v>1.417</c:v>
                </c:pt>
                <c:pt idx="4">
                  <c:v>1.417</c:v>
                </c:pt>
                <c:pt idx="5">
                  <c:v>1.417</c:v>
                </c:pt>
                <c:pt idx="6">
                  <c:v>1.417</c:v>
                </c:pt>
                <c:pt idx="7">
                  <c:v>1.417</c:v>
                </c:pt>
                <c:pt idx="8">
                  <c:v>1</c:v>
                </c:pt>
                <c:pt idx="9">
                  <c:v>1</c:v>
                </c:pt>
                <c:pt idx="10">
                  <c:v>1.3867364561831472</c:v>
                </c:pt>
                <c:pt idx="11">
                  <c:v>1.4607337103480127</c:v>
                </c:pt>
                <c:pt idx="12">
                  <c:v>1.5</c:v>
                </c:pt>
                <c:pt idx="13">
                  <c:v>1.85</c:v>
                </c:pt>
                <c:pt idx="14">
                  <c:v>2.1</c:v>
                </c:pt>
                <c:pt idx="15">
                  <c:v>2.65</c:v>
                </c:pt>
                <c:pt idx="16">
                  <c:v>2.8</c:v>
                </c:pt>
                <c:pt idx="17">
                  <c:v>3</c:v>
                </c:pt>
                <c:pt idx="18">
                  <c:v>3.3</c:v>
                </c:pt>
                <c:pt idx="19">
                  <c:v>3.6</c:v>
                </c:pt>
                <c:pt idx="20">
                  <c:v>4</c:v>
                </c:pt>
                <c:pt idx="21">
                  <c:v>4.2</c:v>
                </c:pt>
                <c:pt idx="22">
                  <c:v>4.5999999999999996</c:v>
                </c:pt>
                <c:pt idx="23">
                  <c:v>4.9000000000000004</c:v>
                </c:pt>
                <c:pt idx="24">
                  <c:v>5.6</c:v>
                </c:pt>
                <c:pt idx="25">
                  <c:v>6.1</c:v>
                </c:pt>
                <c:pt idx="26">
                  <c:v>6.6</c:v>
                </c:pt>
                <c:pt idx="27">
                  <c:v>7.1</c:v>
                </c:pt>
                <c:pt idx="28">
                  <c:v>7.6</c:v>
                </c:pt>
                <c:pt idx="29">
                  <c:v>8.1999999999999993</c:v>
                </c:pt>
                <c:pt idx="30">
                  <c:v>8.7974359324937694</c:v>
                </c:pt>
                <c:pt idx="31">
                  <c:v>9.2567804201107791</c:v>
                </c:pt>
                <c:pt idx="32">
                  <c:v>9.6912344436985336</c:v>
                </c:pt>
                <c:pt idx="33">
                  <c:v>10.096491510979625</c:v>
                </c:pt>
                <c:pt idx="34">
                  <c:v>10.468514681660203</c:v>
                </c:pt>
                <c:pt idx="35">
                  <c:v>10.803571820668807</c:v>
                </c:pt>
                <c:pt idx="36">
                  <c:v>11.098267930505116</c:v>
                </c:pt>
                <c:pt idx="37">
                  <c:v>11.349574562699473</c:v>
                </c:pt>
                <c:pt idx="38">
                  <c:v>11.554856308382796</c:v>
                </c:pt>
                <c:pt idx="39">
                  <c:v>11.711894367966636</c:v>
                </c:pt>
                <c:pt idx="40">
                  <c:v>11.818907199934117</c:v>
                </c:pt>
                <c:pt idx="41">
                  <c:v>11.874568248740417</c:v>
                </c:pt>
                <c:pt idx="42">
                  <c:v>11.87802075182492</c:v>
                </c:pt>
                <c:pt idx="43">
                  <c:v>11.828889625732572</c:v>
                </c:pt>
                <c:pt idx="44">
                  <c:v>11.727290431346361</c:v>
                </c:pt>
                <c:pt idx="45">
                  <c:v>11.57383541822972</c:v>
                </c:pt>
                <c:pt idx="46">
                  <c:v>11.369636648080402</c:v>
                </c:pt>
                <c:pt idx="47">
                  <c:v>11.116306197292943</c:v>
                </c:pt>
                <c:pt idx="48">
                  <c:v>10.815953438633045</c:v>
                </c:pt>
                <c:pt idx="49">
                  <c:v>10.471179402021889</c:v>
                </c:pt>
                <c:pt idx="50">
                  <c:v>10.085068214431146</c:v>
                </c:pt>
                <c:pt idx="51">
                  <c:v>9.661175618887313</c:v>
                </c:pt>
                <c:pt idx="52">
                  <c:v>9.2035145725879488</c:v>
                </c:pt>
                <c:pt idx="53">
                  <c:v>8.7165379241275218</c:v>
                </c:pt>
                <c:pt idx="54">
                  <c:v>8.2051181698331561</c:v>
                </c:pt>
                <c:pt idx="55">
                  <c:v>7.6745242892122292</c:v>
                </c:pt>
                <c:pt idx="56">
                  <c:v>7.1303956595092188</c:v>
                </c:pt>
                <c:pt idx="57">
                  <c:v>6.5787130493726238</c:v>
                </c:pt>
                <c:pt idx="58">
                  <c:v>6.0257666916340327</c:v>
                </c:pt>
                <c:pt idx="59">
                  <c:v>5.4781214351958738</c:v>
                </c:pt>
                <c:pt idx="60">
                  <c:v>4.9425789760297789</c:v>
                </c:pt>
                <c:pt idx="61">
                  <c:v>4.4261371672873793</c:v>
                </c:pt>
                <c:pt idx="62">
                  <c:v>3.9359464085179354</c:v>
                </c:pt>
                <c:pt idx="63">
                  <c:v>3.4792631139993659</c:v>
                </c:pt>
                <c:pt idx="64">
                  <c:v>3.0634002601790655</c:v>
                </c:pt>
                <c:pt idx="65">
                  <c:v>2.6956750122239725</c:v>
                </c:pt>
                <c:pt idx="66">
                  <c:v>2.3833534296812218</c:v>
                </c:pt>
                <c:pt idx="67">
                  <c:v>2.133592251252395</c:v>
                </c:pt>
                <c:pt idx="68">
                  <c:v>1.9533777586719623</c:v>
                </c:pt>
                <c:pt idx="69">
                  <c:v>1.8494617197030436</c:v>
                </c:pt>
                <c:pt idx="70">
                  <c:v>1.8282944102381862</c:v>
                </c:pt>
                <c:pt idx="71">
                  <c:v>1.8959547155127439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55616"/>
        <c:axId val="105882368"/>
      </c:lineChart>
      <c:catAx>
        <c:axId val="10585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8236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0588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55616"/>
        <c:crosses val="autoZero"/>
        <c:crossBetween val="between"/>
        <c:maj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5577510488680203E-2"/>
          <c:y val="4.5296205779247346E-2"/>
          <c:w val="0.97530413230346535"/>
          <c:h val="0.8170738657871925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5"/>
            <c:dispRSqr val="0"/>
            <c:dispEq val="0"/>
          </c:trendline>
          <c:cat>
            <c:multiLvlStrRef>
              <c:f>'Daily Min Avs'!$D$4:$E$368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  <c:pt idx="90">
                    <c:v>Apr</c:v>
                  </c:pt>
                  <c:pt idx="120">
                    <c:v>May</c:v>
                  </c:pt>
                  <c:pt idx="151">
                    <c:v>Jun</c:v>
                  </c:pt>
                  <c:pt idx="181">
                    <c:v>Jul</c:v>
                  </c:pt>
                  <c:pt idx="212">
                    <c:v>Aug</c:v>
                  </c:pt>
                  <c:pt idx="243">
                    <c:v>Sep</c:v>
                  </c:pt>
                  <c:pt idx="273">
                    <c:v>Oct</c:v>
                  </c:pt>
                  <c:pt idx="304">
                    <c:v>Nov</c:v>
                  </c:pt>
                  <c:pt idx="334">
                    <c:v>Dec</c:v>
                  </c:pt>
                </c:lvl>
              </c:multiLvlStrCache>
            </c:multiLvlStrRef>
          </c:cat>
          <c:val>
            <c:numRef>
              <c:f>'Daily Min Avs'!$J$4:$J$246</c:f>
              <c:numCache>
                <c:formatCode>0.00</c:formatCode>
                <c:ptCount val="243"/>
                <c:pt idx="0">
                  <c:v>2.5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2.2999999999999998</c:v>
                </c:pt>
                <c:pt idx="27">
                  <c:v>2.2999999999999998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  <c:pt idx="31">
                  <c:v>2.35</c:v>
                </c:pt>
                <c:pt idx="32">
                  <c:v>2.35</c:v>
                </c:pt>
                <c:pt idx="33">
                  <c:v>2.35</c:v>
                </c:pt>
                <c:pt idx="34">
                  <c:v>2.35</c:v>
                </c:pt>
                <c:pt idx="35">
                  <c:v>2.35</c:v>
                </c:pt>
                <c:pt idx="36">
                  <c:v>2.35</c:v>
                </c:pt>
                <c:pt idx="37">
                  <c:v>2.35</c:v>
                </c:pt>
                <c:pt idx="38">
                  <c:v>2.35</c:v>
                </c:pt>
                <c:pt idx="39">
                  <c:v>2.2583333333333333</c:v>
                </c:pt>
                <c:pt idx="40">
                  <c:v>2.1666666666666665</c:v>
                </c:pt>
                <c:pt idx="41">
                  <c:v>2.0749999999999997</c:v>
                </c:pt>
                <c:pt idx="42">
                  <c:v>1.9833333333333332</c:v>
                </c:pt>
                <c:pt idx="43">
                  <c:v>1.8916666666666666</c:v>
                </c:pt>
                <c:pt idx="44">
                  <c:v>1.8000000000000003</c:v>
                </c:pt>
                <c:pt idx="45">
                  <c:v>1.8000000000000003</c:v>
                </c:pt>
                <c:pt idx="46">
                  <c:v>1.8000000000000003</c:v>
                </c:pt>
                <c:pt idx="47">
                  <c:v>1.8785714285714288</c:v>
                </c:pt>
                <c:pt idx="48">
                  <c:v>1.9571428571428573</c:v>
                </c:pt>
                <c:pt idx="49">
                  <c:v>2.035714285714286</c:v>
                </c:pt>
                <c:pt idx="50">
                  <c:v>2.1142857142857148</c:v>
                </c:pt>
                <c:pt idx="51">
                  <c:v>2.1928571428571435</c:v>
                </c:pt>
                <c:pt idx="52">
                  <c:v>2.2714285714285722</c:v>
                </c:pt>
                <c:pt idx="53">
                  <c:v>2.4</c:v>
                </c:pt>
                <c:pt idx="54">
                  <c:v>2.44</c:v>
                </c:pt>
                <c:pt idx="55">
                  <c:v>2.48</c:v>
                </c:pt>
                <c:pt idx="56">
                  <c:v>2.52</c:v>
                </c:pt>
                <c:pt idx="57">
                  <c:v>2.56</c:v>
                </c:pt>
                <c:pt idx="58">
                  <c:v>2.6000000000000005</c:v>
                </c:pt>
                <c:pt idx="59">
                  <c:v>2.6250000000000004</c:v>
                </c:pt>
                <c:pt idx="60">
                  <c:v>2.6500000000000004</c:v>
                </c:pt>
                <c:pt idx="61">
                  <c:v>2.6750000000000003</c:v>
                </c:pt>
                <c:pt idx="62">
                  <c:v>2.7</c:v>
                </c:pt>
                <c:pt idx="63">
                  <c:v>2.7500000000000004</c:v>
                </c:pt>
                <c:pt idx="64">
                  <c:v>2.838461538461539</c:v>
                </c:pt>
                <c:pt idx="65">
                  <c:v>2.9269230769230776</c:v>
                </c:pt>
                <c:pt idx="66">
                  <c:v>3.0153846153846162</c:v>
                </c:pt>
                <c:pt idx="67">
                  <c:v>3.1038461538461548</c:v>
                </c:pt>
                <c:pt idx="68">
                  <c:v>3.1923076923076934</c:v>
                </c:pt>
                <c:pt idx="69">
                  <c:v>3.280769230769232</c:v>
                </c:pt>
                <c:pt idx="70">
                  <c:v>3.3692307692307706</c:v>
                </c:pt>
                <c:pt idx="71">
                  <c:v>3.4576923076923092</c:v>
                </c:pt>
                <c:pt idx="72">
                  <c:v>3.5461538461538478</c:v>
                </c:pt>
                <c:pt idx="73">
                  <c:v>3.6346153846153864</c:v>
                </c:pt>
                <c:pt idx="74">
                  <c:v>3.7230769230769249</c:v>
                </c:pt>
                <c:pt idx="75">
                  <c:v>3.8115384615384635</c:v>
                </c:pt>
                <c:pt idx="76">
                  <c:v>3.9</c:v>
                </c:pt>
                <c:pt idx="77">
                  <c:v>3.9461538461538459</c:v>
                </c:pt>
                <c:pt idx="78">
                  <c:v>3.9923076923076919</c:v>
                </c:pt>
                <c:pt idx="79">
                  <c:v>4.0384615384615383</c:v>
                </c:pt>
                <c:pt idx="80">
                  <c:v>4.0846153846153843</c:v>
                </c:pt>
                <c:pt idx="81">
                  <c:v>4.1307692307692303</c:v>
                </c:pt>
                <c:pt idx="82">
                  <c:v>4.1769230769230763</c:v>
                </c:pt>
                <c:pt idx="83">
                  <c:v>4.2230769230769223</c:v>
                </c:pt>
                <c:pt idx="84">
                  <c:v>4.2692307692307683</c:v>
                </c:pt>
                <c:pt idx="85">
                  <c:v>4.3153846153846143</c:v>
                </c:pt>
                <c:pt idx="86">
                  <c:v>4.3615384615384603</c:v>
                </c:pt>
                <c:pt idx="87">
                  <c:v>4.4076923076923062</c:v>
                </c:pt>
                <c:pt idx="88">
                  <c:v>4.4538461538461522</c:v>
                </c:pt>
                <c:pt idx="89">
                  <c:v>4.5</c:v>
                </c:pt>
                <c:pt idx="90">
                  <c:v>4.53125</c:v>
                </c:pt>
                <c:pt idx="91">
                  <c:v>4.5625</c:v>
                </c:pt>
                <c:pt idx="92">
                  <c:v>4.59375</c:v>
                </c:pt>
                <c:pt idx="93">
                  <c:v>4.625</c:v>
                </c:pt>
                <c:pt idx="94">
                  <c:v>4.65625</c:v>
                </c:pt>
                <c:pt idx="95">
                  <c:v>4.6875</c:v>
                </c:pt>
                <c:pt idx="96">
                  <c:v>4.71875</c:v>
                </c:pt>
                <c:pt idx="97">
                  <c:v>4.75</c:v>
                </c:pt>
                <c:pt idx="98">
                  <c:v>4.78125</c:v>
                </c:pt>
                <c:pt idx="99">
                  <c:v>4.8125</c:v>
                </c:pt>
                <c:pt idx="100">
                  <c:v>4.84375</c:v>
                </c:pt>
                <c:pt idx="101">
                  <c:v>4.875</c:v>
                </c:pt>
                <c:pt idx="102">
                  <c:v>4.90625</c:v>
                </c:pt>
                <c:pt idx="103">
                  <c:v>4.9375</c:v>
                </c:pt>
                <c:pt idx="104">
                  <c:v>4.96875</c:v>
                </c:pt>
                <c:pt idx="105">
                  <c:v>5</c:v>
                </c:pt>
                <c:pt idx="106">
                  <c:v>5.0464285714285717</c:v>
                </c:pt>
                <c:pt idx="107">
                  <c:v>5.0928571428571434</c:v>
                </c:pt>
                <c:pt idx="108">
                  <c:v>5.1392857142857151</c:v>
                </c:pt>
                <c:pt idx="109">
                  <c:v>5.1857142857142868</c:v>
                </c:pt>
                <c:pt idx="110">
                  <c:v>5.2321428571428585</c:v>
                </c:pt>
                <c:pt idx="111">
                  <c:v>5.2785714285714302</c:v>
                </c:pt>
                <c:pt idx="112">
                  <c:v>5.325000000000002</c:v>
                </c:pt>
                <c:pt idx="113">
                  <c:v>5.3714285714285737</c:v>
                </c:pt>
                <c:pt idx="114">
                  <c:v>5.4178571428571454</c:v>
                </c:pt>
                <c:pt idx="115">
                  <c:v>5.4642857142857171</c:v>
                </c:pt>
                <c:pt idx="116">
                  <c:v>5.5107142857142888</c:v>
                </c:pt>
                <c:pt idx="117">
                  <c:v>5.5571428571428605</c:v>
                </c:pt>
                <c:pt idx="118">
                  <c:v>5.6035714285714322</c:v>
                </c:pt>
                <c:pt idx="119">
                  <c:v>5.65</c:v>
                </c:pt>
                <c:pt idx="120">
                  <c:v>5.8116666666666674</c:v>
                </c:pt>
                <c:pt idx="121">
                  <c:v>5.9733333333333345</c:v>
                </c:pt>
                <c:pt idx="122">
                  <c:v>6.1350000000000016</c:v>
                </c:pt>
                <c:pt idx="123">
                  <c:v>6.2966666666666686</c:v>
                </c:pt>
                <c:pt idx="124">
                  <c:v>6.4583333333333357</c:v>
                </c:pt>
                <c:pt idx="125">
                  <c:v>6.6200000000000028</c:v>
                </c:pt>
                <c:pt idx="126">
                  <c:v>6.7816666666666698</c:v>
                </c:pt>
                <c:pt idx="127">
                  <c:v>6.9433333333333369</c:v>
                </c:pt>
                <c:pt idx="128">
                  <c:v>7.105000000000004</c:v>
                </c:pt>
                <c:pt idx="129">
                  <c:v>7.266666666666671</c:v>
                </c:pt>
                <c:pt idx="130">
                  <c:v>7.4283333333333381</c:v>
                </c:pt>
                <c:pt idx="131">
                  <c:v>7.5900000000000052</c:v>
                </c:pt>
                <c:pt idx="132">
                  <c:v>7.7516666666666723</c:v>
                </c:pt>
                <c:pt idx="133">
                  <c:v>7.9133333333333393</c:v>
                </c:pt>
                <c:pt idx="134">
                  <c:v>8.0750000000000064</c:v>
                </c:pt>
                <c:pt idx="135">
                  <c:v>8.2366666666666735</c:v>
                </c:pt>
                <c:pt idx="136">
                  <c:v>8.3983333333333405</c:v>
                </c:pt>
                <c:pt idx="137">
                  <c:v>8.5600000000000076</c:v>
                </c:pt>
                <c:pt idx="138">
                  <c:v>8.7216666666666747</c:v>
                </c:pt>
                <c:pt idx="139">
                  <c:v>8.8833333333333417</c:v>
                </c:pt>
                <c:pt idx="140">
                  <c:v>9.0450000000000088</c:v>
                </c:pt>
                <c:pt idx="141">
                  <c:v>9.2066666666666759</c:v>
                </c:pt>
                <c:pt idx="142">
                  <c:v>9.3683333333333429</c:v>
                </c:pt>
                <c:pt idx="143">
                  <c:v>9.53000000000001</c:v>
                </c:pt>
                <c:pt idx="144">
                  <c:v>9.6916666666666771</c:v>
                </c:pt>
                <c:pt idx="145">
                  <c:v>9.8533333333333442</c:v>
                </c:pt>
                <c:pt idx="146">
                  <c:v>10.015000000000011</c:v>
                </c:pt>
                <c:pt idx="147">
                  <c:v>10.176666666666678</c:v>
                </c:pt>
                <c:pt idx="148">
                  <c:v>10.338333333333345</c:v>
                </c:pt>
                <c:pt idx="149">
                  <c:v>10.500000000000012</c:v>
                </c:pt>
                <c:pt idx="150" formatCode="General">
                  <c:v>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92864"/>
        <c:axId val="105911040"/>
      </c:lineChart>
      <c:catAx>
        <c:axId val="10589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1104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05911040"/>
        <c:scaling>
          <c:orientation val="minMax"/>
          <c:max val="14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92864"/>
        <c:crosses val="autoZero"/>
        <c:crossBetween val="between"/>
        <c:maj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910242872228086E-2"/>
          <c:y val="5.9225578402595569E-2"/>
          <c:w val="0.93030623020063363"/>
          <c:h val="0.838269725082891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Mode val="edge"/>
                  <c:yMode val="edge"/>
                  <c:x val="0.68004223864836322"/>
                  <c:y val="1.1389534308191455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val>
            <c:numRef>
              <c:f>'Daily Min Avs'!$R$107:$R$114</c:f>
              <c:numCache>
                <c:formatCode>0.000</c:formatCode>
                <c:ptCount val="8"/>
                <c:pt idx="0">
                  <c:v>8.1759759759759749</c:v>
                </c:pt>
                <c:pt idx="1">
                  <c:v>8.7677477477477481</c:v>
                </c:pt>
                <c:pt idx="2">
                  <c:v>9.3201801801801789</c:v>
                </c:pt>
                <c:pt idx="3">
                  <c:v>9.5677477477477488</c:v>
                </c:pt>
                <c:pt idx="4">
                  <c:v>10.043783783783784</c:v>
                </c:pt>
                <c:pt idx="5">
                  <c:v>10.387747747747749</c:v>
                </c:pt>
                <c:pt idx="6">
                  <c:v>10.66936936936937</c:v>
                </c:pt>
                <c:pt idx="7">
                  <c:v>11.332252252252252</c:v>
                </c:pt>
              </c:numCache>
            </c:numRef>
          </c: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'Daily Min Avs'!$S$107:$S$114</c:f>
              <c:numCache>
                <c:formatCode>0.000</c:formatCode>
                <c:ptCount val="8"/>
                <c:pt idx="0">
                  <c:v>8.317738850980291</c:v>
                </c:pt>
                <c:pt idx="1">
                  <c:v>8.7974359324935989</c:v>
                </c:pt>
                <c:pt idx="2">
                  <c:v>9.2567804201105446</c:v>
                </c:pt>
                <c:pt idx="3">
                  <c:v>9.6912344436982565</c:v>
                </c:pt>
                <c:pt idx="4">
                  <c:v>10.09649151097932</c:v>
                </c:pt>
                <c:pt idx="5">
                  <c:v>10.468514681659919</c:v>
                </c:pt>
                <c:pt idx="6">
                  <c:v>10.803571820668488</c:v>
                </c:pt>
                <c:pt idx="7">
                  <c:v>11.098267930504733</c:v>
                </c:pt>
              </c:numCache>
            </c:numRef>
          </c:val>
          <c:smooth val="0"/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'Daily Min Avs'!$T$107:$T$114</c:f>
              <c:numCache>
                <c:formatCode>General</c:formatCode>
                <c:ptCount val="8"/>
                <c:pt idx="0">
                  <c:v>8.1999999999999993</c:v>
                </c:pt>
                <c:pt idx="1">
                  <c:v>8.7974359324937694</c:v>
                </c:pt>
                <c:pt idx="2">
                  <c:v>9.2567804201107791</c:v>
                </c:pt>
                <c:pt idx="3">
                  <c:v>9.6912344436985336</c:v>
                </c:pt>
                <c:pt idx="4">
                  <c:v>10.096491510979625</c:v>
                </c:pt>
                <c:pt idx="5">
                  <c:v>10.468514681660203</c:v>
                </c:pt>
                <c:pt idx="6">
                  <c:v>10.803571820668807</c:v>
                </c:pt>
                <c:pt idx="7">
                  <c:v>11.098267930505116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49056"/>
        <c:axId val="105967616"/>
      </c:lineChart>
      <c:catAx>
        <c:axId val="10594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6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967616"/>
        <c:scaling>
          <c:orientation val="minMax"/>
          <c:max val="11.4"/>
          <c:min val="8.199999999999999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49056"/>
        <c:crosses val="autoZero"/>
        <c:crossBetween val="between"/>
        <c:majorUnit val="0.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092037228541885E-2"/>
          <c:y val="3.3898305084745763E-2"/>
          <c:w val="0.95656670113753883"/>
          <c:h val="0.88983050847457623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6"/>
            <c:dispRSqr val="0"/>
            <c:dispEq val="0"/>
          </c:trendline>
          <c:cat>
            <c:multiLvlStrRef>
              <c:f>'Daily Min Avs'!$D$2:$E$366</c:f>
              <c:multiLvlStrCache>
                <c:ptCount val="365"/>
                <c:lvl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14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17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21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26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29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1</c:v>
                  </c:pt>
                  <c:pt idx="34">
                    <c:v>2</c:v>
                  </c:pt>
                  <c:pt idx="35">
                    <c:v>3</c:v>
                  </c:pt>
                  <c:pt idx="36">
                    <c:v>4</c:v>
                  </c:pt>
                  <c:pt idx="37">
                    <c:v>5</c:v>
                  </c:pt>
                  <c:pt idx="38">
                    <c:v>6</c:v>
                  </c:pt>
                  <c:pt idx="39">
                    <c:v>7</c:v>
                  </c:pt>
                  <c:pt idx="40">
                    <c:v>8</c:v>
                  </c:pt>
                  <c:pt idx="41">
                    <c:v>9</c:v>
                  </c:pt>
                  <c:pt idx="42">
                    <c:v>10</c:v>
                  </c:pt>
                  <c:pt idx="43">
                    <c:v>11</c:v>
                  </c:pt>
                  <c:pt idx="44">
                    <c:v>12</c:v>
                  </c:pt>
                  <c:pt idx="45">
                    <c:v>13</c:v>
                  </c:pt>
                  <c:pt idx="46">
                    <c:v>14</c:v>
                  </c:pt>
                  <c:pt idx="47">
                    <c:v>15</c:v>
                  </c:pt>
                  <c:pt idx="48">
                    <c:v>16</c:v>
                  </c:pt>
                  <c:pt idx="49">
                    <c:v>17</c:v>
                  </c:pt>
                  <c:pt idx="50">
                    <c:v>18</c:v>
                  </c:pt>
                  <c:pt idx="51">
                    <c:v>19</c:v>
                  </c:pt>
                  <c:pt idx="52">
                    <c:v>20</c:v>
                  </c:pt>
                  <c:pt idx="53">
                    <c:v>21</c:v>
                  </c:pt>
                  <c:pt idx="54">
                    <c:v>22</c:v>
                  </c:pt>
                  <c:pt idx="55">
                    <c:v>23</c:v>
                  </c:pt>
                  <c:pt idx="56">
                    <c:v>24</c:v>
                  </c:pt>
                  <c:pt idx="57">
                    <c:v>25</c:v>
                  </c:pt>
                  <c:pt idx="58">
                    <c:v>26</c:v>
                  </c:pt>
                  <c:pt idx="59">
                    <c:v>27</c:v>
                  </c:pt>
                  <c:pt idx="60">
                    <c:v>28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24</c:v>
                  </c:pt>
                  <c:pt idx="85">
                    <c:v>25</c:v>
                  </c:pt>
                  <c:pt idx="86">
                    <c:v>26</c:v>
                  </c:pt>
                  <c:pt idx="87">
                    <c:v>27</c:v>
                  </c:pt>
                  <c:pt idx="88">
                    <c:v>28</c:v>
                  </c:pt>
                  <c:pt idx="89">
                    <c:v>29</c:v>
                  </c:pt>
                  <c:pt idx="90">
                    <c:v>30</c:v>
                  </c:pt>
                  <c:pt idx="91">
                    <c:v>31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1</c:v>
                  </c:pt>
                  <c:pt idx="123">
                    <c:v>2</c:v>
                  </c:pt>
                  <c:pt idx="124">
                    <c:v>3</c:v>
                  </c:pt>
                  <c:pt idx="125">
                    <c:v>4</c:v>
                  </c:pt>
                  <c:pt idx="126">
                    <c:v>5</c:v>
                  </c:pt>
                  <c:pt idx="127">
                    <c:v>6</c:v>
                  </c:pt>
                  <c:pt idx="128">
                    <c:v>7</c:v>
                  </c:pt>
                  <c:pt idx="129">
                    <c:v>8</c:v>
                  </c:pt>
                  <c:pt idx="130">
                    <c:v>9</c:v>
                  </c:pt>
                  <c:pt idx="131">
                    <c:v>10</c:v>
                  </c:pt>
                  <c:pt idx="132">
                    <c:v>11</c:v>
                  </c:pt>
                  <c:pt idx="133">
                    <c:v>12</c:v>
                  </c:pt>
                  <c:pt idx="134">
                    <c:v>13</c:v>
                  </c:pt>
                  <c:pt idx="135">
                    <c:v>14</c:v>
                  </c:pt>
                  <c:pt idx="136">
                    <c:v>15</c:v>
                  </c:pt>
                  <c:pt idx="137">
                    <c:v>16</c:v>
                  </c:pt>
                  <c:pt idx="138">
                    <c:v>17</c:v>
                  </c:pt>
                  <c:pt idx="139">
                    <c:v>18</c:v>
                  </c:pt>
                  <c:pt idx="140">
                    <c:v>19</c:v>
                  </c:pt>
                  <c:pt idx="141">
                    <c:v>20</c:v>
                  </c:pt>
                  <c:pt idx="142">
                    <c:v>21</c:v>
                  </c:pt>
                  <c:pt idx="143">
                    <c:v>22</c:v>
                  </c:pt>
                  <c:pt idx="144">
                    <c:v>23</c:v>
                  </c:pt>
                  <c:pt idx="145">
                    <c:v>24</c:v>
                  </c:pt>
                  <c:pt idx="146">
                    <c:v>25</c:v>
                  </c:pt>
                  <c:pt idx="147">
                    <c:v>26</c:v>
                  </c:pt>
                  <c:pt idx="148">
                    <c:v>27</c:v>
                  </c:pt>
                  <c:pt idx="149">
                    <c:v>28</c:v>
                  </c:pt>
                  <c:pt idx="150">
                    <c:v>29</c:v>
                  </c:pt>
                  <c:pt idx="151">
                    <c:v>30</c:v>
                  </c:pt>
                  <c:pt idx="152">
                    <c:v>31</c:v>
                  </c:pt>
                  <c:pt idx="153">
                    <c:v>1</c:v>
                  </c:pt>
                  <c:pt idx="154">
                    <c:v>2</c:v>
                  </c:pt>
                  <c:pt idx="155">
                    <c:v>3</c:v>
                  </c:pt>
                  <c:pt idx="156">
                    <c:v>4</c:v>
                  </c:pt>
                  <c:pt idx="157">
                    <c:v>5</c:v>
                  </c:pt>
                  <c:pt idx="158">
                    <c:v>6</c:v>
                  </c:pt>
                  <c:pt idx="159">
                    <c:v>7</c:v>
                  </c:pt>
                  <c:pt idx="160">
                    <c:v>8</c:v>
                  </c:pt>
                  <c:pt idx="161">
                    <c:v>9</c:v>
                  </c:pt>
                  <c:pt idx="162">
                    <c:v>10</c:v>
                  </c:pt>
                  <c:pt idx="163">
                    <c:v>11</c:v>
                  </c:pt>
                  <c:pt idx="164">
                    <c:v>12</c:v>
                  </c:pt>
                  <c:pt idx="165">
                    <c:v>13</c:v>
                  </c:pt>
                  <c:pt idx="166">
                    <c:v>14</c:v>
                  </c:pt>
                  <c:pt idx="167">
                    <c:v>15</c:v>
                  </c:pt>
                  <c:pt idx="168">
                    <c:v>16</c:v>
                  </c:pt>
                  <c:pt idx="169">
                    <c:v>17</c:v>
                  </c:pt>
                  <c:pt idx="170">
                    <c:v>18</c:v>
                  </c:pt>
                  <c:pt idx="171">
                    <c:v>19</c:v>
                  </c:pt>
                  <c:pt idx="172">
                    <c:v>20</c:v>
                  </c:pt>
                  <c:pt idx="173">
                    <c:v>21</c:v>
                  </c:pt>
                  <c:pt idx="174">
                    <c:v>22</c:v>
                  </c:pt>
                  <c:pt idx="175">
                    <c:v>23</c:v>
                  </c:pt>
                  <c:pt idx="176">
                    <c:v>24</c:v>
                  </c:pt>
                  <c:pt idx="177">
                    <c:v>25</c:v>
                  </c:pt>
                  <c:pt idx="178">
                    <c:v>26</c:v>
                  </c:pt>
                  <c:pt idx="179">
                    <c:v>27</c:v>
                  </c:pt>
                  <c:pt idx="180">
                    <c:v>28</c:v>
                  </c:pt>
                  <c:pt idx="181">
                    <c:v>29</c:v>
                  </c:pt>
                  <c:pt idx="182">
                    <c:v>30</c:v>
                  </c:pt>
                  <c:pt idx="183">
                    <c:v>1</c:v>
                  </c:pt>
                  <c:pt idx="184">
                    <c:v>2</c:v>
                  </c:pt>
                  <c:pt idx="185">
                    <c:v>3</c:v>
                  </c:pt>
                  <c:pt idx="186">
                    <c:v>4</c:v>
                  </c:pt>
                  <c:pt idx="187">
                    <c:v>5</c:v>
                  </c:pt>
                  <c:pt idx="188">
                    <c:v>6</c:v>
                  </c:pt>
                  <c:pt idx="189">
                    <c:v>7</c:v>
                  </c:pt>
                  <c:pt idx="190">
                    <c:v>8</c:v>
                  </c:pt>
                  <c:pt idx="191">
                    <c:v>9</c:v>
                  </c:pt>
                  <c:pt idx="192">
                    <c:v>10</c:v>
                  </c:pt>
                  <c:pt idx="193">
                    <c:v>11</c:v>
                  </c:pt>
                  <c:pt idx="194">
                    <c:v>12</c:v>
                  </c:pt>
                  <c:pt idx="195">
                    <c:v>13</c:v>
                  </c:pt>
                  <c:pt idx="196">
                    <c:v>14</c:v>
                  </c:pt>
                  <c:pt idx="197">
                    <c:v>15</c:v>
                  </c:pt>
                  <c:pt idx="198">
                    <c:v>16</c:v>
                  </c:pt>
                  <c:pt idx="199">
                    <c:v>17</c:v>
                  </c:pt>
                  <c:pt idx="200">
                    <c:v>18</c:v>
                  </c:pt>
                  <c:pt idx="201">
                    <c:v>19</c:v>
                  </c:pt>
                  <c:pt idx="202">
                    <c:v>20</c:v>
                  </c:pt>
                  <c:pt idx="203">
                    <c:v>21</c:v>
                  </c:pt>
                  <c:pt idx="204">
                    <c:v>22</c:v>
                  </c:pt>
                  <c:pt idx="205">
                    <c:v>23</c:v>
                  </c:pt>
                  <c:pt idx="206">
                    <c:v>24</c:v>
                  </c:pt>
                  <c:pt idx="207">
                    <c:v>25</c:v>
                  </c:pt>
                  <c:pt idx="208">
                    <c:v>26</c:v>
                  </c:pt>
                  <c:pt idx="209">
                    <c:v>27</c:v>
                  </c:pt>
                  <c:pt idx="210">
                    <c:v>28</c:v>
                  </c:pt>
                  <c:pt idx="211">
                    <c:v>29</c:v>
                  </c:pt>
                  <c:pt idx="212">
                    <c:v>30</c:v>
                  </c:pt>
                  <c:pt idx="213">
                    <c:v>31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3</c:v>
                  </c:pt>
                  <c:pt idx="217">
                    <c:v>4</c:v>
                  </c:pt>
                  <c:pt idx="218">
                    <c:v>5</c:v>
                  </c:pt>
                  <c:pt idx="219">
                    <c:v>6</c:v>
                  </c:pt>
                  <c:pt idx="220">
                    <c:v>7</c:v>
                  </c:pt>
                  <c:pt idx="221">
                    <c:v>8</c:v>
                  </c:pt>
                  <c:pt idx="222">
                    <c:v>9</c:v>
                  </c:pt>
                  <c:pt idx="223">
                    <c:v>10</c:v>
                  </c:pt>
                  <c:pt idx="224">
                    <c:v>11</c:v>
                  </c:pt>
                  <c:pt idx="225">
                    <c:v>12</c:v>
                  </c:pt>
                  <c:pt idx="226">
                    <c:v>13</c:v>
                  </c:pt>
                  <c:pt idx="227">
                    <c:v>14</c:v>
                  </c:pt>
                  <c:pt idx="228">
                    <c:v>15</c:v>
                  </c:pt>
                  <c:pt idx="229">
                    <c:v>16</c:v>
                  </c:pt>
                  <c:pt idx="230">
                    <c:v>17</c:v>
                  </c:pt>
                  <c:pt idx="231">
                    <c:v>18</c:v>
                  </c:pt>
                  <c:pt idx="232">
                    <c:v>19</c:v>
                  </c:pt>
                  <c:pt idx="233">
                    <c:v>20</c:v>
                  </c:pt>
                  <c:pt idx="234">
                    <c:v>21</c:v>
                  </c:pt>
                  <c:pt idx="235">
                    <c:v>22</c:v>
                  </c:pt>
                  <c:pt idx="236">
                    <c:v>23</c:v>
                  </c:pt>
                  <c:pt idx="237">
                    <c:v>24</c:v>
                  </c:pt>
                  <c:pt idx="238">
                    <c:v>25</c:v>
                  </c:pt>
                  <c:pt idx="239">
                    <c:v>26</c:v>
                  </c:pt>
                  <c:pt idx="240">
                    <c:v>27</c:v>
                  </c:pt>
                  <c:pt idx="241">
                    <c:v>28</c:v>
                  </c:pt>
                  <c:pt idx="242">
                    <c:v>29</c:v>
                  </c:pt>
                  <c:pt idx="243">
                    <c:v>30</c:v>
                  </c:pt>
                  <c:pt idx="244">
                    <c:v>31</c:v>
                  </c:pt>
                  <c:pt idx="245">
                    <c:v>1</c:v>
                  </c:pt>
                  <c:pt idx="246">
                    <c:v>2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5</c:v>
                  </c:pt>
                  <c:pt idx="250">
                    <c:v>6</c:v>
                  </c:pt>
                  <c:pt idx="251">
                    <c:v>7</c:v>
                  </c:pt>
                  <c:pt idx="252">
                    <c:v>8</c:v>
                  </c:pt>
                  <c:pt idx="253">
                    <c:v>9</c:v>
                  </c:pt>
                  <c:pt idx="254">
                    <c:v>10</c:v>
                  </c:pt>
                  <c:pt idx="255">
                    <c:v>11</c:v>
                  </c:pt>
                  <c:pt idx="256">
                    <c:v>12</c:v>
                  </c:pt>
                  <c:pt idx="257">
                    <c:v>13</c:v>
                  </c:pt>
                  <c:pt idx="258">
                    <c:v>14</c:v>
                  </c:pt>
                  <c:pt idx="259">
                    <c:v>15</c:v>
                  </c:pt>
                  <c:pt idx="260">
                    <c:v>16</c:v>
                  </c:pt>
                  <c:pt idx="261">
                    <c:v>17</c:v>
                  </c:pt>
                  <c:pt idx="262">
                    <c:v>18</c:v>
                  </c:pt>
                  <c:pt idx="263">
                    <c:v>19</c:v>
                  </c:pt>
                  <c:pt idx="264">
                    <c:v>20</c:v>
                  </c:pt>
                  <c:pt idx="265">
                    <c:v>21</c:v>
                  </c:pt>
                  <c:pt idx="266">
                    <c:v>22</c:v>
                  </c:pt>
                  <c:pt idx="267">
                    <c:v>23</c:v>
                  </c:pt>
                  <c:pt idx="268">
                    <c:v>24</c:v>
                  </c:pt>
                  <c:pt idx="269">
                    <c:v>25</c:v>
                  </c:pt>
                  <c:pt idx="270">
                    <c:v>26</c:v>
                  </c:pt>
                  <c:pt idx="271">
                    <c:v>27</c:v>
                  </c:pt>
                  <c:pt idx="272">
                    <c:v>28</c:v>
                  </c:pt>
                  <c:pt idx="273">
                    <c:v>29</c:v>
                  </c:pt>
                  <c:pt idx="274">
                    <c:v>30</c:v>
                  </c:pt>
                  <c:pt idx="275">
                    <c:v>1</c:v>
                  </c:pt>
                  <c:pt idx="276">
                    <c:v>2</c:v>
                  </c:pt>
                  <c:pt idx="277">
                    <c:v>3</c:v>
                  </c:pt>
                  <c:pt idx="278">
                    <c:v>4</c:v>
                  </c:pt>
                  <c:pt idx="279">
                    <c:v>5</c:v>
                  </c:pt>
                  <c:pt idx="280">
                    <c:v>6</c:v>
                  </c:pt>
                  <c:pt idx="281">
                    <c:v>7</c:v>
                  </c:pt>
                  <c:pt idx="282">
                    <c:v>8</c:v>
                  </c:pt>
                  <c:pt idx="283">
                    <c:v>9</c:v>
                  </c:pt>
                  <c:pt idx="284">
                    <c:v>10</c:v>
                  </c:pt>
                  <c:pt idx="285">
                    <c:v>11</c:v>
                  </c:pt>
                  <c:pt idx="286">
                    <c:v>12</c:v>
                  </c:pt>
                  <c:pt idx="287">
                    <c:v>13</c:v>
                  </c:pt>
                  <c:pt idx="288">
                    <c:v>14</c:v>
                  </c:pt>
                  <c:pt idx="289">
                    <c:v>15</c:v>
                  </c:pt>
                  <c:pt idx="290">
                    <c:v>16</c:v>
                  </c:pt>
                  <c:pt idx="291">
                    <c:v>17</c:v>
                  </c:pt>
                  <c:pt idx="292">
                    <c:v>18</c:v>
                  </c:pt>
                  <c:pt idx="293">
                    <c:v>19</c:v>
                  </c:pt>
                  <c:pt idx="294">
                    <c:v>20</c:v>
                  </c:pt>
                  <c:pt idx="295">
                    <c:v>21</c:v>
                  </c:pt>
                  <c:pt idx="296">
                    <c:v>22</c:v>
                  </c:pt>
                  <c:pt idx="297">
                    <c:v>23</c:v>
                  </c:pt>
                  <c:pt idx="298">
                    <c:v>24</c:v>
                  </c:pt>
                  <c:pt idx="299">
                    <c:v>25</c:v>
                  </c:pt>
                  <c:pt idx="300">
                    <c:v>26</c:v>
                  </c:pt>
                  <c:pt idx="301">
                    <c:v>27</c:v>
                  </c:pt>
                  <c:pt idx="302">
                    <c:v>28</c:v>
                  </c:pt>
                  <c:pt idx="303">
                    <c:v>29</c:v>
                  </c:pt>
                  <c:pt idx="304">
                    <c:v>30</c:v>
                  </c:pt>
                  <c:pt idx="305">
                    <c:v>31</c:v>
                  </c:pt>
                  <c:pt idx="306">
                    <c:v>1</c:v>
                  </c:pt>
                  <c:pt idx="307">
                    <c:v>2</c:v>
                  </c:pt>
                  <c:pt idx="308">
                    <c:v>3</c:v>
                  </c:pt>
                  <c:pt idx="309">
                    <c:v>4</c:v>
                  </c:pt>
                  <c:pt idx="310">
                    <c:v>5</c:v>
                  </c:pt>
                  <c:pt idx="311">
                    <c:v>6</c:v>
                  </c:pt>
                  <c:pt idx="312">
                    <c:v>7</c:v>
                  </c:pt>
                  <c:pt idx="313">
                    <c:v>8</c:v>
                  </c:pt>
                  <c:pt idx="314">
                    <c:v>9</c:v>
                  </c:pt>
                  <c:pt idx="315">
                    <c:v>10</c:v>
                  </c:pt>
                  <c:pt idx="316">
                    <c:v>11</c:v>
                  </c:pt>
                  <c:pt idx="317">
                    <c:v>12</c:v>
                  </c:pt>
                  <c:pt idx="318">
                    <c:v>13</c:v>
                  </c:pt>
                  <c:pt idx="319">
                    <c:v>14</c:v>
                  </c:pt>
                  <c:pt idx="320">
                    <c:v>15</c:v>
                  </c:pt>
                  <c:pt idx="321">
                    <c:v>16</c:v>
                  </c:pt>
                  <c:pt idx="322">
                    <c:v>17</c:v>
                  </c:pt>
                  <c:pt idx="323">
                    <c:v>18</c:v>
                  </c:pt>
                  <c:pt idx="324">
                    <c:v>19</c:v>
                  </c:pt>
                  <c:pt idx="325">
                    <c:v>20</c:v>
                  </c:pt>
                  <c:pt idx="326">
                    <c:v>21</c:v>
                  </c:pt>
                  <c:pt idx="327">
                    <c:v>22</c:v>
                  </c:pt>
                  <c:pt idx="328">
                    <c:v>23</c:v>
                  </c:pt>
                  <c:pt idx="329">
                    <c:v>24</c:v>
                  </c:pt>
                  <c:pt idx="330">
                    <c:v>25</c:v>
                  </c:pt>
                  <c:pt idx="331">
                    <c:v>26</c:v>
                  </c:pt>
                  <c:pt idx="332">
                    <c:v>27</c:v>
                  </c:pt>
                  <c:pt idx="333">
                    <c:v>28</c:v>
                  </c:pt>
                  <c:pt idx="334">
                    <c:v>29</c:v>
                  </c:pt>
                  <c:pt idx="335">
                    <c:v>30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  <c:pt idx="348">
                    <c:v>13</c:v>
                  </c:pt>
                  <c:pt idx="349">
                    <c:v>14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17</c:v>
                  </c:pt>
                  <c:pt idx="353">
                    <c:v>18</c:v>
                  </c:pt>
                  <c:pt idx="354">
                    <c:v>19</c:v>
                  </c:pt>
                  <c:pt idx="355">
                    <c:v>20</c:v>
                  </c:pt>
                  <c:pt idx="356">
                    <c:v>21</c:v>
                  </c:pt>
                  <c:pt idx="357">
                    <c:v>22</c:v>
                  </c:pt>
                  <c:pt idx="358">
                    <c:v>23</c:v>
                  </c:pt>
                  <c:pt idx="359">
                    <c:v>24</c:v>
                  </c:pt>
                  <c:pt idx="360">
                    <c:v>25</c:v>
                  </c:pt>
                  <c:pt idx="361">
                    <c:v>26</c:v>
                  </c:pt>
                  <c:pt idx="362">
                    <c:v>27</c:v>
                  </c:pt>
                  <c:pt idx="363">
                    <c:v>28</c:v>
                  </c:pt>
                  <c:pt idx="364">
                    <c:v>29</c:v>
                  </c:pt>
                </c:lvl>
                <c:lvl>
                  <c:pt idx="2">
                    <c:v>Jan</c:v>
                  </c:pt>
                  <c:pt idx="33">
                    <c:v>Feb</c:v>
                  </c:pt>
                  <c:pt idx="61">
                    <c:v>Mar</c:v>
                  </c:pt>
                  <c:pt idx="92">
                    <c:v>Apr</c:v>
                  </c:pt>
                  <c:pt idx="122">
                    <c:v>May</c:v>
                  </c:pt>
                  <c:pt idx="153">
                    <c:v>Jun</c:v>
                  </c:pt>
                  <c:pt idx="183">
                    <c:v>Jul</c:v>
                  </c:pt>
                  <c:pt idx="214">
                    <c:v>Aug</c:v>
                  </c:pt>
                  <c:pt idx="245">
                    <c:v>Sep</c:v>
                  </c:pt>
                  <c:pt idx="275">
                    <c:v>Oct</c:v>
                  </c:pt>
                  <c:pt idx="306">
                    <c:v>Nov</c:v>
                  </c:pt>
                  <c:pt idx="336">
                    <c:v>Dec</c:v>
                  </c:pt>
                </c:lvl>
              </c:multiLvlStrCache>
            </c:multiLvlStrRef>
          </c:cat>
          <c:val>
            <c:numRef>
              <c:f>'Daily Max Avs'!$F$4:$F$368</c:f>
              <c:numCache>
                <c:formatCode>0.00</c:formatCode>
                <c:ptCount val="365"/>
                <c:pt idx="0">
                  <c:v>6.7477477477477477</c:v>
                </c:pt>
                <c:pt idx="1">
                  <c:v>6.9333333333333336</c:v>
                </c:pt>
                <c:pt idx="2">
                  <c:v>6.42972972972973</c:v>
                </c:pt>
                <c:pt idx="3">
                  <c:v>6.5864864864864865</c:v>
                </c:pt>
                <c:pt idx="4">
                  <c:v>6.4810810810810811</c:v>
                </c:pt>
                <c:pt idx="5">
                  <c:v>6.718018018018018</c:v>
                </c:pt>
                <c:pt idx="6">
                  <c:v>6.4783783783783786</c:v>
                </c:pt>
                <c:pt idx="7">
                  <c:v>6.6558558558558563</c:v>
                </c:pt>
                <c:pt idx="8">
                  <c:v>6.8954954954954957</c:v>
                </c:pt>
                <c:pt idx="9">
                  <c:v>7.0918918918918923</c:v>
                </c:pt>
                <c:pt idx="10">
                  <c:v>6.6144144144144148</c:v>
                </c:pt>
                <c:pt idx="11">
                  <c:v>6.4072072072072075</c:v>
                </c:pt>
                <c:pt idx="12">
                  <c:v>6.5990990990990994</c:v>
                </c:pt>
                <c:pt idx="13">
                  <c:v>6.6036036036036032</c:v>
                </c:pt>
                <c:pt idx="14">
                  <c:v>6.6288288288288291</c:v>
                </c:pt>
                <c:pt idx="15">
                  <c:v>6.4378378378378383</c:v>
                </c:pt>
                <c:pt idx="16">
                  <c:v>6.3540540540540542</c:v>
                </c:pt>
                <c:pt idx="17">
                  <c:v>6.6558558558558563</c:v>
                </c:pt>
                <c:pt idx="18">
                  <c:v>6.5324324324324321</c:v>
                </c:pt>
                <c:pt idx="19">
                  <c:v>6.5315315315315319</c:v>
                </c:pt>
                <c:pt idx="20">
                  <c:v>6.7171171171171169</c:v>
                </c:pt>
                <c:pt idx="21">
                  <c:v>6.4783783783783786</c:v>
                </c:pt>
                <c:pt idx="22">
                  <c:v>6.3054054054054056</c:v>
                </c:pt>
                <c:pt idx="23">
                  <c:v>6.4045045045045041</c:v>
                </c:pt>
                <c:pt idx="24">
                  <c:v>6.5</c:v>
                </c:pt>
                <c:pt idx="25">
                  <c:v>6.4</c:v>
                </c:pt>
                <c:pt idx="26">
                  <c:v>6.5612612612612615</c:v>
                </c:pt>
                <c:pt idx="27">
                  <c:v>6.493693693693694</c:v>
                </c:pt>
                <c:pt idx="28">
                  <c:v>6.5144144144144143</c:v>
                </c:pt>
                <c:pt idx="29">
                  <c:v>6.4441441441441443</c:v>
                </c:pt>
                <c:pt idx="30">
                  <c:v>6.5918918918918923</c:v>
                </c:pt>
                <c:pt idx="31">
                  <c:v>6.6936936936936933</c:v>
                </c:pt>
                <c:pt idx="32">
                  <c:v>6.7333333333333334</c:v>
                </c:pt>
                <c:pt idx="33">
                  <c:v>7.0171171171171167</c:v>
                </c:pt>
                <c:pt idx="34">
                  <c:v>7.0522522522522522</c:v>
                </c:pt>
                <c:pt idx="35">
                  <c:v>7.025225225225225</c:v>
                </c:pt>
                <c:pt idx="36">
                  <c:v>6.9234234234234231</c:v>
                </c:pt>
                <c:pt idx="37">
                  <c:v>6.8576576576576578</c:v>
                </c:pt>
                <c:pt idx="38">
                  <c:v>6.8081081081081081</c:v>
                </c:pt>
                <c:pt idx="39">
                  <c:v>6.6603603603603601</c:v>
                </c:pt>
                <c:pt idx="40">
                  <c:v>6.7459459459459463</c:v>
                </c:pt>
                <c:pt idx="41">
                  <c:v>6.5126126126126129</c:v>
                </c:pt>
                <c:pt idx="42">
                  <c:v>6.4513513513513514</c:v>
                </c:pt>
                <c:pt idx="43">
                  <c:v>6.2576576576576572</c:v>
                </c:pt>
                <c:pt idx="44">
                  <c:v>6.3225225225225223</c:v>
                </c:pt>
                <c:pt idx="45">
                  <c:v>6.6864864864864861</c:v>
                </c:pt>
                <c:pt idx="46">
                  <c:v>6.6405405405405409</c:v>
                </c:pt>
                <c:pt idx="47">
                  <c:v>6.6810810810810812</c:v>
                </c:pt>
                <c:pt idx="48">
                  <c:v>6.8081081081081081</c:v>
                </c:pt>
                <c:pt idx="49">
                  <c:v>6.8306306306306306</c:v>
                </c:pt>
                <c:pt idx="50">
                  <c:v>6.8324324324324328</c:v>
                </c:pt>
                <c:pt idx="51">
                  <c:v>7.1243243243243244</c:v>
                </c:pt>
                <c:pt idx="52">
                  <c:v>7.3297297297297295</c:v>
                </c:pt>
                <c:pt idx="53">
                  <c:v>7.3414414414414413</c:v>
                </c:pt>
                <c:pt idx="54">
                  <c:v>7.2423423423423428</c:v>
                </c:pt>
                <c:pt idx="55">
                  <c:v>7.3009009009009009</c:v>
                </c:pt>
                <c:pt idx="56">
                  <c:v>7.442342342342342</c:v>
                </c:pt>
                <c:pt idx="57">
                  <c:v>7.8198198198198199</c:v>
                </c:pt>
                <c:pt idx="58">
                  <c:v>7.6855855855855859</c:v>
                </c:pt>
                <c:pt idx="59">
                  <c:v>7.7342342342342345</c:v>
                </c:pt>
                <c:pt idx="60">
                  <c:v>7.9756756756756753</c:v>
                </c:pt>
                <c:pt idx="61">
                  <c:v>8.1162162162162161</c:v>
                </c:pt>
                <c:pt idx="62">
                  <c:v>7.9909909909909906</c:v>
                </c:pt>
                <c:pt idx="63">
                  <c:v>8.2675675675675677</c:v>
                </c:pt>
                <c:pt idx="64">
                  <c:v>8.6144144144144139</c:v>
                </c:pt>
                <c:pt idx="65">
                  <c:v>8.4594594594594597</c:v>
                </c:pt>
                <c:pt idx="66">
                  <c:v>8.5351351351351354</c:v>
                </c:pt>
                <c:pt idx="67">
                  <c:v>8.6648648648648656</c:v>
                </c:pt>
                <c:pt idx="68">
                  <c:v>9.0522522522522522</c:v>
                </c:pt>
                <c:pt idx="69">
                  <c:v>9.1567567567567565</c:v>
                </c:pt>
                <c:pt idx="70">
                  <c:v>8.9009009009009006</c:v>
                </c:pt>
                <c:pt idx="71">
                  <c:v>8.8558558558558556</c:v>
                </c:pt>
                <c:pt idx="72">
                  <c:v>9.096396396396397</c:v>
                </c:pt>
                <c:pt idx="73">
                  <c:v>9.2135135135135133</c:v>
                </c:pt>
                <c:pt idx="74">
                  <c:v>9.4081081081081077</c:v>
                </c:pt>
                <c:pt idx="75">
                  <c:v>9.9486486486486481</c:v>
                </c:pt>
                <c:pt idx="76">
                  <c:v>9.5801801801801805</c:v>
                </c:pt>
                <c:pt idx="77">
                  <c:v>9.4396396396396405</c:v>
                </c:pt>
                <c:pt idx="78">
                  <c:v>9.9765765765765764</c:v>
                </c:pt>
                <c:pt idx="79">
                  <c:v>9.736936936936937</c:v>
                </c:pt>
                <c:pt idx="80">
                  <c:v>10.155855855855856</c:v>
                </c:pt>
                <c:pt idx="81">
                  <c:v>10.440540540540541</c:v>
                </c:pt>
                <c:pt idx="82">
                  <c:v>10.437837837837838</c:v>
                </c:pt>
                <c:pt idx="83">
                  <c:v>10.446846846846848</c:v>
                </c:pt>
                <c:pt idx="84">
                  <c:v>10.27027027027027</c:v>
                </c:pt>
                <c:pt idx="85">
                  <c:v>10.368468468468468</c:v>
                </c:pt>
                <c:pt idx="86">
                  <c:v>10.561261261261262</c:v>
                </c:pt>
                <c:pt idx="87">
                  <c:v>10.412612612612612</c:v>
                </c:pt>
                <c:pt idx="88">
                  <c:v>10.765765765765765</c:v>
                </c:pt>
                <c:pt idx="89">
                  <c:v>10.927027027027027</c:v>
                </c:pt>
                <c:pt idx="90">
                  <c:v>10.937837837837838</c:v>
                </c:pt>
                <c:pt idx="91">
                  <c:v>10.890990990990991</c:v>
                </c:pt>
                <c:pt idx="92">
                  <c:v>10.790990990990991</c:v>
                </c:pt>
                <c:pt idx="93">
                  <c:v>10.672972972972973</c:v>
                </c:pt>
                <c:pt idx="94">
                  <c:v>10.881081081081081</c:v>
                </c:pt>
                <c:pt idx="95">
                  <c:v>10.911711711711712</c:v>
                </c:pt>
                <c:pt idx="96">
                  <c:v>11.124324324324323</c:v>
                </c:pt>
                <c:pt idx="97">
                  <c:v>11.157657657657658</c:v>
                </c:pt>
                <c:pt idx="98">
                  <c:v>11.400900900900901</c:v>
                </c:pt>
                <c:pt idx="99">
                  <c:v>11.727927927927928</c:v>
                </c:pt>
                <c:pt idx="100">
                  <c:v>11.832432432432432</c:v>
                </c:pt>
                <c:pt idx="101">
                  <c:v>11.993693693693693</c:v>
                </c:pt>
                <c:pt idx="102">
                  <c:v>11.942342342342343</c:v>
                </c:pt>
                <c:pt idx="103">
                  <c:v>12.294594594594594</c:v>
                </c:pt>
                <c:pt idx="104">
                  <c:v>12.530630630630631</c:v>
                </c:pt>
                <c:pt idx="105">
                  <c:v>12.574774774774776</c:v>
                </c:pt>
                <c:pt idx="106">
                  <c:v>12.237837837837837</c:v>
                </c:pt>
                <c:pt idx="107">
                  <c:v>12.46036036036036</c:v>
                </c:pt>
                <c:pt idx="108">
                  <c:v>12.672072072072073</c:v>
                </c:pt>
                <c:pt idx="109">
                  <c:v>12.765765765765765</c:v>
                </c:pt>
                <c:pt idx="110">
                  <c:v>13.266666666666667</c:v>
                </c:pt>
                <c:pt idx="111">
                  <c:v>13.366666666666667</c:v>
                </c:pt>
                <c:pt idx="112">
                  <c:v>13.214414414414414</c:v>
                </c:pt>
                <c:pt idx="113">
                  <c:v>13.442342342342343</c:v>
                </c:pt>
                <c:pt idx="114">
                  <c:v>13.227927927927928</c:v>
                </c:pt>
                <c:pt idx="115">
                  <c:v>13.287387387387387</c:v>
                </c:pt>
                <c:pt idx="116">
                  <c:v>13.062162162162162</c:v>
                </c:pt>
                <c:pt idx="117">
                  <c:v>13.012612612612612</c:v>
                </c:pt>
                <c:pt idx="118">
                  <c:v>13.287387387387387</c:v>
                </c:pt>
                <c:pt idx="119">
                  <c:v>13.77027027027027</c:v>
                </c:pt>
                <c:pt idx="120">
                  <c:v>13.91081081081081</c:v>
                </c:pt>
                <c:pt idx="121">
                  <c:v>14.204504504504504</c:v>
                </c:pt>
                <c:pt idx="122">
                  <c:v>14.196396396396397</c:v>
                </c:pt>
                <c:pt idx="123">
                  <c:v>14.613513513513514</c:v>
                </c:pt>
                <c:pt idx="124">
                  <c:v>14.518018018018019</c:v>
                </c:pt>
                <c:pt idx="125">
                  <c:v>14.836936936936937</c:v>
                </c:pt>
                <c:pt idx="126">
                  <c:v>14.853153153153153</c:v>
                </c:pt>
                <c:pt idx="127">
                  <c:v>14.764864864864865</c:v>
                </c:pt>
                <c:pt idx="128">
                  <c:v>14.881981981981982</c:v>
                </c:pt>
                <c:pt idx="129">
                  <c:v>15.227927927927928</c:v>
                </c:pt>
                <c:pt idx="130">
                  <c:v>15.872972972972972</c:v>
                </c:pt>
                <c:pt idx="131">
                  <c:v>15.966666666666667</c:v>
                </c:pt>
                <c:pt idx="132">
                  <c:v>16.027027027027028</c:v>
                </c:pt>
                <c:pt idx="133">
                  <c:v>15.897297297297298</c:v>
                </c:pt>
                <c:pt idx="134">
                  <c:v>15.618018018018018</c:v>
                </c:pt>
                <c:pt idx="135">
                  <c:v>15.622522522522523</c:v>
                </c:pt>
                <c:pt idx="136">
                  <c:v>15.636036036036035</c:v>
                </c:pt>
                <c:pt idx="137">
                  <c:v>15.623423423423423</c:v>
                </c:pt>
                <c:pt idx="138">
                  <c:v>15.795495495495496</c:v>
                </c:pt>
                <c:pt idx="139">
                  <c:v>16.177477477477478</c:v>
                </c:pt>
                <c:pt idx="140">
                  <c:v>16.351351351351351</c:v>
                </c:pt>
                <c:pt idx="141">
                  <c:v>16.778378378378378</c:v>
                </c:pt>
                <c:pt idx="142">
                  <c:v>16.957657657657659</c:v>
                </c:pt>
                <c:pt idx="143">
                  <c:v>17.16936936936937</c:v>
                </c:pt>
                <c:pt idx="144">
                  <c:v>16.891891891891891</c:v>
                </c:pt>
                <c:pt idx="145">
                  <c:v>16.95945945945946</c:v>
                </c:pt>
                <c:pt idx="146">
                  <c:v>17.080180180180179</c:v>
                </c:pt>
                <c:pt idx="147">
                  <c:v>17.209909909909911</c:v>
                </c:pt>
                <c:pt idx="148">
                  <c:v>17.462162162162162</c:v>
                </c:pt>
                <c:pt idx="149">
                  <c:v>17.672072072072073</c:v>
                </c:pt>
                <c:pt idx="150">
                  <c:v>17.86936936936937</c:v>
                </c:pt>
                <c:pt idx="151">
                  <c:v>17.824324324324323</c:v>
                </c:pt>
                <c:pt idx="152">
                  <c:v>17.92072072072072</c:v>
                </c:pt>
                <c:pt idx="153">
                  <c:v>18.105405405405406</c:v>
                </c:pt>
                <c:pt idx="154">
                  <c:v>18.409009009009008</c:v>
                </c:pt>
                <c:pt idx="155">
                  <c:v>18.263063063063065</c:v>
                </c:pt>
                <c:pt idx="156">
                  <c:v>18.385585585585584</c:v>
                </c:pt>
                <c:pt idx="157">
                  <c:v>18.329729729729731</c:v>
                </c:pt>
                <c:pt idx="158">
                  <c:v>18.291891891891893</c:v>
                </c:pt>
                <c:pt idx="159">
                  <c:v>18.525225225225224</c:v>
                </c:pt>
                <c:pt idx="160">
                  <c:v>18.288288288288289</c:v>
                </c:pt>
                <c:pt idx="161">
                  <c:v>18.404504504504505</c:v>
                </c:pt>
                <c:pt idx="162">
                  <c:v>18.429729729729729</c:v>
                </c:pt>
                <c:pt idx="163">
                  <c:v>18.40990990990991</c:v>
                </c:pt>
                <c:pt idx="164">
                  <c:v>18.30900900900901</c:v>
                </c:pt>
                <c:pt idx="165">
                  <c:v>18.656756756756756</c:v>
                </c:pt>
                <c:pt idx="166">
                  <c:v>18.847747747747746</c:v>
                </c:pt>
                <c:pt idx="167">
                  <c:v>19.106306306306305</c:v>
                </c:pt>
                <c:pt idx="168">
                  <c:v>18.938738738738738</c:v>
                </c:pt>
                <c:pt idx="169">
                  <c:v>19.04054054054054</c:v>
                </c:pt>
                <c:pt idx="170">
                  <c:v>18.914414414414413</c:v>
                </c:pt>
                <c:pt idx="171">
                  <c:v>18.868468468468468</c:v>
                </c:pt>
                <c:pt idx="172">
                  <c:v>19.23153153153153</c:v>
                </c:pt>
                <c:pt idx="173">
                  <c:v>18.992792792792791</c:v>
                </c:pt>
                <c:pt idx="174">
                  <c:v>18.957657657657659</c:v>
                </c:pt>
                <c:pt idx="175">
                  <c:v>19.3</c:v>
                </c:pt>
                <c:pt idx="176">
                  <c:v>19.25945945945946</c:v>
                </c:pt>
                <c:pt idx="177">
                  <c:v>19.14144144144144</c:v>
                </c:pt>
                <c:pt idx="178">
                  <c:v>19.76846846846847</c:v>
                </c:pt>
                <c:pt idx="179">
                  <c:v>19.791891891891893</c:v>
                </c:pt>
                <c:pt idx="180">
                  <c:v>19.898198198198198</c:v>
                </c:pt>
                <c:pt idx="181">
                  <c:v>20.113513513513514</c:v>
                </c:pt>
                <c:pt idx="182">
                  <c:v>20.157657657657658</c:v>
                </c:pt>
                <c:pt idx="183">
                  <c:v>19.987387387387386</c:v>
                </c:pt>
                <c:pt idx="184">
                  <c:v>19.937837837837836</c:v>
                </c:pt>
                <c:pt idx="185">
                  <c:v>20.143243243243244</c:v>
                </c:pt>
                <c:pt idx="186">
                  <c:v>20.192792792792794</c:v>
                </c:pt>
                <c:pt idx="187">
                  <c:v>20.352252252252253</c:v>
                </c:pt>
                <c:pt idx="188">
                  <c:v>20.366666666666667</c:v>
                </c:pt>
                <c:pt idx="189">
                  <c:v>20.210810810810809</c:v>
                </c:pt>
                <c:pt idx="190">
                  <c:v>20.436036036036036</c:v>
                </c:pt>
                <c:pt idx="191">
                  <c:v>21.024324324324326</c:v>
                </c:pt>
                <c:pt idx="192">
                  <c:v>20.985585585585586</c:v>
                </c:pt>
                <c:pt idx="193">
                  <c:v>20.923423423423422</c:v>
                </c:pt>
                <c:pt idx="194">
                  <c:v>20.640540540540542</c:v>
                </c:pt>
                <c:pt idx="195">
                  <c:v>20.465765765765767</c:v>
                </c:pt>
                <c:pt idx="196">
                  <c:v>20.367567567567569</c:v>
                </c:pt>
                <c:pt idx="197">
                  <c:v>20.377477477477477</c:v>
                </c:pt>
                <c:pt idx="198">
                  <c:v>20.445945945945947</c:v>
                </c:pt>
                <c:pt idx="199">
                  <c:v>20.7</c:v>
                </c:pt>
                <c:pt idx="200">
                  <c:v>20.657657657657658</c:v>
                </c:pt>
                <c:pt idx="201">
                  <c:v>20.595495495495495</c:v>
                </c:pt>
                <c:pt idx="202">
                  <c:v>20.561261261261262</c:v>
                </c:pt>
                <c:pt idx="203">
                  <c:v>20.45045045045045</c:v>
                </c:pt>
                <c:pt idx="204">
                  <c:v>20.359459459459458</c:v>
                </c:pt>
                <c:pt idx="205">
                  <c:v>20.981081081081083</c:v>
                </c:pt>
                <c:pt idx="206">
                  <c:v>20.456756756756757</c:v>
                </c:pt>
                <c:pt idx="207">
                  <c:v>20.5018018018018</c:v>
                </c:pt>
                <c:pt idx="208">
                  <c:v>20.596396396396397</c:v>
                </c:pt>
                <c:pt idx="209">
                  <c:v>20.814414414414415</c:v>
                </c:pt>
                <c:pt idx="210">
                  <c:v>20.879279279279281</c:v>
                </c:pt>
                <c:pt idx="211">
                  <c:v>20.656756756756756</c:v>
                </c:pt>
                <c:pt idx="212">
                  <c:v>20.664864864864864</c:v>
                </c:pt>
                <c:pt idx="213">
                  <c:v>20.602702702702704</c:v>
                </c:pt>
                <c:pt idx="214">
                  <c:v>20.335135135135136</c:v>
                </c:pt>
                <c:pt idx="215">
                  <c:v>20.684684684684683</c:v>
                </c:pt>
                <c:pt idx="216">
                  <c:v>20.794594594594596</c:v>
                </c:pt>
                <c:pt idx="217">
                  <c:v>20.390990990990989</c:v>
                </c:pt>
                <c:pt idx="218">
                  <c:v>20.262162162162163</c:v>
                </c:pt>
                <c:pt idx="219">
                  <c:v>20.445945945945947</c:v>
                </c:pt>
                <c:pt idx="220">
                  <c:v>20.374774774774774</c:v>
                </c:pt>
                <c:pt idx="221">
                  <c:v>20.458558558558558</c:v>
                </c:pt>
                <c:pt idx="222">
                  <c:v>20.433333333333334</c:v>
                </c:pt>
                <c:pt idx="223">
                  <c:v>20.354954954954955</c:v>
                </c:pt>
                <c:pt idx="224">
                  <c:v>20.317117117117117</c:v>
                </c:pt>
                <c:pt idx="225">
                  <c:v>20.399999999999999</c:v>
                </c:pt>
                <c:pt idx="226">
                  <c:v>20.212612612612613</c:v>
                </c:pt>
                <c:pt idx="227">
                  <c:v>20.225225225225227</c:v>
                </c:pt>
                <c:pt idx="228">
                  <c:v>20.305405405405406</c:v>
                </c:pt>
                <c:pt idx="229">
                  <c:v>19.980180180180181</c:v>
                </c:pt>
                <c:pt idx="230">
                  <c:v>20.061261261261262</c:v>
                </c:pt>
                <c:pt idx="231">
                  <c:v>20.045045045045047</c:v>
                </c:pt>
                <c:pt idx="232">
                  <c:v>19.785585585585586</c:v>
                </c:pt>
                <c:pt idx="233">
                  <c:v>19.870270270270272</c:v>
                </c:pt>
                <c:pt idx="234">
                  <c:v>19.5</c:v>
                </c:pt>
                <c:pt idx="235">
                  <c:v>19.511711711711712</c:v>
                </c:pt>
                <c:pt idx="236">
                  <c:v>19.624324324324323</c:v>
                </c:pt>
                <c:pt idx="237">
                  <c:v>19.4981981981982</c:v>
                </c:pt>
                <c:pt idx="238">
                  <c:v>19.642342342342342</c:v>
                </c:pt>
                <c:pt idx="239">
                  <c:v>19.672972972972971</c:v>
                </c:pt>
                <c:pt idx="240">
                  <c:v>19.433333333333334</c:v>
                </c:pt>
                <c:pt idx="241">
                  <c:v>19.084684684684685</c:v>
                </c:pt>
                <c:pt idx="242">
                  <c:v>19.199099099099101</c:v>
                </c:pt>
                <c:pt idx="243">
                  <c:v>19.022522522522522</c:v>
                </c:pt>
                <c:pt idx="244">
                  <c:v>19.12882882882883</c:v>
                </c:pt>
                <c:pt idx="245">
                  <c:v>18.923423423423422</c:v>
                </c:pt>
                <c:pt idx="246">
                  <c:v>18.887387387387388</c:v>
                </c:pt>
                <c:pt idx="247">
                  <c:v>19.000900900900902</c:v>
                </c:pt>
                <c:pt idx="248">
                  <c:v>18.930630630630631</c:v>
                </c:pt>
                <c:pt idx="249">
                  <c:v>19.107207207207207</c:v>
                </c:pt>
                <c:pt idx="250">
                  <c:v>18.913513513513514</c:v>
                </c:pt>
                <c:pt idx="251">
                  <c:v>18.407207207207207</c:v>
                </c:pt>
                <c:pt idx="252">
                  <c:v>18.200900900900901</c:v>
                </c:pt>
                <c:pt idx="253">
                  <c:v>18.285585585585586</c:v>
                </c:pt>
                <c:pt idx="254">
                  <c:v>17.854954954954955</c:v>
                </c:pt>
                <c:pt idx="255">
                  <c:v>17.582882882882881</c:v>
                </c:pt>
                <c:pt idx="256">
                  <c:v>17.237837837837837</c:v>
                </c:pt>
                <c:pt idx="257">
                  <c:v>17.067567567567568</c:v>
                </c:pt>
                <c:pt idx="258">
                  <c:v>17.344144144144146</c:v>
                </c:pt>
                <c:pt idx="259">
                  <c:v>17.325225225225225</c:v>
                </c:pt>
                <c:pt idx="260">
                  <c:v>17.303603603603605</c:v>
                </c:pt>
                <c:pt idx="261">
                  <c:v>16.925225225225226</c:v>
                </c:pt>
                <c:pt idx="262">
                  <c:v>16.975675675675674</c:v>
                </c:pt>
                <c:pt idx="263">
                  <c:v>16.851351351351351</c:v>
                </c:pt>
                <c:pt idx="264">
                  <c:v>16.797297297297298</c:v>
                </c:pt>
                <c:pt idx="265">
                  <c:v>16.737837837837837</c:v>
                </c:pt>
                <c:pt idx="266">
                  <c:v>16.462162162162162</c:v>
                </c:pt>
                <c:pt idx="267">
                  <c:v>16.525225225225224</c:v>
                </c:pt>
                <c:pt idx="268">
                  <c:v>16.514414414414414</c:v>
                </c:pt>
                <c:pt idx="269">
                  <c:v>16.27027027027027</c:v>
                </c:pt>
                <c:pt idx="270">
                  <c:v>16.387387387387388</c:v>
                </c:pt>
                <c:pt idx="271">
                  <c:v>15.993693693693693</c:v>
                </c:pt>
                <c:pt idx="272">
                  <c:v>15.825225225225225</c:v>
                </c:pt>
                <c:pt idx="273">
                  <c:v>15.879279279279279</c:v>
                </c:pt>
                <c:pt idx="274">
                  <c:v>15.508108108108107</c:v>
                </c:pt>
                <c:pt idx="275">
                  <c:v>15.503603603603604</c:v>
                </c:pt>
                <c:pt idx="276">
                  <c:v>15.41081081081081</c:v>
                </c:pt>
                <c:pt idx="277">
                  <c:v>15.390990990990991</c:v>
                </c:pt>
                <c:pt idx="278">
                  <c:v>15.418918918918919</c:v>
                </c:pt>
                <c:pt idx="279">
                  <c:v>14.95945945945946</c:v>
                </c:pt>
                <c:pt idx="280">
                  <c:v>15.016216216216216</c:v>
                </c:pt>
                <c:pt idx="281">
                  <c:v>14.889189189189189</c:v>
                </c:pt>
                <c:pt idx="282">
                  <c:v>14.891891891891891</c:v>
                </c:pt>
                <c:pt idx="283">
                  <c:v>14.711711711711711</c:v>
                </c:pt>
                <c:pt idx="284">
                  <c:v>14.614414414414414</c:v>
                </c:pt>
                <c:pt idx="285">
                  <c:v>14.153153153153154</c:v>
                </c:pt>
                <c:pt idx="286">
                  <c:v>13.82072072072072</c:v>
                </c:pt>
                <c:pt idx="287">
                  <c:v>13.664864864864866</c:v>
                </c:pt>
                <c:pt idx="288">
                  <c:v>13.417117117117117</c:v>
                </c:pt>
                <c:pt idx="289">
                  <c:v>13.521621621621621</c:v>
                </c:pt>
                <c:pt idx="290">
                  <c:v>13.415315315315315</c:v>
                </c:pt>
                <c:pt idx="291">
                  <c:v>13.385585585585586</c:v>
                </c:pt>
                <c:pt idx="292">
                  <c:v>12.812612612612613</c:v>
                </c:pt>
                <c:pt idx="293">
                  <c:v>12.885585585585586</c:v>
                </c:pt>
                <c:pt idx="294">
                  <c:v>12.727027027027027</c:v>
                </c:pt>
                <c:pt idx="295">
                  <c:v>12.545945945945945</c:v>
                </c:pt>
                <c:pt idx="296">
                  <c:v>12.342342342342342</c:v>
                </c:pt>
                <c:pt idx="297">
                  <c:v>12.103603603603604</c:v>
                </c:pt>
                <c:pt idx="298">
                  <c:v>11.905405405405405</c:v>
                </c:pt>
                <c:pt idx="299">
                  <c:v>11.984684684684686</c:v>
                </c:pt>
                <c:pt idx="300">
                  <c:v>11.8</c:v>
                </c:pt>
                <c:pt idx="301">
                  <c:v>11.470270270270269</c:v>
                </c:pt>
                <c:pt idx="302">
                  <c:v>11.763963963963963</c:v>
                </c:pt>
                <c:pt idx="303">
                  <c:v>11.542342342342343</c:v>
                </c:pt>
                <c:pt idx="304">
                  <c:v>11.584684684684685</c:v>
                </c:pt>
                <c:pt idx="305">
                  <c:v>11.422522522522522</c:v>
                </c:pt>
                <c:pt idx="306">
                  <c:v>11.19009009009009</c:v>
                </c:pt>
                <c:pt idx="307">
                  <c:v>10.978378378378379</c:v>
                </c:pt>
                <c:pt idx="308">
                  <c:v>10.835135135135134</c:v>
                </c:pt>
                <c:pt idx="309">
                  <c:v>10.471171171171171</c:v>
                </c:pt>
                <c:pt idx="310">
                  <c:v>10.380180180180179</c:v>
                </c:pt>
                <c:pt idx="311">
                  <c:v>10.350450450450451</c:v>
                </c:pt>
                <c:pt idx="312">
                  <c:v>10.079279279279278</c:v>
                </c:pt>
                <c:pt idx="313">
                  <c:v>10.237837837837837</c:v>
                </c:pt>
                <c:pt idx="314">
                  <c:v>10.339639639639639</c:v>
                </c:pt>
                <c:pt idx="315">
                  <c:v>10.054954954954955</c:v>
                </c:pt>
                <c:pt idx="316">
                  <c:v>9.4954954954954953</c:v>
                </c:pt>
                <c:pt idx="317">
                  <c:v>9.0603603603603595</c:v>
                </c:pt>
                <c:pt idx="318">
                  <c:v>9.0162162162162165</c:v>
                </c:pt>
                <c:pt idx="319">
                  <c:v>8.5054054054054049</c:v>
                </c:pt>
                <c:pt idx="320">
                  <c:v>8.377477477477477</c:v>
                </c:pt>
                <c:pt idx="321">
                  <c:v>8.6</c:v>
                </c:pt>
                <c:pt idx="322">
                  <c:v>8.7072072072072064</c:v>
                </c:pt>
                <c:pt idx="323">
                  <c:v>8.6423423423423422</c:v>
                </c:pt>
                <c:pt idx="324">
                  <c:v>8.5207207207207212</c:v>
                </c:pt>
                <c:pt idx="325">
                  <c:v>8.5657657657657662</c:v>
                </c:pt>
                <c:pt idx="326">
                  <c:v>8.8369369369369366</c:v>
                </c:pt>
                <c:pt idx="327">
                  <c:v>8.8486486486486484</c:v>
                </c:pt>
                <c:pt idx="328">
                  <c:v>8.5891891891891898</c:v>
                </c:pt>
                <c:pt idx="329">
                  <c:v>8.3045045045045054</c:v>
                </c:pt>
                <c:pt idx="330">
                  <c:v>8.3207207207207201</c:v>
                </c:pt>
                <c:pt idx="331">
                  <c:v>8.0990990990990994</c:v>
                </c:pt>
                <c:pt idx="332">
                  <c:v>8.0810810810810807</c:v>
                </c:pt>
                <c:pt idx="333">
                  <c:v>7.9738738738738739</c:v>
                </c:pt>
                <c:pt idx="334">
                  <c:v>7.9873873873873871</c:v>
                </c:pt>
                <c:pt idx="335">
                  <c:v>8.0756756756756758</c:v>
                </c:pt>
                <c:pt idx="336">
                  <c:v>8.0540540540540544</c:v>
                </c:pt>
                <c:pt idx="337">
                  <c:v>7.9234234234234231</c:v>
                </c:pt>
                <c:pt idx="338">
                  <c:v>7.9315315315315313</c:v>
                </c:pt>
                <c:pt idx="339">
                  <c:v>7.4414414414414418</c:v>
                </c:pt>
                <c:pt idx="340">
                  <c:v>7.6414414414414411</c:v>
                </c:pt>
                <c:pt idx="341">
                  <c:v>7.5567567567567568</c:v>
                </c:pt>
                <c:pt idx="342">
                  <c:v>7.2387387387387383</c:v>
                </c:pt>
                <c:pt idx="343">
                  <c:v>7.3108108108108105</c:v>
                </c:pt>
                <c:pt idx="344">
                  <c:v>7.2531531531531535</c:v>
                </c:pt>
                <c:pt idx="345">
                  <c:v>7.2594594594594595</c:v>
                </c:pt>
                <c:pt idx="346">
                  <c:v>7.4279279279279278</c:v>
                </c:pt>
                <c:pt idx="347">
                  <c:v>7.4396396396396396</c:v>
                </c:pt>
                <c:pt idx="348">
                  <c:v>7.0378378378378379</c:v>
                </c:pt>
                <c:pt idx="349">
                  <c:v>7.2405405405405405</c:v>
                </c:pt>
                <c:pt idx="350">
                  <c:v>7.1225225225225222</c:v>
                </c:pt>
                <c:pt idx="351">
                  <c:v>6.8801801801801803</c:v>
                </c:pt>
                <c:pt idx="352">
                  <c:v>6.6198198198198197</c:v>
                </c:pt>
                <c:pt idx="353">
                  <c:v>6.5918918918918923</c:v>
                </c:pt>
                <c:pt idx="354">
                  <c:v>6.7495495495495499</c:v>
                </c:pt>
                <c:pt idx="355">
                  <c:v>7.0072072072072071</c:v>
                </c:pt>
                <c:pt idx="356">
                  <c:v>6.8855855855855852</c:v>
                </c:pt>
                <c:pt idx="357">
                  <c:v>7.0009009009009011</c:v>
                </c:pt>
                <c:pt idx="358">
                  <c:v>6.6954954954954955</c:v>
                </c:pt>
                <c:pt idx="359">
                  <c:v>6.9693693693693692</c:v>
                </c:pt>
                <c:pt idx="360">
                  <c:v>6.7027027027027026</c:v>
                </c:pt>
                <c:pt idx="361">
                  <c:v>6.6567567567567565</c:v>
                </c:pt>
                <c:pt idx="362">
                  <c:v>6.6045045045045043</c:v>
                </c:pt>
                <c:pt idx="363">
                  <c:v>6.5630630630630629</c:v>
                </c:pt>
                <c:pt idx="364">
                  <c:v>6.3144144144144141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80288"/>
        <c:axId val="105981824"/>
      </c:lineChart>
      <c:catAx>
        <c:axId val="10598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81824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105981824"/>
        <c:scaling>
          <c:orientation val="minMax"/>
          <c:max val="22"/>
          <c:min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8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122249388753058E-2"/>
          <c:y val="5.9225578402595569E-2"/>
          <c:w val="0.92176039119804398"/>
          <c:h val="0.838269725082891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Ref>
              <c:f>'Daily Max Avs'!$I$4:$I$75</c:f>
              <c:numCache>
                <c:formatCode>0.00</c:formatCode>
                <c:ptCount val="72"/>
                <c:pt idx="0">
                  <c:v>6.6356756756756754</c:v>
                </c:pt>
                <c:pt idx="1">
                  <c:v>6.7679279279279285</c:v>
                </c:pt>
                <c:pt idx="2">
                  <c:v>6.5706306306306299</c:v>
                </c:pt>
                <c:pt idx="3">
                  <c:v>6.5023423423423425</c:v>
                </c:pt>
                <c:pt idx="4">
                  <c:v>6.4810810810810811</c:v>
                </c:pt>
                <c:pt idx="5">
                  <c:v>6.5009009009009011</c:v>
                </c:pt>
                <c:pt idx="6">
                  <c:v>6.9043243243243237</c:v>
                </c:pt>
                <c:pt idx="7">
                  <c:v>6.7990990990990996</c:v>
                </c:pt>
                <c:pt idx="8">
                  <c:v>6.446126126126126</c:v>
                </c:pt>
                <c:pt idx="9">
                  <c:v>6.7585585585585592</c:v>
                </c:pt>
                <c:pt idx="10">
                  <c:v>7.2677477477477481</c:v>
                </c:pt>
                <c:pt idx="11">
                  <c:v>7.649249249249249</c:v>
                </c:pt>
                <c:pt idx="12">
                  <c:v>8.0169369369369381</c:v>
                </c:pt>
                <c:pt idx="13">
                  <c:v>8.6652252252252246</c:v>
                </c:pt>
                <c:pt idx="14">
                  <c:v>9.0446846846846842</c:v>
                </c:pt>
                <c:pt idx="15">
                  <c:v>9.6706306306306313</c:v>
                </c:pt>
                <c:pt idx="16">
                  <c:v>10.243603603603605</c:v>
                </c:pt>
                <c:pt idx="17">
                  <c:v>10.550900900900899</c:v>
                </c:pt>
                <c:pt idx="18">
                  <c:v>10.834774774774775</c:v>
                </c:pt>
                <c:pt idx="19">
                  <c:v>11.264504504504504</c:v>
                </c:pt>
                <c:pt idx="20">
                  <c:v>12.118738738738738</c:v>
                </c:pt>
                <c:pt idx="21">
                  <c:v>12.542162162162162</c:v>
                </c:pt>
                <c:pt idx="22">
                  <c:v>13.303603603603602</c:v>
                </c:pt>
                <c:pt idx="23">
                  <c:v>13.283963963963965</c:v>
                </c:pt>
                <c:pt idx="24">
                  <c:v>14.28864864864865</c:v>
                </c:pt>
                <c:pt idx="25">
                  <c:v>14.912972972972971</c:v>
                </c:pt>
                <c:pt idx="26">
                  <c:v>15.876396396396396</c:v>
                </c:pt>
                <c:pt idx="27">
                  <c:v>15.77099099099099</c:v>
                </c:pt>
                <c:pt idx="28">
                  <c:v>16.829729729729731</c:v>
                </c:pt>
                <c:pt idx="29">
                  <c:v>17.375525525525525</c:v>
                </c:pt>
                <c:pt idx="30">
                  <c:v>18.104504504504508</c:v>
                </c:pt>
                <c:pt idx="31">
                  <c:v>18.364144144144142</c:v>
                </c:pt>
                <c:pt idx="32">
                  <c:v>18.441981981981979</c:v>
                </c:pt>
                <c:pt idx="33">
                  <c:v>18.969549549549548</c:v>
                </c:pt>
                <c:pt idx="34">
                  <c:v>19.070090090090087</c:v>
                </c:pt>
                <c:pt idx="35">
                  <c:v>19.571891891891891</c:v>
                </c:pt>
                <c:pt idx="36">
                  <c:v>20.067927927927929</c:v>
                </c:pt>
                <c:pt idx="37">
                  <c:v>20.311711711711713</c:v>
                </c:pt>
                <c:pt idx="38">
                  <c:v>20.807927927927928</c:v>
                </c:pt>
                <c:pt idx="39">
                  <c:v>20.509729729729731</c:v>
                </c:pt>
                <c:pt idx="40">
                  <c:v>20.589549549549552</c:v>
                </c:pt>
                <c:pt idx="41">
                  <c:v>20.650900900900897</c:v>
                </c:pt>
                <c:pt idx="42">
                  <c:v>20.616396396396397</c:v>
                </c:pt>
                <c:pt idx="43">
                  <c:v>20.38648648648649</c:v>
                </c:pt>
                <c:pt idx="44">
                  <c:v>20.343603603603604</c:v>
                </c:pt>
                <c:pt idx="45">
                  <c:v>20.123423423423425</c:v>
                </c:pt>
                <c:pt idx="46">
                  <c:v>19.65837837837838</c:v>
                </c:pt>
                <c:pt idx="47">
                  <c:v>19.421771771771773</c:v>
                </c:pt>
                <c:pt idx="48">
                  <c:v>18.992612612612611</c:v>
                </c:pt>
                <c:pt idx="49">
                  <c:v>18.711891891891895</c:v>
                </c:pt>
                <c:pt idx="50">
                  <c:v>17.605765765765764</c:v>
                </c:pt>
                <c:pt idx="51">
                  <c:v>17.174774774774775</c:v>
                </c:pt>
                <c:pt idx="52">
                  <c:v>16.674774774774775</c:v>
                </c:pt>
                <c:pt idx="53">
                  <c:v>16.198198198198199</c:v>
                </c:pt>
                <c:pt idx="54">
                  <c:v>15.538558558558558</c:v>
                </c:pt>
                <c:pt idx="55">
                  <c:v>15.035135135135135</c:v>
                </c:pt>
                <c:pt idx="56">
                  <c:v>14.192972972972973</c:v>
                </c:pt>
                <c:pt idx="57">
                  <c:v>13.310450450450451</c:v>
                </c:pt>
                <c:pt idx="58">
                  <c:v>12.520900900900902</c:v>
                </c:pt>
                <c:pt idx="59">
                  <c:v>11.744444444444445</c:v>
                </c:pt>
                <c:pt idx="60">
                  <c:v>11.202162162162162</c:v>
                </c:pt>
                <c:pt idx="61">
                  <c:v>10.303783783783782</c:v>
                </c:pt>
                <c:pt idx="62">
                  <c:v>9.5933333333333319</c:v>
                </c:pt>
                <c:pt idx="63">
                  <c:v>8.566486486486486</c:v>
                </c:pt>
                <c:pt idx="64">
                  <c:v>8.6722522522522532</c:v>
                </c:pt>
                <c:pt idx="65">
                  <c:v>8.1558558558558563</c:v>
                </c:pt>
                <c:pt idx="66">
                  <c:v>7.9944144144144147</c:v>
                </c:pt>
                <c:pt idx="67">
                  <c:v>7.4378378378378383</c:v>
                </c:pt>
                <c:pt idx="68">
                  <c:v>7.2836036036036038</c:v>
                </c:pt>
                <c:pt idx="69">
                  <c:v>6.890990990990991</c:v>
                </c:pt>
                <c:pt idx="70">
                  <c:v>6.8677477477477478</c:v>
                </c:pt>
                <c:pt idx="71">
                  <c:v>6.635135135135136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51360"/>
        <c:axId val="103553280"/>
      </c:scatterChart>
      <c:valAx>
        <c:axId val="10355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553280"/>
        <c:crosses val="autoZero"/>
        <c:crossBetween val="midCat"/>
      </c:valAx>
      <c:valAx>
        <c:axId val="103553280"/>
        <c:scaling>
          <c:orientation val="minMax"/>
          <c:max val="22"/>
          <c:min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551360"/>
        <c:crosses val="autoZero"/>
        <c:crossBetween val="midCat"/>
        <c:majorUnit val="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8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48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48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180975</xdr:colOff>
      <xdr:row>0</xdr:row>
      <xdr:rowOff>114300</xdr:rowOff>
    </xdr:from>
    <xdr:to>
      <xdr:col>26</xdr:col>
      <xdr:colOff>409575</xdr:colOff>
      <xdr:row>27</xdr:row>
      <xdr:rowOff>95250</xdr:rowOff>
    </xdr:to>
    <xdr:graphicFrame macro="">
      <xdr:nvGraphicFramePr>
        <xdr:cNvPr id="30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57150</xdr:colOff>
      <xdr:row>1</xdr:row>
      <xdr:rowOff>133350</xdr:rowOff>
    </xdr:from>
    <xdr:to>
      <xdr:col>25</xdr:col>
      <xdr:colOff>476250</xdr:colOff>
      <xdr:row>28</xdr:row>
      <xdr:rowOff>123825</xdr:rowOff>
    </xdr:to>
    <xdr:graphicFrame macro="">
      <xdr:nvGraphicFramePr>
        <xdr:cNvPr id="409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219075</xdr:colOff>
      <xdr:row>68</xdr:row>
      <xdr:rowOff>104775</xdr:rowOff>
    </xdr:from>
    <xdr:to>
      <xdr:col>24</xdr:col>
      <xdr:colOff>581025</xdr:colOff>
      <xdr:row>94</xdr:row>
      <xdr:rowOff>76200</xdr:rowOff>
    </xdr:to>
    <xdr:graphicFrame macro="">
      <xdr:nvGraphicFramePr>
        <xdr:cNvPr id="409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333375</xdr:colOff>
      <xdr:row>25</xdr:row>
      <xdr:rowOff>123825</xdr:rowOff>
    </xdr:from>
    <xdr:to>
      <xdr:col>20</xdr:col>
      <xdr:colOff>571500</xdr:colOff>
      <xdr:row>68</xdr:row>
      <xdr:rowOff>28575</xdr:rowOff>
    </xdr:to>
    <xdr:graphicFrame macro="">
      <xdr:nvGraphicFramePr>
        <xdr:cNvPr id="409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95250</xdr:colOff>
      <xdr:row>0</xdr:row>
      <xdr:rowOff>57150</xdr:rowOff>
    </xdr:from>
    <xdr:to>
      <xdr:col>37</xdr:col>
      <xdr:colOff>247650</xdr:colOff>
      <xdr:row>31</xdr:row>
      <xdr:rowOff>152400</xdr:rowOff>
    </xdr:to>
    <xdr:graphicFrame macro="">
      <xdr:nvGraphicFramePr>
        <xdr:cNvPr id="512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133350</xdr:colOff>
      <xdr:row>31</xdr:row>
      <xdr:rowOff>133350</xdr:rowOff>
    </xdr:from>
    <xdr:to>
      <xdr:col>30</xdr:col>
      <xdr:colOff>200025</xdr:colOff>
      <xdr:row>64</xdr:row>
      <xdr:rowOff>76200</xdr:rowOff>
    </xdr:to>
    <xdr:graphicFrame macro="">
      <xdr:nvGraphicFramePr>
        <xdr:cNvPr id="512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19050</xdr:rowOff>
    </xdr:from>
    <xdr:to>
      <xdr:col>43</xdr:col>
      <xdr:colOff>257175</xdr:colOff>
      <xdr:row>96</xdr:row>
      <xdr:rowOff>142875</xdr:rowOff>
    </xdr:to>
    <xdr:graphicFrame macro="">
      <xdr:nvGraphicFramePr>
        <xdr:cNvPr id="5136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57150</xdr:colOff>
      <xdr:row>119</xdr:row>
      <xdr:rowOff>47625</xdr:rowOff>
    </xdr:from>
    <xdr:to>
      <xdr:col>27</xdr:col>
      <xdr:colOff>390525</xdr:colOff>
      <xdr:row>145</xdr:row>
      <xdr:rowOff>19050</xdr:rowOff>
    </xdr:to>
    <xdr:graphicFrame macro="">
      <xdr:nvGraphicFramePr>
        <xdr:cNvPr id="5139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219075</xdr:colOff>
      <xdr:row>17</xdr:row>
      <xdr:rowOff>123825</xdr:rowOff>
    </xdr:from>
    <xdr:to>
      <xdr:col>23</xdr:col>
      <xdr:colOff>85725</xdr:colOff>
      <xdr:row>43</xdr:row>
      <xdr:rowOff>95250</xdr:rowOff>
    </xdr:to>
    <xdr:graphicFrame macro="">
      <xdr:nvGraphicFramePr>
        <xdr:cNvPr id="614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rchive/Weather/Other/Daily%20Data%20-%2020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rchive/Weather/Other/Monthly%20Data%20-%202011%20Test%2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"/>
      <sheetName val="Jan G"/>
      <sheetName val="JAN"/>
      <sheetName val="Feb G"/>
      <sheetName val="Feb"/>
      <sheetName val="Mar G"/>
      <sheetName val="Mar"/>
      <sheetName val="Apr G"/>
      <sheetName val="Apr"/>
      <sheetName val="May G"/>
      <sheetName val="May"/>
      <sheetName val="Jun G"/>
      <sheetName val="Jun"/>
      <sheetName val="July G"/>
      <sheetName val="Jul"/>
      <sheetName val="Aug G"/>
      <sheetName val="Aug"/>
      <sheetName val="Sep G"/>
      <sheetName val="Sep"/>
      <sheetName val="Oct G"/>
      <sheetName val="Oct"/>
      <sheetName val="Nov G"/>
      <sheetName val="Nov"/>
      <sheetName val="Dec G"/>
      <sheetName val="Dec"/>
    </sheetNames>
    <sheetDataSet>
      <sheetData sheetId="0"/>
      <sheetData sheetId="1"/>
      <sheetData sheetId="2">
        <row r="8">
          <cell r="F8">
            <v>-4.2</v>
          </cell>
        </row>
        <row r="13">
          <cell r="F13">
            <v>0.6</v>
          </cell>
        </row>
        <row r="18">
          <cell r="F18">
            <v>0.7</v>
          </cell>
        </row>
        <row r="23">
          <cell r="F23">
            <v>2.6</v>
          </cell>
        </row>
        <row r="28">
          <cell r="F28">
            <v>1.8</v>
          </cell>
        </row>
        <row r="34">
          <cell r="F34">
            <v>-3.2</v>
          </cell>
        </row>
      </sheetData>
      <sheetData sheetId="3"/>
      <sheetData sheetId="4">
        <row r="8">
          <cell r="F8">
            <v>4.5999999999999996</v>
          </cell>
        </row>
        <row r="13">
          <cell r="F13">
            <v>-1.2</v>
          </cell>
        </row>
        <row r="18">
          <cell r="F18">
            <v>-1.7</v>
          </cell>
        </row>
        <row r="23">
          <cell r="F23">
            <v>-1.7</v>
          </cell>
        </row>
        <row r="28">
          <cell r="F28">
            <v>6.4</v>
          </cell>
        </row>
        <row r="31">
          <cell r="F31">
            <v>3.6</v>
          </cell>
        </row>
      </sheetData>
      <sheetData sheetId="5"/>
      <sheetData sheetId="6">
        <row r="8">
          <cell r="F8">
            <v>-2.6</v>
          </cell>
        </row>
        <row r="13">
          <cell r="F13">
            <v>2</v>
          </cell>
        </row>
        <row r="18">
          <cell r="F18">
            <v>3.7</v>
          </cell>
        </row>
        <row r="23">
          <cell r="F23">
            <v>7.3</v>
          </cell>
        </row>
        <row r="28">
          <cell r="F28">
            <v>8.1</v>
          </cell>
        </row>
        <row r="34">
          <cell r="F34">
            <v>2.5</v>
          </cell>
        </row>
      </sheetData>
      <sheetData sheetId="7"/>
      <sheetData sheetId="8">
        <row r="8">
          <cell r="F8">
            <v>3.7</v>
          </cell>
        </row>
        <row r="13">
          <cell r="F13">
            <v>6.1</v>
          </cell>
        </row>
        <row r="18">
          <cell r="F18">
            <v>4.0999999999999996</v>
          </cell>
        </row>
        <row r="23">
          <cell r="F23">
            <v>4.8</v>
          </cell>
        </row>
        <row r="28">
          <cell r="F28">
            <v>10.3</v>
          </cell>
        </row>
        <row r="33">
          <cell r="F33">
            <v>7.8</v>
          </cell>
        </row>
      </sheetData>
      <sheetData sheetId="9"/>
      <sheetData sheetId="10">
        <row r="8">
          <cell r="F8">
            <v>2.5</v>
          </cell>
        </row>
        <row r="13">
          <cell r="F13">
            <v>5.0999999999999996</v>
          </cell>
        </row>
        <row r="18">
          <cell r="F18">
            <v>8.3000000000000007</v>
          </cell>
        </row>
        <row r="23">
          <cell r="F23">
            <v>10.8</v>
          </cell>
        </row>
        <row r="28">
          <cell r="F28">
            <v>11</v>
          </cell>
        </row>
        <row r="34">
          <cell r="F34">
            <v>10.5</v>
          </cell>
        </row>
      </sheetData>
      <sheetData sheetId="11"/>
      <sheetData sheetId="12">
        <row r="8">
          <cell r="F8">
            <v>12</v>
          </cell>
        </row>
        <row r="13">
          <cell r="F13">
            <v>13.2</v>
          </cell>
        </row>
        <row r="18">
          <cell r="F18">
            <v>8.6</v>
          </cell>
        </row>
        <row r="23">
          <cell r="F23">
            <v>7.3</v>
          </cell>
        </row>
        <row r="28">
          <cell r="F28">
            <v>14.7</v>
          </cell>
        </row>
        <row r="33">
          <cell r="F33">
            <v>17.2</v>
          </cell>
        </row>
      </sheetData>
      <sheetData sheetId="13"/>
      <sheetData sheetId="14">
        <row r="8">
          <cell r="F8">
            <v>14</v>
          </cell>
        </row>
        <row r="13">
          <cell r="F13">
            <v>17.8</v>
          </cell>
        </row>
        <row r="18">
          <cell r="F18">
            <v>14.4</v>
          </cell>
        </row>
        <row r="23">
          <cell r="F23">
            <v>18.600000000000001</v>
          </cell>
        </row>
        <row r="28">
          <cell r="F28">
            <v>16.100000000000001</v>
          </cell>
        </row>
        <row r="34">
          <cell r="F34">
            <v>17.3</v>
          </cell>
        </row>
      </sheetData>
      <sheetData sheetId="15"/>
      <sheetData sheetId="16">
        <row r="8">
          <cell r="F8">
            <v>11.7</v>
          </cell>
        </row>
        <row r="13">
          <cell r="F13">
            <v>15</v>
          </cell>
        </row>
        <row r="18">
          <cell r="F18">
            <v>13.2</v>
          </cell>
        </row>
        <row r="23">
          <cell r="F23">
            <v>16.600000000000001</v>
          </cell>
        </row>
        <row r="28">
          <cell r="F28">
            <v>12.5</v>
          </cell>
        </row>
        <row r="34">
          <cell r="F34">
            <v>8.4</v>
          </cell>
        </row>
      </sheetData>
      <sheetData sheetId="17"/>
      <sheetData sheetId="18">
        <row r="8">
          <cell r="F8">
            <v>13.4</v>
          </cell>
        </row>
        <row r="13">
          <cell r="F13">
            <v>14.3</v>
          </cell>
        </row>
        <row r="18">
          <cell r="F18">
            <v>9.8000000000000007</v>
          </cell>
        </row>
        <row r="23">
          <cell r="F23">
            <v>13.7</v>
          </cell>
        </row>
        <row r="28">
          <cell r="F28">
            <v>5.6</v>
          </cell>
        </row>
        <row r="33">
          <cell r="F33">
            <v>8.5</v>
          </cell>
        </row>
      </sheetData>
      <sheetData sheetId="19"/>
      <sheetData sheetId="20">
        <row r="8">
          <cell r="F8">
            <v>11.8</v>
          </cell>
        </row>
        <row r="13">
          <cell r="F13">
            <v>12</v>
          </cell>
        </row>
        <row r="18">
          <cell r="F18">
            <v>8.6999999999999993</v>
          </cell>
        </row>
        <row r="23">
          <cell r="F23">
            <v>-0.4</v>
          </cell>
        </row>
        <row r="28">
          <cell r="F28">
            <v>1.4</v>
          </cell>
        </row>
        <row r="34">
          <cell r="F34">
            <v>9</v>
          </cell>
        </row>
      </sheetData>
      <sheetData sheetId="21"/>
      <sheetData sheetId="22">
        <row r="8">
          <cell r="F8">
            <v>9.3000000000000007</v>
          </cell>
        </row>
        <row r="13">
          <cell r="F13">
            <v>1.9</v>
          </cell>
        </row>
        <row r="18">
          <cell r="F18">
            <v>0.8</v>
          </cell>
        </row>
        <row r="23">
          <cell r="F23">
            <v>4.8</v>
          </cell>
        </row>
        <row r="28">
          <cell r="F28">
            <v>-0.4</v>
          </cell>
        </row>
        <row r="33">
          <cell r="F33">
            <v>-0.8</v>
          </cell>
        </row>
      </sheetData>
      <sheetData sheetId="23"/>
      <sheetData sheetId="24">
        <row r="8">
          <cell r="F8">
            <v>-1.3</v>
          </cell>
        </row>
        <row r="13">
          <cell r="F13">
            <v>1.9</v>
          </cell>
        </row>
        <row r="18">
          <cell r="F18">
            <v>-1</v>
          </cell>
        </row>
        <row r="23">
          <cell r="F23">
            <v>-7.2</v>
          </cell>
        </row>
        <row r="28">
          <cell r="F28">
            <v>-2.8</v>
          </cell>
        </row>
        <row r="34">
          <cell r="F34">
            <v>4.7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D"/>
      <sheetName val="11GD"/>
      <sheetName val="5-DGD"/>
      <sheetName val="DC"/>
      <sheetName val="Other"/>
      <sheetName val="Obs"/>
      <sheetName val="Monthly Abs"/>
      <sheetName val="Monthly Means"/>
      <sheetName val="DT"/>
      <sheetName val="DH"/>
      <sheetName val="DP"/>
      <sheetName val="DR"/>
      <sheetName val="DW"/>
      <sheetName val="DS"/>
      <sheetName val="10"/>
      <sheetName val="Daily"/>
      <sheetName val="201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71">
          <cell r="BT71">
            <v>2.4</v>
          </cell>
        </row>
        <row r="72">
          <cell r="BT72">
            <v>2.2000000000000002</v>
          </cell>
        </row>
        <row r="73">
          <cell r="BT73">
            <v>3.6</v>
          </cell>
        </row>
        <row r="74">
          <cell r="BT74">
            <v>5</v>
          </cell>
        </row>
        <row r="75">
          <cell r="BT75">
            <v>8.3000000000000007</v>
          </cell>
        </row>
        <row r="76">
          <cell r="BT76">
            <v>11.1</v>
          </cell>
        </row>
        <row r="77">
          <cell r="BT77">
            <v>13.4</v>
          </cell>
        </row>
        <row r="78">
          <cell r="BT78">
            <v>13.2</v>
          </cell>
        </row>
        <row r="79">
          <cell r="BT79">
            <v>11.1</v>
          </cell>
        </row>
        <row r="80">
          <cell r="BT80">
            <v>8.8000000000000007</v>
          </cell>
        </row>
        <row r="81">
          <cell r="BT81">
            <v>5</v>
          </cell>
        </row>
        <row r="82">
          <cell r="BT82">
            <v>3.2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3"/>
  <sheetViews>
    <sheetView topLeftCell="B1" workbookViewId="0">
      <selection activeCell="D1" sqref="D1"/>
    </sheetView>
  </sheetViews>
  <sheetFormatPr defaultRowHeight="12.75" x14ac:dyDescent="0.2"/>
  <cols>
    <col min="1" max="1" width="5" bestFit="1" customWidth="1"/>
    <col min="2" max="2" width="8" bestFit="1" customWidth="1"/>
    <col min="3" max="3" width="12" style="2" bestFit="1" customWidth="1"/>
    <col min="12" max="12" width="12" bestFit="1" customWidth="1"/>
    <col min="15" max="15" width="4.140625" customWidth="1"/>
    <col min="16" max="16" width="7.85546875" customWidth="1"/>
    <col min="17" max="17" width="5.140625" customWidth="1"/>
    <col min="18" max="22" width="11" customWidth="1"/>
    <col min="23" max="25" width="9.28515625" bestFit="1" customWidth="1"/>
  </cols>
  <sheetData>
    <row r="1" spans="1:14" ht="13.5" thickBot="1" x14ac:dyDescent="0.25">
      <c r="A1" s="10" t="s">
        <v>15</v>
      </c>
      <c r="B1" s="10" t="s">
        <v>16</v>
      </c>
      <c r="C1" s="11" t="s">
        <v>17</v>
      </c>
    </row>
    <row r="2" spans="1:14" x14ac:dyDescent="0.2">
      <c r="A2" s="28" t="s">
        <v>0</v>
      </c>
      <c r="B2" s="8">
        <v>1</v>
      </c>
      <c r="C2" s="12">
        <v>4.0261261261261279</v>
      </c>
      <c r="D2">
        <v>1</v>
      </c>
      <c r="I2">
        <f t="shared" ref="I2:I65" si="0">SUM($S$36*D2^$S$35,$T$36*D2^$T$35,$U$36*D2^$U$35,$V$36*D2^$V$35,$W$36*D2^$W$35+$X$36*D2^$X$35,$Y$36*D2^$Y$35)</f>
        <v>3.9949227474354649</v>
      </c>
    </row>
    <row r="3" spans="1:14" x14ac:dyDescent="0.2">
      <c r="A3" s="29"/>
      <c r="B3" s="8">
        <v>2</v>
      </c>
      <c r="C3" s="12">
        <v>4.321621621621623</v>
      </c>
      <c r="D3">
        <v>2</v>
      </c>
      <c r="I3">
        <f t="shared" si="0"/>
        <v>3.9979863563740325</v>
      </c>
      <c r="L3" t="s">
        <v>19</v>
      </c>
      <c r="M3" t="s">
        <v>20</v>
      </c>
      <c r="N3" t="s">
        <v>21</v>
      </c>
    </row>
    <row r="4" spans="1:14" x14ac:dyDescent="0.2">
      <c r="A4" s="29"/>
      <c r="B4" s="8">
        <v>3</v>
      </c>
      <c r="C4" s="12">
        <v>4.1378378378378384</v>
      </c>
      <c r="D4">
        <v>3</v>
      </c>
      <c r="I4">
        <f t="shared" si="0"/>
        <v>4.0000018071724455</v>
      </c>
      <c r="K4" t="s">
        <v>0</v>
      </c>
      <c r="L4">
        <f>IF($B$32=31,AVERAGE(C2:C32),IF($B$32=30,AVERAGE(C3:C32),""))</f>
        <v>3.9785818076140647</v>
      </c>
      <c r="M4">
        <f>IF($B$32=31,AVERAGE(I2:I32),IF($B$32=30,AVERAGE(I3:I32),""))</f>
        <v>3.9791587192208522</v>
      </c>
      <c r="N4" s="3">
        <f>M4-L4</f>
        <v>5.769116067875224E-4</v>
      </c>
    </row>
    <row r="5" spans="1:14" x14ac:dyDescent="0.2">
      <c r="A5" s="29"/>
      <c r="B5" s="8">
        <v>4</v>
      </c>
      <c r="C5" s="12">
        <v>4.0180180180180187</v>
      </c>
      <c r="D5">
        <v>4</v>
      </c>
      <c r="I5">
        <f t="shared" si="0"/>
        <v>4.0010706513268071</v>
      </c>
      <c r="K5" t="s">
        <v>1</v>
      </c>
      <c r="L5" s="2">
        <f>AVERAGE(C33:C60)</f>
        <v>4.0842020592020596</v>
      </c>
      <c r="M5" s="2">
        <f>AVERAGE(I33:I60)</f>
        <v>4.2362355400616005</v>
      </c>
      <c r="N5" s="3">
        <f t="shared" ref="N5:N15" si="1">M5-L5</f>
        <v>0.15203348085954094</v>
      </c>
    </row>
    <row r="6" spans="1:14" x14ac:dyDescent="0.2">
      <c r="A6" s="29"/>
      <c r="B6" s="8">
        <v>5</v>
      </c>
      <c r="C6" s="12">
        <v>3.9252252252252253</v>
      </c>
      <c r="D6">
        <v>5</v>
      </c>
      <c r="F6" s="2">
        <f t="shared" ref="F6:F69" si="2">AVERAGE(C2:C6)</f>
        <v>4.0857657657657667</v>
      </c>
      <c r="I6">
        <f t="shared" si="0"/>
        <v>4.001291991458845</v>
      </c>
      <c r="K6" t="s">
        <v>2</v>
      </c>
      <c r="L6">
        <f>IF($B$91=31,AVERAGE(C61:C91),IF($B$91=30,AVERAGE(C62:C91),""))</f>
        <v>5.8869514675966279</v>
      </c>
      <c r="M6">
        <f>IF($B$91=31,AVERAGE(I61:I91),IF($B$91=30,AVERAGE(I62:I91),""))</f>
        <v>5.6144526356477265</v>
      </c>
      <c r="N6" s="3">
        <f t="shared" si="1"/>
        <v>-0.27249883194890145</v>
      </c>
    </row>
    <row r="7" spans="1:14" x14ac:dyDescent="0.2">
      <c r="A7" s="29"/>
      <c r="B7" s="8">
        <v>6</v>
      </c>
      <c r="C7" s="12">
        <v>4.1009009009009008</v>
      </c>
      <c r="D7">
        <v>6</v>
      </c>
      <c r="F7" s="2">
        <f t="shared" si="2"/>
        <v>4.1007207207207212</v>
      </c>
      <c r="I7">
        <f t="shared" si="0"/>
        <v>4.0007625074803785</v>
      </c>
      <c r="K7" t="s">
        <v>3</v>
      </c>
      <c r="L7">
        <f>IF($B$121=31,AVERAGE(C91:C121),IF($B$121=30,AVERAGE(C92:C121),""))</f>
        <v>8.1553453453453457</v>
      </c>
      <c r="M7">
        <f>IF($B$121=31,AVERAGE(I91:I121),IF($B$121=30,AVERAGE(I92:I121),""))</f>
        <v>8.2512462600552325</v>
      </c>
      <c r="N7" s="3">
        <f t="shared" si="1"/>
        <v>9.590091470988682E-2</v>
      </c>
    </row>
    <row r="8" spans="1:14" x14ac:dyDescent="0.2">
      <c r="A8" s="29"/>
      <c r="B8" s="8">
        <v>7</v>
      </c>
      <c r="C8" s="12">
        <v>3.8513513513513509</v>
      </c>
      <c r="D8">
        <v>7</v>
      </c>
      <c r="F8" s="2">
        <f t="shared" si="2"/>
        <v>4.0066666666666668</v>
      </c>
      <c r="I8">
        <f t="shared" si="0"/>
        <v>3.9995764826499056</v>
      </c>
      <c r="K8" t="s">
        <v>4</v>
      </c>
      <c r="L8">
        <f>IF($B$152=31,AVERAGE(C122:C152),IF($B$152=30,AVERAGE(C123:C152),""))</f>
        <v>11.405260098808483</v>
      </c>
      <c r="M8">
        <f>IF($B$152=31,AVERAGE(I122:I152),IF($B$152=30,AVERAGE(I123:I152),""))</f>
        <v>11.489203538345651</v>
      </c>
      <c r="N8" s="3">
        <f t="shared" si="1"/>
        <v>8.3943439537167208E-2</v>
      </c>
    </row>
    <row r="9" spans="1:14" x14ac:dyDescent="0.2">
      <c r="A9" s="29"/>
      <c r="B9" s="8">
        <v>8</v>
      </c>
      <c r="C9" s="12">
        <v>4.1171171171171181</v>
      </c>
      <c r="D9">
        <v>8</v>
      </c>
      <c r="F9" s="2">
        <f t="shared" si="2"/>
        <v>4.0025225225225229</v>
      </c>
      <c r="I9">
        <f t="shared" si="0"/>
        <v>3.9978258295212719</v>
      </c>
      <c r="K9" t="s">
        <v>5</v>
      </c>
      <c r="L9">
        <f>IF($B$182=31,AVERAGE(C152:C182),IF($B$182=30,AVERAGE(C153:C182),""))</f>
        <v>14.278588588588589</v>
      </c>
      <c r="M9">
        <f>IF($B$182=31,AVERAGE(I152:I182),IF($B$182=30,AVERAGE(I153:I182),""))</f>
        <v>14.375646515432271</v>
      </c>
      <c r="N9" s="3">
        <f t="shared" si="1"/>
        <v>9.7057926843682196E-2</v>
      </c>
    </row>
    <row r="10" spans="1:14" x14ac:dyDescent="0.2">
      <c r="A10" s="29"/>
      <c r="B10" s="8">
        <v>9</v>
      </c>
      <c r="C10" s="12">
        <v>4.2423423423423428</v>
      </c>
      <c r="D10">
        <v>9</v>
      </c>
      <c r="F10" s="2">
        <f t="shared" si="2"/>
        <v>4.0473873873873876</v>
      </c>
      <c r="G10">
        <f t="shared" ref="G10:G73" si="3">SQRT(SUMXMY2(C6:C10,F6:F10)/5)</f>
        <v>0.14215167981084909</v>
      </c>
      <c r="I10">
        <f t="shared" si="0"/>
        <v>3.9956001157844576</v>
      </c>
      <c r="K10" t="s">
        <v>6</v>
      </c>
      <c r="L10">
        <f>IF($B$213=31,AVERAGE(C183:C213),IF($B$213=30,AVERAGE(C184:C213),""))</f>
        <v>16.168439407149084</v>
      </c>
      <c r="M10">
        <f>IF($B$213=31,AVERAGE(I183:I213),IF($B$213=30,AVERAGE(I184:I213),""))</f>
        <v>16.00509562474717</v>
      </c>
      <c r="N10" s="3">
        <f t="shared" si="1"/>
        <v>-0.16334378240191327</v>
      </c>
    </row>
    <row r="11" spans="1:14" x14ac:dyDescent="0.2">
      <c r="A11" s="29"/>
      <c r="B11" s="8">
        <v>10</v>
      </c>
      <c r="C11" s="12">
        <v>4.3396396396396391</v>
      </c>
      <c r="D11">
        <v>10</v>
      </c>
      <c r="F11" s="2">
        <f t="shared" si="2"/>
        <v>4.1302702702702705</v>
      </c>
      <c r="G11">
        <f t="shared" si="3"/>
        <v>0.15433584680061121</v>
      </c>
      <c r="I11">
        <f t="shared" si="0"/>
        <v>3.9929865899984551</v>
      </c>
      <c r="K11" t="s">
        <v>7</v>
      </c>
      <c r="L11">
        <f>IF($B$244=31,AVERAGE(C214:C244),IF($B$244=30,AVERAGE(C215:C244),""))</f>
        <v>15.828131357163612</v>
      </c>
      <c r="M11">
        <f>IF($B$244=31,AVERAGE(I214:I244),IF($B$244=30,AVERAGE(I215:I244),""))</f>
        <v>15.796137051687214</v>
      </c>
      <c r="N11" s="3">
        <f t="shared" si="1"/>
        <v>-3.1994305476397145E-2</v>
      </c>
    </row>
    <row r="12" spans="1:14" x14ac:dyDescent="0.2">
      <c r="A12" s="29"/>
      <c r="B12" s="8">
        <v>11</v>
      </c>
      <c r="C12" s="12">
        <v>4.1522522522522536</v>
      </c>
      <c r="D12">
        <v>11</v>
      </c>
      <c r="F12" s="2">
        <f t="shared" si="2"/>
        <v>4.1405405405405409</v>
      </c>
      <c r="G12">
        <f t="shared" si="3"/>
        <v>0.15442467404183155</v>
      </c>
      <c r="I12">
        <f t="shared" si="0"/>
        <v>3.9900702072162506</v>
      </c>
      <c r="K12" t="s">
        <v>8</v>
      </c>
      <c r="L12">
        <f>IF($B$274=31,AVERAGE(C244:C274),IF($B$274=30,AVERAGE(C245:C274),""))</f>
        <v>13.60321321321322</v>
      </c>
      <c r="M12">
        <f>IF($B$274=31,AVERAGE(I244:I274),IF($B$274=30,AVERAGE(I245:I274),""))</f>
        <v>13.694478141999172</v>
      </c>
      <c r="N12" s="3">
        <f t="shared" si="1"/>
        <v>9.1264928785951938E-2</v>
      </c>
    </row>
    <row r="13" spans="1:14" x14ac:dyDescent="0.2">
      <c r="A13" s="29"/>
      <c r="B13" s="8">
        <v>12</v>
      </c>
      <c r="C13" s="12">
        <v>3.8324324324324328</v>
      </c>
      <c r="D13">
        <v>12</v>
      </c>
      <c r="F13" s="2">
        <f t="shared" si="2"/>
        <v>4.1367567567567578</v>
      </c>
      <c r="G13">
        <f t="shared" si="3"/>
        <v>0.19376550104112472</v>
      </c>
      <c r="I13">
        <f t="shared" si="0"/>
        <v>3.9869336545019101</v>
      </c>
      <c r="K13" t="s">
        <v>9</v>
      </c>
      <c r="L13">
        <f>IF($B$305=31,AVERAGE(C275:C305),IF($B$305=30,AVERAGE(C276:C305),""))</f>
        <v>10.265387968613773</v>
      </c>
      <c r="M13">
        <f>IF($B$305=31,AVERAGE(I275:I305),IF($B$305=30,AVERAGE(I276:I305),""))</f>
        <v>10.249256366090268</v>
      </c>
      <c r="N13" s="3">
        <f t="shared" si="1"/>
        <v>-1.613160252350454E-2</v>
      </c>
    </row>
    <row r="14" spans="1:14" x14ac:dyDescent="0.2">
      <c r="A14" s="29"/>
      <c r="B14" s="8">
        <v>13</v>
      </c>
      <c r="C14" s="12">
        <v>3.7684684684684693</v>
      </c>
      <c r="D14">
        <v>13</v>
      </c>
      <c r="F14" s="2">
        <f t="shared" si="2"/>
        <v>4.0670270270270281</v>
      </c>
      <c r="G14">
        <f t="shared" si="3"/>
        <v>0.22966525150612371</v>
      </c>
      <c r="I14">
        <f t="shared" si="0"/>
        <v>3.983657376339762</v>
      </c>
      <c r="K14" t="s">
        <v>10</v>
      </c>
      <c r="L14">
        <f>IF($B$335=31,AVERAGE(C305:C335),IF($B$335=30,AVERAGE(C306:C335),""))</f>
        <v>6.5574174174174162</v>
      </c>
      <c r="M14">
        <f>IF($B$335=31,AVERAGE(I305:I335),IF($B$335=30,AVERAGE(I306:I335),""))</f>
        <v>6.6278599478545361</v>
      </c>
      <c r="N14" s="3">
        <f t="shared" si="1"/>
        <v>7.0442530437119899E-2</v>
      </c>
    </row>
    <row r="15" spans="1:14" x14ac:dyDescent="0.2">
      <c r="A15" s="29"/>
      <c r="B15" s="8">
        <v>14</v>
      </c>
      <c r="C15" s="12">
        <v>3.7306306306306314</v>
      </c>
      <c r="D15">
        <v>14</v>
      </c>
      <c r="F15" s="2">
        <f t="shared" si="2"/>
        <v>3.9646846846846855</v>
      </c>
      <c r="G15">
        <f t="shared" si="3"/>
        <v>0.23685628744219767</v>
      </c>
      <c r="I15">
        <f t="shared" si="0"/>
        <v>3.9803195999356848</v>
      </c>
      <c r="K15" t="s">
        <v>11</v>
      </c>
      <c r="L15">
        <f>IF($B$366=31,AVERAGE(C336:C366),IF($B$366=30,AVERAGE(C337:C366),""))</f>
        <v>4.6124673060156924</v>
      </c>
      <c r="M15">
        <f>IF($B$366=31,AVERAGE(I336:I366),IF($B$366=30,AVERAGE(I337:I366),""))</f>
        <v>4.5313694615009021</v>
      </c>
      <c r="N15" s="3">
        <f t="shared" si="1"/>
        <v>-8.1097844514790296E-2</v>
      </c>
    </row>
    <row r="16" spans="1:14" x14ac:dyDescent="0.2">
      <c r="A16" s="29"/>
      <c r="B16" s="8">
        <v>15</v>
      </c>
      <c r="C16" s="12">
        <v>3.9918918918918926</v>
      </c>
      <c r="D16">
        <v>15</v>
      </c>
      <c r="F16" s="2">
        <f t="shared" si="2"/>
        <v>3.8951351351351362</v>
      </c>
      <c r="G16">
        <f t="shared" si="3"/>
        <v>0.22182463418316004</v>
      </c>
      <c r="I16">
        <f t="shared" si="0"/>
        <v>3.9769963604104928</v>
      </c>
    </row>
    <row r="17" spans="1:20" x14ac:dyDescent="0.2">
      <c r="A17" s="29"/>
      <c r="B17" s="8">
        <v>16</v>
      </c>
      <c r="C17" s="12">
        <v>3.9945945945945938</v>
      </c>
      <c r="D17">
        <v>16</v>
      </c>
      <c r="F17" s="2">
        <f t="shared" si="2"/>
        <v>3.8636036036036039</v>
      </c>
      <c r="G17">
        <f t="shared" si="3"/>
        <v>0.22936970906466581</v>
      </c>
      <c r="I17">
        <f t="shared" si="0"/>
        <v>3.9737615258854242</v>
      </c>
    </row>
    <row r="18" spans="1:20" x14ac:dyDescent="0.2">
      <c r="A18" s="29"/>
      <c r="B18" s="8">
        <v>17</v>
      </c>
      <c r="C18" s="12">
        <v>3.8396396396396417</v>
      </c>
      <c r="D18">
        <v>17</v>
      </c>
      <c r="F18" s="2">
        <f t="shared" si="2"/>
        <v>3.8650450450450458</v>
      </c>
      <c r="G18">
        <f t="shared" si="3"/>
        <v>0.18497808379935346</v>
      </c>
      <c r="I18">
        <f t="shared" si="0"/>
        <v>3.9706868224597334</v>
      </c>
    </row>
    <row r="19" spans="1:20" x14ac:dyDescent="0.2">
      <c r="A19" s="29"/>
      <c r="B19" s="8">
        <v>18</v>
      </c>
      <c r="C19" s="12">
        <v>3.8729729729729714</v>
      </c>
      <c r="D19">
        <v>18</v>
      </c>
      <c r="F19" s="2">
        <f t="shared" si="2"/>
        <v>3.885945945945946</v>
      </c>
      <c r="G19">
        <f t="shared" si="3"/>
        <v>0.12815267657727344</v>
      </c>
      <c r="I19">
        <f t="shared" si="0"/>
        <v>3.9678418590803797</v>
      </c>
    </row>
    <row r="20" spans="1:20" x14ac:dyDescent="0.2">
      <c r="A20" s="29"/>
      <c r="B20" s="8">
        <v>19</v>
      </c>
      <c r="C20" s="12">
        <v>4.0243243243243239</v>
      </c>
      <c r="D20">
        <v>19</v>
      </c>
      <c r="F20" s="2">
        <f t="shared" si="2"/>
        <v>3.9446846846846837</v>
      </c>
      <c r="G20">
        <f t="shared" si="3"/>
        <v>8.2069134944131011E-2</v>
      </c>
      <c r="I20">
        <f t="shared" si="0"/>
        <v>3.965294152303819</v>
      </c>
    </row>
    <row r="21" spans="1:20" x14ac:dyDescent="0.2">
      <c r="A21" s="29"/>
      <c r="B21" s="8">
        <v>20</v>
      </c>
      <c r="C21" s="12">
        <v>3.9972972972972958</v>
      </c>
      <c r="D21">
        <v>20</v>
      </c>
      <c r="F21" s="2">
        <f t="shared" si="2"/>
        <v>3.9457657657657657</v>
      </c>
      <c r="G21">
        <f t="shared" si="3"/>
        <v>7.3444323560488842E-2</v>
      </c>
      <c r="I21">
        <f t="shared" si="0"/>
        <v>3.9631091509498995</v>
      </c>
    </row>
    <row r="22" spans="1:20" x14ac:dyDescent="0.2">
      <c r="A22" s="29"/>
      <c r="B22" s="8">
        <v>21</v>
      </c>
      <c r="C22" s="12">
        <v>4.1090090090090099</v>
      </c>
      <c r="D22">
        <v>21</v>
      </c>
      <c r="F22" s="2">
        <f t="shared" si="2"/>
        <v>3.9686486486486485</v>
      </c>
      <c r="G22">
        <f t="shared" si="3"/>
        <v>7.6828034409293325E-2</v>
      </c>
      <c r="I22">
        <f t="shared" si="0"/>
        <v>3.9613502606478557</v>
      </c>
    </row>
    <row r="23" spans="1:20" x14ac:dyDescent="0.2">
      <c r="A23" s="29"/>
      <c r="B23" s="8">
        <v>22</v>
      </c>
      <c r="C23" s="12">
        <v>3.987387387387388</v>
      </c>
      <c r="D23">
        <v>22</v>
      </c>
      <c r="F23" s="2">
        <f t="shared" si="2"/>
        <v>3.9981981981981973</v>
      </c>
      <c r="G23">
        <f t="shared" si="3"/>
        <v>7.6136946829449326E-2</v>
      </c>
      <c r="I23">
        <f t="shared" si="0"/>
        <v>3.9600788682744028</v>
      </c>
    </row>
    <row r="24" spans="1:20" x14ac:dyDescent="0.2">
      <c r="A24" s="29"/>
      <c r="B24" s="8">
        <v>23</v>
      </c>
      <c r="C24" s="12">
        <v>3.8108108108108114</v>
      </c>
      <c r="D24">
        <v>23</v>
      </c>
      <c r="F24" s="2">
        <f t="shared" si="2"/>
        <v>3.9857657657657661</v>
      </c>
      <c r="G24">
        <f t="shared" si="3"/>
        <v>0.10901844944603155</v>
      </c>
      <c r="I24">
        <f t="shared" si="0"/>
        <v>3.959354366283935</v>
      </c>
    </row>
    <row r="25" spans="1:20" x14ac:dyDescent="0.2">
      <c r="A25" s="29"/>
      <c r="B25" s="8">
        <v>24</v>
      </c>
      <c r="C25" s="12">
        <v>3.8756756756756765</v>
      </c>
      <c r="D25">
        <v>24</v>
      </c>
      <c r="F25" s="2">
        <f t="shared" si="2"/>
        <v>3.9560360360360365</v>
      </c>
      <c r="G25">
        <f t="shared" si="3"/>
        <v>0.10912417414432042</v>
      </c>
      <c r="I25">
        <f t="shared" si="0"/>
        <v>3.959234176930825</v>
      </c>
    </row>
    <row r="26" spans="1:20" x14ac:dyDescent="0.2">
      <c r="A26" s="29"/>
      <c r="B26" s="8">
        <v>25</v>
      </c>
      <c r="C26" s="12">
        <v>3.8027027027027023</v>
      </c>
      <c r="D26">
        <v>25</v>
      </c>
      <c r="F26" s="2">
        <f t="shared" si="2"/>
        <v>3.9171171171171175</v>
      </c>
      <c r="G26">
        <f t="shared" si="3"/>
        <v>0.11830096060236225</v>
      </c>
      <c r="I26">
        <f t="shared" si="0"/>
        <v>3.9597737763838219</v>
      </c>
    </row>
    <row r="27" spans="1:20" x14ac:dyDescent="0.2">
      <c r="A27" s="29"/>
      <c r="B27" s="8">
        <v>26</v>
      </c>
      <c r="C27" s="12">
        <v>3.8072072072072052</v>
      </c>
      <c r="D27">
        <v>26</v>
      </c>
      <c r="F27" s="2">
        <f t="shared" si="2"/>
        <v>3.8567567567567571</v>
      </c>
      <c r="G27">
        <f t="shared" si="3"/>
        <v>0.10269344039156669</v>
      </c>
      <c r="I27">
        <f t="shared" si="0"/>
        <v>3.961026718732553</v>
      </c>
    </row>
    <row r="28" spans="1:20" x14ac:dyDescent="0.2">
      <c r="A28" s="29"/>
      <c r="B28" s="8">
        <v>27</v>
      </c>
      <c r="C28" s="12">
        <v>3.786486486486488</v>
      </c>
      <c r="D28">
        <v>27</v>
      </c>
      <c r="F28" s="2">
        <f t="shared" si="2"/>
        <v>3.8165765765765771</v>
      </c>
      <c r="G28">
        <f t="shared" si="3"/>
        <v>0.10345844903972211</v>
      </c>
      <c r="I28">
        <f t="shared" si="0"/>
        <v>3.9630446598861258</v>
      </c>
    </row>
    <row r="29" spans="1:20" x14ac:dyDescent="0.2">
      <c r="A29" s="29"/>
      <c r="B29" s="8">
        <v>28</v>
      </c>
      <c r="C29" s="12">
        <v>3.7981981981981989</v>
      </c>
      <c r="D29">
        <v>28</v>
      </c>
      <c r="F29" s="2">
        <f t="shared" si="2"/>
        <v>3.8140540540540542</v>
      </c>
      <c r="G29">
        <f t="shared" si="3"/>
        <v>6.805942299219897E-2</v>
      </c>
      <c r="I29">
        <f t="shared" si="0"/>
        <v>3.9658773813638319</v>
      </c>
    </row>
    <row r="30" spans="1:20" x14ac:dyDescent="0.2">
      <c r="A30" s="29"/>
      <c r="B30" s="8">
        <v>29</v>
      </c>
      <c r="C30" s="12">
        <v>4.0225225225225216</v>
      </c>
      <c r="D30">
        <v>29</v>
      </c>
      <c r="F30" s="2">
        <f t="shared" si="2"/>
        <v>3.843423423423423</v>
      </c>
      <c r="G30">
        <f t="shared" si="3"/>
        <v>9.8771579992442293E-2</v>
      </c>
      <c r="I30">
        <f t="shared" si="0"/>
        <v>3.9695728139779507</v>
      </c>
    </row>
    <row r="31" spans="1:20" x14ac:dyDescent="0.2">
      <c r="A31" s="29"/>
      <c r="B31" s="8">
        <v>30</v>
      </c>
      <c r="C31" s="12">
        <v>3.9594594594594597</v>
      </c>
      <c r="D31">
        <v>30</v>
      </c>
      <c r="F31" s="2">
        <f t="shared" si="2"/>
        <v>3.8747747747747745</v>
      </c>
      <c r="G31">
        <f t="shared" si="3"/>
        <v>9.2585055668145635E-2</v>
      </c>
      <c r="I31">
        <f t="shared" si="0"/>
        <v>3.9741770614086573</v>
      </c>
    </row>
    <row r="32" spans="1:20" x14ac:dyDescent="0.2">
      <c r="A32" s="30"/>
      <c r="B32" s="8">
        <v>31</v>
      </c>
      <c r="C32" s="12">
        <v>4.0918918918918905</v>
      </c>
      <c r="D32">
        <v>31</v>
      </c>
      <c r="F32" s="2">
        <f t="shared" si="2"/>
        <v>3.9317117117117122</v>
      </c>
      <c r="G32">
        <f t="shared" si="3"/>
        <v>0.11494563491264818</v>
      </c>
      <c r="I32">
        <f t="shared" si="0"/>
        <v>3.9797344236710268</v>
      </c>
      <c r="R32" t="str">
        <f>IF(I32=31,AVERAGE(J2:J32),IF(I32=30,AVERAGE(J3:J32),""))</f>
        <v/>
      </c>
      <c r="S32" t="str">
        <f>IF(J32=31,AVERAGE(K2:K32),IF(J32=30,AVERAGE(K3:K32),""))</f>
        <v/>
      </c>
      <c r="T32" t="str">
        <f>IF(L4=31,AVERAGE(L2:L32),IF(L4=30,AVERAGE(L3:L32),""))</f>
        <v/>
      </c>
    </row>
    <row r="33" spans="1:25" x14ac:dyDescent="0.2">
      <c r="A33" s="31" t="s">
        <v>1</v>
      </c>
      <c r="B33" s="8">
        <v>1</v>
      </c>
      <c r="C33" s="12">
        <v>4.075675675675674</v>
      </c>
      <c r="D33">
        <v>32</v>
      </c>
      <c r="F33" s="2">
        <f t="shared" si="2"/>
        <v>3.9895495495495488</v>
      </c>
      <c r="G33">
        <f t="shared" si="3"/>
        <v>0.12047804032870271</v>
      </c>
      <c r="I33">
        <f t="shared" si="0"/>
        <v>3.9862874204741447</v>
      </c>
      <c r="Q33" t="str">
        <f>IF($B$33=31,AVERAGE(I3:I33),IF($B$33=30,AVERAGE(I4:I33),""))</f>
        <v/>
      </c>
    </row>
    <row r="34" spans="1:25" x14ac:dyDescent="0.2">
      <c r="A34" s="29"/>
      <c r="B34" s="8">
        <v>2</v>
      </c>
      <c r="C34" s="12">
        <v>4.0450450450450441</v>
      </c>
      <c r="D34">
        <v>33</v>
      </c>
      <c r="F34" s="2">
        <f t="shared" si="2"/>
        <v>4.0389189189189185</v>
      </c>
      <c r="G34">
        <f t="shared" si="3"/>
        <v>0.12030038425841716</v>
      </c>
      <c r="I34">
        <f t="shared" si="0"/>
        <v>3.9938768144723173</v>
      </c>
      <c r="Q34" t="str">
        <f>IF($B$34=31,AVERAGE(I4:I34),IF($B$34=30,AVERAGE(I5:I34),""))</f>
        <v/>
      </c>
    </row>
    <row r="35" spans="1:25" x14ac:dyDescent="0.2">
      <c r="A35" s="29"/>
      <c r="B35" s="8">
        <v>3</v>
      </c>
      <c r="C35" s="12">
        <v>4.2801801801801815</v>
      </c>
      <c r="D35">
        <v>34</v>
      </c>
      <c r="F35" s="2">
        <f t="shared" si="2"/>
        <v>4.09045045045045</v>
      </c>
      <c r="G35">
        <f t="shared" si="3"/>
        <v>0.12351663475728469</v>
      </c>
      <c r="I35">
        <f t="shared" si="0"/>
        <v>4.00254163440838</v>
      </c>
      <c r="Q35" t="str">
        <f>IF($B$35=31,AVERAGE(I5:I35),IF($B$35=30,AVERAGE(I6:I35),""))</f>
        <v/>
      </c>
      <c r="S35">
        <v>6</v>
      </c>
      <c r="T35">
        <v>5</v>
      </c>
      <c r="U35">
        <v>4</v>
      </c>
      <c r="V35">
        <v>3</v>
      </c>
      <c r="W35">
        <v>2</v>
      </c>
      <c r="X35">
        <v>1</v>
      </c>
      <c r="Y35">
        <v>0</v>
      </c>
    </row>
    <row r="36" spans="1:25" x14ac:dyDescent="0.2">
      <c r="A36" s="29"/>
      <c r="B36" s="8">
        <v>4</v>
      </c>
      <c r="C36" s="12">
        <v>4.2603603603603606</v>
      </c>
      <c r="D36">
        <v>35</v>
      </c>
      <c r="F36" s="2">
        <f t="shared" si="2"/>
        <v>4.15063063063063</v>
      </c>
      <c r="G36">
        <f t="shared" si="3"/>
        <v>0.12739773394785131</v>
      </c>
      <c r="I36">
        <f t="shared" si="0"/>
        <v>4.0123191981491111</v>
      </c>
      <c r="Q36" t="str">
        <f>IF($B$36=31,AVERAGE(I6:I36),IF($B$36=30,AVERAGE(I7:I36),""))</f>
        <v/>
      </c>
      <c r="S36">
        <f t="array" ref="S36:Y36">LINEST(C2:C366, D2:D366^{1,2,3,4,5,6})</f>
        <v>-1.498593771776037E-13</v>
      </c>
      <c r="T36">
        <v>2.2118434673226804E-10</v>
      </c>
      <c r="U36">
        <v>-1.053332173711978E-7</v>
      </c>
      <c r="V36">
        <v>1.7964256992793951E-5</v>
      </c>
      <c r="W36">
        <v>-6.2925114308367788E-4</v>
      </c>
      <c r="X36">
        <v>4.8271857198562279E-3</v>
      </c>
      <c r="Y36">
        <v>3.9907069537138824</v>
      </c>
    </row>
    <row r="37" spans="1:25" x14ac:dyDescent="0.2">
      <c r="A37" s="29"/>
      <c r="B37" s="8">
        <v>5</v>
      </c>
      <c r="C37" s="12">
        <v>4.3234234234234235</v>
      </c>
      <c r="D37">
        <v>36</v>
      </c>
      <c r="F37" s="2">
        <f t="shared" si="2"/>
        <v>4.1969369369369369</v>
      </c>
      <c r="G37">
        <f t="shared" si="3"/>
        <v>0.11957596264833437</v>
      </c>
      <c r="I37">
        <f t="shared" si="0"/>
        <v>4.023245135612747</v>
      </c>
      <c r="Q37" t="str">
        <f>IF($B$37=31,AVERAGE(I7:I37),IF($B$37=30,AVERAGE(I8:I37),""))</f>
        <v/>
      </c>
    </row>
    <row r="38" spans="1:25" x14ac:dyDescent="0.2">
      <c r="A38" s="29"/>
      <c r="B38" s="8">
        <v>6</v>
      </c>
      <c r="C38" s="12">
        <v>4.3936936936936926</v>
      </c>
      <c r="D38">
        <v>37</v>
      </c>
      <c r="F38" s="2">
        <f t="shared" si="2"/>
        <v>4.2605405405405401</v>
      </c>
      <c r="G38">
        <f t="shared" si="3"/>
        <v>0.12790942639970904</v>
      </c>
      <c r="I38">
        <f t="shared" si="0"/>
        <v>4.0353534115885932</v>
      </c>
      <c r="Q38" t="str">
        <f>IF($B$38=31,AVERAGE(I8:I38),IF($B$38=30,AVERAGE(I9:I38),""))</f>
        <v/>
      </c>
    </row>
    <row r="39" spans="1:25" x14ac:dyDescent="0.2">
      <c r="A39" s="29"/>
      <c r="B39" s="8">
        <v>7</v>
      </c>
      <c r="C39" s="12">
        <v>4.1765765765765765</v>
      </c>
      <c r="D39">
        <v>38</v>
      </c>
      <c r="F39" s="2">
        <f t="shared" si="2"/>
        <v>4.2868468468468466</v>
      </c>
      <c r="G39">
        <f t="shared" si="3"/>
        <v>0.13705919151496415</v>
      </c>
      <c r="I39">
        <f t="shared" si="0"/>
        <v>4.0486763484487422</v>
      </c>
      <c r="Q39" t="str">
        <f>IF($B$39=31,AVERAGE(I9:I39),IF($B$39=30,AVERAGE(I10:I39),""))</f>
        <v/>
      </c>
    </row>
    <row r="40" spans="1:25" x14ac:dyDescent="0.2">
      <c r="A40" s="29"/>
      <c r="B40" s="8">
        <v>8</v>
      </c>
      <c r="C40" s="12">
        <v>4.1684684684684683</v>
      </c>
      <c r="D40">
        <v>39</v>
      </c>
      <c r="F40" s="2">
        <f t="shared" si="2"/>
        <v>4.2645045045045036</v>
      </c>
      <c r="G40">
        <f t="shared" si="3"/>
        <v>0.11588930905642315</v>
      </c>
      <c r="I40">
        <f t="shared" si="0"/>
        <v>4.0632446487518905</v>
      </c>
      <c r="Q40" t="str">
        <f>IF($B$40=31,AVERAGE(I10:I40),IF($B$40=30,AVERAGE(I11:I40),""))</f>
        <v/>
      </c>
    </row>
    <row r="41" spans="1:25" x14ac:dyDescent="0.2">
      <c r="A41" s="29"/>
      <c r="B41" s="8">
        <v>9</v>
      </c>
      <c r="C41" s="12">
        <v>3.9189189189189184</v>
      </c>
      <c r="D41">
        <v>40</v>
      </c>
      <c r="F41" s="2">
        <f t="shared" si="2"/>
        <v>4.1962162162162162</v>
      </c>
      <c r="G41">
        <f t="shared" si="3"/>
        <v>0.16248374519914416</v>
      </c>
      <c r="I41">
        <f t="shared" si="0"/>
        <v>4.0790874177392578</v>
      </c>
      <c r="Q41" t="str">
        <f>IF($B$41=31,AVERAGE(I11:I41),IF($B$41=30,AVERAGE(I12:I41),""))</f>
        <v/>
      </c>
    </row>
    <row r="42" spans="1:25" x14ac:dyDescent="0.2">
      <c r="A42" s="29"/>
      <c r="B42" s="8">
        <v>10</v>
      </c>
      <c r="C42" s="12">
        <v>3.99009009009009</v>
      </c>
      <c r="D42">
        <v>41</v>
      </c>
      <c r="F42" s="2">
        <f t="shared" si="2"/>
        <v>4.1295495495495489</v>
      </c>
      <c r="G42">
        <f t="shared" si="3"/>
        <v>0.16459340620980559</v>
      </c>
      <c r="I42">
        <f t="shared" si="0"/>
        <v>4.0962321857226058</v>
      </c>
      <c r="Q42" t="str">
        <f>IF($B$42=31,AVERAGE(I12:I42),IF($B$42=30,AVERAGE(I13:I42),""))</f>
        <v/>
      </c>
    </row>
    <row r="43" spans="1:25" x14ac:dyDescent="0.2">
      <c r="A43" s="29"/>
      <c r="B43" s="8">
        <v>11</v>
      </c>
      <c r="C43" s="12">
        <v>3.8297297297297299</v>
      </c>
      <c r="D43">
        <v>42</v>
      </c>
      <c r="F43" s="2">
        <f t="shared" si="2"/>
        <v>4.0167567567567568</v>
      </c>
      <c r="G43">
        <f t="shared" si="3"/>
        <v>0.17475943092301011</v>
      </c>
      <c r="I43">
        <f t="shared" si="0"/>
        <v>4.1147049303643595</v>
      </c>
      <c r="Q43" t="str">
        <f>IF($B$43=31,AVERAGE(I13:I43),IF($B$43=30,AVERAGE(I14:I43),""))</f>
        <v/>
      </c>
    </row>
    <row r="44" spans="1:25" x14ac:dyDescent="0.2">
      <c r="A44" s="29"/>
      <c r="B44" s="8">
        <v>12</v>
      </c>
      <c r="C44" s="12">
        <v>3.7144144144144144</v>
      </c>
      <c r="D44">
        <v>43</v>
      </c>
      <c r="F44" s="2">
        <f t="shared" si="2"/>
        <v>3.9243243243243242</v>
      </c>
      <c r="G44">
        <f t="shared" si="3"/>
        <v>0.1921493852478221</v>
      </c>
      <c r="I44">
        <f t="shared" si="0"/>
        <v>4.1345300988498259</v>
      </c>
      <c r="K44" t="str">
        <f>IF($B$44=31,AVERAGE(C14:C44),IF($B$44=30,AVERAGE(C15:C44),""))</f>
        <v/>
      </c>
      <c r="Q44" t="str">
        <f>IF($B$44=31,AVERAGE(I14:I44),IF($B$44=30,AVERAGE(I15:I44),""))</f>
        <v/>
      </c>
    </row>
    <row r="45" spans="1:25" x14ac:dyDescent="0.2">
      <c r="A45" s="29"/>
      <c r="B45" s="8">
        <v>13</v>
      </c>
      <c r="C45" s="12">
        <v>3.521621621621621</v>
      </c>
      <c r="D45">
        <v>44</v>
      </c>
      <c r="F45" s="2">
        <f t="shared" si="2"/>
        <v>3.7949549549549544</v>
      </c>
      <c r="G45">
        <f t="shared" si="3"/>
        <v>0.22364933362260497</v>
      </c>
      <c r="I45">
        <f t="shared" si="0"/>
        <v>4.1557306299515258</v>
      </c>
      <c r="K45" t="str">
        <f>IF($B$45=31,AVERAGE(C15:C45),IF($B$45=30,AVERAGE(C16:C45),""))</f>
        <v/>
      </c>
      <c r="Q45" t="str">
        <f>IF($B$45=31,AVERAGE(I15:I45),IF($B$45=30,AVERAGE(I16:I45),""))</f>
        <v/>
      </c>
    </row>
    <row r="46" spans="1:25" x14ac:dyDescent="0.2">
      <c r="A46" s="29"/>
      <c r="B46" s="8">
        <v>14</v>
      </c>
      <c r="C46" s="12">
        <v>3.3108108108108114</v>
      </c>
      <c r="D46">
        <v>45</v>
      </c>
      <c r="F46" s="2">
        <f t="shared" si="2"/>
        <v>3.6733333333333333</v>
      </c>
      <c r="G46">
        <f t="shared" si="3"/>
        <v>0.24682945950468829</v>
      </c>
      <c r="I46">
        <f t="shared" si="0"/>
        <v>4.17832797598561</v>
      </c>
      <c r="K46" t="str">
        <f>IF($B$46=31,AVERAGE(C16:C46),IF($B$46=30,AVERAGE(C17:C46),""))</f>
        <v/>
      </c>
      <c r="Q46" t="str">
        <f>IF($B$46=31,AVERAGE(I16:I46),IF($B$46=30,AVERAGE(I17:I46),""))</f>
        <v/>
      </c>
    </row>
    <row r="47" spans="1:25" x14ac:dyDescent="0.2">
      <c r="A47" s="29"/>
      <c r="B47" s="8">
        <v>15</v>
      </c>
      <c r="C47" s="12">
        <v>3.7207207207207191</v>
      </c>
      <c r="D47">
        <v>46</v>
      </c>
      <c r="F47" s="2">
        <f t="shared" si="2"/>
        <v>3.6194594594594598</v>
      </c>
      <c r="G47">
        <f t="shared" si="3"/>
        <v>0.24307563127404577</v>
      </c>
      <c r="I47">
        <f t="shared" si="0"/>
        <v>4.2023421246603885</v>
      </c>
      <c r="K47" t="str">
        <f>IF($B$47=31,AVERAGE(C17:C47),IF($B$47=30,AVERAGE(C18:C47),""))</f>
        <v/>
      </c>
      <c r="Q47" t="str">
        <f>IF($B$47=31,AVERAGE(I17:I47),IF($B$47=30,AVERAGE(I18:I47),""))</f>
        <v/>
      </c>
    </row>
    <row r="48" spans="1:25" x14ac:dyDescent="0.2">
      <c r="A48" s="29"/>
      <c r="B48" s="8">
        <v>16</v>
      </c>
      <c r="C48" s="12">
        <v>3.8099099099099099</v>
      </c>
      <c r="D48">
        <v>47</v>
      </c>
      <c r="F48" s="2">
        <f t="shared" si="2"/>
        <v>3.6154954954954954</v>
      </c>
      <c r="G48">
        <f t="shared" si="3"/>
        <v>0.24423213068304947</v>
      </c>
      <c r="I48">
        <f t="shared" si="0"/>
        <v>4.2277916208169586</v>
      </c>
      <c r="K48" t="str">
        <f>IF($B$48=31,AVERAGE(C18:C48),IF($B$48=30,AVERAGE(C19:C48),""))</f>
        <v/>
      </c>
      <c r="Q48" t="str">
        <f>IF($B$48=31,AVERAGE(I18:I48),IF($B$48=30,AVERAGE(I19:I48),""))</f>
        <v/>
      </c>
    </row>
    <row r="49" spans="1:17" x14ac:dyDescent="0.2">
      <c r="A49" s="29"/>
      <c r="B49" s="8">
        <v>17</v>
      </c>
      <c r="C49" s="12">
        <v>3.7198198198198198</v>
      </c>
      <c r="D49">
        <v>48</v>
      </c>
      <c r="F49" s="2">
        <f t="shared" si="2"/>
        <v>3.6165765765765761</v>
      </c>
      <c r="G49">
        <f t="shared" si="3"/>
        <v>0.23014937118615286</v>
      </c>
      <c r="I49">
        <f t="shared" si="0"/>
        <v>4.2546935880619321</v>
      </c>
      <c r="K49" t="str">
        <f>IF($B$49=31,AVERAGE(C19:C49),IF($B$49=30,AVERAGE(C20:C49),""))</f>
        <v/>
      </c>
      <c r="Q49" t="str">
        <f>IF($B$49=31,AVERAGE(I19:I49),IF($B$49=30,AVERAGE(I20:I49),""))</f>
        <v/>
      </c>
    </row>
    <row r="50" spans="1:17" x14ac:dyDescent="0.2">
      <c r="A50" s="29"/>
      <c r="B50" s="8">
        <v>18</v>
      </c>
      <c r="C50" s="12">
        <v>3.8009009009009018</v>
      </c>
      <c r="D50">
        <v>49</v>
      </c>
      <c r="F50" s="2">
        <f t="shared" si="2"/>
        <v>3.6724324324324327</v>
      </c>
      <c r="G50">
        <f t="shared" si="3"/>
        <v>0.20329126964354902</v>
      </c>
      <c r="I50">
        <f t="shared" si="0"/>
        <v>4.2830637502922659</v>
      </c>
      <c r="K50" t="str">
        <f>IF($B$50=31,AVERAGE(C20:C50),IF($B$50=30,AVERAGE(C21:C50),""))</f>
        <v/>
      </c>
      <c r="Q50" t="str">
        <f>IF($B$50=31,AVERAGE(I20:I50),IF($B$50=30,AVERAGE(I21:I50),""))</f>
        <v/>
      </c>
    </row>
    <row r="51" spans="1:17" x14ac:dyDescent="0.2">
      <c r="A51" s="29"/>
      <c r="B51" s="8">
        <v>19</v>
      </c>
      <c r="C51" s="12">
        <v>4.000900900900902</v>
      </c>
      <c r="D51">
        <v>50</v>
      </c>
      <c r="F51" s="2">
        <f t="shared" si="2"/>
        <v>3.8104504504504506</v>
      </c>
      <c r="G51">
        <f t="shared" si="3"/>
        <v>0.149322132523694</v>
      </c>
      <c r="I51">
        <f t="shared" si="0"/>
        <v>4.3129164531121909</v>
      </c>
      <c r="K51" t="str">
        <f>IF($B$51=31,AVERAGE(C21:C51),IF($B$51=30,AVERAGE(C22:C51),""))</f>
        <v/>
      </c>
      <c r="Q51" t="str">
        <f>IF($B$51=31,AVERAGE(I21:I51),IF($B$51=30,AVERAGE(I22:I51),""))</f>
        <v/>
      </c>
    </row>
    <row r="52" spans="1:17" x14ac:dyDescent="0.2">
      <c r="A52" s="29"/>
      <c r="B52" s="8">
        <v>20</v>
      </c>
      <c r="C52" s="12">
        <v>3.9144144144144151</v>
      </c>
      <c r="D52">
        <v>51</v>
      </c>
      <c r="F52" s="2">
        <f t="shared" si="2"/>
        <v>3.8491891891891896</v>
      </c>
      <c r="G52">
        <f t="shared" si="3"/>
        <v>0.14524874063521415</v>
      </c>
      <c r="I52">
        <f t="shared" si="0"/>
        <v>4.344264685142246</v>
      </c>
      <c r="K52" t="str">
        <f>IF($B$52=31,AVERAGE(C22:C52),IF($B$52=30,AVERAGE(C23:C52),""))</f>
        <v/>
      </c>
      <c r="Q52" t="str">
        <f>IF($B$52=31,AVERAGE(I22:I52),IF($B$52=30,AVERAGE(I23:I52),""))</f>
        <v/>
      </c>
    </row>
    <row r="53" spans="1:17" x14ac:dyDescent="0.2">
      <c r="A53" s="29"/>
      <c r="B53" s="8">
        <v>21</v>
      </c>
      <c r="C53" s="12">
        <v>4.1630630630630643</v>
      </c>
      <c r="D53">
        <v>52</v>
      </c>
      <c r="F53" s="2">
        <f t="shared" si="2"/>
        <v>3.9198198198198204</v>
      </c>
      <c r="G53">
        <f t="shared" si="3"/>
        <v>0.15928357990199163</v>
      </c>
      <c r="I53">
        <f t="shared" si="0"/>
        <v>4.3771200992204111</v>
      </c>
      <c r="K53" t="str">
        <f>IF($B$53=31,AVERAGE(C23:C53),IF($B$53=30,AVERAGE(C24:C53),""))</f>
        <v/>
      </c>
      <c r="Q53" t="str">
        <f>IF($B$53=31,AVERAGE(I23:I53),IF($B$53=30,AVERAGE(I24:I53),""))</f>
        <v/>
      </c>
    </row>
    <row r="54" spans="1:17" x14ac:dyDescent="0.2">
      <c r="A54" s="29"/>
      <c r="B54" s="8">
        <v>22</v>
      </c>
      <c r="C54" s="12">
        <v>4.3522522522522529</v>
      </c>
      <c r="D54">
        <v>53</v>
      </c>
      <c r="F54" s="2">
        <f t="shared" si="2"/>
        <v>4.0463063063063078</v>
      </c>
      <c r="G54">
        <f t="shared" si="3"/>
        <v>0.20484142583830367</v>
      </c>
      <c r="I54">
        <f t="shared" si="0"/>
        <v>4.4114930334953417</v>
      </c>
      <c r="K54" t="str">
        <f>IF($B$54=31,AVERAGE(C24:C54),IF($B$54=30,AVERAGE(C25:C54),""))</f>
        <v/>
      </c>
      <c r="Q54" t="str">
        <f>IF($B$54=31,AVERAGE(I24:I54),IF($B$54=30,AVERAGE(I25:I54),""))</f>
        <v/>
      </c>
    </row>
    <row r="55" spans="1:17" x14ac:dyDescent="0.2">
      <c r="A55" s="29"/>
      <c r="B55" s="8">
        <v>23</v>
      </c>
      <c r="C55" s="12">
        <v>4.49189189189189</v>
      </c>
      <c r="D55">
        <v>54</v>
      </c>
      <c r="F55" s="2">
        <f t="shared" si="2"/>
        <v>4.1845045045045044</v>
      </c>
      <c r="G55">
        <f t="shared" si="3"/>
        <v>0.23990952762720988</v>
      </c>
      <c r="I55">
        <f t="shared" si="0"/>
        <v>4.4473925324117065</v>
      </c>
      <c r="K55" t="str">
        <f>IF($B$55=31,AVERAGE(C25:C55),IF($B$55=30,AVERAGE(C26:C55),""))</f>
        <v/>
      </c>
      <c r="Q55" t="str">
        <f>IF($B$55=31,AVERAGE(I25:I55),IF($B$55=30,AVERAGE(I26:I55),""))</f>
        <v/>
      </c>
    </row>
    <row r="56" spans="1:17" x14ac:dyDescent="0.2">
      <c r="A56" s="29"/>
      <c r="B56" s="8">
        <v>24</v>
      </c>
      <c r="C56" s="12">
        <v>4.3594594594594591</v>
      </c>
      <c r="D56">
        <v>55</v>
      </c>
      <c r="F56" s="2">
        <f t="shared" si="2"/>
        <v>4.2562162162162158</v>
      </c>
      <c r="G56">
        <f t="shared" si="3"/>
        <v>0.22898502153204631</v>
      </c>
      <c r="I56">
        <f t="shared" si="0"/>
        <v>4.484826367587619</v>
      </c>
      <c r="K56" t="str">
        <f>IF($B$56=31,AVERAGE(C26:C56),IF($B$56=30,AVERAGE(C27:C56),""))</f>
        <v/>
      </c>
      <c r="Q56" t="str">
        <f>IF($B$56=31,AVERAGE(I26:I56),IF($B$56=30,AVERAGE(I27:I56),""))</f>
        <v/>
      </c>
    </row>
    <row r="57" spans="1:17" x14ac:dyDescent="0.2">
      <c r="A57" s="29"/>
      <c r="B57" s="8">
        <v>25</v>
      </c>
      <c r="C57" s="12">
        <v>4.2720720720720706</v>
      </c>
      <c r="D57">
        <v>56</v>
      </c>
      <c r="F57" s="2">
        <f t="shared" si="2"/>
        <v>4.3277477477477468</v>
      </c>
      <c r="G57">
        <f t="shared" si="3"/>
        <v>0.2284802622925754</v>
      </c>
      <c r="I57">
        <f t="shared" si="0"/>
        <v>4.5238010585841826</v>
      </c>
      <c r="K57" t="str">
        <f>IF($B$57=31,AVERAGE(C27:C57),IF($B$57=30,AVERAGE(C28:C57),""))</f>
        <v/>
      </c>
      <c r="Q57" t="str">
        <f>IF($B$57=31,AVERAGE(I27:I57),IF($B$57=30,AVERAGE(I28:I57),""))</f>
        <v/>
      </c>
    </row>
    <row r="58" spans="1:17" x14ac:dyDescent="0.2">
      <c r="A58" s="29"/>
      <c r="B58" s="8">
        <v>26</v>
      </c>
      <c r="C58" s="12">
        <v>4.4576576576576574</v>
      </c>
      <c r="D58">
        <v>57</v>
      </c>
      <c r="F58" s="2">
        <f t="shared" si="2"/>
        <v>4.3866666666666658</v>
      </c>
      <c r="G58">
        <f t="shared" si="3"/>
        <v>0.20341514039265191</v>
      </c>
      <c r="I58">
        <f t="shared" si="0"/>
        <v>4.5643218935671266</v>
      </c>
      <c r="K58" t="str">
        <f>IF($B$58=31,AVERAGE(C28:C58),IF($B$58=30,AVERAGE(C29:C58),""))</f>
        <v/>
      </c>
      <c r="Q58" t="str">
        <f>IF($B$58=31,AVERAGE(I28:I58),IF($B$58=30,AVERAGE(I29:I58),""))</f>
        <v/>
      </c>
    </row>
    <row r="59" spans="1:17" x14ac:dyDescent="0.2">
      <c r="A59" s="29"/>
      <c r="B59" s="8">
        <v>27</v>
      </c>
      <c r="C59" s="12">
        <v>4.6576576576576558</v>
      </c>
      <c r="D59">
        <v>58</v>
      </c>
      <c r="F59" s="2">
        <f t="shared" si="2"/>
        <v>4.4477477477477461</v>
      </c>
      <c r="G59">
        <f t="shared" si="3"/>
        <v>0.17739664322778981</v>
      </c>
      <c r="I59">
        <f t="shared" si="0"/>
        <v>4.6063929498605471</v>
      </c>
      <c r="K59" t="str">
        <f>IF($B$59=31,AVERAGE(C29:C59),IF($B$59=30,AVERAGE(C30:C59),""))</f>
        <v/>
      </c>
      <c r="Q59" t="str">
        <f>IF($B$59=31,AVERAGE(I29:I59),IF($B$59=30,AVERAGE(I30:I59),""))</f>
        <v/>
      </c>
    </row>
    <row r="60" spans="1:17" x14ac:dyDescent="0.2">
      <c r="A60" s="30"/>
      <c r="B60" s="8">
        <v>28</v>
      </c>
      <c r="C60" s="12">
        <v>4.627927927927928</v>
      </c>
      <c r="D60">
        <v>59</v>
      </c>
      <c r="F60" s="2">
        <f t="shared" si="2"/>
        <v>4.4749549549549545</v>
      </c>
      <c r="G60">
        <f t="shared" si="3"/>
        <v>0.13134806407236166</v>
      </c>
      <c r="I60">
        <f t="shared" si="0"/>
        <v>4.6500171143927513</v>
      </c>
      <c r="M60" s="2"/>
      <c r="N60" s="2"/>
      <c r="O60" s="2"/>
      <c r="P60" s="2"/>
    </row>
    <row r="61" spans="1:17" x14ac:dyDescent="0.2">
      <c r="A61" s="31" t="s">
        <v>2</v>
      </c>
      <c r="B61" s="8">
        <v>1</v>
      </c>
      <c r="C61" s="12">
        <v>4.6207207207207208</v>
      </c>
      <c r="D61">
        <v>60</v>
      </c>
      <c r="F61" s="2">
        <f t="shared" si="2"/>
        <v>4.5272072072072067</v>
      </c>
      <c r="G61">
        <f t="shared" si="3"/>
        <v>0.12988239265739204</v>
      </c>
      <c r="I61">
        <f t="shared" si="0"/>
        <v>4.6951961040341992</v>
      </c>
      <c r="Q61" t="str">
        <f>IF($B$61=31,AVERAGE(I31:I61),IF($B$61=30,AVERAGE(I32:I61),""))</f>
        <v/>
      </c>
    </row>
    <row r="62" spans="1:17" x14ac:dyDescent="0.2">
      <c r="A62" s="29"/>
      <c r="B62" s="8">
        <v>2</v>
      </c>
      <c r="C62" s="12">
        <v>4.6918918918918928</v>
      </c>
      <c r="D62">
        <v>61</v>
      </c>
      <c r="F62" s="2">
        <f t="shared" si="2"/>
        <v>4.6111711711711703</v>
      </c>
      <c r="G62">
        <f t="shared" si="3"/>
        <v>0.13248640194659572</v>
      </c>
      <c r="I62">
        <f t="shared" si="0"/>
        <v>4.7419304858275471</v>
      </c>
      <c r="Q62" t="str">
        <f>IF($B$62=31,AVERAGE(I32:I62),IF($B$62=30,AVERAGE(I33:I62),""))</f>
        <v/>
      </c>
    </row>
    <row r="63" spans="1:17" x14ac:dyDescent="0.2">
      <c r="A63" s="29"/>
      <c r="B63" s="8">
        <v>3</v>
      </c>
      <c r="C63" s="12">
        <v>4.7684684684684688</v>
      </c>
      <c r="D63">
        <v>62</v>
      </c>
      <c r="F63" s="2">
        <f t="shared" si="2"/>
        <v>4.6733333333333338</v>
      </c>
      <c r="G63">
        <f t="shared" si="3"/>
        <v>0.13548004032998512</v>
      </c>
      <c r="I63">
        <f t="shared" si="0"/>
        <v>4.7902196971097961</v>
      </c>
      <c r="Q63" t="str">
        <f>IF($B$63=31,AVERAGE(I33:I63),IF($B$63=30,AVERAGE(I34:I63),""))</f>
        <v/>
      </c>
    </row>
    <row r="64" spans="1:17" x14ac:dyDescent="0.2">
      <c r="A64" s="29"/>
      <c r="B64" s="8">
        <v>4</v>
      </c>
      <c r="C64" s="12">
        <v>4.6252252252252264</v>
      </c>
      <c r="D64">
        <v>63</v>
      </c>
      <c r="F64" s="2">
        <f t="shared" si="2"/>
        <v>4.6668468468468474</v>
      </c>
      <c r="G64">
        <f t="shared" si="3"/>
        <v>9.9442843631001351E-2</v>
      </c>
      <c r="I64">
        <f t="shared" si="0"/>
        <v>4.8400620655265376</v>
      </c>
      <c r="Q64" t="str">
        <f>IF($B$64=31,AVERAGE(I34:I64),IF($B$64=30,AVERAGE(I35:I64),""))</f>
        <v/>
      </c>
    </row>
    <row r="65" spans="1:17" x14ac:dyDescent="0.2">
      <c r="A65" s="29"/>
      <c r="B65" s="8">
        <v>5</v>
      </c>
      <c r="C65" s="12">
        <v>4.8144144144144159</v>
      </c>
      <c r="D65">
        <v>64</v>
      </c>
      <c r="F65" s="2">
        <f t="shared" si="2"/>
        <v>4.7041441441441449</v>
      </c>
      <c r="G65">
        <f t="shared" si="3"/>
        <v>8.7410751961514974E-2</v>
      </c>
      <c r="I65">
        <f t="shared" si="0"/>
        <v>4.8914548289383024</v>
      </c>
      <c r="Q65" t="str">
        <f>IF($B$65=31,AVERAGE(I35:I65),IF($B$65=30,AVERAGE(I36:I65),""))</f>
        <v/>
      </c>
    </row>
    <row r="66" spans="1:17" x14ac:dyDescent="0.2">
      <c r="A66" s="29"/>
      <c r="B66" s="8">
        <v>6</v>
      </c>
      <c r="C66" s="12">
        <v>5.2927927927927927</v>
      </c>
      <c r="D66">
        <v>65</v>
      </c>
      <c r="F66" s="2">
        <f t="shared" si="2"/>
        <v>4.8385585585585584</v>
      </c>
      <c r="G66">
        <f t="shared" si="3"/>
        <v>0.21715762023613469</v>
      </c>
      <c r="I66">
        <f t="shared" ref="I66:I129" si="4">SUM($S$36*D66^$S$35,$T$36*D66^$T$35,$U$36*D66^$U$35,$V$36*D66^$V$35,$W$36*D66^$W$35+$X$36*D66^$X$35,$Y$36*D66^$Y$35)</f>
        <v>4.9443941552190109</v>
      </c>
      <c r="Q66" t="str">
        <f>IF($B$66=31,AVERAGE(I36:I66),IF($B$66=30,AVERAGE(I37:I66),""))</f>
        <v/>
      </c>
    </row>
    <row r="67" spans="1:17" x14ac:dyDescent="0.2">
      <c r="A67" s="29"/>
      <c r="B67" s="8">
        <v>7</v>
      </c>
      <c r="C67" s="12">
        <v>5.3270270270270244</v>
      </c>
      <c r="D67">
        <v>66</v>
      </c>
      <c r="F67" s="2">
        <f t="shared" si="2"/>
        <v>4.9655855855855853</v>
      </c>
      <c r="G67">
        <f t="shared" si="3"/>
        <v>0.26829507672363234</v>
      </c>
      <c r="I67">
        <f t="shared" si="4"/>
        <v>4.9988751619465219</v>
      </c>
      <c r="Q67" t="str">
        <f>IF($B$67=31,AVERAGE(I37:I67),IF($B$67=30,AVERAGE(I38:I67),""))</f>
        <v/>
      </c>
    </row>
    <row r="68" spans="1:17" x14ac:dyDescent="0.2">
      <c r="A68" s="29"/>
      <c r="B68" s="8">
        <v>8</v>
      </c>
      <c r="C68" s="12">
        <v>5.2450450450450443</v>
      </c>
      <c r="D68">
        <v>67</v>
      </c>
      <c r="F68" s="2">
        <f t="shared" si="2"/>
        <v>5.0609009009009016</v>
      </c>
      <c r="G68">
        <f t="shared" si="3"/>
        <v>0.27740570032214451</v>
      </c>
      <c r="I68">
        <f t="shared" si="4"/>
        <v>5.0548919359852871</v>
      </c>
      <c r="Q68" t="str">
        <f>IF($B$68=31,AVERAGE(I38:I68),IF($B$68=30,AVERAGE(I39:I68),""))</f>
        <v/>
      </c>
    </row>
    <row r="69" spans="1:17" x14ac:dyDescent="0.2">
      <c r="A69" s="29"/>
      <c r="B69" s="8">
        <v>9</v>
      </c>
      <c r="C69" s="12">
        <v>5.2099099099099107</v>
      </c>
      <c r="D69">
        <v>68</v>
      </c>
      <c r="F69" s="2">
        <f t="shared" si="2"/>
        <v>5.1778378378378376</v>
      </c>
      <c r="G69">
        <f t="shared" si="3"/>
        <v>0.27715189744134172</v>
      </c>
      <c r="I69">
        <f t="shared" si="4"/>
        <v>5.1124375529611008</v>
      </c>
      <c r="Q69" t="str">
        <f>IF($B$69=31,AVERAGE(I39:I69),IF($B$69=30,AVERAGE(I40:I69),""))</f>
        <v/>
      </c>
    </row>
    <row r="70" spans="1:17" x14ac:dyDescent="0.2">
      <c r="A70" s="29"/>
      <c r="B70" s="8">
        <v>10</v>
      </c>
      <c r="C70" s="12">
        <v>5.50810810810811</v>
      </c>
      <c r="D70">
        <v>69</v>
      </c>
      <c r="F70" s="2">
        <f t="shared" ref="F70:F133" si="5">AVERAGE(C66:C70)</f>
        <v>5.3165765765765771</v>
      </c>
      <c r="G70">
        <f t="shared" si="3"/>
        <v>0.28586383693710404</v>
      </c>
      <c r="I70">
        <f t="shared" si="4"/>
        <v>5.1715040966279613</v>
      </c>
      <c r="Q70" t="str">
        <f>IF($B$70=31,AVERAGE(I40:I70),IF($B$70=30,AVERAGE(I41:I70),""))</f>
        <v/>
      </c>
    </row>
    <row r="71" spans="1:17" x14ac:dyDescent="0.2">
      <c r="A71" s="29"/>
      <c r="B71" s="8">
        <v>11</v>
      </c>
      <c r="C71" s="12">
        <v>5.6882882882882857</v>
      </c>
      <c r="D71">
        <v>70</v>
      </c>
      <c r="F71" s="2">
        <f t="shared" si="5"/>
        <v>5.3956756756756743</v>
      </c>
      <c r="G71">
        <f t="shared" si="3"/>
        <v>0.23995169007599554</v>
      </c>
      <c r="I71">
        <f t="shared" si="4"/>
        <v>5.2320826781270178</v>
      </c>
      <c r="K71" t="str">
        <f>IF($B$71=31,AVERAGE(C41:C71),IF($B$71=30,AVERAGE(C42:C71),""))</f>
        <v/>
      </c>
      <c r="Q71" t="str">
        <f>IF($B$71=31,AVERAGE(I41:I71),IF($B$71=30,AVERAGE(I42:I71),""))</f>
        <v/>
      </c>
    </row>
    <row r="72" spans="1:17" x14ac:dyDescent="0.2">
      <c r="A72" s="29"/>
      <c r="B72" s="8">
        <v>12</v>
      </c>
      <c r="C72" s="12">
        <v>5.4297297297297291</v>
      </c>
      <c r="D72">
        <v>71</v>
      </c>
      <c r="F72" s="2">
        <f t="shared" si="5"/>
        <v>5.416216216216216</v>
      </c>
      <c r="G72">
        <f t="shared" si="3"/>
        <v>0.17744112674791473</v>
      </c>
      <c r="I72">
        <f t="shared" si="4"/>
        <v>5.2941634551376371</v>
      </c>
      <c r="K72" t="str">
        <f>IF($B$72=31,AVERAGE(C42:C72),IF($B$72=30,AVERAGE(C43:C72),""))</f>
        <v/>
      </c>
      <c r="Q72" t="str">
        <f>IF($B$72=31,AVERAGE(I42:I72),IF($B$72=30,AVERAGE(I43:I72),""))</f>
        <v/>
      </c>
    </row>
    <row r="73" spans="1:17" x14ac:dyDescent="0.2">
      <c r="A73" s="29"/>
      <c r="B73" s="8">
        <v>13</v>
      </c>
      <c r="C73" s="12">
        <v>5.4180180180180182</v>
      </c>
      <c r="D73">
        <v>72</v>
      </c>
      <c r="F73" s="2">
        <f t="shared" si="5"/>
        <v>5.4508108108108102</v>
      </c>
      <c r="G73">
        <f t="shared" si="3"/>
        <v>0.15785630728255359</v>
      </c>
      <c r="I73">
        <f t="shared" si="4"/>
        <v>5.3577356509205529</v>
      </c>
      <c r="K73" t="str">
        <f>IF($B$73=31,AVERAGE(C43:C73),IF($B$73=30,AVERAGE(C44:C73),""))</f>
        <v/>
      </c>
      <c r="Q73" t="str">
        <f>IF($B$73=31,AVERAGE(I43:I73),IF($B$73=30,AVERAGE(I44:I73),""))</f>
        <v/>
      </c>
    </row>
    <row r="74" spans="1:17" x14ac:dyDescent="0.2">
      <c r="A74" s="29"/>
      <c r="B74" s="8">
        <v>14</v>
      </c>
      <c r="C74" s="12">
        <v>5.6720720720720719</v>
      </c>
      <c r="D74">
        <v>73</v>
      </c>
      <c r="F74" s="2">
        <f t="shared" si="5"/>
        <v>5.5432432432432428</v>
      </c>
      <c r="G74">
        <f t="shared" ref="G74:G137" si="6">SQRT(SUMXMY2(C70:C74,F70:F74)/5)</f>
        <v>0.16742838354044479</v>
      </c>
      <c r="I74">
        <f t="shared" si="4"/>
        <v>5.4227875732531334</v>
      </c>
      <c r="K74" t="str">
        <f>IF($B$74=31,AVERAGE(C44:C74),IF($B$74=30,AVERAGE(C45:C74),""))</f>
        <v/>
      </c>
      <c r="Q74" t="str">
        <f>IF($B$74=31,AVERAGE(I44:I74),IF($B$74=30,AVERAGE(I45:I74),""))</f>
        <v/>
      </c>
    </row>
    <row r="75" spans="1:17" x14ac:dyDescent="0.2">
      <c r="A75" s="29"/>
      <c r="B75" s="8">
        <v>15</v>
      </c>
      <c r="C75" s="12">
        <v>5.8567567567567567</v>
      </c>
      <c r="D75">
        <v>74</v>
      </c>
      <c r="F75" s="2">
        <f t="shared" si="5"/>
        <v>5.6129729729729725</v>
      </c>
      <c r="G75">
        <f t="shared" si="6"/>
        <v>0.18050347572274372</v>
      </c>
      <c r="I75">
        <f t="shared" si="4"/>
        <v>5.4893066332567368</v>
      </c>
      <c r="K75" t="str">
        <f>IF($B$75=31,AVERAGE(C45:C75),IF($B$75=30,AVERAGE(C46:C75),""))</f>
        <v/>
      </c>
      <c r="Q75" t="str">
        <f>IF($B$75=31,AVERAGE(I45:I75),IF($B$75=30,AVERAGE(I46:I75),""))</f>
        <v/>
      </c>
    </row>
    <row r="76" spans="1:17" x14ac:dyDescent="0.2">
      <c r="A76" s="29"/>
      <c r="B76" s="8">
        <v>16</v>
      </c>
      <c r="C76" s="12">
        <v>5.9846846846846873</v>
      </c>
      <c r="D76">
        <v>75</v>
      </c>
      <c r="F76" s="2">
        <f t="shared" si="5"/>
        <v>5.6722522522522523</v>
      </c>
      <c r="G76">
        <f t="shared" si="6"/>
        <v>0.18702909266508541</v>
      </c>
      <c r="I76">
        <f t="shared" si="4"/>
        <v>5.5572793641161731</v>
      </c>
      <c r="K76" t="str">
        <f>IF($B$76=31,AVERAGE(C46:C76),IF($B$76=30,AVERAGE(C47:C76),""))</f>
        <v/>
      </c>
      <c r="Q76" t="str">
        <f>IF($B$76=31,AVERAGE(I46:I76),IF($B$76=30,AVERAGE(I47:I76),""))</f>
        <v/>
      </c>
    </row>
    <row r="77" spans="1:17" x14ac:dyDescent="0.2">
      <c r="A77" s="29"/>
      <c r="B77" s="8">
        <v>17</v>
      </c>
      <c r="C77" s="12">
        <v>6.430630630630632</v>
      </c>
      <c r="D77">
        <v>76</v>
      </c>
      <c r="F77" s="2">
        <f t="shared" si="5"/>
        <v>5.8724324324324328</v>
      </c>
      <c r="G77">
        <f t="shared" si="6"/>
        <v>0.3118660035784156</v>
      </c>
      <c r="I77">
        <f t="shared" si="4"/>
        <v>5.6266914396912711</v>
      </c>
      <c r="K77" t="str">
        <f>IF($B$77=31,AVERAGE(C47:C77),IF($B$77=30,AVERAGE(C48:C77),""))</f>
        <v/>
      </c>
      <c r="Q77" t="str">
        <f>IF($B$77=31,AVERAGE(I47:I77),IF($B$77=30,AVERAGE(I48:I77),""))</f>
        <v/>
      </c>
    </row>
    <row r="78" spans="1:17" x14ac:dyDescent="0.2">
      <c r="A78" s="29"/>
      <c r="B78" s="8">
        <v>18</v>
      </c>
      <c r="C78" s="12">
        <v>6.2081081081081084</v>
      </c>
      <c r="D78">
        <v>77</v>
      </c>
      <c r="F78" s="2">
        <f t="shared" si="5"/>
        <v>6.0304504504504504</v>
      </c>
      <c r="G78">
        <f t="shared" si="6"/>
        <v>0.32149304720479299</v>
      </c>
      <c r="I78">
        <f t="shared" si="4"/>
        <v>5.6975276930205441</v>
      </c>
      <c r="K78" t="str">
        <f>IF($B$78=31,AVERAGE(C48:C78),IF($B$78=30,AVERAGE(C49:C78),""))</f>
        <v/>
      </c>
      <c r="Q78" t="str">
        <f>IF($B$78=31,AVERAGE(I48:I78),IF($B$78=30,AVERAGE(I49:I78),""))</f>
        <v/>
      </c>
    </row>
    <row r="79" spans="1:17" x14ac:dyDescent="0.2">
      <c r="A79" s="29"/>
      <c r="B79" s="8">
        <v>19</v>
      </c>
      <c r="C79" s="12">
        <v>6.1144144144144148</v>
      </c>
      <c r="D79">
        <v>78</v>
      </c>
      <c r="F79" s="2">
        <f t="shared" si="5"/>
        <v>6.1189189189189204</v>
      </c>
      <c r="G79">
        <f t="shared" si="6"/>
        <v>0.31629490050537951</v>
      </c>
      <c r="I79">
        <f t="shared" si="4"/>
        <v>5.7697721347169502</v>
      </c>
      <c r="K79" t="str">
        <f>IF($B$79=31,AVERAGE(C49:C79),IF($B$79=30,AVERAGE(C50:C79),""))</f>
        <v/>
      </c>
      <c r="Q79" t="str">
        <f>IF($B$79=31,AVERAGE(I49:I79),IF($B$79=30,AVERAGE(I50:I79),""))</f>
        <v/>
      </c>
    </row>
    <row r="80" spans="1:17" x14ac:dyDescent="0.2">
      <c r="A80" s="29"/>
      <c r="B80" s="8">
        <v>20</v>
      </c>
      <c r="C80" s="12">
        <v>6.4405405405405425</v>
      </c>
      <c r="D80">
        <v>79</v>
      </c>
      <c r="F80" s="2">
        <f t="shared" si="5"/>
        <v>6.2356756756756768</v>
      </c>
      <c r="G80">
        <f t="shared" si="6"/>
        <v>0.31072540934036941</v>
      </c>
      <c r="I80">
        <f t="shared" si="4"/>
        <v>5.8434079712557603</v>
      </c>
      <c r="K80" t="str">
        <f>IF($B$80=31,AVERAGE(C50:C80),IF($B$80=30,AVERAGE(C51:C80),""))</f>
        <v/>
      </c>
      <c r="Q80" t="str">
        <f>IF($B$80=31,AVERAGE(I50:I80),IF($B$80=30,AVERAGE(I51:I80),""))</f>
        <v/>
      </c>
    </row>
    <row r="81" spans="1:17" x14ac:dyDescent="0.2">
      <c r="A81" s="29"/>
      <c r="B81" s="8">
        <v>21</v>
      </c>
      <c r="C81" s="12">
        <v>6.2540540540540555</v>
      </c>
      <c r="D81">
        <v>80</v>
      </c>
      <c r="F81" s="2">
        <f t="shared" si="5"/>
        <v>6.2895495495495508</v>
      </c>
      <c r="G81">
        <f t="shared" si="6"/>
        <v>0.27799183635981944</v>
      </c>
      <c r="I81">
        <f t="shared" si="4"/>
        <v>5.9184176231545331</v>
      </c>
      <c r="K81" t="str">
        <f>IF($B$81=31,AVERAGE(C51:C81),IF($B$81=30,AVERAGE(C52:C81),""))</f>
        <v/>
      </c>
      <c r="Q81" t="str">
        <f>IF($B$81=31,AVERAGE(I51:I81),IF($B$81=30,AVERAGE(I52:I81),""))</f>
        <v/>
      </c>
    </row>
    <row r="82" spans="1:17" x14ac:dyDescent="0.2">
      <c r="A82" s="29"/>
      <c r="B82" s="8">
        <v>22</v>
      </c>
      <c r="C82" s="12">
        <v>6.3495495495495495</v>
      </c>
      <c r="D82">
        <v>81</v>
      </c>
      <c r="F82" s="2">
        <f t="shared" si="5"/>
        <v>6.2733333333333343</v>
      </c>
      <c r="G82">
        <f t="shared" si="6"/>
        <v>0.12698109194374099</v>
      </c>
      <c r="I82">
        <f t="shared" si="4"/>
        <v>5.9947827430451763</v>
      </c>
      <c r="K82" t="str">
        <f>IF($B$82=31,AVERAGE(C52:C82),IF($B$82=30,AVERAGE(C53:C82),""))</f>
        <v/>
      </c>
      <c r="Q82" t="str">
        <f>IF($B$82=31,AVERAGE(I52:I82),IF($B$82=30,AVERAGE(I53:I82),""))</f>
        <v/>
      </c>
    </row>
    <row r="83" spans="1:17" x14ac:dyDescent="0.2">
      <c r="A83" s="29"/>
      <c r="B83" s="8">
        <v>23</v>
      </c>
      <c r="C83" s="12">
        <v>6.5747747747747756</v>
      </c>
      <c r="D83">
        <v>82</v>
      </c>
      <c r="F83" s="2">
        <f t="shared" si="5"/>
        <v>6.3466666666666685</v>
      </c>
      <c r="G83">
        <f t="shared" si="6"/>
        <v>0.14219145840477077</v>
      </c>
      <c r="I83">
        <f t="shared" si="4"/>
        <v>6.0724842336381233</v>
      </c>
      <c r="K83" t="str">
        <f>IF($B$83=31,AVERAGE(C53:C83),IF($B$83=30,AVERAGE(C54:C83),""))</f>
        <v/>
      </c>
      <c r="Q83" t="str">
        <f>IF($B$83=31,AVERAGE(I53:I83),IF($B$83=30,AVERAGE(I54:I83),""))</f>
        <v/>
      </c>
    </row>
    <row r="84" spans="1:17" x14ac:dyDescent="0.2">
      <c r="A84" s="29"/>
      <c r="B84" s="8">
        <v>24</v>
      </c>
      <c r="C84" s="12">
        <v>6.7450450450450461</v>
      </c>
      <c r="D84">
        <v>83</v>
      </c>
      <c r="F84" s="2">
        <f t="shared" si="5"/>
        <v>6.4727927927927933</v>
      </c>
      <c r="G84">
        <f t="shared" si="6"/>
        <v>0.18718603180364257</v>
      </c>
      <c r="I84">
        <f t="shared" si="4"/>
        <v>6.1515022655786016</v>
      </c>
      <c r="K84" t="str">
        <f>IF($B$84=31,AVERAGE(C54:C84),IF($B$84=30,AVERAGE(C55:C84),""))</f>
        <v/>
      </c>
      <c r="Q84" t="str">
        <f>IF($B$84=31,AVERAGE(I54:I84),IF($B$84=30,AVERAGE(I55:I84),""))</f>
        <v/>
      </c>
    </row>
    <row r="85" spans="1:17" x14ac:dyDescent="0.2">
      <c r="A85" s="29"/>
      <c r="B85" s="8">
        <v>25</v>
      </c>
      <c r="C85" s="12">
        <v>6.7612612612612599</v>
      </c>
      <c r="D85">
        <v>84</v>
      </c>
      <c r="F85" s="2">
        <f t="shared" si="5"/>
        <v>6.5369369369369377</v>
      </c>
      <c r="G85">
        <f t="shared" si="6"/>
        <v>0.19159584658307993</v>
      </c>
      <c r="I85">
        <f t="shared" si="4"/>
        <v>6.2318162951950091</v>
      </c>
      <c r="K85" t="str">
        <f>IF($B$85=31,AVERAGE(C55:C85),IF($B$85=30,AVERAGE(C56:C85),""))</f>
        <v/>
      </c>
      <c r="Q85" t="str">
        <f>IF($B$85=31,AVERAGE(I55:I85),IF($B$85=30,AVERAGE(I56:I85),""))</f>
        <v/>
      </c>
    </row>
    <row r="86" spans="1:17" x14ac:dyDescent="0.2">
      <c r="A86" s="29"/>
      <c r="B86" s="8">
        <v>26</v>
      </c>
      <c r="C86" s="12">
        <v>6.5576576576576553</v>
      </c>
      <c r="D86">
        <v>85</v>
      </c>
      <c r="F86" s="2">
        <f t="shared" si="5"/>
        <v>6.597657657657658</v>
      </c>
      <c r="G86">
        <f t="shared" si="6"/>
        <v>0.19177325774933529</v>
      </c>
      <c r="I86">
        <f t="shared" si="4"/>
        <v>6.3134050821393872</v>
      </c>
      <c r="K86" t="str">
        <f>IF($B$86=31,AVERAGE(C56:C86),IF($B$86=30,AVERAGE(C57:C86),""))</f>
        <v/>
      </c>
      <c r="Q86" t="str">
        <f>IF($B$86=31,AVERAGE(I56:I86),IF($B$86=30,AVERAGE(I57:I86),""))</f>
        <v/>
      </c>
    </row>
    <row r="87" spans="1:17" x14ac:dyDescent="0.2">
      <c r="A87" s="29"/>
      <c r="B87" s="8">
        <v>27</v>
      </c>
      <c r="C87" s="12">
        <v>6.4846846846846846</v>
      </c>
      <c r="D87">
        <v>86</v>
      </c>
      <c r="F87" s="2">
        <f t="shared" si="5"/>
        <v>6.6246846846846852</v>
      </c>
      <c r="G87">
        <f t="shared" si="6"/>
        <v>0.19883460479737838</v>
      </c>
      <c r="I87">
        <f t="shared" si="4"/>
        <v>6.3962467069199969</v>
      </c>
      <c r="K87" t="str">
        <f>IF($B$87=31,AVERAGE(C57:C87),IF($B$87=30,AVERAGE(C58:C87),""))</f>
        <v/>
      </c>
      <c r="Q87" t="str">
        <f>IF($B$87=31,AVERAGE(I57:I87),IF($B$87=30,AVERAGE(I58:I87),""))</f>
        <v/>
      </c>
    </row>
    <row r="88" spans="1:17" x14ac:dyDescent="0.2">
      <c r="A88" s="29"/>
      <c r="B88" s="8">
        <v>28</v>
      </c>
      <c r="C88" s="12">
        <v>6.6099099099099083</v>
      </c>
      <c r="D88">
        <v>87</v>
      </c>
      <c r="F88" s="2">
        <f t="shared" si="5"/>
        <v>6.631711711711711</v>
      </c>
      <c r="G88">
        <f t="shared" si="6"/>
        <v>0.17094912102833021</v>
      </c>
      <c r="I88">
        <f t="shared" si="4"/>
        <v>6.4803185883259928</v>
      </c>
      <c r="K88" t="str">
        <f>IF($B$88=31,AVERAGE(C58:C88),IF($B$88=30,AVERAGE(C59:C88),""))</f>
        <v/>
      </c>
      <c r="Q88" t="str">
        <f>IF($B$88=31,AVERAGE(I58:I88),IF($B$88=30,AVERAGE(I59:I88),""))</f>
        <v/>
      </c>
    </row>
    <row r="89" spans="1:17" x14ac:dyDescent="0.2">
      <c r="A89" s="29"/>
      <c r="B89" s="8">
        <v>29</v>
      </c>
      <c r="C89" s="12">
        <v>6.7315315315315321</v>
      </c>
      <c r="D89">
        <v>88</v>
      </c>
      <c r="F89" s="2">
        <f t="shared" si="5"/>
        <v>6.6290090090090077</v>
      </c>
      <c r="G89">
        <f t="shared" si="6"/>
        <v>0.12845823342219112</v>
      </c>
      <c r="I89">
        <f t="shared" si="4"/>
        <v>6.5655975007442082</v>
      </c>
      <c r="K89" t="str">
        <f>IF($B$89=31,AVERAGE(C59:C89),IF($B$89=30,AVERAGE(C60:C89),""))</f>
        <v/>
      </c>
      <c r="Q89" t="str">
        <f>IF($B$89=31,AVERAGE(I59:I89),IF($B$89=30,AVERAGE(I60:I89),""))</f>
        <v/>
      </c>
    </row>
    <row r="90" spans="1:17" x14ac:dyDescent="0.2">
      <c r="A90" s="29"/>
      <c r="B90" s="8">
        <v>30</v>
      </c>
      <c r="C90" s="12">
        <v>6.9243243243243215</v>
      </c>
      <c r="D90">
        <v>89</v>
      </c>
      <c r="F90" s="2">
        <f t="shared" si="5"/>
        <v>6.661621621621622</v>
      </c>
      <c r="G90">
        <f t="shared" si="6"/>
        <v>0.14226657808036991</v>
      </c>
      <c r="I90">
        <f t="shared" si="4"/>
        <v>6.6520595913680305</v>
      </c>
    </row>
    <row r="91" spans="1:17" x14ac:dyDescent="0.2">
      <c r="A91" s="30"/>
      <c r="B91" s="8">
        <v>31</v>
      </c>
      <c r="C91" s="12">
        <v>7.1558558558558572</v>
      </c>
      <c r="D91">
        <v>90</v>
      </c>
      <c r="F91" s="2">
        <f t="shared" si="5"/>
        <v>6.7812612612612613</v>
      </c>
      <c r="G91">
        <f t="shared" si="6"/>
        <v>0.21905250808560917</v>
      </c>
      <c r="I91">
        <f t="shared" si="4"/>
        <v>6.7396803972983808</v>
      </c>
    </row>
    <row r="92" spans="1:17" x14ac:dyDescent="0.2">
      <c r="A92" s="31" t="s">
        <v>3</v>
      </c>
      <c r="B92" s="8">
        <v>1</v>
      </c>
      <c r="C92" s="14">
        <v>7.2954954954954951</v>
      </c>
      <c r="D92">
        <v>91</v>
      </c>
      <c r="F92" s="2">
        <f t="shared" si="5"/>
        <v>6.9434234234234227</v>
      </c>
      <c r="G92">
        <f t="shared" si="6"/>
        <v>0.2624022676830754</v>
      </c>
      <c r="I92">
        <f t="shared" si="4"/>
        <v>6.8284348625368008</v>
      </c>
      <c r="Q92" t="str">
        <f>IF($B$92=31,AVERAGE(I62:I92),IF($B$92=30,AVERAGE(I63:I92),""))</f>
        <v/>
      </c>
    </row>
    <row r="93" spans="1:17" x14ac:dyDescent="0.2">
      <c r="A93" s="29"/>
      <c r="B93" s="8">
        <v>2</v>
      </c>
      <c r="C93" s="14">
        <v>7.0783783783783791</v>
      </c>
      <c r="D93">
        <v>92</v>
      </c>
      <c r="F93" s="2">
        <f t="shared" si="5"/>
        <v>7.0371171171171172</v>
      </c>
      <c r="G93">
        <f t="shared" si="6"/>
        <v>0.26286952031194749</v>
      </c>
      <c r="I93">
        <f t="shared" si="4"/>
        <v>6.9182973548706244</v>
      </c>
      <c r="Q93" t="str">
        <f>IF($B$93=31,AVERAGE(I63:I93),IF($B$93=30,AVERAGE(I64:I93),""))</f>
        <v/>
      </c>
    </row>
    <row r="94" spans="1:17" x14ac:dyDescent="0.2">
      <c r="A94" s="29"/>
      <c r="B94" s="8">
        <v>3</v>
      </c>
      <c r="C94" s="14">
        <v>6.959459459459457</v>
      </c>
      <c r="D94">
        <v>93</v>
      </c>
      <c r="F94" s="2">
        <f t="shared" si="5"/>
        <v>7.0827027027027016</v>
      </c>
      <c r="G94">
        <f t="shared" si="6"/>
        <v>0.26464313817890645</v>
      </c>
      <c r="I94">
        <f t="shared" si="4"/>
        <v>7.009241682650285</v>
      </c>
      <c r="Q94" t="str">
        <f>IF($B$94=31,AVERAGE(I64:I94),IF($B$94=30,AVERAGE(I65:I94),""))</f>
        <v/>
      </c>
    </row>
    <row r="95" spans="1:17" x14ac:dyDescent="0.2">
      <c r="A95" s="29"/>
      <c r="B95" s="8">
        <v>4</v>
      </c>
      <c r="C95" s="14">
        <v>7.054954954954952</v>
      </c>
      <c r="D95">
        <v>94</v>
      </c>
      <c r="F95" s="2">
        <f t="shared" si="5"/>
        <v>7.1088288288288286</v>
      </c>
      <c r="G95">
        <f t="shared" si="6"/>
        <v>0.2383567230873819</v>
      </c>
      <c r="I95">
        <f t="shared" si="4"/>
        <v>7.1012411114586751</v>
      </c>
      <c r="Q95" t="str">
        <f>IF($B$95=31,AVERAGE(I65:I95),IF($B$95=30,AVERAGE(I66:I95),""))</f>
        <v/>
      </c>
    </row>
    <row r="96" spans="1:17" x14ac:dyDescent="0.2">
      <c r="A96" s="29"/>
      <c r="B96" s="8">
        <v>5</v>
      </c>
      <c r="C96" s="14">
        <v>7.0630630630630638</v>
      </c>
      <c r="D96">
        <v>95</v>
      </c>
      <c r="F96" s="2">
        <f t="shared" si="5"/>
        <v>7.0902702702702696</v>
      </c>
      <c r="G96">
        <f t="shared" si="6"/>
        <v>0.16999338753569238</v>
      </c>
      <c r="I96">
        <f t="shared" si="4"/>
        <v>7.1942683806726526</v>
      </c>
      <c r="Q96" t="str">
        <f>IF($B$96=31,AVERAGE(I66:I96),IF($B$96=30,AVERAGE(I67:I96),""))</f>
        <v/>
      </c>
    </row>
    <row r="97" spans="1:17" x14ac:dyDescent="0.2">
      <c r="A97" s="29"/>
      <c r="B97" s="8">
        <v>6</v>
      </c>
      <c r="C97" s="14">
        <v>7.2063063063063062</v>
      </c>
      <c r="D97">
        <v>96</v>
      </c>
      <c r="F97" s="2">
        <f t="shared" si="5"/>
        <v>7.072432432432433</v>
      </c>
      <c r="G97">
        <f t="shared" si="6"/>
        <v>8.7699748234730521E-2</v>
      </c>
      <c r="I97">
        <f t="shared" si="4"/>
        <v>7.288295719916615</v>
      </c>
      <c r="Q97" t="str">
        <f>IF($B$97=31,AVERAGE(I67:I97),IF($B$97=30,AVERAGE(I68:I97),""))</f>
        <v/>
      </c>
    </row>
    <row r="98" spans="1:17" x14ac:dyDescent="0.2">
      <c r="A98" s="29"/>
      <c r="B98" s="8">
        <v>7</v>
      </c>
      <c r="C98" s="14">
        <v>7.2720720720720697</v>
      </c>
      <c r="D98">
        <v>97</v>
      </c>
      <c r="F98" s="2">
        <f t="shared" si="5"/>
        <v>7.1111711711711694</v>
      </c>
      <c r="G98">
        <f t="shared" si="6"/>
        <v>0.111931083647061</v>
      </c>
      <c r="I98">
        <f t="shared" si="4"/>
        <v>7.383294865408204</v>
      </c>
      <c r="Q98" t="str">
        <f>IF($B$98=31,AVERAGE(I68:I98),IF($B$98=30,AVERAGE(I69:I98),""))</f>
        <v/>
      </c>
    </row>
    <row r="99" spans="1:17" x14ac:dyDescent="0.2">
      <c r="A99" s="29"/>
      <c r="B99" s="8">
        <v>8</v>
      </c>
      <c r="C99" s="14">
        <v>7.1459459459459467</v>
      </c>
      <c r="D99">
        <v>98</v>
      </c>
      <c r="F99" s="2">
        <f t="shared" si="5"/>
        <v>7.1484684684684678</v>
      </c>
      <c r="G99">
        <f t="shared" si="6"/>
        <v>9.7427207233698215E-2</v>
      </c>
      <c r="I99">
        <f t="shared" si="4"/>
        <v>7.4792370761960871</v>
      </c>
      <c r="Q99" t="str">
        <f>IF($B$99=31,AVERAGE(I69:I99),IF($B$99=30,AVERAGE(I70:I99),""))</f>
        <v/>
      </c>
    </row>
    <row r="100" spans="1:17" x14ac:dyDescent="0.2">
      <c r="A100" s="29"/>
      <c r="B100" s="8">
        <v>9</v>
      </c>
      <c r="C100" s="14">
        <v>7.2279279279279294</v>
      </c>
      <c r="D100">
        <v>99</v>
      </c>
      <c r="F100" s="2">
        <f t="shared" si="5"/>
        <v>7.1830630630630621</v>
      </c>
      <c r="G100">
        <f t="shared" si="6"/>
        <v>9.650985997291088E-2</v>
      </c>
      <c r="I100">
        <f t="shared" si="4"/>
        <v>7.5760931502898448</v>
      </c>
      <c r="Q100" t="str">
        <f>IF($B$100=31,AVERAGE(I70:I100),IF($B$100=30,AVERAGE(I71:I100),""))</f>
        <v/>
      </c>
    </row>
    <row r="101" spans="1:17" x14ac:dyDescent="0.2">
      <c r="A101" s="29"/>
      <c r="B101" s="8">
        <v>10</v>
      </c>
      <c r="C101" s="14">
        <v>7.7522522522522523</v>
      </c>
      <c r="D101">
        <v>100</v>
      </c>
      <c r="F101" s="2">
        <f t="shared" si="5"/>
        <v>7.3209009009009005</v>
      </c>
      <c r="G101">
        <f t="shared" si="6"/>
        <v>0.21535761957663624</v>
      </c>
      <c r="I101">
        <f t="shared" si="4"/>
        <v>7.6738334406819755</v>
      </c>
      <c r="K101" t="str">
        <f>IF($B$101=31,AVERAGE(C71:C101),IF($B$101=30,AVERAGE(C72:C101),""))</f>
        <v/>
      </c>
      <c r="Q101" t="str">
        <f>IF($B$101=31,AVERAGE(I71:I101),IF($B$101=30,AVERAGE(I72:I101),""))</f>
        <v/>
      </c>
    </row>
    <row r="102" spans="1:17" x14ac:dyDescent="0.2">
      <c r="A102" s="29"/>
      <c r="B102" s="8">
        <v>11</v>
      </c>
      <c r="C102" s="14">
        <v>7.8243243243243201</v>
      </c>
      <c r="D102">
        <v>101</v>
      </c>
      <c r="F102" s="2">
        <f t="shared" si="5"/>
        <v>7.4445045045045033</v>
      </c>
      <c r="G102">
        <f t="shared" si="6"/>
        <v>0.26766972296863772</v>
      </c>
      <c r="I102">
        <f t="shared" si="4"/>
        <v>7.7724278712619812</v>
      </c>
      <c r="K102" t="str">
        <f>IF($B$102=31,AVERAGE(C72:C102),IF($B$102=30,AVERAGE(C73:C102),""))</f>
        <v/>
      </c>
      <c r="Q102" t="str">
        <f>IF($B$102=31,AVERAGE(I72:I102),IF($B$102=30,AVERAGE(I73:I102),""))</f>
        <v/>
      </c>
    </row>
    <row r="103" spans="1:17" x14ac:dyDescent="0.2">
      <c r="A103" s="29"/>
      <c r="B103" s="8">
        <v>12</v>
      </c>
      <c r="C103" s="14">
        <v>8.0432432432432428</v>
      </c>
      <c r="D103">
        <v>102</v>
      </c>
      <c r="F103" s="2">
        <f t="shared" si="5"/>
        <v>7.5987387387387368</v>
      </c>
      <c r="G103">
        <f t="shared" si="6"/>
        <v>0.32555508215495921</v>
      </c>
      <c r="I103">
        <f t="shared" si="4"/>
        <v>7.8718459526225715</v>
      </c>
      <c r="K103" t="str">
        <f>IF($B$103=31,AVERAGE(C73:C103),IF($B$103=30,AVERAGE(C74:C103),""))</f>
        <v/>
      </c>
      <c r="Q103" t="str">
        <f>IF($B$103=31,AVERAGE(I73:I103),IF($B$103=30,AVERAGE(I74:I103),""))</f>
        <v/>
      </c>
    </row>
    <row r="104" spans="1:17" x14ac:dyDescent="0.2">
      <c r="A104" s="29"/>
      <c r="B104" s="8">
        <v>13</v>
      </c>
      <c r="C104" s="14">
        <v>7.9063063063063002</v>
      </c>
      <c r="D104">
        <v>103</v>
      </c>
      <c r="F104" s="2">
        <f t="shared" si="5"/>
        <v>7.7508108108108091</v>
      </c>
      <c r="G104">
        <f t="shared" si="6"/>
        <v>0.33289729454716899</v>
      </c>
      <c r="I104">
        <f t="shared" si="4"/>
        <v>7.9720567977579551</v>
      </c>
      <c r="K104" t="str">
        <f>IF($B$104=31,AVERAGE(C74:C104),IF($B$104=30,AVERAGE(C75:C104),""))</f>
        <v/>
      </c>
      <c r="Q104" t="str">
        <f>IF($B$104=31,AVERAGE(I74:I104),IF($B$104=30,AVERAGE(I75:I104),""))</f>
        <v/>
      </c>
    </row>
    <row r="105" spans="1:17" x14ac:dyDescent="0.2">
      <c r="A105" s="29"/>
      <c r="B105" s="8">
        <v>14</v>
      </c>
      <c r="C105" s="14">
        <v>8.2027027027027035</v>
      </c>
      <c r="D105">
        <v>104</v>
      </c>
      <c r="F105" s="2">
        <f t="shared" si="5"/>
        <v>7.9457657657657634</v>
      </c>
      <c r="G105">
        <f t="shared" si="6"/>
        <v>0.35159828698311862</v>
      </c>
      <c r="I105">
        <f t="shared" si="4"/>
        <v>8.0730291376542329</v>
      </c>
      <c r="K105" t="str">
        <f>IF($B$105=31,AVERAGE(C75:C105),IF($B$105=30,AVERAGE(C76:C105),""))</f>
        <v/>
      </c>
      <c r="Q105" t="str">
        <f>IF($B$105=31,AVERAGE(I75:I105),IF($B$105=30,AVERAGE(I76:I105),""))</f>
        <v/>
      </c>
    </row>
    <row r="106" spans="1:17" x14ac:dyDescent="0.2">
      <c r="A106" s="29"/>
      <c r="B106" s="8">
        <v>15</v>
      </c>
      <c r="C106" s="14">
        <v>8.3288288288288292</v>
      </c>
      <c r="D106">
        <v>105</v>
      </c>
      <c r="F106" s="2">
        <f t="shared" si="5"/>
        <v>8.0610810810810793</v>
      </c>
      <c r="G106">
        <f t="shared" si="6"/>
        <v>0.317405622243423</v>
      </c>
      <c r="I106">
        <f t="shared" si="4"/>
        <v>8.1747313367719094</v>
      </c>
      <c r="K106" t="str">
        <f>IF($B$106=31,AVERAGE(C76:C106),IF($B$106=30,AVERAGE(C77:C106),""))</f>
        <v/>
      </c>
      <c r="Q106" t="str">
        <f>IF($B$106=31,AVERAGE(I76:I106),IF($B$106=30,AVERAGE(I77:I106),""))</f>
        <v/>
      </c>
    </row>
    <row r="107" spans="1:17" x14ac:dyDescent="0.2">
      <c r="A107" s="29"/>
      <c r="B107" s="8">
        <v>16</v>
      </c>
      <c r="C107" s="14">
        <v>8.3684684684684694</v>
      </c>
      <c r="D107">
        <v>106</v>
      </c>
      <c r="F107" s="2">
        <f t="shared" si="5"/>
        <v>8.169909909909908</v>
      </c>
      <c r="G107">
        <f t="shared" si="6"/>
        <v>0.2824514297388378</v>
      </c>
      <c r="I107">
        <f t="shared" si="4"/>
        <v>8.2771314084204857</v>
      </c>
      <c r="K107" t="str">
        <f>IF($B$107=31,AVERAGE(C77:C107),IF($B$107=30,AVERAGE(C78:C107),""))</f>
        <v/>
      </c>
      <c r="Q107" t="str">
        <f>IF($B$107=31,AVERAGE(I77:I107),IF($B$107=30,AVERAGE(I78:I107),""))</f>
        <v/>
      </c>
    </row>
    <row r="108" spans="1:17" x14ac:dyDescent="0.2">
      <c r="A108" s="29"/>
      <c r="B108" s="8">
        <v>17</v>
      </c>
      <c r="C108" s="14">
        <v>8.1477477477477471</v>
      </c>
      <c r="D108">
        <v>107</v>
      </c>
      <c r="F108" s="2">
        <f t="shared" si="5"/>
        <v>8.1908108108108113</v>
      </c>
      <c r="G108">
        <f t="shared" si="6"/>
        <v>0.20157590316461205</v>
      </c>
      <c r="I108">
        <f t="shared" si="4"/>
        <v>8.3801970300251707</v>
      </c>
      <c r="K108" t="str">
        <f>IF($B$108=31,AVERAGE(C78:C108),IF($B$108=30,AVERAGE(C79:C108),""))</f>
        <v/>
      </c>
      <c r="Q108" t="str">
        <f>IF($B$108=31,AVERAGE(I78:I108),IF($B$108=30,AVERAGE(I79:I108),""))</f>
        <v/>
      </c>
    </row>
    <row r="109" spans="1:17" x14ac:dyDescent="0.2">
      <c r="A109" s="29"/>
      <c r="B109" s="8">
        <v>18</v>
      </c>
      <c r="C109" s="14">
        <v>8.1972972972972986</v>
      </c>
      <c r="D109">
        <v>108</v>
      </c>
      <c r="F109" s="2">
        <f t="shared" si="5"/>
        <v>8.2490090090090096</v>
      </c>
      <c r="G109">
        <f t="shared" si="6"/>
        <v>0.19060927348474527</v>
      </c>
      <c r="I109">
        <f t="shared" si="4"/>
        <v>8.483895558285667</v>
      </c>
      <c r="K109" t="str">
        <f>IF($B$109=31,AVERAGE(C79:C109),IF($B$109=30,AVERAGE(C80:C109),""))</f>
        <v/>
      </c>
      <c r="Q109" t="str">
        <f>IF($B$109=31,AVERAGE(I79:I109),IF($B$109=30,AVERAGE(I80:I109),""))</f>
        <v/>
      </c>
    </row>
    <row r="110" spans="1:17" x14ac:dyDescent="0.2">
      <c r="A110" s="29"/>
      <c r="B110" s="8">
        <v>19</v>
      </c>
      <c r="C110" s="14">
        <v>8.3693693693693696</v>
      </c>
      <c r="D110">
        <v>109</v>
      </c>
      <c r="F110" s="2">
        <f t="shared" si="5"/>
        <v>8.2823423423423428</v>
      </c>
      <c r="G110">
        <f t="shared" si="6"/>
        <v>0.15698190313697805</v>
      </c>
      <c r="I110">
        <f t="shared" si="4"/>
        <v>8.5881940442270839</v>
      </c>
      <c r="K110" t="str">
        <f>IF($B$110=31,AVERAGE(C80:C110),IF($B$110=30,AVERAGE(C81:C110),""))</f>
        <v/>
      </c>
      <c r="Q110" t="str">
        <f>IF($B$110=31,AVERAGE(I80:I110),IF($B$110=30,AVERAGE(I81:I110),""))</f>
        <v/>
      </c>
    </row>
    <row r="111" spans="1:17" x14ac:dyDescent="0.2">
      <c r="A111" s="29"/>
      <c r="B111" s="8">
        <v>20</v>
      </c>
      <c r="C111" s="14">
        <v>8.3630630630630662</v>
      </c>
      <c r="D111">
        <v>110</v>
      </c>
      <c r="F111" s="2">
        <f t="shared" si="5"/>
        <v>8.2891891891891909</v>
      </c>
      <c r="G111">
        <f t="shared" si="6"/>
        <v>0.10675680997451947</v>
      </c>
      <c r="I111">
        <f t="shared" si="4"/>
        <v>8.693059248142962</v>
      </c>
      <c r="K111" t="str">
        <f>IF($B$111=31,AVERAGE(C81:C111),IF($B$111=30,AVERAGE(C82:C111),""))</f>
        <v/>
      </c>
      <c r="Q111" t="str">
        <f>IF($B$111=31,AVERAGE(I81:I111),IF($B$111=30,AVERAGE(I82:I111),""))</f>
        <v/>
      </c>
    </row>
    <row r="112" spans="1:17" x14ac:dyDescent="0.2">
      <c r="A112" s="29"/>
      <c r="B112" s="8">
        <v>21</v>
      </c>
      <c r="C112" s="14">
        <v>8.8369369369369348</v>
      </c>
      <c r="D112">
        <v>111</v>
      </c>
      <c r="F112" s="2">
        <f t="shared" si="5"/>
        <v>8.3828828828828854</v>
      </c>
      <c r="G112">
        <f t="shared" si="6"/>
        <v>0.21152998142378884</v>
      </c>
      <c r="I112">
        <f t="shared" si="4"/>
        <v>8.7984576544303437</v>
      </c>
      <c r="K112" t="str">
        <f>IF($B$112=31,AVERAGE(C82:C112),IF($B$112=30,AVERAGE(C83:C112),""))</f>
        <v/>
      </c>
      <c r="Q112" t="str">
        <f>IF($B$112=31,AVERAGE(I82:I112),IF($B$112=30,AVERAGE(I83:I112),""))</f>
        <v/>
      </c>
    </row>
    <row r="113" spans="1:17" x14ac:dyDescent="0.2">
      <c r="A113" s="29"/>
      <c r="B113" s="8">
        <v>22</v>
      </c>
      <c r="C113" s="14">
        <v>9.0207207207207212</v>
      </c>
      <c r="D113">
        <v>112</v>
      </c>
      <c r="F113" s="2">
        <f t="shared" si="5"/>
        <v>8.5574774774774802</v>
      </c>
      <c r="G113">
        <f t="shared" si="6"/>
        <v>0.29545373249153084</v>
      </c>
      <c r="I113">
        <f t="shared" si="4"/>
        <v>8.9043554863170158</v>
      </c>
      <c r="K113" t="str">
        <f>IF($B$113=31,AVERAGE(C83:C113),IF($B$113=30,AVERAGE(C84:C113),""))</f>
        <v/>
      </c>
      <c r="Q113" t="str">
        <f>IF($B$113=31,AVERAGE(I83:I113),IF($B$113=30,AVERAGE(I84:I113),""))</f>
        <v/>
      </c>
    </row>
    <row r="114" spans="1:17" x14ac:dyDescent="0.2">
      <c r="A114" s="29"/>
      <c r="B114" s="8">
        <v>23</v>
      </c>
      <c r="C114" s="14">
        <v>9.0945945945945947</v>
      </c>
      <c r="D114">
        <v>113</v>
      </c>
      <c r="F114" s="2">
        <f t="shared" si="5"/>
        <v>8.736936936936937</v>
      </c>
      <c r="G114">
        <f t="shared" si="6"/>
        <v>0.3351744140500264</v>
      </c>
      <c r="I114">
        <f t="shared" si="4"/>
        <v>9.0107187204807957</v>
      </c>
      <c r="K114" t="str">
        <f>IF($B$114=31,AVERAGE(C84:C114),IF($B$114=30,AVERAGE(C85:C114),""))</f>
        <v/>
      </c>
      <c r="Q114" t="str">
        <f>IF($B$114=31,AVERAGE(I84:I114),IF($B$114=30,AVERAGE(I85:I114),""))</f>
        <v/>
      </c>
    </row>
    <row r="115" spans="1:17" x14ac:dyDescent="0.2">
      <c r="A115" s="29"/>
      <c r="B115" s="8">
        <v>24</v>
      </c>
      <c r="C115" s="14">
        <v>9.1324324324324326</v>
      </c>
      <c r="D115">
        <v>114</v>
      </c>
      <c r="F115" s="2">
        <f t="shared" si="5"/>
        <v>8.8895495495495496</v>
      </c>
      <c r="G115">
        <f t="shared" si="6"/>
        <v>0.35017933420841102</v>
      </c>
      <c r="I115">
        <f t="shared" si="4"/>
        <v>9.117513101560963</v>
      </c>
      <c r="K115" t="str">
        <f>IF($B$115=31,AVERAGE(C85:C115),IF($B$115=30,AVERAGE(C86:C115),""))</f>
        <v/>
      </c>
      <c r="Q115" t="str">
        <f>IF($B$115=31,AVERAGE(I85:I115),IF($B$115=30,AVERAGE(I86:I115),""))</f>
        <v/>
      </c>
    </row>
    <row r="116" spans="1:17" x14ac:dyDescent="0.2">
      <c r="A116" s="29"/>
      <c r="B116" s="8">
        <v>25</v>
      </c>
      <c r="C116" s="14">
        <v>9.1801801801801748</v>
      </c>
      <c r="D116">
        <v>115</v>
      </c>
      <c r="F116" s="2">
        <f t="shared" si="5"/>
        <v>9.0529729729729702</v>
      </c>
      <c r="G116">
        <f t="shared" si="6"/>
        <v>0.35322858175905114</v>
      </c>
      <c r="I116">
        <f t="shared" si="4"/>
        <v>9.2247041565617369</v>
      </c>
      <c r="K116" t="str">
        <f>IF($B$116=31,AVERAGE(C86:C116),IF($B$116=30,AVERAGE(C87:C116),""))</f>
        <v/>
      </c>
      <c r="Q116" t="str">
        <f>IF($B$116=31,AVERAGE(I86:I116),IF($B$116=30,AVERAGE(I87:I116),""))</f>
        <v/>
      </c>
    </row>
    <row r="117" spans="1:17" x14ac:dyDescent="0.2">
      <c r="A117" s="29"/>
      <c r="B117" s="8">
        <v>26</v>
      </c>
      <c r="C117" s="14">
        <v>9.1252252252252273</v>
      </c>
      <c r="D117">
        <v>116</v>
      </c>
      <c r="F117" s="2">
        <f t="shared" si="5"/>
        <v>9.1106306306306291</v>
      </c>
      <c r="G117">
        <f t="shared" si="6"/>
        <v>0.28910208337056875</v>
      </c>
      <c r="I117">
        <f t="shared" si="4"/>
        <v>9.3322572091479365</v>
      </c>
      <c r="K117" t="str">
        <f>IF($B$117=31,AVERAGE(C87:C117),IF($B$117=30,AVERAGE(C88:C117),""))</f>
        <v/>
      </c>
      <c r="Q117" t="str">
        <f>IF($B$117=31,AVERAGE(I87:I117),IF($B$117=30,AVERAGE(I88:I117),""))</f>
        <v/>
      </c>
    </row>
    <row r="118" spans="1:17" x14ac:dyDescent="0.2">
      <c r="A118" s="29"/>
      <c r="B118" s="8">
        <v>27</v>
      </c>
      <c r="C118" s="14">
        <v>9.0621621621621635</v>
      </c>
      <c r="D118">
        <v>117</v>
      </c>
      <c r="F118" s="2">
        <f t="shared" si="5"/>
        <v>9.1189189189189186</v>
      </c>
      <c r="G118">
        <f t="shared" si="6"/>
        <v>0.20323734896570828</v>
      </c>
      <c r="I118">
        <f t="shared" si="4"/>
        <v>9.4401373938326554</v>
      </c>
      <c r="K118" t="str">
        <f>IF($B$118=31,AVERAGE(C88:C118),IF($B$118=30,AVERAGE(C89:C118),""))</f>
        <v/>
      </c>
      <c r="Q118" t="str">
        <f>IF($B$118=31,AVERAGE(I88:I118),IF($B$118=30,AVERAGE(I89:I118),""))</f>
        <v/>
      </c>
    </row>
    <row r="119" spans="1:17" x14ac:dyDescent="0.2">
      <c r="A119" s="29"/>
      <c r="B119" s="8">
        <v>28</v>
      </c>
      <c r="C119" s="14">
        <v>8.9612612612612601</v>
      </c>
      <c r="D119">
        <v>118</v>
      </c>
      <c r="F119" s="2">
        <f t="shared" si="5"/>
        <v>9.0922522522522513</v>
      </c>
      <c r="G119">
        <f t="shared" si="6"/>
        <v>0.13839562111041306</v>
      </c>
      <c r="I119">
        <f t="shared" si="4"/>
        <v>9.5483096700570975</v>
      </c>
      <c r="K119" t="str">
        <f>IF($B$119=31,AVERAGE(C89:C119),IF($B$119=30,AVERAGE(C90:C119),""))</f>
        <v/>
      </c>
      <c r="Q119" t="str">
        <f>IF($B$119=31,AVERAGE(I89:I119),IF($B$119=30,AVERAGE(I90:I119),""))</f>
        <v/>
      </c>
    </row>
    <row r="120" spans="1:17" x14ac:dyDescent="0.2">
      <c r="A120" s="29"/>
      <c r="B120" s="8">
        <v>29</v>
      </c>
      <c r="C120" s="14">
        <v>9.0342342342342352</v>
      </c>
      <c r="D120">
        <v>119</v>
      </c>
      <c r="F120" s="2">
        <f t="shared" si="5"/>
        <v>9.0726126126126125</v>
      </c>
      <c r="G120">
        <f t="shared" si="6"/>
        <v>8.7461471336970603E-2</v>
      </c>
      <c r="I120">
        <f t="shared" si="4"/>
        <v>9.6567388361625</v>
      </c>
      <c r="K120" t="str">
        <f>IF($B$120=31,AVERAGE(C90:C120),IF($B$120=30,AVERAGE(C91:C120),""))</f>
        <v/>
      </c>
      <c r="Q120" t="str">
        <f>IF($B$120=31,AVERAGE(I90:I120),IF($B$120=30,AVERAGE(I91:I120),""))</f>
        <v/>
      </c>
    </row>
    <row r="121" spans="1:17" x14ac:dyDescent="0.2">
      <c r="A121" s="30"/>
      <c r="B121" s="8">
        <v>30</v>
      </c>
      <c r="C121" s="14">
        <v>9.4054054054054053</v>
      </c>
      <c r="D121">
        <v>120</v>
      </c>
      <c r="F121" s="2">
        <f t="shared" si="5"/>
        <v>9.1176576576576576</v>
      </c>
      <c r="G121">
        <f t="shared" si="6"/>
        <v>0.14482032841461409</v>
      </c>
      <c r="I121">
        <f t="shared" si="4"/>
        <v>9.7653895432541216</v>
      </c>
    </row>
    <row r="122" spans="1:17" x14ac:dyDescent="0.2">
      <c r="A122" s="31" t="s">
        <v>4</v>
      </c>
      <c r="B122" s="8">
        <v>1</v>
      </c>
      <c r="C122" s="12">
        <v>9.6117117117117097</v>
      </c>
      <c r="D122">
        <v>121</v>
      </c>
      <c r="F122" s="2">
        <f t="shared" si="5"/>
        <v>9.214954954954953</v>
      </c>
      <c r="G122">
        <f t="shared" si="6"/>
        <v>0.22893997442619887</v>
      </c>
      <c r="I122">
        <f t="shared" si="4"/>
        <v>9.8742263089573967</v>
      </c>
      <c r="Q122" t="str">
        <f>IF($B$122=31,AVERAGE(I92:I122),IF($B$122=30,AVERAGE(I93:I122),""))</f>
        <v/>
      </c>
    </row>
    <row r="123" spans="1:17" x14ac:dyDescent="0.2">
      <c r="A123" s="29"/>
      <c r="B123" s="8">
        <v>2</v>
      </c>
      <c r="C123" s="12">
        <v>9.7198198198198185</v>
      </c>
      <c r="D123">
        <v>122</v>
      </c>
      <c r="F123" s="2">
        <f t="shared" si="5"/>
        <v>9.3464864864864872</v>
      </c>
      <c r="G123">
        <f t="shared" si="6"/>
        <v>0.28221410588118151</v>
      </c>
      <c r="I123">
        <f t="shared" si="4"/>
        <v>9.9832135310661307</v>
      </c>
      <c r="Q123" t="str">
        <f>IF($B$123=31,AVERAGE(I93:I123),IF($B$123=30,AVERAGE(I94:I123),""))</f>
        <v/>
      </c>
    </row>
    <row r="124" spans="1:17" x14ac:dyDescent="0.2">
      <c r="A124" s="29"/>
      <c r="B124" s="8">
        <v>3</v>
      </c>
      <c r="C124" s="12">
        <v>9.8504504504504506</v>
      </c>
      <c r="D124">
        <v>123</v>
      </c>
      <c r="F124" s="2">
        <f t="shared" si="5"/>
        <v>9.5243243243243239</v>
      </c>
      <c r="G124">
        <f t="shared" si="6"/>
        <v>0.31222543721253915</v>
      </c>
      <c r="I124">
        <f t="shared" si="4"/>
        <v>10.092315501082851</v>
      </c>
      <c r="Q124" t="str">
        <f>IF($B$124=31,AVERAGE(I94:I124),IF($B$124=30,AVERAGE(I95:I124),""))</f>
        <v/>
      </c>
    </row>
    <row r="125" spans="1:17" x14ac:dyDescent="0.2">
      <c r="A125" s="29"/>
      <c r="B125" s="8">
        <v>4</v>
      </c>
      <c r="C125" s="12">
        <v>10.072072072072071</v>
      </c>
      <c r="D125">
        <v>124</v>
      </c>
      <c r="F125" s="2">
        <f t="shared" si="5"/>
        <v>9.7318918918918911</v>
      </c>
      <c r="G125">
        <f t="shared" si="6"/>
        <v>0.34689285760109623</v>
      </c>
      <c r="I125">
        <f t="shared" si="4"/>
        <v>10.201496417651194</v>
      </c>
      <c r="Q125" t="str">
        <f>IF($B$125=31,AVERAGE(I95:I125),IF($B$125=30,AVERAGE(I96:I125),""))</f>
        <v/>
      </c>
    </row>
    <row r="126" spans="1:17" x14ac:dyDescent="0.2">
      <c r="A126" s="29"/>
      <c r="B126" s="8">
        <v>5</v>
      </c>
      <c r="C126" s="12">
        <v>10.176576576576579</v>
      </c>
      <c r="D126">
        <v>125</v>
      </c>
      <c r="F126" s="2">
        <f t="shared" si="5"/>
        <v>9.8861261261261255</v>
      </c>
      <c r="G126">
        <f t="shared" si="6"/>
        <v>0.34734304976672337</v>
      </c>
      <c r="I126">
        <f t="shared" si="4"/>
        <v>10.310720399880447</v>
      </c>
      <c r="Q126" t="str">
        <f>IF($B$126=31,AVERAGE(I96:I126),IF($B$126=30,AVERAGE(I97:I126),""))</f>
        <v/>
      </c>
    </row>
    <row r="127" spans="1:17" x14ac:dyDescent="0.2">
      <c r="A127" s="29"/>
      <c r="B127" s="8">
        <v>6</v>
      </c>
      <c r="C127" s="12">
        <v>10.409009009009011</v>
      </c>
      <c r="D127">
        <v>126</v>
      </c>
      <c r="F127" s="2">
        <f t="shared" si="5"/>
        <v>10.045585585585588</v>
      </c>
      <c r="G127">
        <f t="shared" si="6"/>
        <v>0.339969596219104</v>
      </c>
      <c r="I127">
        <f t="shared" si="4"/>
        <v>10.419951500562194</v>
      </c>
      <c r="Q127" t="str">
        <f>IF($B$127=31,AVERAGE(I97:I127),IF($B$127=30,AVERAGE(I98:I127),""))</f>
        <v/>
      </c>
    </row>
    <row r="128" spans="1:17" x14ac:dyDescent="0.2">
      <c r="A128" s="29"/>
      <c r="B128" s="8">
        <v>7</v>
      </c>
      <c r="C128" s="12">
        <v>10.513513513513512</v>
      </c>
      <c r="D128">
        <v>127</v>
      </c>
      <c r="F128" s="2">
        <f t="shared" si="5"/>
        <v>10.204324324324324</v>
      </c>
      <c r="G128">
        <f t="shared" si="6"/>
        <v>0.32683843369487459</v>
      </c>
      <c r="I128">
        <f t="shared" si="4"/>
        <v>10.529153719278991</v>
      </c>
      <c r="Q128" t="str">
        <f>IF($B$128=31,AVERAGE(I98:I128),IF($B$128=30,AVERAGE(I99:I128),""))</f>
        <v/>
      </c>
    </row>
    <row r="129" spans="1:17" x14ac:dyDescent="0.2">
      <c r="A129" s="29"/>
      <c r="B129" s="8">
        <v>8</v>
      </c>
      <c r="C129" s="12">
        <v>10.525225225225229</v>
      </c>
      <c r="D129">
        <v>128</v>
      </c>
      <c r="F129" s="2">
        <f t="shared" si="5"/>
        <v>10.33927927927928</v>
      </c>
      <c r="G129">
        <f t="shared" si="6"/>
        <v>0.30408369024737059</v>
      </c>
      <c r="I129">
        <f t="shared" si="4"/>
        <v>10.638291015405267</v>
      </c>
      <c r="Q129" t="str">
        <f>IF($B$129=31,AVERAGE(I99:I129),IF($B$129=30,AVERAGE(I100:I129),""))</f>
        <v/>
      </c>
    </row>
    <row r="130" spans="1:17" x14ac:dyDescent="0.2">
      <c r="A130" s="29"/>
      <c r="B130" s="8">
        <v>9</v>
      </c>
      <c r="C130" s="12">
        <v>10.448648648648646</v>
      </c>
      <c r="D130">
        <v>129</v>
      </c>
      <c r="F130" s="2">
        <f t="shared" si="5"/>
        <v>10.414594594594595</v>
      </c>
      <c r="G130">
        <f t="shared" si="6"/>
        <v>0.26373152143131867</v>
      </c>
      <c r="I130">
        <f t="shared" ref="I130:I193" si="7">SUM($S$36*D130^$S$35,$T$36*D130^$T$35,$U$36*D130^$U$35,$V$36*D130^$V$35,$W$36*D130^$W$35+$X$36*D130^$X$35,$Y$36*D130^$Y$35)</f>
        <v>10.74732732100018</v>
      </c>
      <c r="K130" t="str">
        <f>IF($B$130=31,AVERAGE(C100:C130),IF($B$130=30,AVERAGE(C101:C130),""))</f>
        <v/>
      </c>
      <c r="Q130" t="str">
        <f>IF($B$130=31,AVERAGE(I100:I130),IF($B$130=30,AVERAGE(I101:I130),""))</f>
        <v/>
      </c>
    </row>
    <row r="131" spans="1:17" x14ac:dyDescent="0.2">
      <c r="A131" s="29"/>
      <c r="B131" s="8">
        <v>10</v>
      </c>
      <c r="C131" s="12">
        <v>10.670270270270272</v>
      </c>
      <c r="D131">
        <v>130</v>
      </c>
      <c r="F131" s="2">
        <f t="shared" si="5"/>
        <v>10.513333333333334</v>
      </c>
      <c r="G131">
        <f t="shared" si="6"/>
        <v>0.24001638068709716</v>
      </c>
      <c r="I131">
        <f t="shared" si="7"/>
        <v>10.856226553592689</v>
      </c>
      <c r="K131" t="str">
        <f>IF($B$131=31,AVERAGE(C101:C131),IF($B$131=30,AVERAGE(C102:C131),""))</f>
        <v/>
      </c>
      <c r="Q131" t="str">
        <f>IF($B$131=31,AVERAGE(I101:I131),IF($B$131=30,AVERAGE(I102:I131),""))</f>
        <v/>
      </c>
    </row>
    <row r="132" spans="1:17" x14ac:dyDescent="0.2">
      <c r="A132" s="29"/>
      <c r="B132" s="8">
        <v>11</v>
      </c>
      <c r="C132" s="12">
        <v>11.143243243243237</v>
      </c>
      <c r="D132">
        <v>131</v>
      </c>
      <c r="F132" s="2">
        <f t="shared" si="5"/>
        <v>10.660180180180181</v>
      </c>
      <c r="G132">
        <f t="shared" si="6"/>
        <v>0.27903858270630938</v>
      </c>
      <c r="I132">
        <f t="shared" si="7"/>
        <v>10.964952628858693</v>
      </c>
      <c r="K132" t="str">
        <f>IF($B$132=31,AVERAGE(C102:C132),IF($B$132=30,AVERAGE(C103:C132),""))</f>
        <v/>
      </c>
      <c r="Q132" t="str">
        <f>IF($B$132=31,AVERAGE(I102:I132),IF($B$132=30,AVERAGE(I103:I132),""))</f>
        <v/>
      </c>
    </row>
    <row r="133" spans="1:17" x14ac:dyDescent="0.2">
      <c r="A133" s="29"/>
      <c r="B133" s="8">
        <v>12</v>
      </c>
      <c r="C133" s="12">
        <v>11.471171171171177</v>
      </c>
      <c r="D133">
        <v>132</v>
      </c>
      <c r="F133" s="2">
        <f t="shared" si="5"/>
        <v>10.851711711711712</v>
      </c>
      <c r="G133">
        <f t="shared" si="6"/>
        <v>0.36808822866157348</v>
      </c>
      <c r="I133">
        <f t="shared" si="7"/>
        <v>11.073469473190228</v>
      </c>
      <c r="K133" t="str">
        <f>IF($B$133=31,AVERAGE(C103:C133),IF($B$133=30,AVERAGE(C104:C133),""))</f>
        <v/>
      </c>
      <c r="Q133" t="str">
        <f>IF($B$133=31,AVERAGE(I103:I133),IF($B$133=30,AVERAGE(I104:I133),""))</f>
        <v/>
      </c>
    </row>
    <row r="134" spans="1:17" x14ac:dyDescent="0.2">
      <c r="A134" s="29"/>
      <c r="B134" s="8">
        <v>13</v>
      </c>
      <c r="C134" s="12">
        <v>11.558558558558557</v>
      </c>
      <c r="D134">
        <v>133</v>
      </c>
      <c r="F134" s="2">
        <f t="shared" ref="F134:F197" si="8">AVERAGE(C130:C134)</f>
        <v>11.058378378378379</v>
      </c>
      <c r="G134">
        <f t="shared" si="6"/>
        <v>0.42262253565739161</v>
      </c>
      <c r="I134">
        <f t="shared" si="7"/>
        <v>11.181741036156852</v>
      </c>
      <c r="K134" t="str">
        <f>IF($B$134=31,AVERAGE(C104:C134),IF($B$134=30,AVERAGE(C105:C134),""))</f>
        <v/>
      </c>
      <c r="Q134" t="str">
        <f>IF($B$134=31,AVERAGE(I104:I134),IF($B$134=30,AVERAGE(I105:I134),""))</f>
        <v/>
      </c>
    </row>
    <row r="135" spans="1:17" x14ac:dyDescent="0.2">
      <c r="A135" s="29"/>
      <c r="B135" s="8">
        <v>14</v>
      </c>
      <c r="C135" s="12">
        <v>11.471171171171173</v>
      </c>
      <c r="D135">
        <v>134</v>
      </c>
      <c r="F135" s="2">
        <f t="shared" si="8"/>
        <v>11.262882882882883</v>
      </c>
      <c r="G135">
        <f t="shared" si="6"/>
        <v>0.43249817818528807</v>
      </c>
      <c r="I135">
        <f t="shared" si="7"/>
        <v>11.289731302859007</v>
      </c>
      <c r="K135" t="str">
        <f>IF($B$135=31,AVERAGE(C105:C135),IF($B$135=30,AVERAGE(C106:C135),""))</f>
        <v/>
      </c>
      <c r="Q135" t="str">
        <f>IF($B$135=31,AVERAGE(I105:I135),IF($B$135=30,AVERAGE(I106:I135),""))</f>
        <v/>
      </c>
    </row>
    <row r="136" spans="1:17" x14ac:dyDescent="0.2">
      <c r="A136" s="29"/>
      <c r="B136" s="8">
        <v>15</v>
      </c>
      <c r="C136" s="12">
        <v>11.187387387387385</v>
      </c>
      <c r="D136">
        <v>135</v>
      </c>
      <c r="F136" s="2">
        <f t="shared" si="8"/>
        <v>11.366306306306305</v>
      </c>
      <c r="G136">
        <f t="shared" si="6"/>
        <v>0.43420183049819866</v>
      </c>
      <c r="I136">
        <f t="shared" si="7"/>
        <v>11.39740430617363</v>
      </c>
      <c r="K136" t="str">
        <f>IF($B$136=31,AVERAGE(C106:C136),IF($B$136=30,AVERAGE(C107:C136),""))</f>
        <v/>
      </c>
      <c r="Q136" t="str">
        <f>IF($B$136=31,AVERAGE(I106:I136),IF($B$136=30,AVERAGE(I107:I136),""))</f>
        <v/>
      </c>
    </row>
    <row r="137" spans="1:17" x14ac:dyDescent="0.2">
      <c r="A137" s="29"/>
      <c r="B137" s="8">
        <v>16</v>
      </c>
      <c r="C137" s="12">
        <v>11.136036036036039</v>
      </c>
      <c r="D137">
        <v>136</v>
      </c>
      <c r="F137" s="2">
        <f t="shared" si="8"/>
        <v>11.364864864864867</v>
      </c>
      <c r="G137">
        <f t="shared" si="6"/>
        <v>0.39029959212052545</v>
      </c>
      <c r="I137">
        <f t="shared" si="7"/>
        <v>11.50472413889179</v>
      </c>
      <c r="K137" t="str">
        <f>IF($B$137=31,AVERAGE(C107:C137),IF($B$137=30,AVERAGE(C108:C137),""))</f>
        <v/>
      </c>
      <c r="Q137" t="str">
        <f>IF($B$137=31,AVERAGE(I107:I137),IF($B$137=30,AVERAGE(I108:I137),""))</f>
        <v/>
      </c>
    </row>
    <row r="138" spans="1:17" x14ac:dyDescent="0.2">
      <c r="A138" s="29"/>
      <c r="B138" s="8">
        <v>17</v>
      </c>
      <c r="C138" s="12">
        <v>11.185585585585578</v>
      </c>
      <c r="D138">
        <v>137</v>
      </c>
      <c r="F138" s="2">
        <f t="shared" si="8"/>
        <v>11.307747747747745</v>
      </c>
      <c r="G138">
        <f t="shared" ref="G138:G201" si="9">SQRT(SUMXMY2(C134:C138,F134:F138)/5)</f>
        <v>0.28030784148773485</v>
      </c>
      <c r="I138">
        <f t="shared" si="7"/>
        <v>11.61165496574832</v>
      </c>
      <c r="K138" t="str">
        <f>IF($B$138=31,AVERAGE(C108:C138),IF($B$138=30,AVERAGE(C109:C138),""))</f>
        <v/>
      </c>
      <c r="Q138" t="str">
        <f>IF($B$138=31,AVERAGE(I108:I138),IF($B$138=30,AVERAGE(I109:I138),""))</f>
        <v/>
      </c>
    </row>
    <row r="139" spans="1:17" x14ac:dyDescent="0.2">
      <c r="A139" s="29"/>
      <c r="B139" s="8">
        <v>18</v>
      </c>
      <c r="C139" s="12">
        <v>11.176576576576574</v>
      </c>
      <c r="D139">
        <v>138</v>
      </c>
      <c r="F139" s="2">
        <f t="shared" si="8"/>
        <v>11.23135135135135</v>
      </c>
      <c r="G139">
        <f t="shared" si="9"/>
        <v>0.17069416703807833</v>
      </c>
      <c r="I139">
        <f t="shared" si="7"/>
        <v>11.718161035343819</v>
      </c>
      <c r="K139" t="str">
        <f>IF($B$139=31,AVERAGE(C109:C139),IF($B$139=30,AVERAGE(C110:C139),""))</f>
        <v/>
      </c>
      <c r="Q139" t="str">
        <f>IF($B$139=31,AVERAGE(I109:I139),IF($B$139=30,AVERAGE(I110:I139),""))</f>
        <v/>
      </c>
    </row>
    <row r="140" spans="1:17" x14ac:dyDescent="0.2">
      <c r="A140" s="29"/>
      <c r="B140" s="8">
        <v>19</v>
      </c>
      <c r="C140" s="12">
        <v>11.211711711711711</v>
      </c>
      <c r="D140">
        <v>139</v>
      </c>
      <c r="F140" s="2">
        <f t="shared" si="8"/>
        <v>11.179459459459457</v>
      </c>
      <c r="G140">
        <f t="shared" si="9"/>
        <v>0.14376278380818447</v>
      </c>
      <c r="I140">
        <f t="shared" si="7"/>
        <v>11.824206691958457</v>
      </c>
      <c r="K140" t="str">
        <f>IF($B$140=31,AVERAGE(C110:C140),IF($B$140=30,AVERAGE(C111:C140),""))</f>
        <v/>
      </c>
      <c r="Q140" t="str">
        <f>IF($B$140=31,AVERAGE(I110:I140),IF($B$140=30,AVERAGE(I111:I140),""))</f>
        <v/>
      </c>
    </row>
    <row r="141" spans="1:17" x14ac:dyDescent="0.2">
      <c r="A141" s="29"/>
      <c r="B141" s="8">
        <v>20</v>
      </c>
      <c r="C141" s="12">
        <v>11.645045045045048</v>
      </c>
      <c r="D141">
        <v>140</v>
      </c>
      <c r="F141" s="2">
        <f t="shared" si="8"/>
        <v>11.27099099099099</v>
      </c>
      <c r="G141">
        <f t="shared" si="9"/>
        <v>0.20554471331005111</v>
      </c>
      <c r="I141">
        <f t="shared" si="7"/>
        <v>11.929756387258113</v>
      </c>
      <c r="K141" t="str">
        <f>IF($B$141=31,AVERAGE(C111:C141),IF($B$141=30,AVERAGE(C112:C141),""))</f>
        <v/>
      </c>
      <c r="Q141" t="str">
        <f>IF($B$141=31,AVERAGE(I111:I141),IF($B$141=30,AVERAGE(I112:I141),""))</f>
        <v/>
      </c>
    </row>
    <row r="142" spans="1:17" x14ac:dyDescent="0.2">
      <c r="A142" s="29"/>
      <c r="B142" s="8">
        <v>21</v>
      </c>
      <c r="C142" s="12">
        <v>11.862162162162162</v>
      </c>
      <c r="D142">
        <v>141</v>
      </c>
      <c r="F142" s="2">
        <f t="shared" si="8"/>
        <v>11.416216216216217</v>
      </c>
      <c r="G142">
        <f t="shared" si="9"/>
        <v>0.2674876818289047</v>
      </c>
      <c r="I142">
        <f t="shared" si="7"/>
        <v>12.034774691892444</v>
      </c>
      <c r="K142" t="str">
        <f>IF($B$142=31,AVERAGE(C112:C142),IF($B$142=30,AVERAGE(C113:C142),""))</f>
        <v/>
      </c>
      <c r="Q142" t="str">
        <f>IF($B$142=31,AVERAGE(I112:I142),IF($B$142=30,AVERAGE(I113:I142),""))</f>
        <v/>
      </c>
    </row>
    <row r="143" spans="1:17" x14ac:dyDescent="0.2">
      <c r="A143" s="29"/>
      <c r="B143" s="8">
        <v>22</v>
      </c>
      <c r="C143" s="12">
        <v>12.162162162162161</v>
      </c>
      <c r="D143">
        <v>142</v>
      </c>
      <c r="F143" s="2">
        <f t="shared" si="8"/>
        <v>11.611531531531531</v>
      </c>
      <c r="G143">
        <f t="shared" si="9"/>
        <v>0.35944924458831645</v>
      </c>
      <c r="I143">
        <f t="shared" si="7"/>
        <v>12.139226306985185</v>
      </c>
      <c r="K143" t="str">
        <f>IF($B$143=31,AVERAGE(C113:C143),IF($B$143=30,AVERAGE(C114:C143),""))</f>
        <v/>
      </c>
      <c r="Q143" t="str">
        <f>IF($B$143=31,AVERAGE(I113:I143),IF($B$143=30,AVERAGE(I114:I143),""))</f>
        <v/>
      </c>
    </row>
    <row r="144" spans="1:17" x14ac:dyDescent="0.2">
      <c r="A144" s="29"/>
      <c r="B144" s="8">
        <v>23</v>
      </c>
      <c r="C144" s="12">
        <v>12.464864864864863</v>
      </c>
      <c r="D144">
        <v>143</v>
      </c>
      <c r="F144" s="2">
        <f t="shared" si="8"/>
        <v>11.869189189189189</v>
      </c>
      <c r="G144">
        <f t="shared" si="9"/>
        <v>0.44673214162753044</v>
      </c>
      <c r="I144">
        <f t="shared" si="7"/>
        <v>12.243076075516484</v>
      </c>
      <c r="K144" t="str">
        <f>IF($B$144=31,AVERAGE(C114:C144),IF($B$144=30,AVERAGE(C115:C144),""))</f>
        <v/>
      </c>
      <c r="Q144" t="str">
        <f>IF($B$144=31,AVERAGE(I114:I144),IF($B$144=30,AVERAGE(I115:I144),""))</f>
        <v/>
      </c>
    </row>
    <row r="145" spans="1:17" x14ac:dyDescent="0.2">
      <c r="A145" s="29"/>
      <c r="B145" s="8">
        <v>24</v>
      </c>
      <c r="C145" s="12">
        <v>12.693693693693687</v>
      </c>
      <c r="D145">
        <v>144</v>
      </c>
      <c r="F145" s="2">
        <f t="shared" si="8"/>
        <v>12.165585585585585</v>
      </c>
      <c r="G145">
        <f t="shared" si="9"/>
        <v>0.50511503598482888</v>
      </c>
      <c r="I145">
        <f t="shared" si="7"/>
        <v>12.346288993597337</v>
      </c>
      <c r="K145" t="str">
        <f>IF($B$145=31,AVERAGE(C115:C145),IF($B$145=30,AVERAGE(C116:C145),""))</f>
        <v/>
      </c>
      <c r="Q145" t="str">
        <f>IF($B$145=31,AVERAGE(I115:I145),IF($B$145=30,AVERAGE(I116:I145),""))</f>
        <v/>
      </c>
    </row>
    <row r="146" spans="1:17" x14ac:dyDescent="0.2">
      <c r="A146" s="29"/>
      <c r="B146" s="8">
        <v>25</v>
      </c>
      <c r="C146" s="12">
        <v>12.506306306306309</v>
      </c>
      <c r="D146">
        <v>145</v>
      </c>
      <c r="F146" s="2">
        <f t="shared" si="8"/>
        <v>12.337837837837837</v>
      </c>
      <c r="G146">
        <f t="shared" si="9"/>
        <v>0.48252900169909191</v>
      </c>
      <c r="I146">
        <f t="shared" si="7"/>
        <v>12.44883022163614</v>
      </c>
      <c r="K146" t="str">
        <f>IF($B$146=31,AVERAGE(C116:C146),IF($B$146=30,AVERAGE(C117:C146),""))</f>
        <v/>
      </c>
      <c r="Q146" t="str">
        <f>IF($B$146=31,AVERAGE(I116:I146),IF($B$146=30,AVERAGE(I117:I146),""))</f>
        <v/>
      </c>
    </row>
    <row r="147" spans="1:17" x14ac:dyDescent="0.2">
      <c r="A147" s="29"/>
      <c r="B147" s="8">
        <v>26</v>
      </c>
      <c r="C147" s="12">
        <v>12.469369369369369</v>
      </c>
      <c r="D147">
        <v>146</v>
      </c>
      <c r="F147" s="2">
        <f t="shared" si="8"/>
        <v>12.459279279279277</v>
      </c>
      <c r="G147">
        <f t="shared" si="9"/>
        <v>0.43940987941010451</v>
      </c>
      <c r="I147">
        <f t="shared" si="7"/>
        <v>12.550665095397356</v>
      </c>
      <c r="K147" t="str">
        <f>IF($B$147=31,AVERAGE(C117:C147),IF($B$147=30,AVERAGE(C118:C147),""))</f>
        <v/>
      </c>
      <c r="Q147" t="str">
        <f>IF($B$147=31,AVERAGE(I117:I147),IF($B$147=30,AVERAGE(I118:I147),""))</f>
        <v/>
      </c>
    </row>
    <row r="148" spans="1:17" x14ac:dyDescent="0.2">
      <c r="A148" s="29"/>
      <c r="B148" s="8">
        <v>27</v>
      </c>
      <c r="C148" s="12">
        <v>12.641441441441442</v>
      </c>
      <c r="D148">
        <v>147</v>
      </c>
      <c r="F148" s="2">
        <f t="shared" si="8"/>
        <v>12.555135135135135</v>
      </c>
      <c r="G148">
        <f t="shared" si="9"/>
        <v>0.36596718370246401</v>
      </c>
      <c r="I148">
        <f t="shared" si="7"/>
        <v>12.651759136952235</v>
      </c>
      <c r="K148" t="str">
        <f>IF($B$148=31,AVERAGE(C118:C148),IF($B$148=30,AVERAGE(C119:C148),""))</f>
        <v/>
      </c>
      <c r="Q148" t="str">
        <f>IF($B$148=31,AVERAGE(I118:I148),IF($B$148=30,AVERAGE(I119:I148),""))</f>
        <v/>
      </c>
    </row>
    <row r="149" spans="1:17" x14ac:dyDescent="0.2">
      <c r="A149" s="29"/>
      <c r="B149" s="8">
        <v>28</v>
      </c>
      <c r="C149" s="12">
        <v>12.661261261261254</v>
      </c>
      <c r="D149">
        <v>148</v>
      </c>
      <c r="F149" s="2">
        <f t="shared" si="8"/>
        <v>12.594414414414413</v>
      </c>
      <c r="G149">
        <f t="shared" si="9"/>
        <v>0.25270492202458589</v>
      </c>
      <c r="I149">
        <f t="shared" si="7"/>
        <v>12.752078065521699</v>
      </c>
    </row>
    <row r="150" spans="1:17" x14ac:dyDescent="0.2">
      <c r="A150" s="29"/>
      <c r="B150" s="8">
        <v>29</v>
      </c>
      <c r="C150" s="12">
        <v>12.800900900900906</v>
      </c>
      <c r="D150">
        <v>149</v>
      </c>
      <c r="F150" s="2">
        <f t="shared" si="8"/>
        <v>12.615855855855855</v>
      </c>
      <c r="G150">
        <f t="shared" si="9"/>
        <v>0.1221821451141424</v>
      </c>
      <c r="I150">
        <f t="shared" si="7"/>
        <v>12.851587808211294</v>
      </c>
    </row>
    <row r="151" spans="1:17" x14ac:dyDescent="0.2">
      <c r="A151" s="29"/>
      <c r="B151" s="8">
        <v>30</v>
      </c>
      <c r="C151" s="12">
        <v>13.045045045045047</v>
      </c>
      <c r="D151">
        <v>150</v>
      </c>
      <c r="F151" s="2">
        <f t="shared" si="8"/>
        <v>12.723603603603603</v>
      </c>
      <c r="G151">
        <f t="shared" si="9"/>
        <v>0.1729655216112779</v>
      </c>
      <c r="I151">
        <f t="shared" si="7"/>
        <v>12.950254510638231</v>
      </c>
    </row>
    <row r="152" spans="1:17" x14ac:dyDescent="0.2">
      <c r="A152" s="30"/>
      <c r="B152" s="8">
        <v>31</v>
      </c>
      <c r="C152" s="12">
        <v>13.072072072072071</v>
      </c>
      <c r="D152">
        <v>151</v>
      </c>
      <c r="F152" s="2">
        <f t="shared" si="8"/>
        <v>12.844144144144144</v>
      </c>
      <c r="G152">
        <f t="shared" si="9"/>
        <v>0.20071606250761276</v>
      </c>
      <c r="I152">
        <f t="shared" si="7"/>
        <v>13.048044547450523</v>
      </c>
    </row>
    <row r="153" spans="1:17" x14ac:dyDescent="0.2">
      <c r="A153" s="31" t="s">
        <v>5</v>
      </c>
      <c r="B153" s="8">
        <v>1</v>
      </c>
      <c r="C153" s="12">
        <v>13.243243243243235</v>
      </c>
      <c r="D153">
        <v>152</v>
      </c>
      <c r="F153" s="2">
        <f t="shared" si="8"/>
        <v>12.964504504504504</v>
      </c>
      <c r="G153">
        <f t="shared" si="9"/>
        <v>0.23310134907727162</v>
      </c>
      <c r="I153">
        <f t="shared" si="7"/>
        <v>13.144924532738326</v>
      </c>
      <c r="Q153" t="str">
        <f>IF($B$153=31,AVERAGE(I123:I153),IF($B$153=30,AVERAGE(I124:I153),""))</f>
        <v/>
      </c>
    </row>
    <row r="154" spans="1:17" x14ac:dyDescent="0.2">
      <c r="A154" s="29"/>
      <c r="B154" s="8">
        <v>2</v>
      </c>
      <c r="C154" s="12">
        <v>13.369369369369362</v>
      </c>
      <c r="D154">
        <v>153</v>
      </c>
      <c r="F154" s="2">
        <f t="shared" si="8"/>
        <v>13.106126126126124</v>
      </c>
      <c r="G154">
        <f t="shared" si="9"/>
        <v>0.25942617404112245</v>
      </c>
      <c r="I154">
        <f t="shared" si="7"/>
        <v>13.240861330337186</v>
      </c>
      <c r="Q154" t="str">
        <f>IF($B$154=31,AVERAGE(I124:I154),IF($B$154=30,AVERAGE(I125:I154),""))</f>
        <v/>
      </c>
    </row>
    <row r="155" spans="1:17" x14ac:dyDescent="0.2">
      <c r="A155" s="29"/>
      <c r="B155" s="8">
        <v>3</v>
      </c>
      <c r="C155" s="12">
        <v>13.378378378378377</v>
      </c>
      <c r="D155">
        <v>154</v>
      </c>
      <c r="F155" s="2">
        <f t="shared" si="8"/>
        <v>13.221621621621617</v>
      </c>
      <c r="G155">
        <f t="shared" si="9"/>
        <v>0.25567194252840764</v>
      </c>
      <c r="I155">
        <f t="shared" si="7"/>
        <v>13.335822064023594</v>
      </c>
      <c r="Q155" t="str">
        <f>IF($B$155=31,AVERAGE(I125:I155),IF($B$155=30,AVERAGE(I126:I155),""))</f>
        <v/>
      </c>
    </row>
    <row r="156" spans="1:17" x14ac:dyDescent="0.2">
      <c r="A156" s="29"/>
      <c r="B156" s="8">
        <v>4</v>
      </c>
      <c r="C156" s="12">
        <v>13.584684684684685</v>
      </c>
      <c r="D156">
        <v>155</v>
      </c>
      <c r="F156" s="2">
        <f t="shared" si="8"/>
        <v>13.329549549549546</v>
      </c>
      <c r="G156">
        <f t="shared" si="9"/>
        <v>0.24025405215551304</v>
      </c>
      <c r="I156">
        <f t="shared" si="7"/>
        <v>13.429774127602473</v>
      </c>
      <c r="Q156" t="str">
        <f>IF($B$156=31,AVERAGE(I126:I156),IF($B$156=30,AVERAGE(I127:I156),""))</f>
        <v/>
      </c>
    </row>
    <row r="157" spans="1:17" x14ac:dyDescent="0.2">
      <c r="A157" s="29"/>
      <c r="B157" s="8">
        <v>5</v>
      </c>
      <c r="C157" s="12">
        <v>13.633333333333335</v>
      </c>
      <c r="D157">
        <v>156</v>
      </c>
      <c r="F157" s="2">
        <f t="shared" si="8"/>
        <v>13.441801801801798</v>
      </c>
      <c r="G157">
        <f t="shared" si="9"/>
        <v>0.2338132738434742</v>
      </c>
      <c r="I157">
        <f t="shared" si="7"/>
        <v>13.522685194886913</v>
      </c>
      <c r="Q157" t="str">
        <f>IF($B$157=31,AVERAGE(I127:I157),IF($B$157=30,AVERAGE(I128:I157),""))</f>
        <v/>
      </c>
    </row>
    <row r="158" spans="1:17" x14ac:dyDescent="0.2">
      <c r="A158" s="29"/>
      <c r="B158" s="8">
        <v>6</v>
      </c>
      <c r="C158" s="12">
        <v>13.772972972972969</v>
      </c>
      <c r="D158">
        <v>157</v>
      </c>
      <c r="F158" s="2">
        <f t="shared" si="8"/>
        <v>13.547747747747746</v>
      </c>
      <c r="G158">
        <f t="shared" si="9"/>
        <v>0.22197943721485155</v>
      </c>
      <c r="I158">
        <f t="shared" si="7"/>
        <v>13.614523229569862</v>
      </c>
      <c r="Q158" t="str">
        <f>IF($B$158=31,AVERAGE(I128:I158),IF($B$158=30,AVERAGE(I129:I158),""))</f>
        <v/>
      </c>
    </row>
    <row r="159" spans="1:17" x14ac:dyDescent="0.2">
      <c r="A159" s="29"/>
      <c r="B159" s="8">
        <v>7</v>
      </c>
      <c r="C159" s="12">
        <v>13.874774774774774</v>
      </c>
      <c r="D159">
        <v>158</v>
      </c>
      <c r="F159" s="2">
        <f t="shared" si="8"/>
        <v>13.64882882882883</v>
      </c>
      <c r="G159">
        <f t="shared" si="9"/>
        <v>0.21360192794415522</v>
      </c>
      <c r="I159">
        <f t="shared" si="7"/>
        <v>13.705256494988076</v>
      </c>
      <c r="Q159" t="str">
        <f>IF($B$159=31,AVERAGE(I129:I159),IF($B$159=30,AVERAGE(I130:I159),""))</f>
        <v/>
      </c>
    </row>
    <row r="160" spans="1:17" x14ac:dyDescent="0.2">
      <c r="A160" s="29"/>
      <c r="B160" s="8">
        <v>8</v>
      </c>
      <c r="C160" s="12">
        <v>13.833333333333329</v>
      </c>
      <c r="D160">
        <v>159</v>
      </c>
      <c r="F160" s="2">
        <f t="shared" si="8"/>
        <v>13.73981981981982</v>
      </c>
      <c r="G160">
        <f t="shared" si="9"/>
        <v>0.20605873654278462</v>
      </c>
      <c r="I160">
        <f t="shared" si="7"/>
        <v>13.794853563778004</v>
      </c>
      <c r="K160" t="str">
        <f>IF($B$160=31,AVERAGE(C130:C160),IF($B$160=30,AVERAGE(C131:C160),""))</f>
        <v/>
      </c>
      <c r="Q160" t="str">
        <f>IF($B$160=31,AVERAGE(I130:I160),IF($B$160=30,AVERAGE(I131:I160),""))</f>
        <v/>
      </c>
    </row>
    <row r="161" spans="1:17" x14ac:dyDescent="0.2">
      <c r="A161" s="29"/>
      <c r="B161" s="8">
        <v>9</v>
      </c>
      <c r="C161" s="12">
        <v>13.836036036036031</v>
      </c>
      <c r="D161">
        <v>160</v>
      </c>
      <c r="F161" s="2">
        <f t="shared" si="8"/>
        <v>13.790090090090089</v>
      </c>
      <c r="G161">
        <f t="shared" si="9"/>
        <v>0.17281094137610906</v>
      </c>
      <c r="I161">
        <f t="shared" si="7"/>
        <v>13.883283327423904</v>
      </c>
      <c r="K161" t="str">
        <f>IF($B$161=31,AVERAGE(C131:C161),IF($B$161=30,AVERAGE(C132:C161),""))</f>
        <v/>
      </c>
      <c r="Q161" t="str">
        <f>IF($B$161=31,AVERAGE(I131:I161),IF($B$161=30,AVERAGE(I132:I161),""))</f>
        <v/>
      </c>
    </row>
    <row r="162" spans="1:17" x14ac:dyDescent="0.2">
      <c r="A162" s="29"/>
      <c r="B162" s="8">
        <v>10</v>
      </c>
      <c r="C162" s="12">
        <v>13.93243243243243</v>
      </c>
      <c r="D162">
        <v>161</v>
      </c>
      <c r="F162" s="2">
        <f t="shared" si="8"/>
        <v>13.849909909909908</v>
      </c>
      <c r="G162">
        <f t="shared" si="9"/>
        <v>0.15455985665699179</v>
      </c>
      <c r="I162">
        <f t="shared" si="7"/>
        <v>13.970515005697985</v>
      </c>
      <c r="K162" t="str">
        <f>IF($B$162=31,AVERAGE(C132:C162),IF($B$162=30,AVERAGE(C133:C162),""))</f>
        <v/>
      </c>
      <c r="Q162" t="str">
        <f>IF($B$162=31,AVERAGE(I132:I162),IF($B$162=30,AVERAGE(I133:I162),""))</f>
        <v/>
      </c>
    </row>
    <row r="163" spans="1:17" x14ac:dyDescent="0.2">
      <c r="A163" s="29"/>
      <c r="B163" s="8">
        <v>11</v>
      </c>
      <c r="C163" s="12">
        <v>13.920720720720716</v>
      </c>
      <c r="D163">
        <v>162</v>
      </c>
      <c r="F163" s="2">
        <f t="shared" si="8"/>
        <v>13.879459459459458</v>
      </c>
      <c r="G163">
        <f t="shared" si="9"/>
        <v>0.11867589144579151</v>
      </c>
      <c r="I163">
        <f t="shared" si="7"/>
        <v>14.056518155992734</v>
      </c>
      <c r="K163" t="str">
        <f>IF($B$163=31,AVERAGE(C133:C163),IF($B$163=30,AVERAGE(C134:C163),""))</f>
        <v/>
      </c>
      <c r="Q163" t="str">
        <f>IF($B$163=31,AVERAGE(I133:I163),IF($B$163=30,AVERAGE(I134:I163),""))</f>
        <v/>
      </c>
    </row>
    <row r="164" spans="1:17" x14ac:dyDescent="0.2">
      <c r="A164" s="29"/>
      <c r="B164" s="8">
        <v>12</v>
      </c>
      <c r="C164" s="12">
        <v>14.127027027027021</v>
      </c>
      <c r="D164">
        <v>163</v>
      </c>
      <c r="F164" s="2">
        <f t="shared" si="8"/>
        <v>13.929909909909906</v>
      </c>
      <c r="G164">
        <f t="shared" si="9"/>
        <v>0.10791054019271785</v>
      </c>
      <c r="I164">
        <f t="shared" si="7"/>
        <v>14.141262682545209</v>
      </c>
      <c r="K164" t="str">
        <f>IF($B$164=31,AVERAGE(C134:C164),IF($B$164=30,AVERAGE(C135:C164),""))</f>
        <v/>
      </c>
      <c r="Q164" t="str">
        <f>IF($B$164=31,AVERAGE(I134:I164),IF($B$164=30,AVERAGE(I135:I164),""))</f>
        <v/>
      </c>
    </row>
    <row r="165" spans="1:17" x14ac:dyDescent="0.2">
      <c r="A165" s="29"/>
      <c r="B165" s="8">
        <v>13</v>
      </c>
      <c r="C165" s="12">
        <v>14.080180180180177</v>
      </c>
      <c r="D165">
        <v>164</v>
      </c>
      <c r="F165" s="2">
        <f t="shared" si="8"/>
        <v>13.979279279279273</v>
      </c>
      <c r="G165">
        <f t="shared" si="9"/>
        <v>0.10923336305030036</v>
      </c>
      <c r="I165">
        <f t="shared" si="7"/>
        <v>14.224718845553571</v>
      </c>
      <c r="K165" t="str">
        <f>IF($B$165=31,AVERAGE(C135:C165),IF($B$165=30,AVERAGE(C136:C165),""))</f>
        <v/>
      </c>
      <c r="Q165" t="str">
        <f>IF($B$165=31,AVERAGE(I135:I165),IF($B$165=30,AVERAGE(I136:I165),""))</f>
        <v/>
      </c>
    </row>
    <row r="166" spans="1:17" x14ac:dyDescent="0.2">
      <c r="A166" s="29"/>
      <c r="B166" s="8">
        <v>14</v>
      </c>
      <c r="C166" s="12">
        <v>13.917117117117121</v>
      </c>
      <c r="D166">
        <v>165</v>
      </c>
      <c r="F166" s="2">
        <f t="shared" si="8"/>
        <v>13.995495495495494</v>
      </c>
      <c r="G166">
        <f t="shared" si="9"/>
        <v>0.11286432409291221</v>
      </c>
      <c r="I166">
        <f t="shared" si="7"/>
        <v>14.306857270185613</v>
      </c>
      <c r="K166" t="str">
        <f>IF($B$166=31,AVERAGE(C136:C166),IF($B$166=30,AVERAGE(C137:C166),""))</f>
        <v/>
      </c>
      <c r="Q166" t="str">
        <f>IF($B$166=31,AVERAGE(I136:I166),IF($B$166=30,AVERAGE(I137:I166),""))</f>
        <v/>
      </c>
    </row>
    <row r="167" spans="1:17" x14ac:dyDescent="0.2">
      <c r="A167" s="29"/>
      <c r="B167" s="8">
        <v>15</v>
      </c>
      <c r="C167" s="12">
        <v>14.002702702702702</v>
      </c>
      <c r="D167">
        <v>166</v>
      </c>
      <c r="F167" s="2">
        <f t="shared" si="8"/>
        <v>14.009549549549547</v>
      </c>
      <c r="G167">
        <f t="shared" si="9"/>
        <v>0.10670397448362792</v>
      </c>
      <c r="I167">
        <f t="shared" si="7"/>
        <v>14.387648955479481</v>
      </c>
      <c r="K167" t="str">
        <f>IF($B$167=31,AVERAGE(C137:C167),IF($B$167=30,AVERAGE(C138:C167),""))</f>
        <v/>
      </c>
      <c r="Q167" t="str">
        <f>IF($B$167=31,AVERAGE(I137:I167),IF($B$167=30,AVERAGE(I138:I167),""))</f>
        <v/>
      </c>
    </row>
    <row r="168" spans="1:17" x14ac:dyDescent="0.2">
      <c r="A168" s="29"/>
      <c r="B168" s="8">
        <v>16</v>
      </c>
      <c r="C168" s="12">
        <v>14.310810810810809</v>
      </c>
      <c r="D168">
        <v>167</v>
      </c>
      <c r="F168" s="2">
        <f t="shared" si="8"/>
        <v>14.087567567567566</v>
      </c>
      <c r="G168">
        <f t="shared" si="9"/>
        <v>0.14495774889663907</v>
      </c>
      <c r="I168">
        <f t="shared" si="7"/>
        <v>14.467065283136435</v>
      </c>
      <c r="K168" t="str">
        <f>IF($B$168=31,AVERAGE(C138:C168),IF($B$168=30,AVERAGE(C139:C168),""))</f>
        <v/>
      </c>
      <c r="Q168" t="str">
        <f>IF($B$168=31,AVERAGE(I138:I168),IF($B$168=30,AVERAGE(I139:I168),""))</f>
        <v/>
      </c>
    </row>
    <row r="169" spans="1:17" x14ac:dyDescent="0.2">
      <c r="A169" s="29"/>
      <c r="B169" s="8">
        <v>17</v>
      </c>
      <c r="C169" s="12">
        <v>14.591891891891887</v>
      </c>
      <c r="D169">
        <v>168</v>
      </c>
      <c r="F169" s="2">
        <f t="shared" si="8"/>
        <v>14.180540540540539</v>
      </c>
      <c r="G169">
        <f t="shared" si="9"/>
        <v>0.21698779745595051</v>
      </c>
      <c r="I169">
        <f t="shared" si="7"/>
        <v>14.545078026205701</v>
      </c>
      <c r="K169" t="str">
        <f>IF($B$169=31,AVERAGE(C139:C169),IF($B$169=30,AVERAGE(C140:C169),""))</f>
        <v/>
      </c>
      <c r="Q169" t="str">
        <f>IF($B$169=31,AVERAGE(I139:I169),IF($B$169=30,AVERAGE(I140:I169),""))</f>
        <v/>
      </c>
    </row>
    <row r="170" spans="1:17" x14ac:dyDescent="0.2">
      <c r="A170" s="29"/>
      <c r="B170" s="8">
        <v>18</v>
      </c>
      <c r="C170" s="12">
        <v>14.505405405405407</v>
      </c>
      <c r="D170">
        <v>169</v>
      </c>
      <c r="F170" s="2">
        <f t="shared" si="8"/>
        <v>14.265585585585587</v>
      </c>
      <c r="G170">
        <f t="shared" si="9"/>
        <v>0.23780289123545995</v>
      </c>
      <c r="I170">
        <f t="shared" si="7"/>
        <v>14.6216593576615</v>
      </c>
      <c r="K170" t="str">
        <f>IF($B$170=31,AVERAGE(C140:C170),IF($B$170=30,AVERAGE(C141:C170),""))</f>
        <v/>
      </c>
      <c r="Q170" t="str">
        <f>IF($B$170=31,AVERAGE(I140:I170),IF($B$170=30,AVERAGE(I141:I170),""))</f>
        <v/>
      </c>
    </row>
    <row r="171" spans="1:17" x14ac:dyDescent="0.2">
      <c r="A171" s="29"/>
      <c r="B171" s="8">
        <v>19</v>
      </c>
      <c r="C171" s="12">
        <v>14.549549549549551</v>
      </c>
      <c r="D171">
        <v>170</v>
      </c>
      <c r="F171" s="2">
        <f t="shared" si="8"/>
        <v>14.392072072072072</v>
      </c>
      <c r="G171">
        <f t="shared" si="9"/>
        <v>0.24552273259931215</v>
      </c>
      <c r="I171">
        <f t="shared" si="7"/>
        <v>14.696781858872058</v>
      </c>
      <c r="K171" t="str">
        <f>IF($B$171=31,AVERAGE(C141:C171),IF($B$171=30,AVERAGE(C142:C171),""))</f>
        <v/>
      </c>
      <c r="Q171" t="str">
        <f>IF($B$171=31,AVERAGE(I141:I171),IF($B$171=30,AVERAGE(I142:I171),""))</f>
        <v/>
      </c>
    </row>
    <row r="172" spans="1:17" x14ac:dyDescent="0.2">
      <c r="A172" s="29"/>
      <c r="B172" s="8">
        <v>20</v>
      </c>
      <c r="C172" s="12">
        <v>14.596396396396393</v>
      </c>
      <c r="D172">
        <v>171</v>
      </c>
      <c r="F172" s="2">
        <f t="shared" si="8"/>
        <v>14.51081081081081</v>
      </c>
      <c r="G172">
        <f t="shared" si="9"/>
        <v>0.2484693438891204</v>
      </c>
      <c r="I172">
        <f t="shared" si="7"/>
        <v>14.770418527960913</v>
      </c>
      <c r="K172" t="str">
        <f>IF($B$172=31,AVERAGE(C142:C172),IF($B$172=30,AVERAGE(C143:C172),""))</f>
        <v/>
      </c>
      <c r="Q172" t="str">
        <f>IF($B$172=31,AVERAGE(I142:I172),IF($B$172=30,AVERAGE(I143:I172),""))</f>
        <v/>
      </c>
    </row>
    <row r="173" spans="1:17" x14ac:dyDescent="0.2">
      <c r="A173" s="29"/>
      <c r="B173" s="8">
        <v>21</v>
      </c>
      <c r="C173" s="12">
        <v>14.551351351351355</v>
      </c>
      <c r="D173">
        <v>172</v>
      </c>
      <c r="F173" s="2">
        <f t="shared" si="8"/>
        <v>14.55891891891892</v>
      </c>
      <c r="G173">
        <f t="shared" si="9"/>
        <v>0.22755429975659786</v>
      </c>
      <c r="I173">
        <f t="shared" si="7"/>
        <v>14.842542788059998</v>
      </c>
      <c r="K173" t="str">
        <f>IF($B$173=31,AVERAGE(C143:C173),IF($B$173=30,AVERAGE(C144:C173),""))</f>
        <v/>
      </c>
      <c r="Q173" t="str">
        <f>IF($B$173=31,AVERAGE(I143:I173),IF($B$173=30,AVERAGE(I144:I173),""))</f>
        <v/>
      </c>
    </row>
    <row r="174" spans="1:17" x14ac:dyDescent="0.2">
      <c r="A174" s="29"/>
      <c r="B174" s="8">
        <v>22</v>
      </c>
      <c r="C174" s="12">
        <v>14.776576576576574</v>
      </c>
      <c r="D174">
        <v>173</v>
      </c>
      <c r="F174" s="2">
        <f t="shared" si="8"/>
        <v>14.595855855855856</v>
      </c>
      <c r="G174">
        <f t="shared" si="9"/>
        <v>0.15643199246178105</v>
      </c>
      <c r="I174">
        <f t="shared" si="7"/>
        <v>14.913128495455268</v>
      </c>
      <c r="K174" t="str">
        <f>IF($B$174=31,AVERAGE(C144:C174),IF($B$174=30,AVERAGE(C145:C174),""))</f>
        <v/>
      </c>
      <c r="Q174" t="str">
        <f>IF($B$174=31,AVERAGE(I144:I174),IF($B$174=30,AVERAGE(I145:I174),""))</f>
        <v/>
      </c>
    </row>
    <row r="175" spans="1:17" x14ac:dyDescent="0.2">
      <c r="A175" s="29"/>
      <c r="B175" s="8">
        <v>23</v>
      </c>
      <c r="C175" s="12">
        <v>14.725225225225225</v>
      </c>
      <c r="D175">
        <v>174</v>
      </c>
      <c r="F175" s="2">
        <f t="shared" si="8"/>
        <v>14.63981981981982</v>
      </c>
      <c r="G175">
        <f t="shared" si="9"/>
        <v>0.12011276253742924</v>
      </c>
      <c r="I175">
        <f t="shared" si="7"/>
        <v>14.982149947623949</v>
      </c>
      <c r="K175" t="str">
        <f>IF($B$175=31,AVERAGE(C145:C175),IF($B$175=30,AVERAGE(C146:C175),""))</f>
        <v/>
      </c>
      <c r="Q175" t="str">
        <f>IF($B$175=31,AVERAGE(I145:I175),IF($B$175=30,AVERAGE(I146:I175),""))</f>
        <v/>
      </c>
    </row>
    <row r="176" spans="1:17" x14ac:dyDescent="0.2">
      <c r="A176" s="29"/>
      <c r="B176" s="8">
        <v>24</v>
      </c>
      <c r="C176" s="12">
        <v>14.671171171171165</v>
      </c>
      <c r="D176">
        <v>175</v>
      </c>
      <c r="F176" s="2">
        <f t="shared" si="8"/>
        <v>14.664144144144142</v>
      </c>
      <c r="G176">
        <f t="shared" si="9"/>
        <v>9.7350502636640426E-2</v>
      </c>
      <c r="I176">
        <f t="shared" si="7"/>
        <v>15.049581891164326</v>
      </c>
      <c r="K176" t="str">
        <f>IF($B$176=31,AVERAGE(C146:C176),IF($B$176=30,AVERAGE(C147:C176),""))</f>
        <v/>
      </c>
      <c r="Q176" t="str">
        <f>IF($B$176=31,AVERAGE(I146:I176),IF($B$176=30,AVERAGE(I147:I176),""))</f>
        <v/>
      </c>
    </row>
    <row r="177" spans="1:17" x14ac:dyDescent="0.2">
      <c r="A177" s="29"/>
      <c r="B177" s="8">
        <v>25</v>
      </c>
      <c r="C177" s="12">
        <v>14.942342342342341</v>
      </c>
      <c r="D177">
        <v>176</v>
      </c>
      <c r="F177" s="2">
        <f t="shared" si="8"/>
        <v>14.733333333333331</v>
      </c>
      <c r="G177">
        <f t="shared" si="9"/>
        <v>0.12941829484654324</v>
      </c>
      <c r="I177">
        <f t="shared" si="7"/>
        <v>15.115399529617285</v>
      </c>
      <c r="K177" t="str">
        <f>IF($B$177=31,AVERAGE(C147:C177),IF($B$177=30,AVERAGE(C148:C177),""))</f>
        <v/>
      </c>
      <c r="Q177" t="str">
        <f>IF($B$177=31,AVERAGE(I147:I177),IF($B$177=30,AVERAGE(I148:I177),""))</f>
        <v/>
      </c>
    </row>
    <row r="178" spans="1:17" x14ac:dyDescent="0.2">
      <c r="A178" s="29"/>
      <c r="B178" s="8">
        <v>26</v>
      </c>
      <c r="C178" s="12">
        <v>14.862162162162159</v>
      </c>
      <c r="D178">
        <v>177</v>
      </c>
      <c r="F178" s="2">
        <f t="shared" si="8"/>
        <v>14.795495495495492</v>
      </c>
      <c r="G178">
        <f t="shared" si="9"/>
        <v>0.13276494384474297</v>
      </c>
      <c r="I178">
        <f t="shared" si="7"/>
        <v>15.179578531180187</v>
      </c>
      <c r="K178" t="str">
        <f>IF($B$178=31,AVERAGE(C148:C178),IF($B$178=30,AVERAGE(C149:C178),""))</f>
        <v/>
      </c>
      <c r="Q178" t="str">
        <f>IF($B$178=31,AVERAGE(I148:I178),IF($B$178=30,AVERAGE(I149:I178),""))</f>
        <v/>
      </c>
    </row>
    <row r="179" spans="1:17" x14ac:dyDescent="0.2">
      <c r="A179" s="29"/>
      <c r="B179" s="8">
        <v>27</v>
      </c>
      <c r="C179" s="12">
        <v>14.908108108108111</v>
      </c>
      <c r="D179">
        <v>178</v>
      </c>
      <c r="F179" s="2">
        <f t="shared" si="8"/>
        <v>14.821801801801801</v>
      </c>
      <c r="G179">
        <f t="shared" si="9"/>
        <v>0.11217972292790868</v>
      </c>
      <c r="I179">
        <f t="shared" si="7"/>
        <v>15.242095036312719</v>
      </c>
      <c r="K179" t="str">
        <f>IF($B$179=31,AVERAGE(C149:C179),IF($B$179=30,AVERAGE(C150:C179),""))</f>
        <v/>
      </c>
      <c r="Q179" t="str">
        <f>IF($B$179=31,AVERAGE(I149:I179),IF($B$179=30,AVERAGE(I150:I179),""))</f>
        <v/>
      </c>
    </row>
    <row r="180" spans="1:17" x14ac:dyDescent="0.2">
      <c r="A180" s="29"/>
      <c r="B180" s="8">
        <v>28</v>
      </c>
      <c r="C180" s="12">
        <v>15.262162162162157</v>
      </c>
      <c r="D180">
        <v>179</v>
      </c>
      <c r="F180" s="2">
        <f t="shared" si="8"/>
        <v>14.929189189189188</v>
      </c>
      <c r="G180">
        <f t="shared" si="9"/>
        <v>0.18248198192638534</v>
      </c>
      <c r="I180">
        <f t="shared" si="7"/>
        <v>15.302925665234923</v>
      </c>
      <c r="K180" t="str">
        <f>IF($B$180=31,AVERAGE(C150:C180),IF($B$180=30,AVERAGE(C151:C180),""))</f>
        <v/>
      </c>
      <c r="Q180" t="str">
        <f>IF($B$180=31,AVERAGE(I150:I180),IF($B$180=30,AVERAGE(I151:I180),""))</f>
        <v/>
      </c>
    </row>
    <row r="181" spans="1:17" x14ac:dyDescent="0.2">
      <c r="A181" s="29"/>
      <c r="B181" s="8">
        <v>29</v>
      </c>
      <c r="C181" s="12">
        <v>15.2954954954955</v>
      </c>
      <c r="D181">
        <v>180</v>
      </c>
      <c r="F181" s="2">
        <f t="shared" si="8"/>
        <v>15.054054054054053</v>
      </c>
      <c r="G181">
        <f t="shared" si="9"/>
        <v>0.21201082952311343</v>
      </c>
      <c r="I181">
        <f t="shared" si="7"/>
        <v>15.362047525317241</v>
      </c>
      <c r="K181" t="str">
        <f>IF($B$181=31,AVERAGE(C151:C181),IF($B$181=30,AVERAGE(C152:C181),""))</f>
        <v/>
      </c>
      <c r="Q181" t="str">
        <f>IF($B$181=31,AVERAGE(I151:I181),IF($B$181=30,AVERAGE(I152:I181),""))</f>
        <v/>
      </c>
    </row>
    <row r="182" spans="1:17" x14ac:dyDescent="0.2">
      <c r="A182" s="30"/>
      <c r="B182" s="8">
        <v>30</v>
      </c>
      <c r="C182" s="12">
        <v>15.302702702702698</v>
      </c>
      <c r="D182">
        <v>181</v>
      </c>
      <c r="F182" s="2">
        <f t="shared" si="8"/>
        <v>15.126126126126128</v>
      </c>
      <c r="G182">
        <f t="shared" si="9"/>
        <v>0.20602790137453039</v>
      </c>
      <c r="I182">
        <f t="shared" si="7"/>
        <v>15.419438218362735</v>
      </c>
    </row>
    <row r="183" spans="1:17" x14ac:dyDescent="0.2">
      <c r="A183" s="31" t="s">
        <v>6</v>
      </c>
      <c r="B183" s="8">
        <v>1</v>
      </c>
      <c r="C183" s="12">
        <v>15.71891891891892</v>
      </c>
      <c r="D183">
        <v>182</v>
      </c>
      <c r="F183" s="2">
        <f t="shared" si="8"/>
        <v>15.297477477477477</v>
      </c>
      <c r="G183">
        <f t="shared" si="9"/>
        <v>0.27763498513111168</v>
      </c>
      <c r="I183">
        <f t="shared" si="7"/>
        <v>15.475075847781383</v>
      </c>
      <c r="Q183" t="str">
        <f>IF($B$183=31,AVERAGE(I153:I183),IF($B$183=30,AVERAGE(I154:I183),""))</f>
        <v/>
      </c>
    </row>
    <row r="184" spans="1:17" x14ac:dyDescent="0.2">
      <c r="A184" s="29"/>
      <c r="B184" s="8">
        <v>2</v>
      </c>
      <c r="C184" s="12">
        <v>15.736936936936939</v>
      </c>
      <c r="D184">
        <v>183</v>
      </c>
      <c r="F184" s="2">
        <f t="shared" si="8"/>
        <v>15.463243243243245</v>
      </c>
      <c r="G184">
        <f t="shared" si="9"/>
        <v>0.3009536124731591</v>
      </c>
      <c r="I184">
        <f t="shared" si="7"/>
        <v>15.528939025656467</v>
      </c>
      <c r="Q184" t="str">
        <f>IF($B$184=31,AVERAGE(I154:I184),IF($B$184=30,AVERAGE(I155:I184),""))</f>
        <v/>
      </c>
    </row>
    <row r="185" spans="1:17" x14ac:dyDescent="0.2">
      <c r="A185" s="29"/>
      <c r="B185" s="8">
        <v>3</v>
      </c>
      <c r="C185" s="12">
        <v>15.649549549549551</v>
      </c>
      <c r="D185">
        <v>184</v>
      </c>
      <c r="F185" s="2">
        <f t="shared" si="8"/>
        <v>15.540720720720723</v>
      </c>
      <c r="G185">
        <f t="shared" si="9"/>
        <v>0.26602184029023579</v>
      </c>
      <c r="I185">
        <f t="shared" si="7"/>
        <v>15.581006879703104</v>
      </c>
      <c r="Q185" t="str">
        <f>IF($B$185=31,AVERAGE(I155:I185),IF($B$185=30,AVERAGE(I156:I185),""))</f>
        <v/>
      </c>
    </row>
    <row r="186" spans="1:17" x14ac:dyDescent="0.2">
      <c r="A186" s="29"/>
      <c r="B186" s="8">
        <v>4</v>
      </c>
      <c r="C186" s="12">
        <v>15.6</v>
      </c>
      <c r="D186">
        <v>185</v>
      </c>
      <c r="F186" s="2">
        <f t="shared" si="8"/>
        <v>15.601621621621621</v>
      </c>
      <c r="G186">
        <f t="shared" si="9"/>
        <v>0.24312414835568213</v>
      </c>
      <c r="I186">
        <f t="shared" si="7"/>
        <v>15.631259060118818</v>
      </c>
      <c r="Q186" t="str">
        <f>IF($B$186=31,AVERAGE(I156:I186),IF($B$186=30,AVERAGE(I157:I186),""))</f>
        <v/>
      </c>
    </row>
    <row r="187" spans="1:17" x14ac:dyDescent="0.2">
      <c r="A187" s="29"/>
      <c r="B187" s="8">
        <v>5</v>
      </c>
      <c r="C187" s="12">
        <v>15.832432432432434</v>
      </c>
      <c r="D187">
        <v>186</v>
      </c>
      <c r="F187" s="2">
        <f t="shared" si="8"/>
        <v>15.707567567567569</v>
      </c>
      <c r="G187">
        <f t="shared" si="9"/>
        <v>0.23662574021039981</v>
      </c>
      <c r="I187">
        <f t="shared" si="7"/>
        <v>15.679675746326197</v>
      </c>
      <c r="Q187" t="str">
        <f>IF($B$187=31,AVERAGE(I157:I187),IF($B$187=30,AVERAGE(I158:I187),""))</f>
        <v/>
      </c>
    </row>
    <row r="188" spans="1:17" x14ac:dyDescent="0.2">
      <c r="A188" s="29"/>
      <c r="B188" s="8">
        <v>6</v>
      </c>
      <c r="C188" s="12">
        <v>15.78468468468469</v>
      </c>
      <c r="D188">
        <v>187</v>
      </c>
      <c r="F188" s="2">
        <f t="shared" si="8"/>
        <v>15.720720720720724</v>
      </c>
      <c r="G188">
        <f t="shared" si="9"/>
        <v>0.14590216226796665</v>
      </c>
      <c r="I188">
        <f t="shared" si="7"/>
        <v>15.72623765360775</v>
      </c>
      <c r="Q188" t="str">
        <f>IF($B$188=31,AVERAGE(I158:I188),IF($B$188=30,AVERAGE(I159:I188),""))</f>
        <v/>
      </c>
    </row>
    <row r="189" spans="1:17" x14ac:dyDescent="0.2">
      <c r="A189" s="29"/>
      <c r="B189" s="8">
        <v>7</v>
      </c>
      <c r="C189" s="12">
        <v>15.900900900900904</v>
      </c>
      <c r="D189">
        <v>188</v>
      </c>
      <c r="F189" s="2">
        <f t="shared" si="8"/>
        <v>15.753513513513516</v>
      </c>
      <c r="G189">
        <f t="shared" si="9"/>
        <v>0.10320078368454633</v>
      </c>
      <c r="I189">
        <f t="shared" si="7"/>
        <v>15.770926039632897</v>
      </c>
      <c r="K189" t="str">
        <f>IF($B$189=31,AVERAGE(C159:C189),IF($B$189=30,AVERAGE(C160:C189),""))</f>
        <v/>
      </c>
      <c r="Q189" t="str">
        <f>IF($B$189=31,AVERAGE(I159:I189),IF($B$189=30,AVERAGE(I160:I189),""))</f>
        <v/>
      </c>
    </row>
    <row r="190" spans="1:17" x14ac:dyDescent="0.2">
      <c r="A190" s="29"/>
      <c r="B190" s="8">
        <v>8</v>
      </c>
      <c r="C190" s="12">
        <v>15.867567567567566</v>
      </c>
      <c r="D190">
        <v>189</v>
      </c>
      <c r="F190" s="2">
        <f t="shared" si="8"/>
        <v>15.79711711711712</v>
      </c>
      <c r="G190">
        <f t="shared" si="9"/>
        <v>9.6303230215750185E-2</v>
      </c>
      <c r="I190">
        <f t="shared" si="7"/>
        <v>15.813722710876721</v>
      </c>
      <c r="K190" t="str">
        <f>IF($B$190=31,AVERAGE(C160:C190),IF($B$190=30,AVERAGE(C161:C190),""))</f>
        <v/>
      </c>
      <c r="Q190" t="str">
        <f>IF($B$190=31,AVERAGE(I160:I190),IF($B$190=30,AVERAGE(I161:I190),""))</f>
        <v/>
      </c>
    </row>
    <row r="191" spans="1:17" x14ac:dyDescent="0.2">
      <c r="A191" s="29"/>
      <c r="B191" s="8">
        <v>9</v>
      </c>
      <c r="C191" s="12">
        <v>15.957657657657659</v>
      </c>
      <c r="D191">
        <v>190</v>
      </c>
      <c r="F191" s="2">
        <f t="shared" si="8"/>
        <v>15.86864864864865</v>
      </c>
      <c r="G191">
        <f t="shared" si="9"/>
        <v>0.10420320031363826</v>
      </c>
      <c r="I191">
        <f t="shared" si="7"/>
        <v>15.85461002893139</v>
      </c>
      <c r="K191" t="str">
        <f>IF($B$191=31,AVERAGE(C161:C191),IF($B$191=30,AVERAGE(C162:C191),""))</f>
        <v/>
      </c>
      <c r="Q191" t="str">
        <f>IF($B$191=31,AVERAGE(I161:I191),IF($B$191=30,AVERAGE(I162:I191),""))</f>
        <v/>
      </c>
    </row>
    <row r="192" spans="1:17" x14ac:dyDescent="0.2">
      <c r="A192" s="29"/>
      <c r="B192" s="8">
        <v>10</v>
      </c>
      <c r="C192" s="12">
        <v>15.972072072072082</v>
      </c>
      <c r="D192">
        <v>191</v>
      </c>
      <c r="F192" s="2">
        <f t="shared" si="8"/>
        <v>15.896576576576582</v>
      </c>
      <c r="G192">
        <f t="shared" si="9"/>
        <v>9.4233614109203473E-2</v>
      </c>
      <c r="I192">
        <f t="shared" si="7"/>
        <v>15.893570916709017</v>
      </c>
      <c r="K192" t="str">
        <f>IF($B$192=31,AVERAGE(C162:C192),IF($B$192=30,AVERAGE(C163:C192),""))</f>
        <v/>
      </c>
      <c r="Q192" t="str">
        <f>IF($B$192=31,AVERAGE(I162:I192),IF($B$192=30,AVERAGE(I163:I192),""))</f>
        <v/>
      </c>
    </row>
    <row r="193" spans="1:17" x14ac:dyDescent="0.2">
      <c r="A193" s="29"/>
      <c r="B193" s="8">
        <v>11</v>
      </c>
      <c r="C193" s="12">
        <v>16.348648648648652</v>
      </c>
      <c r="D193">
        <v>192</v>
      </c>
      <c r="F193" s="2">
        <f t="shared" si="8"/>
        <v>16.009369369369374</v>
      </c>
      <c r="G193">
        <f t="shared" si="9"/>
        <v>0.17630593342408776</v>
      </c>
      <c r="I193">
        <f t="shared" si="7"/>
        <v>15.930588864537349</v>
      </c>
      <c r="K193" t="str">
        <f>IF($B$193=31,AVERAGE(C163:C193),IF($B$193=30,AVERAGE(C164:C193),""))</f>
        <v/>
      </c>
      <c r="Q193" t="str">
        <f>IF($B$193=31,AVERAGE(I163:I193),IF($B$193=30,AVERAGE(I164:I193),""))</f>
        <v/>
      </c>
    </row>
    <row r="194" spans="1:17" x14ac:dyDescent="0.2">
      <c r="A194" s="29"/>
      <c r="B194" s="8">
        <v>12</v>
      </c>
      <c r="C194" s="12">
        <v>16.475675675675674</v>
      </c>
      <c r="D194">
        <v>193</v>
      </c>
      <c r="F194" s="2">
        <f t="shared" si="8"/>
        <v>16.124324324324327</v>
      </c>
      <c r="G194">
        <f t="shared" si="9"/>
        <v>0.22677902942654651</v>
      </c>
      <c r="I194">
        <f t="shared" ref="I194:I257" si="10">SUM($S$36*D194^$S$35,$T$36*D194^$T$35,$U$36*D194^$U$35,$V$36*D194^$V$35,$W$36*D194^$W$35+$X$36*D194^$X$35,$Y$36*D194^$Y$35)</f>
        <v>15.965647936146869</v>
      </c>
      <c r="K194" t="str">
        <f>IF($B$194=31,AVERAGE(C164:C194),IF($B$194=30,AVERAGE(C165:C194),""))</f>
        <v/>
      </c>
      <c r="Q194" t="str">
        <f>IF($B$194=31,AVERAGE(I164:I194),IF($B$194=30,AVERAGE(I165:I194),""))</f>
        <v/>
      </c>
    </row>
    <row r="195" spans="1:17" x14ac:dyDescent="0.2">
      <c r="A195" s="29"/>
      <c r="B195" s="8">
        <v>13</v>
      </c>
      <c r="C195" s="12">
        <v>16.404504504504505</v>
      </c>
      <c r="D195">
        <v>194</v>
      </c>
      <c r="F195" s="2">
        <f t="shared" si="8"/>
        <v>16.231711711711714</v>
      </c>
      <c r="G195">
        <f t="shared" si="9"/>
        <v>0.23750272596780603</v>
      </c>
      <c r="I195">
        <f t="shared" si="10"/>
        <v>15.998732774550415</v>
      </c>
      <c r="K195" t="str">
        <f>IF($B$195=31,AVERAGE(C165:C195),IF($B$195=30,AVERAGE(C166:C195),""))</f>
        <v/>
      </c>
      <c r="Q195" t="str">
        <f>IF($B$195=31,AVERAGE(I165:I195),IF($B$195=30,AVERAGE(I166:I195),""))</f>
        <v/>
      </c>
    </row>
    <row r="196" spans="1:17" x14ac:dyDescent="0.2">
      <c r="A196" s="29"/>
      <c r="B196" s="8">
        <v>14</v>
      </c>
      <c r="C196" s="12">
        <v>16.411711711711707</v>
      </c>
      <c r="D196">
        <v>195</v>
      </c>
      <c r="F196" s="2">
        <f t="shared" si="8"/>
        <v>16.322522522522526</v>
      </c>
      <c r="G196">
        <f t="shared" si="9"/>
        <v>0.23751624449462458</v>
      </c>
      <c r="I196">
        <f t="shared" si="10"/>
        <v>16.029828607814906</v>
      </c>
      <c r="K196" t="str">
        <f>IF($B$196=31,AVERAGE(C166:C196),IF($B$196=30,AVERAGE(C167:C196),""))</f>
        <v/>
      </c>
      <c r="Q196" t="str">
        <f>IF($B$196=31,AVERAGE(I166:I196),IF($B$196=30,AVERAGE(I167:I196),""))</f>
        <v/>
      </c>
    </row>
    <row r="197" spans="1:17" x14ac:dyDescent="0.2">
      <c r="A197" s="29"/>
      <c r="B197" s="8">
        <v>15</v>
      </c>
      <c r="C197" s="12">
        <v>16.221621621621619</v>
      </c>
      <c r="D197">
        <v>196</v>
      </c>
      <c r="F197" s="2">
        <f t="shared" si="8"/>
        <v>16.372432432432429</v>
      </c>
      <c r="G197">
        <f t="shared" si="9"/>
        <v>0.2445870654026718</v>
      </c>
      <c r="I197">
        <f t="shared" si="10"/>
        <v>16.058921254724776</v>
      </c>
      <c r="K197" t="str">
        <f>IF($B$197=31,AVERAGE(C167:C197),IF($B$197=30,AVERAGE(C168:C197),""))</f>
        <v/>
      </c>
      <c r="Q197" t="str">
        <f>IF($B$197=31,AVERAGE(I167:I197),IF($B$197=30,AVERAGE(I168:I197),""))</f>
        <v/>
      </c>
    </row>
    <row r="198" spans="1:17" x14ac:dyDescent="0.2">
      <c r="A198" s="29"/>
      <c r="B198" s="8">
        <v>16</v>
      </c>
      <c r="C198" s="12">
        <v>16.179279279279285</v>
      </c>
      <c r="D198">
        <v>197</v>
      </c>
      <c r="F198" s="2">
        <f t="shared" ref="F198:F261" si="11">AVERAGE(C194:C198)</f>
        <v>16.338558558558557</v>
      </c>
      <c r="G198">
        <f t="shared" si="9"/>
        <v>0.20463314603011507</v>
      </c>
      <c r="I198">
        <f t="shared" si="10"/>
        <v>16.085997130338079</v>
      </c>
      <c r="K198" t="str">
        <f>IF($B$198=31,AVERAGE(C168:C198),IF($B$198=30,AVERAGE(C169:C198),""))</f>
        <v/>
      </c>
      <c r="Q198" t="str">
        <f>IF($B$198=31,AVERAGE(I168:I198),IF($B$198=30,AVERAGE(I169:I198),""))</f>
        <v/>
      </c>
    </row>
    <row r="199" spans="1:17" x14ac:dyDescent="0.2">
      <c r="A199" s="29"/>
      <c r="B199" s="8">
        <v>17</v>
      </c>
      <c r="C199" s="12">
        <v>16.041441441441442</v>
      </c>
      <c r="D199">
        <v>198</v>
      </c>
      <c r="F199" s="2">
        <f t="shared" si="11"/>
        <v>16.25171171171171</v>
      </c>
      <c r="G199">
        <f t="shared" si="9"/>
        <v>0.16133160678182407</v>
      </c>
      <c r="I199">
        <f t="shared" si="10"/>
        <v>16.111043251434275</v>
      </c>
      <c r="K199" t="str">
        <f>IF($B$199=31,AVERAGE(C169:C199),IF($B$199=30,AVERAGE(C170:C199),""))</f>
        <v/>
      </c>
      <c r="Q199" t="str">
        <f>IF($B$199=31,AVERAGE(I169:I199),IF($B$199=30,AVERAGE(I170:I199),""))</f>
        <v/>
      </c>
    </row>
    <row r="200" spans="1:17" x14ac:dyDescent="0.2">
      <c r="A200" s="29"/>
      <c r="B200" s="8">
        <v>18</v>
      </c>
      <c r="C200" s="12">
        <v>16.2036036036036</v>
      </c>
      <c r="D200">
        <v>199</v>
      </c>
      <c r="F200" s="2">
        <f t="shared" si="11"/>
        <v>16.211531531531527</v>
      </c>
      <c r="G200">
        <f t="shared" si="9"/>
        <v>0.14166505534825702</v>
      </c>
      <c r="I200">
        <f t="shared" si="10"/>
        <v>16.134047241854184</v>
      </c>
      <c r="K200" t="str">
        <f>IF($B$200=31,AVERAGE(C170:C200),IF($B$200=30,AVERAGE(C171:C200),""))</f>
        <v/>
      </c>
      <c r="Q200" t="str">
        <f>IF($B$200=31,AVERAGE(I170:I200),IF($B$200=30,AVERAGE(I171:I200),""))</f>
        <v/>
      </c>
    </row>
    <row r="201" spans="1:17" x14ac:dyDescent="0.2">
      <c r="A201" s="29"/>
      <c r="B201" s="8">
        <v>19</v>
      </c>
      <c r="C201" s="12">
        <v>16.344144144144142</v>
      </c>
      <c r="D201">
        <v>200</v>
      </c>
      <c r="F201" s="2">
        <f t="shared" si="11"/>
        <v>16.198018018018018</v>
      </c>
      <c r="G201">
        <f t="shared" si="9"/>
        <v>0.1508264385328566</v>
      </c>
      <c r="I201">
        <f t="shared" si="10"/>
        <v>16.154997337732272</v>
      </c>
      <c r="K201" t="str">
        <f>IF($B$201=31,AVERAGE(C171:C201),IF($B$201=30,AVERAGE(C172:C201),""))</f>
        <v/>
      </c>
      <c r="Q201" t="str">
        <f>IF($B$201=31,AVERAGE(I171:I201),IF($B$201=30,AVERAGE(I172:I201),""))</f>
        <v/>
      </c>
    </row>
    <row r="202" spans="1:17" x14ac:dyDescent="0.2">
      <c r="A202" s="29"/>
      <c r="B202" s="8">
        <v>20</v>
      </c>
      <c r="C202" s="12">
        <v>16.422522522522517</v>
      </c>
      <c r="D202">
        <v>201</v>
      </c>
      <c r="F202" s="2">
        <f t="shared" si="11"/>
        <v>16.238198198198198</v>
      </c>
      <c r="G202">
        <f t="shared" ref="G202:G265" si="12">SQRT(SUMXMY2(C198:C202,F198:F202)/5)</f>
        <v>0.15809783596414623</v>
      </c>
      <c r="I202">
        <f t="shared" si="10"/>
        <v>16.173882392620733</v>
      </c>
      <c r="K202" t="str">
        <f>IF($B$202=31,AVERAGE(C172:C202),IF($B$202=30,AVERAGE(C173:C202),""))</f>
        <v/>
      </c>
      <c r="Q202" t="str">
        <f>IF($B$202=31,AVERAGE(I172:I202),IF($B$202=30,AVERAGE(I173:I202),""))</f>
        <v/>
      </c>
    </row>
    <row r="203" spans="1:17" x14ac:dyDescent="0.2">
      <c r="A203" s="29"/>
      <c r="B203" s="8">
        <v>21</v>
      </c>
      <c r="C203" s="12">
        <v>16.466666666666669</v>
      </c>
      <c r="D203">
        <v>202</v>
      </c>
      <c r="F203" s="2">
        <f t="shared" si="11"/>
        <v>16.295675675675675</v>
      </c>
      <c r="G203">
        <f t="shared" si="12"/>
        <v>0.16052579784887441</v>
      </c>
      <c r="I203">
        <f t="shared" si="10"/>
        <v>16.190691882505824</v>
      </c>
      <c r="K203" t="str">
        <f>IF($B$203=31,AVERAGE(C173:C203),IF($B$203=30,AVERAGE(C174:C203),""))</f>
        <v/>
      </c>
      <c r="Q203" t="str">
        <f>IF($B$203=31,AVERAGE(I173:I203),IF($B$203=30,AVERAGE(I174:I203),""))</f>
        <v/>
      </c>
    </row>
    <row r="204" spans="1:17" x14ac:dyDescent="0.2">
      <c r="A204" s="29"/>
      <c r="B204" s="8">
        <v>22</v>
      </c>
      <c r="C204" s="12">
        <v>16.345945945945939</v>
      </c>
      <c r="D204">
        <v>203</v>
      </c>
      <c r="F204" s="2">
        <f t="shared" si="11"/>
        <v>16.356576576576575</v>
      </c>
      <c r="G204">
        <f t="shared" si="12"/>
        <v>0.13018608422036662</v>
      </c>
      <c r="I204">
        <f t="shared" si="10"/>
        <v>16.205415910716312</v>
      </c>
      <c r="K204" t="str">
        <f>IF($B$204=31,AVERAGE(C174:C204),IF($B$204=30,AVERAGE(C175:C204),""))</f>
        <v/>
      </c>
      <c r="Q204" t="str">
        <f>IF($B$204=31,AVERAGE(I174:I204),IF($B$204=30,AVERAGE(I175:I204),""))</f>
        <v/>
      </c>
    </row>
    <row r="205" spans="1:17" x14ac:dyDescent="0.2">
      <c r="A205" s="29"/>
      <c r="B205" s="8">
        <v>23</v>
      </c>
      <c r="C205" s="12">
        <v>16.373873873873869</v>
      </c>
      <c r="D205">
        <v>204</v>
      </c>
      <c r="F205" s="2">
        <f t="shared" si="11"/>
        <v>16.390630630630625</v>
      </c>
      <c r="G205">
        <f t="shared" si="12"/>
        <v>0.13035338083758061</v>
      </c>
      <c r="I205">
        <f t="shared" si="10"/>
        <v>16.218045212724071</v>
      </c>
      <c r="K205" t="str">
        <f>IF($B$205=31,AVERAGE(C175:C205),IF($B$205=30,AVERAGE(C176:C205),""))</f>
        <v/>
      </c>
      <c r="Q205" t="str">
        <f>IF($B$205=31,AVERAGE(I175:I205),IF($B$205=30,AVERAGE(I176:I205),""))</f>
        <v/>
      </c>
    </row>
    <row r="206" spans="1:17" x14ac:dyDescent="0.2">
      <c r="A206" s="29"/>
      <c r="B206" s="8">
        <v>24</v>
      </c>
      <c r="C206" s="12">
        <v>16.181981981981981</v>
      </c>
      <c r="D206">
        <v>205</v>
      </c>
      <c r="F206" s="2">
        <f t="shared" si="11"/>
        <v>16.358198198198192</v>
      </c>
      <c r="G206">
        <f t="shared" si="12"/>
        <v>0.13759311726962759</v>
      </c>
      <c r="I206">
        <f t="shared" si="10"/>
        <v>16.228571160836573</v>
      </c>
      <c r="K206" t="str">
        <f>IF($B$206=31,AVERAGE(C176:C206),IF($B$206=30,AVERAGE(C177:C206),""))</f>
        <v/>
      </c>
      <c r="Q206" t="str">
        <f>IF($B$206=31,AVERAGE(I176:I206),IF($B$206=30,AVERAGE(I177:I206),""))</f>
        <v/>
      </c>
    </row>
    <row r="207" spans="1:17" x14ac:dyDescent="0.2">
      <c r="A207" s="29"/>
      <c r="B207" s="8">
        <v>25</v>
      </c>
      <c r="C207" s="12">
        <v>16.438738738738738</v>
      </c>
      <c r="D207">
        <v>206</v>
      </c>
      <c r="F207" s="2">
        <f t="shared" si="11"/>
        <v>16.361441441441439</v>
      </c>
      <c r="G207">
        <f t="shared" si="12"/>
        <v>0.11546319347022921</v>
      </c>
      <c r="I207">
        <f t="shared" si="10"/>
        <v>16.236985768781711</v>
      </c>
      <c r="K207" t="str">
        <f>IF($B$207=31,AVERAGE(C177:C207),IF($B$207=30,AVERAGE(C178:C207),""))</f>
        <v/>
      </c>
      <c r="Q207" t="str">
        <f>IF($B$207=31,AVERAGE(I177:I207),IF($B$207=30,AVERAGE(I178:I207),""))</f>
        <v/>
      </c>
    </row>
    <row r="208" spans="1:17" x14ac:dyDescent="0.2">
      <c r="A208" s="29"/>
      <c r="B208" s="8">
        <v>26</v>
      </c>
      <c r="C208" s="12">
        <v>16.354954954954955</v>
      </c>
      <c r="D208">
        <v>207</v>
      </c>
      <c r="F208" s="2">
        <f t="shared" si="11"/>
        <v>16.339099099099094</v>
      </c>
      <c r="G208">
        <f t="shared" si="12"/>
        <v>8.6801191692922705E-2</v>
      </c>
      <c r="I208">
        <f t="shared" si="10"/>
        <v>16.243281696184489</v>
      </c>
      <c r="K208" t="str">
        <f>IF($B$208=31,AVERAGE(C178:C208),IF($B$208=30,AVERAGE(C179:C208),""))</f>
        <v/>
      </c>
      <c r="Q208" t="str">
        <f>IF($B$208=31,AVERAGE(I178:I208),IF($B$208=30,AVERAGE(I179:I208),""))</f>
        <v/>
      </c>
    </row>
    <row r="209" spans="1:17" x14ac:dyDescent="0.2">
      <c r="A209" s="29"/>
      <c r="B209" s="8">
        <v>27</v>
      </c>
      <c r="C209" s="12">
        <v>16.185585585585589</v>
      </c>
      <c r="D209">
        <v>208</v>
      </c>
      <c r="F209" s="2">
        <f t="shared" si="11"/>
        <v>16.307027027027026</v>
      </c>
      <c r="G209">
        <f t="shared" si="12"/>
        <v>0.10228122778724015</v>
      </c>
      <c r="I209">
        <f t="shared" si="10"/>
        <v>16.247452252936238</v>
      </c>
      <c r="K209" t="str">
        <f>IF($B$209=31,AVERAGE(C179:C209),IF($B$209=30,AVERAGE(C180:C209),""))</f>
        <v/>
      </c>
      <c r="Q209" t="str">
        <f>IF($B$209=31,AVERAGE(I179:I209),IF($B$209=30,AVERAGE(I180:I209),""))</f>
        <v/>
      </c>
    </row>
    <row r="210" spans="1:17" x14ac:dyDescent="0.2">
      <c r="A210" s="29"/>
      <c r="B210" s="8">
        <v>28</v>
      </c>
      <c r="C210" s="12">
        <v>16.329729729729731</v>
      </c>
      <c r="D210">
        <v>209</v>
      </c>
      <c r="F210" s="2">
        <f t="shared" si="11"/>
        <v>16.2981981981982</v>
      </c>
      <c r="G210">
        <f t="shared" si="12"/>
        <v>0.1029764015413681</v>
      </c>
      <c r="I210">
        <f t="shared" si="10"/>
        <v>16.249491403455245</v>
      </c>
    </row>
    <row r="211" spans="1:17" x14ac:dyDescent="0.2">
      <c r="A211" s="29"/>
      <c r="B211" s="8">
        <v>29</v>
      </c>
      <c r="C211" s="12">
        <v>16.511711711711715</v>
      </c>
      <c r="D211">
        <v>210</v>
      </c>
      <c r="F211" s="2">
        <f t="shared" si="11"/>
        <v>16.364144144144145</v>
      </c>
      <c r="G211">
        <f t="shared" si="12"/>
        <v>9.3535799042180928E-2</v>
      </c>
      <c r="I211">
        <f t="shared" si="10"/>
        <v>16.249393770840339</v>
      </c>
    </row>
    <row r="212" spans="1:17" x14ac:dyDescent="0.2">
      <c r="A212" s="29"/>
      <c r="B212" s="8">
        <v>30</v>
      </c>
      <c r="C212" s="12">
        <v>16.540540540540537</v>
      </c>
      <c r="D212">
        <v>211</v>
      </c>
      <c r="F212" s="2">
        <f t="shared" si="11"/>
        <v>16.384504504504505</v>
      </c>
      <c r="G212">
        <f t="shared" si="12"/>
        <v>0.11146039734781754</v>
      </c>
      <c r="I212">
        <f t="shared" si="10"/>
        <v>16.247154640915667</v>
      </c>
    </row>
    <row r="213" spans="1:17" x14ac:dyDescent="0.2">
      <c r="A213" s="30"/>
      <c r="B213" s="8">
        <v>31</v>
      </c>
      <c r="C213" s="12">
        <v>16.418018018018028</v>
      </c>
      <c r="D213">
        <v>212</v>
      </c>
      <c r="F213" s="2">
        <f t="shared" si="11"/>
        <v>16.397117117117119</v>
      </c>
      <c r="G213">
        <f t="shared" si="12"/>
        <v>0.11162664590339945</v>
      </c>
      <c r="I213">
        <f t="shared" si="10"/>
        <v>16.242769966168279</v>
      </c>
    </row>
    <row r="214" spans="1:17" x14ac:dyDescent="0.2">
      <c r="A214" s="31" t="s">
        <v>7</v>
      </c>
      <c r="B214" s="8">
        <v>1</v>
      </c>
      <c r="C214" s="12">
        <v>16.288288288288285</v>
      </c>
      <c r="D214">
        <v>213</v>
      </c>
      <c r="F214" s="2">
        <f t="shared" si="11"/>
        <v>16.41765765765766</v>
      </c>
      <c r="G214">
        <f t="shared" si="12"/>
        <v>0.1133939596361908</v>
      </c>
      <c r="I214">
        <f t="shared" si="10"/>
        <v>16.236236369577657</v>
      </c>
      <c r="Q214" t="str">
        <f>IF($B$214=31,AVERAGE(I184:I214),IF($B$214=30,AVERAGE(I185:I214),""))</f>
        <v/>
      </c>
    </row>
    <row r="215" spans="1:17" x14ac:dyDescent="0.2">
      <c r="A215" s="29"/>
      <c r="B215" s="8">
        <v>2</v>
      </c>
      <c r="C215" s="12">
        <v>16.228828828828828</v>
      </c>
      <c r="D215">
        <v>214</v>
      </c>
      <c r="F215" s="2">
        <f t="shared" si="11"/>
        <v>16.397477477477477</v>
      </c>
      <c r="G215">
        <f t="shared" si="12"/>
        <v>0.13545411003004801</v>
      </c>
      <c r="I215">
        <f t="shared" si="10"/>
        <v>16.227551148336978</v>
      </c>
      <c r="Q215" t="str">
        <f>IF($B$215=31,AVERAGE(I185:I215),IF($B$215=30,AVERAGE(I186:I215),""))</f>
        <v/>
      </c>
    </row>
    <row r="216" spans="1:17" x14ac:dyDescent="0.2">
      <c r="A216" s="29"/>
      <c r="B216" s="8">
        <v>3</v>
      </c>
      <c r="C216" s="12">
        <v>16.121621621621628</v>
      </c>
      <c r="D216">
        <v>215</v>
      </c>
      <c r="F216" s="2">
        <f t="shared" si="11"/>
        <v>16.319459459459459</v>
      </c>
      <c r="G216">
        <f t="shared" si="12"/>
        <v>0.14771777327234542</v>
      </c>
      <c r="I216">
        <f t="shared" si="10"/>
        <v>16.216712277466918</v>
      </c>
      <c r="Q216" t="str">
        <f>IF($B$216=31,AVERAGE(I186:I216),IF($B$216=30,AVERAGE(I187:I216),""))</f>
        <v/>
      </c>
    </row>
    <row r="217" spans="1:17" x14ac:dyDescent="0.2">
      <c r="A217" s="29"/>
      <c r="B217" s="8">
        <v>4</v>
      </c>
      <c r="C217" s="12">
        <v>16.338738738738737</v>
      </c>
      <c r="D217">
        <v>216</v>
      </c>
      <c r="F217" s="2">
        <f t="shared" si="11"/>
        <v>16.279099099099103</v>
      </c>
      <c r="G217">
        <f t="shared" si="12"/>
        <v>0.13290022180358316</v>
      </c>
      <c r="I217">
        <f t="shared" si="10"/>
        <v>16.203718413321493</v>
      </c>
      <c r="Q217" t="str">
        <f>IF($B$217=31,AVERAGE(I187:I217),IF($B$217=30,AVERAGE(I188:I217),""))</f>
        <v/>
      </c>
    </row>
    <row r="218" spans="1:17" x14ac:dyDescent="0.2">
      <c r="A218" s="29"/>
      <c r="B218" s="8">
        <v>5</v>
      </c>
      <c r="C218" s="12">
        <v>16.436036036036032</v>
      </c>
      <c r="D218">
        <v>217</v>
      </c>
      <c r="F218" s="2">
        <f t="shared" si="11"/>
        <v>16.2827027027027</v>
      </c>
      <c r="G218">
        <f t="shared" si="12"/>
        <v>0.14925589316998455</v>
      </c>
      <c r="I218">
        <f t="shared" si="10"/>
        <v>16.188568896985561</v>
      </c>
      <c r="Q218" t="str">
        <f>IF($B$218=31,AVERAGE(I188:I218),IF($B$218=30,AVERAGE(I189:I218),""))</f>
        <v/>
      </c>
    </row>
    <row r="219" spans="1:17" x14ac:dyDescent="0.2">
      <c r="A219" s="29"/>
      <c r="B219" s="8">
        <v>6</v>
      </c>
      <c r="C219" s="12">
        <v>16.227027027027031</v>
      </c>
      <c r="D219">
        <v>218</v>
      </c>
      <c r="F219" s="2">
        <f t="shared" si="11"/>
        <v>16.270450450450451</v>
      </c>
      <c r="G219">
        <f t="shared" si="12"/>
        <v>0.13895018402336076</v>
      </c>
      <c r="I219">
        <f t="shared" si="10"/>
        <v>16.171263757565129</v>
      </c>
      <c r="K219" t="str">
        <f>IF($B$219=31,AVERAGE(C189:C219),IF($B$219=30,AVERAGE(C190:C219),""))</f>
        <v/>
      </c>
      <c r="Q219" t="str">
        <f>IF($B$219=31,AVERAGE(I189:I219),IF($B$219=30,AVERAGE(I190:I219),""))</f>
        <v/>
      </c>
    </row>
    <row r="220" spans="1:17" x14ac:dyDescent="0.2">
      <c r="A220" s="29"/>
      <c r="B220" s="8">
        <v>7</v>
      </c>
      <c r="C220" s="12">
        <v>16.084684684684678</v>
      </c>
      <c r="D220">
        <v>219</v>
      </c>
      <c r="F220" s="2">
        <f t="shared" si="11"/>
        <v>16.241621621621622</v>
      </c>
      <c r="G220">
        <f t="shared" si="12"/>
        <v>0.1361782682257078</v>
      </c>
      <c r="I220">
        <f t="shared" si="10"/>
        <v>16.15180371536918</v>
      </c>
      <c r="K220" t="str">
        <f>IF($B$220=31,AVERAGE(C190:C220),IF($B$220=30,AVERAGE(C191:C220),""))</f>
        <v/>
      </c>
      <c r="Q220" t="str">
        <f>IF($B$220=31,AVERAGE(I190:I220),IF($B$220=30,AVERAGE(I191:I220),""))</f>
        <v/>
      </c>
    </row>
    <row r="221" spans="1:17" x14ac:dyDescent="0.2">
      <c r="A221" s="29"/>
      <c r="B221" s="8">
        <v>8</v>
      </c>
      <c r="C221" s="12">
        <v>16.050450450450445</v>
      </c>
      <c r="D221">
        <v>220</v>
      </c>
      <c r="F221" s="2">
        <f t="shared" si="11"/>
        <v>16.227387387387385</v>
      </c>
      <c r="G221">
        <f t="shared" si="12"/>
        <v>0.13029925038697873</v>
      </c>
      <c r="I221">
        <f t="shared" si="10"/>
        <v>16.130190184983785</v>
      </c>
      <c r="K221" t="str">
        <f>IF($B$221=31,AVERAGE(C191:C221),IF($B$221=30,AVERAGE(C192:C221),""))</f>
        <v/>
      </c>
      <c r="Q221" t="str">
        <f>IF($B$221=31,AVERAGE(I191:I221),IF($B$221=30,AVERAGE(I192:I221),""))</f>
        <v/>
      </c>
    </row>
    <row r="222" spans="1:17" x14ac:dyDescent="0.2">
      <c r="A222" s="29"/>
      <c r="B222" s="8">
        <v>9</v>
      </c>
      <c r="C222" s="12">
        <v>16.127027027027022</v>
      </c>
      <c r="D222">
        <v>221</v>
      </c>
      <c r="F222" s="2">
        <f t="shared" si="11"/>
        <v>16.18504504504504</v>
      </c>
      <c r="G222">
        <f t="shared" si="12"/>
        <v>0.13015273877674377</v>
      </c>
      <c r="I222">
        <f t="shared" si="10"/>
        <v>16.106425278238689</v>
      </c>
      <c r="K222" t="str">
        <f>IF($B$222=31,AVERAGE(C192:C222),IF($B$222=30,AVERAGE(C193:C222),""))</f>
        <v/>
      </c>
      <c r="Q222" t="str">
        <f>IF($B$222=31,AVERAGE(I192:I222),IF($B$222=30,AVERAGE(I193:I222),""))</f>
        <v/>
      </c>
    </row>
    <row r="223" spans="1:17" x14ac:dyDescent="0.2">
      <c r="A223" s="29"/>
      <c r="B223" s="8">
        <v>10</v>
      </c>
      <c r="C223" s="12">
        <v>16.209909909909907</v>
      </c>
      <c r="D223">
        <v>222</v>
      </c>
      <c r="F223" s="2">
        <f t="shared" si="11"/>
        <v>16.139819819819817</v>
      </c>
      <c r="G223">
        <f t="shared" si="12"/>
        <v>0.11497842116950698</v>
      </c>
      <c r="I223">
        <f t="shared" si="10"/>
        <v>16.08051180706509</v>
      </c>
      <c r="K223" t="str">
        <f>IF($B$223=31,AVERAGE(C193:C223),IF($B$223=30,AVERAGE(C194:C223),""))</f>
        <v/>
      </c>
      <c r="Q223" t="str">
        <f>IF($B$223=31,AVERAGE(I193:I223),IF($B$223=30,AVERAGE(I194:I223),""))</f>
        <v/>
      </c>
    </row>
    <row r="224" spans="1:17" x14ac:dyDescent="0.2">
      <c r="A224" s="29"/>
      <c r="B224" s="8">
        <v>11</v>
      </c>
      <c r="C224" s="12">
        <v>16.070270270270271</v>
      </c>
      <c r="D224">
        <v>223</v>
      </c>
      <c r="F224" s="2">
        <f t="shared" si="11"/>
        <v>16.108468468468466</v>
      </c>
      <c r="G224">
        <f t="shared" si="12"/>
        <v>0.11460688924924337</v>
      </c>
      <c r="I224">
        <f t="shared" si="10"/>
        <v>16.052453286246642</v>
      </c>
      <c r="K224" t="str">
        <f>IF($B$224=31,AVERAGE(C194:C224),IF($B$224=30,AVERAGE(C195:C224),""))</f>
        <v/>
      </c>
      <c r="Q224" t="str">
        <f>IF($B$224=31,AVERAGE(I194:I224),IF($B$224=30,AVERAGE(I195:I224),""))</f>
        <v/>
      </c>
    </row>
    <row r="225" spans="1:17" x14ac:dyDescent="0.2">
      <c r="A225" s="29"/>
      <c r="B225" s="8">
        <v>12</v>
      </c>
      <c r="C225" s="12">
        <v>16.123423423423421</v>
      </c>
      <c r="D225">
        <v>224</v>
      </c>
      <c r="F225" s="2">
        <f t="shared" si="11"/>
        <v>16.116216216216213</v>
      </c>
      <c r="G225">
        <f t="shared" si="12"/>
        <v>9.0660285657523682E-2</v>
      </c>
      <c r="I225">
        <f t="shared" si="10"/>
        <v>16.022253936061631</v>
      </c>
      <c r="K225" t="str">
        <f>IF($B$225=31,AVERAGE(C195:C225),IF($B$225=30,AVERAGE(C196:C225),""))</f>
        <v/>
      </c>
      <c r="Q225" t="str">
        <f>IF($B$225=31,AVERAGE(I195:I225),IF($B$225=30,AVERAGE(I196:I225),""))</f>
        <v/>
      </c>
    </row>
    <row r="226" spans="1:17" x14ac:dyDescent="0.2">
      <c r="A226" s="29"/>
      <c r="B226" s="8">
        <v>13</v>
      </c>
      <c r="C226" s="12">
        <v>16.155855855855851</v>
      </c>
      <c r="D226">
        <v>225</v>
      </c>
      <c r="F226" s="2">
        <f t="shared" si="11"/>
        <v>16.137297297297295</v>
      </c>
      <c r="G226">
        <f t="shared" si="12"/>
        <v>4.5020389648832794E-2</v>
      </c>
      <c r="I226">
        <f t="shared" si="10"/>
        <v>15.989918684817773</v>
      </c>
      <c r="K226" t="str">
        <f>IF($B$226=31,AVERAGE(C196:C226),IF($B$226=30,AVERAGE(C197:C226),""))</f>
        <v/>
      </c>
      <c r="Q226" t="str">
        <f>IF($B$226=31,AVERAGE(I196:I226),IF($B$226=30,AVERAGE(I197:I226),""))</f>
        <v/>
      </c>
    </row>
    <row r="227" spans="1:17" x14ac:dyDescent="0.2">
      <c r="A227" s="29"/>
      <c r="B227" s="8">
        <v>14</v>
      </c>
      <c r="C227" s="12">
        <v>16.193693693693689</v>
      </c>
      <c r="D227">
        <v>226</v>
      </c>
      <c r="F227" s="2">
        <f t="shared" si="11"/>
        <v>16.150630630630626</v>
      </c>
      <c r="G227">
        <f t="shared" si="12"/>
        <v>4.152713427699508E-2</v>
      </c>
      <c r="I227">
        <f t="shared" si="10"/>
        <v>15.95545317127895</v>
      </c>
      <c r="K227" t="str">
        <f>IF($B$227=31,AVERAGE(C197:C227),IF($B$227=30,AVERAGE(C198:C227),""))</f>
        <v/>
      </c>
      <c r="Q227" t="str">
        <f>IF($B$227=31,AVERAGE(I197:I227),IF($B$227=30,AVERAGE(I198:I227),""))</f>
        <v/>
      </c>
    </row>
    <row r="228" spans="1:17" x14ac:dyDescent="0.2">
      <c r="A228" s="29"/>
      <c r="B228" s="8">
        <v>15</v>
      </c>
      <c r="C228" s="12">
        <v>15.957657657657659</v>
      </c>
      <c r="D228">
        <v>227</v>
      </c>
      <c r="F228" s="2">
        <f t="shared" si="11"/>
        <v>16.100180180180178</v>
      </c>
      <c r="G228">
        <f t="shared" si="12"/>
        <v>6.9314591686949811E-2</v>
      </c>
      <c r="I228">
        <f t="shared" si="10"/>
        <v>15.918863746984183</v>
      </c>
      <c r="K228" t="str">
        <f>IF($B$228=31,AVERAGE(C198:C228),IF($B$228=30,AVERAGE(C199:C228),""))</f>
        <v/>
      </c>
      <c r="Q228" t="str">
        <f>IF($B$228=31,AVERAGE(I198:I228),IF($B$228=30,AVERAGE(I199:I228),""))</f>
        <v/>
      </c>
    </row>
    <row r="229" spans="1:17" x14ac:dyDescent="0.2">
      <c r="A229" s="29"/>
      <c r="B229" s="8">
        <v>16</v>
      </c>
      <c r="C229" s="12">
        <v>15.76486486486486</v>
      </c>
      <c r="D229">
        <v>228</v>
      </c>
      <c r="F229" s="2">
        <f t="shared" si="11"/>
        <v>16.039099099099097</v>
      </c>
      <c r="G229">
        <f t="shared" si="12"/>
        <v>0.13983409883436351</v>
      </c>
      <c r="I229">
        <f t="shared" si="10"/>
        <v>15.880157478458159</v>
      </c>
      <c r="K229" t="str">
        <f>IF($B$229=31,AVERAGE(C199:C229),IF($B$229=30,AVERAGE(C200:C229),""))</f>
        <v/>
      </c>
      <c r="Q229" t="str">
        <f>IF($B$229=31,AVERAGE(I199:I229),IF($B$229=30,AVERAGE(I200:I229),""))</f>
        <v/>
      </c>
    </row>
    <row r="230" spans="1:17" x14ac:dyDescent="0.2">
      <c r="A230" s="29"/>
      <c r="B230" s="8">
        <v>17</v>
      </c>
      <c r="C230" s="12">
        <v>15.854954954954961</v>
      </c>
      <c r="D230">
        <v>229</v>
      </c>
      <c r="F230" s="2">
        <f t="shared" si="11"/>
        <v>15.985405405405405</v>
      </c>
      <c r="G230">
        <f t="shared" si="12"/>
        <v>0.15148151845759206</v>
      </c>
      <c r="I230">
        <f t="shared" si="10"/>
        <v>15.839342149314817</v>
      </c>
      <c r="K230" t="str">
        <f>IF($B$230=31,AVERAGE(C200:C230),IF($B$230=30,AVERAGE(C201:C230),""))</f>
        <v/>
      </c>
      <c r="Q230" t="str">
        <f>IF($B$230=31,AVERAGE(I200:I230),IF($B$230=30,AVERAGE(I201:I230),""))</f>
        <v/>
      </c>
    </row>
    <row r="231" spans="1:17" x14ac:dyDescent="0.2">
      <c r="A231" s="29"/>
      <c r="B231" s="8">
        <v>18</v>
      </c>
      <c r="C231" s="12">
        <v>15.861261261261252</v>
      </c>
      <c r="D231">
        <v>230</v>
      </c>
      <c r="F231" s="2">
        <f t="shared" si="11"/>
        <v>15.926486486486485</v>
      </c>
      <c r="G231">
        <f t="shared" si="12"/>
        <v>0.15404100887815564</v>
      </c>
      <c r="I231">
        <f t="shared" si="10"/>
        <v>15.796426262252368</v>
      </c>
      <c r="K231" t="str">
        <f>IF($B$231=31,AVERAGE(C201:C231),IF($B$231=30,AVERAGE(C202:C231),""))</f>
        <v/>
      </c>
      <c r="Q231" t="str">
        <f>IF($B$231=31,AVERAGE(I201:I231),IF($B$231=30,AVERAGE(I202:I231),""))</f>
        <v/>
      </c>
    </row>
    <row r="232" spans="1:17" x14ac:dyDescent="0.2">
      <c r="A232" s="29"/>
      <c r="B232" s="8">
        <v>19</v>
      </c>
      <c r="C232" s="12">
        <v>15.890090090090093</v>
      </c>
      <c r="D232">
        <v>231</v>
      </c>
      <c r="F232" s="2">
        <f t="shared" si="11"/>
        <v>15.865765765765767</v>
      </c>
      <c r="G232">
        <f t="shared" si="12"/>
        <v>0.15321906371888702</v>
      </c>
      <c r="I232">
        <f t="shared" si="10"/>
        <v>15.751419040940156</v>
      </c>
      <c r="K232" t="str">
        <f>IF($B$232=31,AVERAGE(C202:C232),IF($B$232=30,AVERAGE(C203:C232),""))</f>
        <v/>
      </c>
      <c r="Q232" t="str">
        <f>IF($B$232=31,AVERAGE(I202:I232),IF($B$232=30,AVERAGE(I203:I232),""))</f>
        <v/>
      </c>
    </row>
    <row r="233" spans="1:17" x14ac:dyDescent="0.2">
      <c r="A233" s="29"/>
      <c r="B233" s="8">
        <v>20</v>
      </c>
      <c r="C233" s="12">
        <v>15.9</v>
      </c>
      <c r="D233">
        <v>232</v>
      </c>
      <c r="F233" s="2">
        <f t="shared" si="11"/>
        <v>15.854234234234232</v>
      </c>
      <c r="G233">
        <f t="shared" si="12"/>
        <v>0.14082772690376497</v>
      </c>
      <c r="I233">
        <f t="shared" si="10"/>
        <v>15.704330431798546</v>
      </c>
      <c r="K233" t="str">
        <f>IF($B$233=31,AVERAGE(C203:C233),IF($B$233=30,AVERAGE(C204:C233),""))</f>
        <v/>
      </c>
      <c r="Q233" t="str">
        <f>IF($B$233=31,AVERAGE(I203:I233),IF($B$233=30,AVERAGE(I204:I233),""))</f>
        <v/>
      </c>
    </row>
    <row r="234" spans="1:17" x14ac:dyDescent="0.2">
      <c r="A234" s="29"/>
      <c r="B234" s="8">
        <v>21</v>
      </c>
      <c r="C234" s="12">
        <v>15.668468468468474</v>
      </c>
      <c r="D234">
        <v>233</v>
      </c>
      <c r="F234" s="2">
        <f t="shared" si="11"/>
        <v>15.834954954954956</v>
      </c>
      <c r="G234">
        <f t="shared" si="12"/>
        <v>0.1016617708688789</v>
      </c>
      <c r="I234">
        <f t="shared" si="10"/>
        <v>15.655171105669972</v>
      </c>
      <c r="K234" t="str">
        <f>IF($B$234=31,AVERAGE(C204:C234),IF($B$234=30,AVERAGE(C205:C234),""))</f>
        <v/>
      </c>
      <c r="Q234" t="str">
        <f>IF($B$234=31,AVERAGE(I204:I234),IF($B$234=30,AVERAGE(I205:I234),""))</f>
        <v/>
      </c>
    </row>
    <row r="235" spans="1:17" x14ac:dyDescent="0.2">
      <c r="A235" s="29"/>
      <c r="B235" s="8">
        <v>22</v>
      </c>
      <c r="C235" s="12">
        <v>15.724324324324325</v>
      </c>
      <c r="D235">
        <v>234</v>
      </c>
      <c r="F235" s="2">
        <f t="shared" si="11"/>
        <v>15.808828828828828</v>
      </c>
      <c r="G235">
        <f t="shared" si="12"/>
        <v>9.1432236699984321E-2</v>
      </c>
      <c r="I235">
        <f t="shared" si="10"/>
        <v>15.603952459382953</v>
      </c>
      <c r="K235" t="str">
        <f>IF($B$235=31,AVERAGE(C205:C235),IF($B$235=30,AVERAGE(C206:C235),""))</f>
        <v/>
      </c>
      <c r="Q235" t="str">
        <f>IF($B$235=31,AVERAGE(I205:I235),IF($B$235=30,AVERAGE(I206:I235),""))</f>
        <v/>
      </c>
    </row>
    <row r="236" spans="1:17" x14ac:dyDescent="0.2">
      <c r="A236" s="29"/>
      <c r="B236" s="8">
        <v>23</v>
      </c>
      <c r="C236" s="12">
        <v>15.295495495495503</v>
      </c>
      <c r="D236">
        <v>235</v>
      </c>
      <c r="F236" s="2">
        <f t="shared" si="11"/>
        <v>15.695675675675679</v>
      </c>
      <c r="G236">
        <f t="shared" si="12"/>
        <v>0.19884120103397335</v>
      </c>
      <c r="I236">
        <f t="shared" si="10"/>
        <v>15.550686617207212</v>
      </c>
      <c r="K236" t="str">
        <f>IF($B$236=31,AVERAGE(C206:C236),IF($B$236=30,AVERAGE(C207:C236),""))</f>
        <v/>
      </c>
      <c r="Q236" t="str">
        <f>IF($B$236=31,AVERAGE(I206:I236),IF($B$236=30,AVERAGE(I207:I236),""))</f>
        <v/>
      </c>
    </row>
    <row r="237" spans="1:17" x14ac:dyDescent="0.2">
      <c r="A237" s="29"/>
      <c r="B237" s="8">
        <v>24</v>
      </c>
      <c r="C237" s="12">
        <v>15.548648648648651</v>
      </c>
      <c r="D237">
        <v>236</v>
      </c>
      <c r="F237" s="2">
        <f t="shared" si="11"/>
        <v>15.62738738738739</v>
      </c>
      <c r="G237">
        <f t="shared" si="12"/>
        <v>0.2016418767853034</v>
      </c>
      <c r="I237">
        <f t="shared" si="10"/>
        <v>15.495386432201748</v>
      </c>
      <c r="K237" t="str">
        <f>IF($B$237=31,AVERAGE(C207:C237),IF($B$237=30,AVERAGE(C208:C237),""))</f>
        <v/>
      </c>
      <c r="Q237" t="str">
        <f>IF($B$237=31,AVERAGE(I207:I237),IF($B$237=30,AVERAGE(I208:I237),""))</f>
        <v/>
      </c>
    </row>
    <row r="238" spans="1:17" x14ac:dyDescent="0.2">
      <c r="A238" s="29"/>
      <c r="B238" s="8">
        <v>25</v>
      </c>
      <c r="C238" s="12">
        <v>15.454954954954957</v>
      </c>
      <c r="D238">
        <v>237</v>
      </c>
      <c r="F238" s="2">
        <f t="shared" si="11"/>
        <v>15.538378378378383</v>
      </c>
      <c r="G238">
        <f t="shared" si="12"/>
        <v>0.20404028750570533</v>
      </c>
      <c r="I238">
        <f t="shared" si="10"/>
        <v>15.438065487454892</v>
      </c>
      <c r="K238" t="str">
        <f>IF($B$238=31,AVERAGE(C208:C238),IF($B$238=30,AVERAGE(C209:C238),""))</f>
        <v/>
      </c>
      <c r="Q238" t="str">
        <f>IF($B$238=31,AVERAGE(I208:I238),IF($B$238=30,AVERAGE(I209:I238),""))</f>
        <v/>
      </c>
    </row>
    <row r="239" spans="1:17" x14ac:dyDescent="0.2">
      <c r="A239" s="29"/>
      <c r="B239" s="8">
        <v>26</v>
      </c>
      <c r="C239" s="12">
        <v>15.43063063063062</v>
      </c>
      <c r="D239">
        <v>238</v>
      </c>
      <c r="F239" s="2">
        <f t="shared" si="11"/>
        <v>15.49081081081081</v>
      </c>
      <c r="G239">
        <f t="shared" si="12"/>
        <v>0.19186771407975911</v>
      </c>
      <c r="I239">
        <f t="shared" si="10"/>
        <v>15.378738097215688</v>
      </c>
      <c r="K239" t="str">
        <f>IF($B$239=31,AVERAGE(C209:C239),IF($B$239=30,AVERAGE(C210:C239),""))</f>
        <v/>
      </c>
      <c r="Q239" t="str">
        <f>IF($B$239=31,AVERAGE(I209:I239),IF($B$239=30,AVERAGE(I210:I239),""))</f>
        <v/>
      </c>
    </row>
    <row r="240" spans="1:17" x14ac:dyDescent="0.2">
      <c r="A240" s="29"/>
      <c r="B240" s="8">
        <v>27</v>
      </c>
      <c r="C240" s="12">
        <v>15.328828828828827</v>
      </c>
      <c r="D240">
        <v>239</v>
      </c>
      <c r="F240" s="2">
        <f t="shared" si="11"/>
        <v>15.411711711711712</v>
      </c>
      <c r="G240">
        <f t="shared" si="12"/>
        <v>0.19172618992948634</v>
      </c>
      <c r="I240">
        <f t="shared" si="10"/>
        <v>15.317419307918591</v>
      </c>
      <c r="K240" t="str">
        <f>IF($B$240=31,AVERAGE(C210:C240),IF($B$240=30,AVERAGE(C211:C240),""))</f>
        <v/>
      </c>
      <c r="Q240" t="str">
        <f>IF($B$240=31,AVERAGE(I210:I240),IF($B$240=30,AVERAGE(I211:I240),""))</f>
        <v/>
      </c>
    </row>
    <row r="241" spans="1:17" x14ac:dyDescent="0.2">
      <c r="A241" s="29"/>
      <c r="B241" s="8">
        <v>28</v>
      </c>
      <c r="C241" s="12">
        <v>15.265765765765765</v>
      </c>
      <c r="D241">
        <v>240</v>
      </c>
      <c r="F241" s="2">
        <f t="shared" si="11"/>
        <v>15.405765765765764</v>
      </c>
      <c r="G241">
        <f t="shared" si="12"/>
        <v>9.3005895421042373E-2</v>
      </c>
      <c r="I241">
        <f t="shared" si="10"/>
        <v>15.254124899099253</v>
      </c>
    </row>
    <row r="242" spans="1:17" x14ac:dyDescent="0.2">
      <c r="A242" s="29"/>
      <c r="B242" s="8">
        <v>29</v>
      </c>
      <c r="C242" s="12">
        <v>15.209009009009007</v>
      </c>
      <c r="D242">
        <v>241</v>
      </c>
      <c r="F242" s="2">
        <f t="shared" si="11"/>
        <v>15.337837837837835</v>
      </c>
      <c r="G242">
        <f t="shared" si="12"/>
        <v>0.1035833587740709</v>
      </c>
      <c r="I242">
        <f t="shared" si="10"/>
        <v>15.188871384202848</v>
      </c>
    </row>
    <row r="243" spans="1:17" x14ac:dyDescent="0.2">
      <c r="A243" s="29"/>
      <c r="B243" s="8">
        <v>30</v>
      </c>
      <c r="C243" s="12">
        <v>14.972072072072077</v>
      </c>
      <c r="D243">
        <v>242</v>
      </c>
      <c r="F243" s="2">
        <f t="shared" si="11"/>
        <v>15.241261261261261</v>
      </c>
      <c r="G243">
        <f t="shared" si="12"/>
        <v>0.15437027762832822</v>
      </c>
      <c r="I243">
        <f t="shared" si="10"/>
        <v>15.12167601128467</v>
      </c>
    </row>
    <row r="244" spans="1:17" x14ac:dyDescent="0.2">
      <c r="A244" s="30"/>
      <c r="B244" s="8">
        <v>31</v>
      </c>
      <c r="C244" s="12">
        <v>14.889189189189189</v>
      </c>
      <c r="D244">
        <v>243</v>
      </c>
      <c r="F244" s="2">
        <f t="shared" si="11"/>
        <v>15.13297297297297</v>
      </c>
      <c r="G244">
        <f t="shared" si="12"/>
        <v>0.18706137614411647</v>
      </c>
      <c r="I244">
        <f t="shared" si="10"/>
        <v>15.052556763602105</v>
      </c>
    </row>
    <row r="245" spans="1:17" x14ac:dyDescent="0.2">
      <c r="A245" s="31" t="s">
        <v>8</v>
      </c>
      <c r="B245" s="8">
        <v>1</v>
      </c>
      <c r="C245" s="12">
        <v>14.914414414414415</v>
      </c>
      <c r="D245">
        <v>244</v>
      </c>
      <c r="F245" s="2">
        <f t="shared" si="11"/>
        <v>15.050090090090091</v>
      </c>
      <c r="G245">
        <f t="shared" si="12"/>
        <v>0.19313109999154793</v>
      </c>
      <c r="I245">
        <f t="shared" si="10"/>
        <v>14.981532360099848</v>
      </c>
      <c r="Q245" t="str">
        <f>IF($B$245=31,AVERAGE(I215:I245),IF($B$245=30,AVERAGE(I216:I245),""))</f>
        <v/>
      </c>
    </row>
    <row r="246" spans="1:17" x14ac:dyDescent="0.2">
      <c r="A246" s="29"/>
      <c r="B246" s="8">
        <v>2</v>
      </c>
      <c r="C246" s="12">
        <v>14.954054054054055</v>
      </c>
      <c r="D246">
        <v>245</v>
      </c>
      <c r="F246" s="2">
        <f t="shared" si="11"/>
        <v>14.987747747747751</v>
      </c>
      <c r="G246">
        <f t="shared" si="12"/>
        <v>0.18332123385710197</v>
      </c>
      <c r="I246">
        <f t="shared" si="10"/>
        <v>14.908622255786142</v>
      </c>
      <c r="Q246" t="str">
        <f>IF($B$246=31,AVERAGE(I216:I246),IF($B$246=30,AVERAGE(I217:I246),""))</f>
        <v/>
      </c>
    </row>
    <row r="247" spans="1:17" x14ac:dyDescent="0.2">
      <c r="A247" s="29"/>
      <c r="B247" s="8">
        <v>3</v>
      </c>
      <c r="C247" s="12">
        <v>14.842342342342345</v>
      </c>
      <c r="D247">
        <v>246</v>
      </c>
      <c r="F247" s="2">
        <f t="shared" si="11"/>
        <v>14.914414414414415</v>
      </c>
      <c r="G247">
        <f t="shared" si="12"/>
        <v>0.17699202826670213</v>
      </c>
      <c r="I247">
        <f t="shared" si="10"/>
        <v>14.833846642001639</v>
      </c>
      <c r="Q247" t="str">
        <f>IF($B$247=31,AVERAGE(I217:I247),IF($B$247=30,AVERAGE(I218:I247),""))</f>
        <v/>
      </c>
    </row>
    <row r="248" spans="1:17" x14ac:dyDescent="0.2">
      <c r="A248" s="29"/>
      <c r="B248" s="8">
        <v>4</v>
      </c>
      <c r="C248" s="12">
        <v>14.652252252252254</v>
      </c>
      <c r="D248">
        <v>247</v>
      </c>
      <c r="F248" s="2">
        <f t="shared" si="11"/>
        <v>14.850450450450452</v>
      </c>
      <c r="G248">
        <f t="shared" si="12"/>
        <v>0.15713089864344792</v>
      </c>
      <c r="I248">
        <f t="shared" si="10"/>
        <v>14.757226446580304</v>
      </c>
      <c r="Q248" t="str">
        <f>IF($B$248=31,AVERAGE(I218:I248),IF($B$248=30,AVERAGE(I219:I248),""))</f>
        <v/>
      </c>
    </row>
    <row r="249" spans="1:17" x14ac:dyDescent="0.2">
      <c r="A249" s="29"/>
      <c r="B249" s="8">
        <v>5</v>
      </c>
      <c r="C249" s="12">
        <v>14.862162162162164</v>
      </c>
      <c r="D249">
        <v>248</v>
      </c>
      <c r="F249" s="2">
        <f t="shared" si="11"/>
        <v>14.845045045045046</v>
      </c>
      <c r="G249">
        <f t="shared" si="12"/>
        <v>0.11341345511441854</v>
      </c>
      <c r="I249">
        <f t="shared" si="10"/>
        <v>14.678783333902295</v>
      </c>
      <c r="K249" t="str">
        <f>IF($B$249=31,AVERAGE(C219:C249),IF($B$249=30,AVERAGE(C220:C249),""))</f>
        <v/>
      </c>
      <c r="Q249" t="str">
        <f>IF($B$249=31,AVERAGE(I219:I249),IF($B$249=30,AVERAGE(I220:I249),""))</f>
        <v/>
      </c>
    </row>
    <row r="250" spans="1:17" x14ac:dyDescent="0.2">
      <c r="A250" s="29"/>
      <c r="B250" s="8">
        <v>6</v>
      </c>
      <c r="C250" s="12">
        <v>14.789189189189191</v>
      </c>
      <c r="D250">
        <v>249</v>
      </c>
      <c r="F250" s="2">
        <f t="shared" si="11"/>
        <v>14.820000000000002</v>
      </c>
      <c r="G250">
        <f t="shared" si="12"/>
        <v>9.680338433930856E-2</v>
      </c>
      <c r="I250">
        <f t="shared" si="10"/>
        <v>14.598539704839368</v>
      </c>
      <c r="K250" t="str">
        <f>IF($B$250=31,AVERAGE(C220:C250),IF($B$250=30,AVERAGE(C221:C250),""))</f>
        <v/>
      </c>
      <c r="Q250" t="str">
        <f>IF($B$250=31,AVERAGE(I220:I250),IF($B$250=30,AVERAGE(I221:I250),""))</f>
        <v/>
      </c>
    </row>
    <row r="251" spans="1:17" x14ac:dyDescent="0.2">
      <c r="A251" s="29"/>
      <c r="B251" s="8">
        <v>7</v>
      </c>
      <c r="C251" s="12">
        <v>14.693693693693683</v>
      </c>
      <c r="D251">
        <v>250</v>
      </c>
      <c r="F251" s="2">
        <f t="shared" si="11"/>
        <v>14.767927927927929</v>
      </c>
      <c r="G251">
        <f t="shared" si="12"/>
        <v>0.10122246058591898</v>
      </c>
      <c r="I251">
        <f t="shared" si="10"/>
        <v>14.516518696591739</v>
      </c>
      <c r="K251" t="str">
        <f>IF($B$251=31,AVERAGE(C221:C251),IF($B$251=30,AVERAGE(C222:C251),""))</f>
        <v/>
      </c>
      <c r="Q251" t="str">
        <f>IF($B$251=31,AVERAGE(I221:I251),IF($B$251=30,AVERAGE(I222:I251),""))</f>
        <v/>
      </c>
    </row>
    <row r="252" spans="1:17" x14ac:dyDescent="0.2">
      <c r="A252" s="29"/>
      <c r="B252" s="8">
        <v>8</v>
      </c>
      <c r="C252" s="12">
        <v>14.638738738738738</v>
      </c>
      <c r="D252">
        <v>251</v>
      </c>
      <c r="F252" s="2">
        <f t="shared" si="11"/>
        <v>14.727207207207204</v>
      </c>
      <c r="G252">
        <f t="shared" si="12"/>
        <v>0.10379038392426734</v>
      </c>
      <c r="I252">
        <f t="shared" si="10"/>
        <v>14.432744182417323</v>
      </c>
      <c r="K252" t="str">
        <f>IF($B$252=31,AVERAGE(C222:C252),IF($B$252=30,AVERAGE(C223:C252),""))</f>
        <v/>
      </c>
      <c r="Q252" t="str">
        <f>IF($B$252=31,AVERAGE(I222:I252),IF($B$252=30,AVERAGE(I223:I252),""))</f>
        <v/>
      </c>
    </row>
    <row r="253" spans="1:17" x14ac:dyDescent="0.2">
      <c r="A253" s="29"/>
      <c r="B253" s="8">
        <v>9</v>
      </c>
      <c r="C253" s="12">
        <v>14.300900900900899</v>
      </c>
      <c r="D253">
        <v>252</v>
      </c>
      <c r="F253" s="2">
        <f t="shared" si="11"/>
        <v>14.656936936936935</v>
      </c>
      <c r="G253">
        <f t="shared" si="12"/>
        <v>0.16813170561376878</v>
      </c>
      <c r="I253">
        <f t="shared" si="10"/>
        <v>14.347240771253453</v>
      </c>
      <c r="K253" t="str">
        <f>IF($B$253=31,AVERAGE(C223:C253),IF($B$253=30,AVERAGE(C224:C253),""))</f>
        <v/>
      </c>
      <c r="Q253" t="str">
        <f>IF($B$253=31,AVERAGE(I223:I253),IF($B$253=30,AVERAGE(I224:I253),""))</f>
        <v/>
      </c>
    </row>
    <row r="254" spans="1:17" x14ac:dyDescent="0.2">
      <c r="A254" s="29"/>
      <c r="B254" s="8">
        <v>10</v>
      </c>
      <c r="C254" s="12">
        <v>14.125225225225224</v>
      </c>
      <c r="D254">
        <v>253</v>
      </c>
      <c r="F254" s="2">
        <f t="shared" si="11"/>
        <v>14.509549549549547</v>
      </c>
      <c r="G254">
        <f t="shared" si="12"/>
        <v>0.24031377102942791</v>
      </c>
      <c r="I254">
        <f t="shared" si="10"/>
        <v>14.260033807229959</v>
      </c>
      <c r="K254" t="str">
        <f>IF($B$254=31,AVERAGE(C224:C254),IF($B$254=30,AVERAGE(C225:C254),""))</f>
        <v/>
      </c>
      <c r="Q254" t="str">
        <f>IF($B$254=31,AVERAGE(I224:I254),IF($B$254=30,AVERAGE(I225:I254),""))</f>
        <v/>
      </c>
    </row>
    <row r="255" spans="1:17" x14ac:dyDescent="0.2">
      <c r="A255" s="29"/>
      <c r="B255" s="8">
        <v>11</v>
      </c>
      <c r="C255" s="12">
        <v>14.203603603603598</v>
      </c>
      <c r="D255">
        <v>254</v>
      </c>
      <c r="F255" s="2">
        <f t="shared" si="11"/>
        <v>14.392432432432429</v>
      </c>
      <c r="G255">
        <f t="shared" si="12"/>
        <v>0.25434644218701769</v>
      </c>
      <c r="I255">
        <f t="shared" si="10"/>
        <v>14.171149369075074</v>
      </c>
      <c r="K255" t="str">
        <f>IF($B$255=31,AVERAGE(C225:C255),IF($B$255=30,AVERAGE(C226:C255),""))</f>
        <v/>
      </c>
      <c r="Q255" t="str">
        <f>IF($B$255=31,AVERAGE(I225:I255),IF($B$255=30,AVERAGE(I226:I255),""))</f>
        <v/>
      </c>
    </row>
    <row r="256" spans="1:17" x14ac:dyDescent="0.2">
      <c r="A256" s="29"/>
      <c r="B256" s="8">
        <v>12</v>
      </c>
      <c r="C256" s="12">
        <v>13.892792792792786</v>
      </c>
      <c r="D256">
        <v>255</v>
      </c>
      <c r="F256" s="2">
        <f t="shared" si="11"/>
        <v>14.232252252252248</v>
      </c>
      <c r="G256">
        <f t="shared" si="12"/>
        <v>0.29434081142448976</v>
      </c>
      <c r="I256">
        <f t="shared" si="10"/>
        <v>14.080614269413097</v>
      </c>
      <c r="K256" t="str">
        <f>IF($B$256=31,AVERAGE(C226:C256),IF($B$256=30,AVERAGE(C227:C256),""))</f>
        <v/>
      </c>
      <c r="Q256" t="str">
        <f>IF($B$256=31,AVERAGE(I226:I256),IF($B$256=30,AVERAGE(I227:I256),""))</f>
        <v/>
      </c>
    </row>
    <row r="257" spans="1:17" x14ac:dyDescent="0.2">
      <c r="A257" s="29"/>
      <c r="B257" s="8">
        <v>13</v>
      </c>
      <c r="C257" s="12">
        <v>13.596396396396402</v>
      </c>
      <c r="D257">
        <v>256</v>
      </c>
      <c r="F257" s="2">
        <f t="shared" si="11"/>
        <v>14.023783783783781</v>
      </c>
      <c r="G257">
        <f t="shared" si="12"/>
        <v>0.3487164680180127</v>
      </c>
      <c r="I257">
        <f t="shared" si="10"/>
        <v>13.988456053953868</v>
      </c>
      <c r="K257" t="str">
        <f>IF($B$257=31,AVERAGE(C227:C257),IF($B$257=30,AVERAGE(C228:C257),""))</f>
        <v/>
      </c>
      <c r="Q257" t="str">
        <f>IF($B$257=31,AVERAGE(I227:I257),IF($B$257=30,AVERAGE(I228:I257),""))</f>
        <v/>
      </c>
    </row>
    <row r="258" spans="1:17" x14ac:dyDescent="0.2">
      <c r="A258" s="29"/>
      <c r="B258" s="8">
        <v>14</v>
      </c>
      <c r="C258" s="12">
        <v>13.372972972972979</v>
      </c>
      <c r="D258">
        <v>257</v>
      </c>
      <c r="F258" s="2">
        <f t="shared" si="11"/>
        <v>13.838198198198196</v>
      </c>
      <c r="G258">
        <f t="shared" si="12"/>
        <v>0.3735475141302344</v>
      </c>
      <c r="I258">
        <f t="shared" ref="I258:I321" si="13">SUM($S$36*D258^$S$35,$T$36*D258^$T$35,$U$36*D258^$U$35,$V$36*D258^$V$35,$W$36*D258^$W$35+$X$36*D258^$X$35,$Y$36*D258^$Y$35)</f>
        <v>13.894703000575099</v>
      </c>
      <c r="K258" t="str">
        <f>IF($B$258=31,AVERAGE(C228:C258),IF($B$258=30,AVERAGE(C229:C258),""))</f>
        <v/>
      </c>
      <c r="Q258" t="str">
        <f>IF($B$258=31,AVERAGE(I228:I258),IF($B$258=30,AVERAGE(I229:I258),""))</f>
        <v/>
      </c>
    </row>
    <row r="259" spans="1:17" x14ac:dyDescent="0.2">
      <c r="A259" s="29"/>
      <c r="B259" s="8">
        <v>15</v>
      </c>
      <c r="C259" s="12">
        <v>13.309909909909916</v>
      </c>
      <c r="D259">
        <v>258</v>
      </c>
      <c r="F259" s="2">
        <f t="shared" si="11"/>
        <v>13.675135135135136</v>
      </c>
      <c r="G259">
        <f t="shared" si="12"/>
        <v>0.36969528139749191</v>
      </c>
      <c r="I259">
        <f t="shared" si="13"/>
        <v>13.799384118295869</v>
      </c>
      <c r="K259" t="str">
        <f>IF($B$259=31,AVERAGE(C229:C259),IF($B$259=30,AVERAGE(C230:C259),""))</f>
        <v/>
      </c>
      <c r="Q259" t="str">
        <f>IF($B$259=31,AVERAGE(I229:I259),IF($B$259=30,AVERAGE(I230:I259),""))</f>
        <v/>
      </c>
    </row>
    <row r="260" spans="1:17" x14ac:dyDescent="0.2">
      <c r="A260" s="29"/>
      <c r="B260" s="8">
        <v>16</v>
      </c>
      <c r="C260" s="12">
        <v>13.324324324324321</v>
      </c>
      <c r="D260">
        <v>259</v>
      </c>
      <c r="F260" s="2">
        <f t="shared" si="11"/>
        <v>13.499279279279282</v>
      </c>
      <c r="G260">
        <f t="shared" si="12"/>
        <v>0.3683275485500041</v>
      </c>
      <c r="I260">
        <f t="shared" si="13"/>
        <v>13.702529146143199</v>
      </c>
      <c r="K260" t="str">
        <f>IF($B$260=31,AVERAGE(C230:C260),IF($B$260=30,AVERAGE(C231:C260),""))</f>
        <v/>
      </c>
      <c r="Q260" t="str">
        <f>IF($B$260=31,AVERAGE(I230:I260),IF($B$260=30,AVERAGE(I231:I260),""))</f>
        <v/>
      </c>
    </row>
    <row r="261" spans="1:17" x14ac:dyDescent="0.2">
      <c r="A261" s="29"/>
      <c r="B261" s="8">
        <v>17</v>
      </c>
      <c r="C261" s="12">
        <v>13.610810810810808</v>
      </c>
      <c r="D261">
        <v>260</v>
      </c>
      <c r="F261" s="2">
        <f t="shared" si="11"/>
        <v>13.442882882882884</v>
      </c>
      <c r="G261">
        <f t="shared" si="12"/>
        <v>0.34388747562711086</v>
      </c>
      <c r="I261">
        <f t="shared" si="13"/>
        <v>13.604168551910099</v>
      </c>
      <c r="K261" t="str">
        <f>IF($B$261=31,AVERAGE(C231:C261),IF($B$261=30,AVERAGE(C232:C261),""))</f>
        <v/>
      </c>
      <c r="Q261" t="str">
        <f>IF($B$261=31,AVERAGE(I231:I261),IF($B$261=30,AVERAGE(I232:I261),""))</f>
        <v/>
      </c>
    </row>
    <row r="262" spans="1:17" x14ac:dyDescent="0.2">
      <c r="A262" s="29"/>
      <c r="B262" s="8">
        <v>18</v>
      </c>
      <c r="C262" s="12">
        <v>13.463963963963959</v>
      </c>
      <c r="D262">
        <v>261</v>
      </c>
      <c r="F262" s="2">
        <f t="shared" ref="F262:F325" si="14">AVERAGE(C258:C262)</f>
        <v>13.416396396396397</v>
      </c>
      <c r="G262">
        <f t="shared" si="12"/>
        <v>0.28666903357440587</v>
      </c>
      <c r="I262">
        <f t="shared" si="13"/>
        <v>13.504333530805702</v>
      </c>
      <c r="K262" t="str">
        <f>IF($B$262=31,AVERAGE(C232:C262),IF($B$262=30,AVERAGE(C233:C262),""))</f>
        <v/>
      </c>
      <c r="Q262" t="str">
        <f>IF($B$262=31,AVERAGE(I232:I262),IF($B$262=30,AVERAGE(I233:I262),""))</f>
        <v/>
      </c>
    </row>
    <row r="263" spans="1:17" x14ac:dyDescent="0.2">
      <c r="A263" s="29"/>
      <c r="B263" s="8">
        <v>19</v>
      </c>
      <c r="C263" s="12">
        <v>13.2</v>
      </c>
      <c r="D263">
        <v>262</v>
      </c>
      <c r="F263" s="2">
        <f t="shared" si="14"/>
        <v>13.381801801801803</v>
      </c>
      <c r="G263">
        <f t="shared" si="12"/>
        <v>0.21331341214511013</v>
      </c>
      <c r="I263">
        <f t="shared" si="13"/>
        <v>13.403056003997555</v>
      </c>
      <c r="K263" t="str">
        <f>IF($B$263=31,AVERAGE(C233:C263),IF($B$263=30,AVERAGE(C234:C263),""))</f>
        <v/>
      </c>
      <c r="Q263" t="str">
        <f>IF($B$263=31,AVERAGE(I233:I263),IF($B$263=30,AVERAGE(I234:I263),""))</f>
        <v/>
      </c>
    </row>
    <row r="264" spans="1:17" x14ac:dyDescent="0.2">
      <c r="A264" s="29"/>
      <c r="B264" s="8">
        <v>20</v>
      </c>
      <c r="C264" s="12">
        <v>13.193693693693689</v>
      </c>
      <c r="D264">
        <v>263</v>
      </c>
      <c r="F264" s="2">
        <f t="shared" si="14"/>
        <v>13.358558558558556</v>
      </c>
      <c r="G264">
        <f t="shared" si="12"/>
        <v>0.15575879912932442</v>
      </c>
      <c r="I264">
        <f t="shared" si="13"/>
        <v>13.300368617046615</v>
      </c>
      <c r="K264" t="str">
        <f>IF($B$264=31,AVERAGE(C234:C264),IF($B$264=30,AVERAGE(C235:C264),""))</f>
        <v/>
      </c>
      <c r="Q264" t="str">
        <f>IF($B$264=31,AVERAGE(I234:I264),IF($B$264=30,AVERAGE(I235:I264),""))</f>
        <v/>
      </c>
    </row>
    <row r="265" spans="1:17" x14ac:dyDescent="0.2">
      <c r="A265" s="29"/>
      <c r="B265" s="8">
        <v>21</v>
      </c>
      <c r="C265" s="12">
        <v>12.803603603603609</v>
      </c>
      <c r="D265">
        <v>264</v>
      </c>
      <c r="F265" s="2">
        <f t="shared" si="14"/>
        <v>13.254414414414413</v>
      </c>
      <c r="G265">
        <f t="shared" si="12"/>
        <v>0.24245625106878488</v>
      </c>
      <c r="I265">
        <f t="shared" si="13"/>
        <v>13.196304738233422</v>
      </c>
      <c r="K265" t="str">
        <f>IF($B$265=31,AVERAGE(C235:C265),IF($B$265=30,AVERAGE(C236:C265),""))</f>
        <v/>
      </c>
      <c r="Q265" t="str">
        <f>IF($B$265=31,AVERAGE(I235:I265),IF($B$265=30,AVERAGE(I236:I265),""))</f>
        <v/>
      </c>
    </row>
    <row r="266" spans="1:17" x14ac:dyDescent="0.2">
      <c r="A266" s="29"/>
      <c r="B266" s="8">
        <v>22</v>
      </c>
      <c r="C266" s="12">
        <v>12.933333333333332</v>
      </c>
      <c r="D266">
        <v>265</v>
      </c>
      <c r="F266" s="2">
        <f t="shared" si="14"/>
        <v>13.118918918918919</v>
      </c>
      <c r="G266">
        <f t="shared" ref="G266:G329" si="15">SQRT(SUMXMY2(C262:C266,F262:F266)/5)</f>
        <v>0.24501730102612243</v>
      </c>
      <c r="I266">
        <f t="shared" si="13"/>
        <v>13.090898456776969</v>
      </c>
      <c r="K266" t="str">
        <f>IF($B$266=31,AVERAGE(C236:C266),IF($B$266=30,AVERAGE(C237:C266),""))</f>
        <v/>
      </c>
      <c r="Q266" t="str">
        <f>IF($B$266=31,AVERAGE(I236:I266),IF($B$266=30,AVERAGE(I237:I266),""))</f>
        <v/>
      </c>
    </row>
    <row r="267" spans="1:17" x14ac:dyDescent="0.2">
      <c r="A267" s="29"/>
      <c r="B267" s="8">
        <v>23</v>
      </c>
      <c r="C267" s="12">
        <v>12.963063063063062</v>
      </c>
      <c r="D267">
        <v>266</v>
      </c>
      <c r="F267" s="2">
        <f t="shared" si="14"/>
        <v>13.018738738738739</v>
      </c>
      <c r="G267">
        <f t="shared" si="15"/>
        <v>0.24535871551191168</v>
      </c>
      <c r="I267">
        <f t="shared" si="13"/>
        <v>12.98418458094546</v>
      </c>
      <c r="K267" t="str">
        <f>IF($B$267=31,AVERAGE(C237:C267),IF($B$267=30,AVERAGE(C238:C267),""))</f>
        <v/>
      </c>
      <c r="Q267" t="str">
        <f>IF($B$267=31,AVERAGE(I237:I267),IF($B$267=30,AVERAGE(I238:I267),""))</f>
        <v/>
      </c>
    </row>
    <row r="268" spans="1:17" x14ac:dyDescent="0.2">
      <c r="A268" s="29"/>
      <c r="B268" s="8">
        <v>24</v>
      </c>
      <c r="C268" s="12">
        <v>12.808108108108113</v>
      </c>
      <c r="D268">
        <v>267</v>
      </c>
      <c r="F268" s="2">
        <f t="shared" si="14"/>
        <v>12.940360360360362</v>
      </c>
      <c r="G268">
        <f t="shared" si="15"/>
        <v>0.23893231655667099</v>
      </c>
      <c r="I268">
        <f t="shared" si="13"/>
        <v>12.876198636058973</v>
      </c>
      <c r="K268" t="str">
        <f>IF($B$268=31,AVERAGE(C238:C268),IF($B$268=30,AVERAGE(C239:C268),""))</f>
        <v/>
      </c>
      <c r="Q268" t="str">
        <f>IF($B$268=31,AVERAGE(I238:I268),IF($B$268=30,AVERAGE(I239:I268),""))</f>
        <v/>
      </c>
    </row>
    <row r="269" spans="1:17" x14ac:dyDescent="0.2">
      <c r="A269" s="29"/>
      <c r="B269" s="8">
        <v>25</v>
      </c>
      <c r="C269" s="12">
        <v>12.631531531531532</v>
      </c>
      <c r="D269">
        <v>268</v>
      </c>
      <c r="F269" s="2">
        <f t="shared" si="14"/>
        <v>12.827927927927931</v>
      </c>
      <c r="G269">
        <f t="shared" si="15"/>
        <v>0.24365318808760389</v>
      </c>
      <c r="I269">
        <f t="shared" si="13"/>
        <v>12.766976862385164</v>
      </c>
      <c r="K269" t="str">
        <f>IF($B$269=31,AVERAGE(C239:C269),IF($B$269=30,AVERAGE(C240:C269),""))</f>
        <v/>
      </c>
      <c r="Q269" t="str">
        <f>IF($B$269=31,AVERAGE(I239:I269),IF($B$269=30,AVERAGE(I240:I269),""))</f>
        <v/>
      </c>
    </row>
    <row r="270" spans="1:17" x14ac:dyDescent="0.2">
      <c r="A270" s="29"/>
      <c r="B270" s="8">
        <v>26</v>
      </c>
      <c r="C270" s="12">
        <v>12.561261261261265</v>
      </c>
      <c r="D270">
        <v>269</v>
      </c>
      <c r="F270" s="2">
        <f t="shared" si="14"/>
        <v>12.77945945945946</v>
      </c>
      <c r="G270">
        <f t="shared" si="15"/>
        <v>0.16805620897741957</v>
      </c>
      <c r="I270">
        <f t="shared" si="13"/>
        <v>12.656556212925523</v>
      </c>
      <c r="K270" t="str">
        <f>IF($B$270=31,AVERAGE(C240:C270),IF($B$270=30,AVERAGE(C241:C270),""))</f>
        <v/>
      </c>
      <c r="Q270" t="str">
        <f>IF($B$270=31,AVERAGE(I240:I270),IF($B$270=30,AVERAGE(I241:I270),""))</f>
        <v/>
      </c>
    </row>
    <row r="271" spans="1:17" x14ac:dyDescent="0.2">
      <c r="A271" s="29"/>
      <c r="B271" s="8">
        <v>27</v>
      </c>
      <c r="C271" s="12">
        <v>12.397297297297294</v>
      </c>
      <c r="D271">
        <v>270</v>
      </c>
      <c r="F271" s="2">
        <f t="shared" si="14"/>
        <v>12.672252252252253</v>
      </c>
      <c r="G271">
        <f t="shared" si="15"/>
        <v>0.19098306969804885</v>
      </c>
      <c r="I271">
        <f t="shared" si="13"/>
        <v>12.54497435109505</v>
      </c>
      <c r="K271" t="str">
        <f>IF($B$271=31,AVERAGE(C241:C271),IF($B$271=30,AVERAGE(C242:C271),""))</f>
        <v/>
      </c>
      <c r="Q271" t="str">
        <f>IF($B$271=31,AVERAGE(I241:I271),IF($B$271=30,AVERAGE(I242:I271),""))</f>
        <v/>
      </c>
    </row>
    <row r="272" spans="1:17" x14ac:dyDescent="0.2">
      <c r="A272" s="29"/>
      <c r="B272" s="8">
        <v>28</v>
      </c>
      <c r="C272" s="12">
        <v>12.499099099099098</v>
      </c>
      <c r="D272">
        <v>271</v>
      </c>
      <c r="F272" s="2">
        <f t="shared" si="14"/>
        <v>12.579459459459461</v>
      </c>
      <c r="G272">
        <f t="shared" si="15"/>
        <v>0.19273332416152283</v>
      </c>
      <c r="I272">
        <f t="shared" si="13"/>
        <v>12.432269648293676</v>
      </c>
      <c r="K272" t="str">
        <f>IF($B$272=31,AVERAGE(C242:C272),IF($B$272=30,AVERAGE(C243:C272),""))</f>
        <v/>
      </c>
      <c r="Q272" t="str">
        <f>IF($B$272=31,AVERAGE(I242:I272),IF($B$272=30,AVERAGE(I243:I272),""))</f>
        <v/>
      </c>
    </row>
    <row r="273" spans="1:17" x14ac:dyDescent="0.2">
      <c r="A273" s="29"/>
      <c r="B273" s="8">
        <v>29</v>
      </c>
      <c r="C273" s="12">
        <v>12.38288288288288</v>
      </c>
      <c r="D273">
        <v>272</v>
      </c>
      <c r="F273" s="2">
        <f t="shared" si="14"/>
        <v>12.494414414414415</v>
      </c>
      <c r="G273">
        <f t="shared" si="15"/>
        <v>0.19009434263635014</v>
      </c>
      <c r="I273">
        <f t="shared" si="13"/>
        <v>12.318481181369272</v>
      </c>
      <c r="K273" t="str">
        <f>IF($B$273=31,AVERAGE(C243:C273),IF($B$273=30,AVERAGE(C244:C273),""))</f>
        <v/>
      </c>
      <c r="Q273" t="str">
        <f>IF($B$273=31,AVERAGE(I243:I273),IF($B$273=30,AVERAGE(I244:I273),""))</f>
        <v/>
      </c>
    </row>
    <row r="274" spans="1:17" x14ac:dyDescent="0.2">
      <c r="A274" s="30"/>
      <c r="B274" s="8">
        <v>30</v>
      </c>
      <c r="C274" s="12">
        <v>12.174774774774772</v>
      </c>
      <c r="D274">
        <v>273</v>
      </c>
      <c r="F274" s="2">
        <f t="shared" si="14"/>
        <v>12.403063063063062</v>
      </c>
      <c r="G274">
        <f t="shared" si="15"/>
        <v>0.19709048356723705</v>
      </c>
      <c r="I274">
        <f t="shared" si="13"/>
        <v>12.203648729973281</v>
      </c>
    </row>
    <row r="275" spans="1:17" x14ac:dyDescent="0.2">
      <c r="A275" s="31" t="s">
        <v>9</v>
      </c>
      <c r="B275" s="8">
        <v>1</v>
      </c>
      <c r="C275" s="12">
        <v>12.257657657657653</v>
      </c>
      <c r="D275">
        <v>274</v>
      </c>
      <c r="F275" s="2">
        <f t="shared" si="14"/>
        <v>12.342342342342338</v>
      </c>
      <c r="G275">
        <f t="shared" si="15"/>
        <v>0.17537635854757763</v>
      </c>
      <c r="I275">
        <f t="shared" si="13"/>
        <v>12.087812773808579</v>
      </c>
      <c r="Q275" t="str">
        <f>IF($B$275=31,AVERAGE(I245:I275),IF($B$275=30,AVERAGE(I246:I275),""))</f>
        <v/>
      </c>
    </row>
    <row r="276" spans="1:17" x14ac:dyDescent="0.2">
      <c r="A276" s="29"/>
      <c r="B276" s="8">
        <v>2</v>
      </c>
      <c r="C276" s="12">
        <v>11.954054054054051</v>
      </c>
      <c r="D276">
        <v>275</v>
      </c>
      <c r="F276" s="2">
        <f t="shared" si="14"/>
        <v>12.253693693693691</v>
      </c>
      <c r="G276">
        <f t="shared" si="15"/>
        <v>0.18328558158029362</v>
      </c>
      <c r="I276">
        <f t="shared" si="13"/>
        <v>11.971014489769061</v>
      </c>
      <c r="Q276" t="str">
        <f>IF($B$276=31,AVERAGE(I246:I276),IF($B$276=30,AVERAGE(I247:I276),""))</f>
        <v/>
      </c>
    </row>
    <row r="277" spans="1:17" x14ac:dyDescent="0.2">
      <c r="A277" s="29"/>
      <c r="B277" s="8">
        <v>3</v>
      </c>
      <c r="C277" s="12">
        <v>11.875675675675675</v>
      </c>
      <c r="D277">
        <v>276</v>
      </c>
      <c r="F277" s="2">
        <f t="shared" si="14"/>
        <v>12.129009009009007</v>
      </c>
      <c r="G277">
        <f t="shared" si="15"/>
        <v>0.21245611892184332</v>
      </c>
      <c r="I277">
        <f t="shared" si="13"/>
        <v>11.853295748971142</v>
      </c>
      <c r="Q277" t="str">
        <f>IF($B$277=31,AVERAGE(I247:I277),IF($B$277=30,AVERAGE(I248:I277),""))</f>
        <v/>
      </c>
    </row>
    <row r="278" spans="1:17" x14ac:dyDescent="0.2">
      <c r="A278" s="29"/>
      <c r="B278" s="8">
        <v>4</v>
      </c>
      <c r="C278" s="12">
        <v>11.765765765765767</v>
      </c>
      <c r="D278">
        <v>277</v>
      </c>
      <c r="F278" s="2">
        <f t="shared" si="14"/>
        <v>12.005585585585584</v>
      </c>
      <c r="G278">
        <f t="shared" si="15"/>
        <v>0.23270680084144579</v>
      </c>
      <c r="I278">
        <f t="shared" si="13"/>
        <v>11.734699113678218</v>
      </c>
      <c r="K278" t="str">
        <f>IF($B$278=31,AVERAGE(C248:C278),IF($B$278=30,AVERAGE(C249:C278),""))</f>
        <v/>
      </c>
      <c r="Q278" t="str">
        <f>IF($B$278=31,AVERAGE(I248:I278),IF($B$278=30,AVERAGE(I249:I278),""))</f>
        <v/>
      </c>
    </row>
    <row r="279" spans="1:17" x14ac:dyDescent="0.2">
      <c r="A279" s="29"/>
      <c r="B279" s="8">
        <v>5</v>
      </c>
      <c r="C279" s="12">
        <v>11.664864864864864</v>
      </c>
      <c r="D279">
        <v>278</v>
      </c>
      <c r="F279" s="2">
        <f t="shared" si="14"/>
        <v>11.903603603603603</v>
      </c>
      <c r="G279">
        <f t="shared" si="15"/>
        <v>0.23479476936008095</v>
      </c>
      <c r="I279">
        <f t="shared" si="13"/>
        <v>11.615267834116203</v>
      </c>
      <c r="K279" t="str">
        <f>IF($B$279=31,AVERAGE(C249:C279),IF($B$279=30,AVERAGE(C250:C279),""))</f>
        <v/>
      </c>
      <c r="Q279" t="str">
        <f>IF($B$279=31,AVERAGE(I249:I279),IF($B$279=30,AVERAGE(I250:I279),""))</f>
        <v/>
      </c>
    </row>
    <row r="280" spans="1:17" x14ac:dyDescent="0.2">
      <c r="A280" s="29"/>
      <c r="B280" s="8">
        <v>6</v>
      </c>
      <c r="C280" s="12">
        <v>11.817117117117119</v>
      </c>
      <c r="D280">
        <v>279</v>
      </c>
      <c r="F280" s="2">
        <f t="shared" si="14"/>
        <v>11.815495495495497</v>
      </c>
      <c r="G280">
        <f t="shared" si="15"/>
        <v>0.23172140705200597</v>
      </c>
      <c r="I280">
        <f t="shared" si="13"/>
        <v>11.495045845182013</v>
      </c>
      <c r="K280" t="str">
        <f>IF($B$280=31,AVERAGE(C250:C280),IF($B$280=30,AVERAGE(C251:C280),""))</f>
        <v/>
      </c>
      <c r="Q280" t="str">
        <f>IF($B$280=31,AVERAGE(I250:I280),IF($B$280=30,AVERAGE(I251:I280),""))</f>
        <v/>
      </c>
    </row>
    <row r="281" spans="1:17" x14ac:dyDescent="0.2">
      <c r="A281" s="29"/>
      <c r="B281" s="8">
        <v>7</v>
      </c>
      <c r="C281" s="12">
        <v>11.496396396396392</v>
      </c>
      <c r="D281">
        <v>280</v>
      </c>
      <c r="F281" s="2">
        <f t="shared" si="14"/>
        <v>11.723963963963964</v>
      </c>
      <c r="G281">
        <f t="shared" si="15"/>
        <v>0.21469845672293755</v>
      </c>
      <c r="I281">
        <f t="shared" si="13"/>
        <v>11.374077763043516</v>
      </c>
      <c r="K281" t="str">
        <f>IF($B$281=31,AVERAGE(C251:C281),IF($B$281=30,AVERAGE(C252:C281),""))</f>
        <v/>
      </c>
      <c r="Q281" t="str">
        <f>IF($B$281=31,AVERAGE(I251:I281),IF($B$281=30,AVERAGE(I252:I281),""))</f>
        <v/>
      </c>
    </row>
    <row r="282" spans="1:17" x14ac:dyDescent="0.2">
      <c r="A282" s="29"/>
      <c r="B282" s="8">
        <v>8</v>
      </c>
      <c r="C282" s="12">
        <v>11.471171171171173</v>
      </c>
      <c r="D282">
        <v>281</v>
      </c>
      <c r="F282" s="2">
        <f t="shared" si="14"/>
        <v>11.643063063063064</v>
      </c>
      <c r="G282">
        <f t="shared" si="15"/>
        <v>0.19791219331635518</v>
      </c>
      <c r="I282">
        <f t="shared" si="13"/>
        <v>11.252408881631773</v>
      </c>
      <c r="K282" t="str">
        <f>IF($B$282=31,AVERAGE(C252:C282),IF($B$282=30,AVERAGE(C253:C282),""))</f>
        <v/>
      </c>
      <c r="Q282" t="str">
        <f>IF($B$282=31,AVERAGE(I252:I282),IF($B$282=30,AVERAGE(I253:I282),""))</f>
        <v/>
      </c>
    </row>
    <row r="283" spans="1:17" x14ac:dyDescent="0.2">
      <c r="A283" s="29"/>
      <c r="B283" s="8">
        <v>9</v>
      </c>
      <c r="C283" s="12">
        <v>11.368468468468466</v>
      </c>
      <c r="D283">
        <v>282</v>
      </c>
      <c r="F283" s="2">
        <f t="shared" si="14"/>
        <v>11.563603603603601</v>
      </c>
      <c r="G283">
        <f t="shared" si="15"/>
        <v>0.18783522369473207</v>
      </c>
      <c r="I283">
        <f t="shared" si="13"/>
        <v>11.130085169026046</v>
      </c>
      <c r="K283" t="str">
        <f>IF($B$283=31,AVERAGE(C253:C283),IF($B$283=30,AVERAGE(C254:C283),""))</f>
        <v/>
      </c>
      <c r="Q283" t="str">
        <f>IF($B$283=31,AVERAGE(I253:I283),IF($B$283=30,AVERAGE(I254:I283),""))</f>
        <v/>
      </c>
    </row>
    <row r="284" spans="1:17" x14ac:dyDescent="0.2">
      <c r="A284" s="29"/>
      <c r="B284" s="8">
        <v>10</v>
      </c>
      <c r="C284" s="12">
        <v>11.445945945945946</v>
      </c>
      <c r="D284">
        <v>283</v>
      </c>
      <c r="F284" s="2">
        <f t="shared" si="14"/>
        <v>11.519819819819819</v>
      </c>
      <c r="G284">
        <f t="shared" si="15"/>
        <v>0.1580326043377247</v>
      </c>
      <c r="I284">
        <f t="shared" si="13"/>
        <v>11.007153263729379</v>
      </c>
      <c r="K284" t="str">
        <f>IF($B$284=31,AVERAGE(C254:C284),IF($B$284=30,AVERAGE(C255:C284),""))</f>
        <v/>
      </c>
      <c r="Q284" t="str">
        <f>IF($B$284=31,AVERAGE(I254:I284),IF($B$284=30,AVERAGE(I255:I284),""))</f>
        <v/>
      </c>
    </row>
    <row r="285" spans="1:17" x14ac:dyDescent="0.2">
      <c r="A285" s="29"/>
      <c r="B285" s="8">
        <v>11</v>
      </c>
      <c r="C285" s="12">
        <v>11.1972972972973</v>
      </c>
      <c r="D285">
        <v>284</v>
      </c>
      <c r="F285" s="2">
        <f t="shared" si="14"/>
        <v>11.395855855855853</v>
      </c>
      <c r="G285">
        <f t="shared" si="15"/>
        <v>0.18127018049805413</v>
      </c>
      <c r="I285">
        <f t="shared" si="13"/>
        <v>10.883660470838379</v>
      </c>
      <c r="K285" t="str">
        <f>IF($B$285=31,AVERAGE(C255:C285),IF($B$285=30,AVERAGE(C256:C285),""))</f>
        <v/>
      </c>
      <c r="Q285" t="str">
        <f>IF($B$285=31,AVERAGE(I255:I285),IF($B$285=30,AVERAGE(I256:I285),""))</f>
        <v/>
      </c>
    </row>
    <row r="286" spans="1:17" x14ac:dyDescent="0.2">
      <c r="A286" s="29"/>
      <c r="B286" s="8">
        <v>12</v>
      </c>
      <c r="C286" s="12">
        <v>10.834234234234236</v>
      </c>
      <c r="D286">
        <v>285</v>
      </c>
      <c r="F286" s="2">
        <f t="shared" si="14"/>
        <v>11.263423423423426</v>
      </c>
      <c r="G286">
        <f t="shared" si="15"/>
        <v>0.24360244415737631</v>
      </c>
      <c r="I286">
        <f t="shared" si="13"/>
        <v>10.759654758102691</v>
      </c>
      <c r="K286" t="str">
        <f>IF($B$286=31,AVERAGE(C256:C286),IF($B$286=30,AVERAGE(C257:C286),""))</f>
        <v/>
      </c>
      <c r="Q286" t="str">
        <f>IF($B$286=31,AVERAGE(I256:I286),IF($B$286=30,AVERAGE(I257:I286),""))</f>
        <v/>
      </c>
    </row>
    <row r="287" spans="1:17" x14ac:dyDescent="0.2">
      <c r="A287" s="29"/>
      <c r="B287" s="8">
        <v>13</v>
      </c>
      <c r="C287" s="12">
        <v>10.605405405405405</v>
      </c>
      <c r="D287">
        <v>286</v>
      </c>
      <c r="F287" s="2">
        <f t="shared" si="14"/>
        <v>11.09027027027027</v>
      </c>
      <c r="G287">
        <f t="shared" si="15"/>
        <v>0.31694096254018334</v>
      </c>
      <c r="I287">
        <f t="shared" si="13"/>
        <v>10.635184751878988</v>
      </c>
      <c r="K287" t="str">
        <f>IF($B$287=31,AVERAGE(C257:C287),IF($B$287=30,AVERAGE(C258:C287),""))</f>
        <v/>
      </c>
      <c r="Q287" t="str">
        <f>IF($B$287=31,AVERAGE(I257:I287),IF($B$287=30,AVERAGE(I258:I287),""))</f>
        <v/>
      </c>
    </row>
    <row r="288" spans="1:17" x14ac:dyDescent="0.2">
      <c r="A288" s="29"/>
      <c r="B288" s="8">
        <v>14</v>
      </c>
      <c r="C288" s="12">
        <v>10.4927927927928</v>
      </c>
      <c r="D288">
        <v>287</v>
      </c>
      <c r="F288" s="2">
        <f t="shared" si="14"/>
        <v>10.915135135135138</v>
      </c>
      <c r="G288">
        <f t="shared" si="15"/>
        <v>0.35848380768187971</v>
      </c>
      <c r="I288">
        <f t="shared" si="13"/>
        <v>10.510299732974921</v>
      </c>
      <c r="K288" t="str">
        <f>IF($B$288=31,AVERAGE(C258:C288),IF($B$288=30,AVERAGE(C259:C288),""))</f>
        <v/>
      </c>
      <c r="Q288" t="str">
        <f>IF($B$288=31,AVERAGE(I258:I288),IF($B$288=30,AVERAGE(I259:I288),""))</f>
        <v/>
      </c>
    </row>
    <row r="289" spans="1:17" x14ac:dyDescent="0.2">
      <c r="A289" s="29"/>
      <c r="B289" s="8">
        <v>15</v>
      </c>
      <c r="C289" s="12">
        <v>10.300900900900906</v>
      </c>
      <c r="D289">
        <v>288</v>
      </c>
      <c r="F289" s="2">
        <f t="shared" si="14"/>
        <v>10.68612612612613</v>
      </c>
      <c r="G289">
        <f t="shared" si="15"/>
        <v>0.39635699230849597</v>
      </c>
      <c r="I289">
        <f t="shared" si="13"/>
        <v>10.385049632386782</v>
      </c>
      <c r="K289" t="str">
        <f>IF($B$289=31,AVERAGE(C259:C289),IF($B$289=30,AVERAGE(C260:C289),""))</f>
        <v/>
      </c>
      <c r="Q289" t="str">
        <f>IF($B$289=31,AVERAGE(I259:I289),IF($B$289=30,AVERAGE(I260:I289),""))</f>
        <v/>
      </c>
    </row>
    <row r="290" spans="1:17" x14ac:dyDescent="0.2">
      <c r="A290" s="29"/>
      <c r="B290" s="8">
        <v>16</v>
      </c>
      <c r="C290" s="12">
        <v>10.090990990990996</v>
      </c>
      <c r="D290">
        <v>289</v>
      </c>
      <c r="F290" s="2">
        <f t="shared" si="14"/>
        <v>10.464864864864868</v>
      </c>
      <c r="G290">
        <f t="shared" si="15"/>
        <v>0.42091578709946054</v>
      </c>
      <c r="I290">
        <f t="shared" si="13"/>
        <v>10.259485026928495</v>
      </c>
      <c r="K290" t="str">
        <f>IF($B$290=31,AVERAGE(C260:C290),IF($B$290=30,AVERAGE(C261:C290),""))</f>
        <v/>
      </c>
      <c r="Q290" t="str">
        <f>IF($B$290=31,AVERAGE(I260:I290),IF($B$290=30,AVERAGE(I261:I290),""))</f>
        <v/>
      </c>
    </row>
    <row r="291" spans="1:17" x14ac:dyDescent="0.2">
      <c r="A291" s="29"/>
      <c r="B291" s="8">
        <v>17</v>
      </c>
      <c r="C291" s="12">
        <v>10.213513513513512</v>
      </c>
      <c r="D291">
        <v>290</v>
      </c>
      <c r="F291" s="2">
        <f t="shared" si="14"/>
        <v>10.340720720720723</v>
      </c>
      <c r="G291">
        <f t="shared" si="15"/>
        <v>0.37890072910892542</v>
      </c>
      <c r="I291">
        <f t="shared" si="13"/>
        <v>10.133657134752468</v>
      </c>
      <c r="K291" t="str">
        <f>IF($B$291=31,AVERAGE(C261:C291),IF($B$291=30,AVERAGE(C262:C291),""))</f>
        <v/>
      </c>
      <c r="Q291" t="str">
        <f>IF($B$291=31,AVERAGE(I261:I291),IF($B$291=30,AVERAGE(I262:I291),""))</f>
        <v/>
      </c>
    </row>
    <row r="292" spans="1:17" x14ac:dyDescent="0.2">
      <c r="A292" s="29"/>
      <c r="B292" s="8">
        <v>18</v>
      </c>
      <c r="C292" s="12">
        <v>9.9009009009009024</v>
      </c>
      <c r="D292">
        <v>291</v>
      </c>
      <c r="F292" s="2">
        <f t="shared" si="14"/>
        <v>10.199819819819822</v>
      </c>
      <c r="G292">
        <f t="shared" si="15"/>
        <v>0.33825652854116728</v>
      </c>
      <c r="I292">
        <f t="shared" si="13"/>
        <v>10.007617810763684</v>
      </c>
      <c r="K292" t="str">
        <f>IF($B$292=31,AVERAGE(C262:C292),IF($B$292=30,AVERAGE(C263:C292),""))</f>
        <v/>
      </c>
      <c r="Q292" t="str">
        <f>IF($B$292=31,AVERAGE(I262:I292),IF($B$292=30,AVERAGE(I263:I292),""))</f>
        <v/>
      </c>
    </row>
    <row r="293" spans="1:17" x14ac:dyDescent="0.2">
      <c r="A293" s="29"/>
      <c r="B293" s="8">
        <v>19</v>
      </c>
      <c r="C293" s="12">
        <v>10.009009009009008</v>
      </c>
      <c r="D293">
        <v>292</v>
      </c>
      <c r="F293" s="2">
        <f t="shared" si="14"/>
        <v>10.103063063063065</v>
      </c>
      <c r="G293">
        <f t="shared" si="15"/>
        <v>0.28374654410314792</v>
      </c>
      <c r="I293">
        <f t="shared" si="13"/>
        <v>9.8814195419242452</v>
      </c>
      <c r="K293" t="str">
        <f>IF($B$293=31,AVERAGE(C263:C293),IF($B$293=30,AVERAGE(C264:C293),""))</f>
        <v/>
      </c>
      <c r="Q293" t="str">
        <f>IF($B$293=31,AVERAGE(I263:I293),IF($B$293=30,AVERAGE(I264:I293),""))</f>
        <v/>
      </c>
    </row>
    <row r="294" spans="1:17" x14ac:dyDescent="0.2">
      <c r="A294" s="29"/>
      <c r="B294" s="8">
        <v>20</v>
      </c>
      <c r="C294" s="12">
        <v>9.7504504504504492</v>
      </c>
      <c r="D294">
        <v>293</v>
      </c>
      <c r="F294" s="2">
        <f t="shared" si="14"/>
        <v>9.9929729729729733</v>
      </c>
      <c r="G294">
        <f t="shared" si="15"/>
        <v>0.25019160906523724</v>
      </c>
      <c r="I294">
        <f t="shared" si="13"/>
        <v>9.7551154424517748</v>
      </c>
      <c r="K294" t="str">
        <f>IF($B$294=31,AVERAGE(C264:C294),IF($B$294=30,AVERAGE(C265:C294),""))</f>
        <v/>
      </c>
      <c r="Q294" t="str">
        <f>IF($B$294=31,AVERAGE(I264:I294),IF($B$294=30,AVERAGE(I265:I294),""))</f>
        <v/>
      </c>
    </row>
    <row r="295" spans="1:17" x14ac:dyDescent="0.2">
      <c r="A295" s="29"/>
      <c r="B295" s="8">
        <v>21</v>
      </c>
      <c r="C295" s="12">
        <v>9.6315315315315324</v>
      </c>
      <c r="D295">
        <v>294</v>
      </c>
      <c r="F295" s="2">
        <f t="shared" si="14"/>
        <v>9.9010810810810792</v>
      </c>
      <c r="G295">
        <f t="shared" si="15"/>
        <v>0.22174512050106973</v>
      </c>
      <c r="I295">
        <f t="shared" si="13"/>
        <v>9.6287592489082598</v>
      </c>
      <c r="K295" t="str">
        <f>IF($B$295=31,AVERAGE(C265:C295),IF($B$295=30,AVERAGE(C266:C295),""))</f>
        <v/>
      </c>
      <c r="Q295" t="str">
        <f>IF($B$295=31,AVERAGE(I265:I295),IF($B$295=30,AVERAGE(I266:I295),""))</f>
        <v/>
      </c>
    </row>
    <row r="296" spans="1:17" x14ac:dyDescent="0.2">
      <c r="A296" s="29"/>
      <c r="B296" s="8">
        <v>22</v>
      </c>
      <c r="C296" s="12">
        <v>9.5018018018018022</v>
      </c>
      <c r="D296">
        <v>295</v>
      </c>
      <c r="F296" s="2">
        <f t="shared" si="14"/>
        <v>9.7587387387387388</v>
      </c>
      <c r="G296">
        <f t="shared" si="15"/>
        <v>0.24318281531689137</v>
      </c>
      <c r="I296">
        <f t="shared" si="13"/>
        <v>9.5024053151823864</v>
      </c>
      <c r="K296" t="str">
        <f>IF($B$296=31,AVERAGE(C266:C296),IF($B$296=30,AVERAGE(C267:C296),""))</f>
        <v/>
      </c>
      <c r="Q296" t="str">
        <f>IF($B$296=31,AVERAGE(I266:I296),IF($B$296=30,AVERAGE(I267:I296),""))</f>
        <v/>
      </c>
    </row>
    <row r="297" spans="1:17" x14ac:dyDescent="0.2">
      <c r="A297" s="29"/>
      <c r="B297" s="8">
        <v>23</v>
      </c>
      <c r="C297" s="12">
        <v>9.37117117117117</v>
      </c>
      <c r="D297">
        <v>296</v>
      </c>
      <c r="F297" s="2">
        <f t="shared" si="14"/>
        <v>9.6527927927927912</v>
      </c>
      <c r="G297">
        <f t="shared" si="15"/>
        <v>0.23901783448286118</v>
      </c>
      <c r="I297">
        <f t="shared" si="13"/>
        <v>9.3761086073632214</v>
      </c>
      <c r="K297" t="str">
        <f>IF($B$297=31,AVERAGE(C267:C297),IF($B$297=30,AVERAGE(C268:C297),""))</f>
        <v/>
      </c>
      <c r="Q297" t="str">
        <f>IF($B$297=31,AVERAGE(I267:I297),IF($B$297=30,AVERAGE(I268:I297),""))</f>
        <v/>
      </c>
    </row>
    <row r="298" spans="1:17" x14ac:dyDescent="0.2">
      <c r="A298" s="29"/>
      <c r="B298" s="8">
        <v>24</v>
      </c>
      <c r="C298" s="12">
        <v>9.030630630630629</v>
      </c>
      <c r="D298">
        <v>297</v>
      </c>
      <c r="F298" s="2">
        <f t="shared" si="14"/>
        <v>9.4571171171171162</v>
      </c>
      <c r="G298">
        <f t="shared" si="15"/>
        <v>0.30288353671864288</v>
      </c>
      <c r="I298">
        <f t="shared" si="13"/>
        <v>9.2499246985055663</v>
      </c>
      <c r="K298" t="str">
        <f>IF($B$298=31,AVERAGE(C268:C298),IF($B$298=30,AVERAGE(C269:C298),""))</f>
        <v/>
      </c>
      <c r="Q298" t="str">
        <f>IF($B$298=31,AVERAGE(I268:I298),IF($B$298=30,AVERAGE(I269:I298),""))</f>
        <v/>
      </c>
    </row>
    <row r="299" spans="1:17" x14ac:dyDescent="0.2">
      <c r="A299" s="29"/>
      <c r="B299" s="8">
        <v>25</v>
      </c>
      <c r="C299" s="12">
        <v>8.9117117117117086</v>
      </c>
      <c r="D299">
        <v>298</v>
      </c>
      <c r="F299" s="2">
        <f t="shared" si="14"/>
        <v>9.2893693693693695</v>
      </c>
      <c r="G299">
        <f t="shared" si="15"/>
        <v>0.32939347793565987</v>
      </c>
      <c r="I299">
        <f t="shared" si="13"/>
        <v>9.1239097632893333</v>
      </c>
      <c r="K299" t="str">
        <f>IF($B$299=31,AVERAGE(C269:C299),IF($B$299=30,AVERAGE(C270:C299),""))</f>
        <v/>
      </c>
      <c r="Q299" t="str">
        <f>IF($B$299=31,AVERAGE(I269:I299),IF($B$299=30,AVERAGE(I270:I299),""))</f>
        <v/>
      </c>
    </row>
    <row r="300" spans="1:17" x14ac:dyDescent="0.2">
      <c r="A300" s="29"/>
      <c r="B300" s="8">
        <v>26</v>
      </c>
      <c r="C300" s="12">
        <v>8.5936936936936963</v>
      </c>
      <c r="D300">
        <v>299</v>
      </c>
      <c r="F300" s="2">
        <f t="shared" si="14"/>
        <v>9.0818018018018005</v>
      </c>
      <c r="G300">
        <f t="shared" si="15"/>
        <v>0.37632243676699884</v>
      </c>
      <c r="I300">
        <f t="shared" si="13"/>
        <v>8.9981205725681406</v>
      </c>
      <c r="K300" t="str">
        <f>IF($B$300=31,AVERAGE(C270:C300),IF($B$300=30,AVERAGE(C271:C300),""))</f>
        <v/>
      </c>
      <c r="Q300" t="str">
        <f>IF($B$300=31,AVERAGE(I270:I300),IF($B$300=30,AVERAGE(I271:I300),""))</f>
        <v/>
      </c>
    </row>
    <row r="301" spans="1:17" x14ac:dyDescent="0.2">
      <c r="A301" s="29"/>
      <c r="B301" s="8">
        <v>27</v>
      </c>
      <c r="C301" s="12">
        <v>8.64054054054054</v>
      </c>
      <c r="D301">
        <v>300</v>
      </c>
      <c r="F301" s="2">
        <f t="shared" si="14"/>
        <v>8.9095495495495491</v>
      </c>
      <c r="G301">
        <f t="shared" si="15"/>
        <v>0.37800585694846928</v>
      </c>
      <c r="I301">
        <f t="shared" si="13"/>
        <v>8.8726144878125126</v>
      </c>
      <c r="K301" t="str">
        <f>IF($B$301=31,AVERAGE(C271:C301),IF($B$301=30,AVERAGE(C272:C301),""))</f>
        <v/>
      </c>
      <c r="Q301" t="str">
        <f>IF($B$301=31,AVERAGE(I271:I301),IF($B$301=30,AVERAGE(I272:I301),""))</f>
        <v/>
      </c>
    </row>
    <row r="302" spans="1:17" x14ac:dyDescent="0.2">
      <c r="A302" s="29"/>
      <c r="B302" s="8">
        <v>28</v>
      </c>
      <c r="C302" s="12">
        <v>8.6459459459459467</v>
      </c>
      <c r="D302">
        <v>301</v>
      </c>
      <c r="F302" s="2">
        <f t="shared" si="14"/>
        <v>8.7645045045045045</v>
      </c>
      <c r="G302">
        <f t="shared" si="15"/>
        <v>0.36032971941804209</v>
      </c>
      <c r="I302">
        <f t="shared" si="13"/>
        <v>8.747449455444027</v>
      </c>
      <c r="K302" t="str">
        <f>IF($B$302=31,AVERAGE(C272:C302),IF($B$302=30,AVERAGE(C273:C302),""))</f>
        <v/>
      </c>
      <c r="Q302" t="str">
        <f>IF($B$302=31,AVERAGE(I272:I302),IF($B$302=30,AVERAGE(I273:I302),""))</f>
        <v/>
      </c>
    </row>
    <row r="303" spans="1:17" x14ac:dyDescent="0.2">
      <c r="A303" s="29"/>
      <c r="B303" s="8">
        <v>29</v>
      </c>
      <c r="C303" s="12">
        <v>8.3171171171171192</v>
      </c>
      <c r="D303">
        <v>302</v>
      </c>
      <c r="F303" s="2">
        <f t="shared" si="14"/>
        <v>8.6218018018018032</v>
      </c>
      <c r="G303">
        <f t="shared" si="15"/>
        <v>0.33470272404187013</v>
      </c>
      <c r="I303">
        <f t="shared" si="13"/>
        <v>8.6226840010620123</v>
      </c>
    </row>
    <row r="304" spans="1:17" x14ac:dyDescent="0.2">
      <c r="A304" s="29"/>
      <c r="B304" s="8">
        <v>30</v>
      </c>
      <c r="C304" s="12">
        <v>8.609009009009009</v>
      </c>
      <c r="D304">
        <v>303</v>
      </c>
      <c r="F304" s="2">
        <f t="shared" si="14"/>
        <v>8.5612612612612615</v>
      </c>
      <c r="G304">
        <f t="shared" si="15"/>
        <v>0.2897530356813377</v>
      </c>
      <c r="I304">
        <f t="shared" si="13"/>
        <v>8.4983772235611497</v>
      </c>
    </row>
    <row r="305" spans="1:17" x14ac:dyDescent="0.2">
      <c r="A305" s="30"/>
      <c r="B305" s="8">
        <v>31</v>
      </c>
      <c r="C305" s="12">
        <v>8.4612612612612601</v>
      </c>
      <c r="D305">
        <v>304</v>
      </c>
      <c r="F305" s="2">
        <f t="shared" si="14"/>
        <v>8.5347747747747746</v>
      </c>
      <c r="G305">
        <f t="shared" si="15"/>
        <v>0.19335915799412332</v>
      </c>
      <c r="I305">
        <f t="shared" si="13"/>
        <v>8.3745887891433739</v>
      </c>
    </row>
    <row r="306" spans="1:17" x14ac:dyDescent="0.2">
      <c r="A306" s="31" t="s">
        <v>10</v>
      </c>
      <c r="B306" s="8">
        <v>1</v>
      </c>
      <c r="C306" s="12">
        <v>8.457657657657661</v>
      </c>
      <c r="D306">
        <v>305</v>
      </c>
      <c r="F306" s="2">
        <f t="shared" si="14"/>
        <v>8.4981981981981995</v>
      </c>
      <c r="G306">
        <f t="shared" si="15"/>
        <v>0.15245754058116745</v>
      </c>
      <c r="I306">
        <f t="shared" si="13"/>
        <v>8.2513789252197185</v>
      </c>
      <c r="Q306" t="str">
        <f>IF($B$306=31,AVERAGE(I276:I306),IF($B$306=30,AVERAGE(I277:I306),""))</f>
        <v/>
      </c>
    </row>
    <row r="307" spans="1:17" x14ac:dyDescent="0.2">
      <c r="A307" s="29"/>
      <c r="B307" s="8">
        <v>2</v>
      </c>
      <c r="C307" s="12">
        <v>8.4720720720720788</v>
      </c>
      <c r="D307">
        <v>306</v>
      </c>
      <c r="F307" s="2">
        <f t="shared" si="14"/>
        <v>8.4634234234234249</v>
      </c>
      <c r="G307">
        <f t="shared" si="15"/>
        <v>0.1429931297064698</v>
      </c>
      <c r="I307">
        <f t="shared" si="13"/>
        <v>8.1288084142055297</v>
      </c>
      <c r="Q307" t="str">
        <f>IF($B$307=31,AVERAGE(I277:I307),IF($B$307=30,AVERAGE(I278:I307),""))</f>
        <v/>
      </c>
    </row>
    <row r="308" spans="1:17" x14ac:dyDescent="0.2">
      <c r="A308" s="29"/>
      <c r="B308" s="8">
        <v>3</v>
      </c>
      <c r="C308" s="12">
        <v>8.3522522522522546</v>
      </c>
      <c r="D308">
        <v>307</v>
      </c>
      <c r="F308" s="2">
        <f t="shared" si="14"/>
        <v>8.4704504504504534</v>
      </c>
      <c r="G308">
        <f t="shared" si="15"/>
        <v>6.8371386840039752E-2</v>
      </c>
      <c r="I308">
        <f t="shared" si="13"/>
        <v>8.0069385872073724</v>
      </c>
      <c r="K308" t="str">
        <f>IF($B$308=31,AVERAGE(C278:C308),IF($B$308=30,AVERAGE(C279:C308),""))</f>
        <v/>
      </c>
      <c r="Q308" t="str">
        <f>IF($B$308=31,AVERAGE(I278:I308),IF($B$308=30,AVERAGE(I279:I308),""))</f>
        <v/>
      </c>
    </row>
    <row r="309" spans="1:17" x14ac:dyDescent="0.2">
      <c r="A309" s="29"/>
      <c r="B309" s="8">
        <v>4</v>
      </c>
      <c r="C309" s="12">
        <v>7.9333333333333327</v>
      </c>
      <c r="D309">
        <v>308</v>
      </c>
      <c r="F309" s="2">
        <f t="shared" si="14"/>
        <v>8.3353153153153166</v>
      </c>
      <c r="G309">
        <f t="shared" si="15"/>
        <v>0.19114544154404167</v>
      </c>
      <c r="I309">
        <f t="shared" si="13"/>
        <v>7.8858313176021255</v>
      </c>
      <c r="K309" t="str">
        <f>IF($B$309=31,AVERAGE(C279:C309),IF($B$309=30,AVERAGE(C280:C309),""))</f>
        <v/>
      </c>
      <c r="Q309" t="str">
        <f>IF($B$309=31,AVERAGE(I279:I309),IF($B$309=30,AVERAGE(I280:I309),""))</f>
        <v/>
      </c>
    </row>
    <row r="310" spans="1:17" x14ac:dyDescent="0.2">
      <c r="A310" s="29"/>
      <c r="B310" s="8">
        <v>5</v>
      </c>
      <c r="C310" s="12">
        <v>7.9153153153153175</v>
      </c>
      <c r="D310">
        <v>309</v>
      </c>
      <c r="F310" s="2">
        <f t="shared" si="14"/>
        <v>8.2261261261261289</v>
      </c>
      <c r="G310">
        <f t="shared" si="15"/>
        <v>0.23404359532493324</v>
      </c>
      <c r="I310">
        <f t="shared" si="13"/>
        <v>7.7655490145080677</v>
      </c>
      <c r="K310" t="str">
        <f>IF($B$310=31,AVERAGE(C280:C310),IF($B$310=30,AVERAGE(C281:C310),""))</f>
        <v/>
      </c>
      <c r="Q310" t="str">
        <f>IF($B$310=31,AVERAGE(I280:I310),IF($B$310=30,AVERAGE(I281:I310),""))</f>
        <v/>
      </c>
    </row>
    <row r="311" spans="1:17" x14ac:dyDescent="0.2">
      <c r="A311" s="29"/>
      <c r="B311" s="8">
        <v>6</v>
      </c>
      <c r="C311" s="12">
        <v>7.5207207207207247</v>
      </c>
      <c r="D311">
        <v>310</v>
      </c>
      <c r="F311" s="2">
        <f t="shared" si="14"/>
        <v>8.0387387387387417</v>
      </c>
      <c r="G311">
        <f t="shared" si="15"/>
        <v>0.32881032651883091</v>
      </c>
      <c r="I311">
        <f t="shared" si="13"/>
        <v>7.6461546161479603</v>
      </c>
      <c r="K311" t="str">
        <f>IF($B$311=31,AVERAGE(C281:C311),IF($B$311=30,AVERAGE(C282:C311),""))</f>
        <v/>
      </c>
      <c r="Q311" t="str">
        <f>IF($B$311=31,AVERAGE(I281:I311),IF($B$311=30,AVERAGE(I282:I311),""))</f>
        <v/>
      </c>
    </row>
    <row r="312" spans="1:17" x14ac:dyDescent="0.2">
      <c r="A312" s="29"/>
      <c r="B312" s="8">
        <v>7</v>
      </c>
      <c r="C312" s="12">
        <v>7.3702702702702716</v>
      </c>
      <c r="D312">
        <v>311</v>
      </c>
      <c r="F312" s="2">
        <f t="shared" si="14"/>
        <v>7.8183783783783811</v>
      </c>
      <c r="G312">
        <f t="shared" si="15"/>
        <v>0.38504732996240409</v>
      </c>
      <c r="I312">
        <f t="shared" si="13"/>
        <v>7.5277115831047752</v>
      </c>
      <c r="K312" t="str">
        <f>IF($B$312=31,AVERAGE(C282:C312),IF($B$312=30,AVERAGE(C283:C312),""))</f>
        <v/>
      </c>
      <c r="Q312" t="str">
        <f>IF($B$312=31,AVERAGE(I282:I312),IF($B$312=30,AVERAGE(I283:I312),""))</f>
        <v/>
      </c>
    </row>
    <row r="313" spans="1:17" x14ac:dyDescent="0.2">
      <c r="A313" s="29"/>
      <c r="B313" s="8">
        <v>8</v>
      </c>
      <c r="C313" s="12">
        <v>7.4405405405405407</v>
      </c>
      <c r="D313">
        <v>312</v>
      </c>
      <c r="F313" s="2">
        <f t="shared" si="14"/>
        <v>7.6360360360360371</v>
      </c>
      <c r="G313">
        <f t="shared" si="15"/>
        <v>0.39129398315272146</v>
      </c>
      <c r="I313">
        <f t="shared" si="13"/>
        <v>7.4102838914692697</v>
      </c>
      <c r="K313" t="str">
        <f>IF($B$313=31,AVERAGE(C283:C313),IF($B$313=30,AVERAGE(C284:C313),""))</f>
        <v/>
      </c>
      <c r="Q313" t="str">
        <f>IF($B$313=31,AVERAGE(I283:I313),IF($B$313=30,AVERAGE(I284:I313),""))</f>
        <v/>
      </c>
    </row>
    <row r="314" spans="1:17" x14ac:dyDescent="0.2">
      <c r="A314" s="29"/>
      <c r="B314" s="8">
        <v>9</v>
      </c>
      <c r="C314" s="12">
        <v>7.2099099099099115</v>
      </c>
      <c r="D314">
        <v>313</v>
      </c>
      <c r="F314" s="2">
        <f t="shared" si="14"/>
        <v>7.4913513513513532</v>
      </c>
      <c r="G314">
        <f t="shared" si="15"/>
        <v>0.36964163114564996</v>
      </c>
      <c r="I314">
        <f t="shared" si="13"/>
        <v>7.293936025878601</v>
      </c>
      <c r="K314" t="str">
        <f>IF($B$314=31,AVERAGE(C284:C314),IF($B$314=30,AVERAGE(C285:C314),""))</f>
        <v/>
      </c>
      <c r="Q314" t="str">
        <f>IF($B$314=31,AVERAGE(I284:I314),IF($B$314=30,AVERAGE(I285:I314),""))</f>
        <v/>
      </c>
    </row>
    <row r="315" spans="1:17" x14ac:dyDescent="0.2">
      <c r="A315" s="29"/>
      <c r="B315" s="8">
        <v>10</v>
      </c>
      <c r="C315" s="12">
        <v>7.1189189189189177</v>
      </c>
      <c r="D315">
        <v>314</v>
      </c>
      <c r="F315" s="2">
        <f t="shared" si="14"/>
        <v>7.3320720720720729</v>
      </c>
      <c r="G315">
        <f t="shared" si="15"/>
        <v>0.35552934730127195</v>
      </c>
      <c r="I315">
        <f t="shared" si="13"/>
        <v>7.1787329724490547</v>
      </c>
      <c r="K315" t="str">
        <f>IF($B$315=31,AVERAGE(C285:C315),IF($B$315=30,AVERAGE(C286:C315),""))</f>
        <v/>
      </c>
      <c r="Q315" t="str">
        <f>IF($B$315=31,AVERAGE(I285:I315),IF($B$315=30,AVERAGE(I286:I315),""))</f>
        <v/>
      </c>
    </row>
    <row r="316" spans="1:17" x14ac:dyDescent="0.2">
      <c r="A316" s="29"/>
      <c r="B316" s="8">
        <v>11</v>
      </c>
      <c r="C316" s="12">
        <v>7.2594594594594621</v>
      </c>
      <c r="D316">
        <v>315</v>
      </c>
      <c r="F316" s="2">
        <f t="shared" si="14"/>
        <v>7.2798198198198207</v>
      </c>
      <c r="G316">
        <f t="shared" si="15"/>
        <v>0.26984345878491528</v>
      </c>
      <c r="I316">
        <f t="shared" si="13"/>
        <v>7.0647402115993359</v>
      </c>
      <c r="K316" t="str">
        <f>IF($B$316=31,AVERAGE(C286:C316),IF($B$316=30,AVERAGE(C287:C316),""))</f>
        <v/>
      </c>
      <c r="Q316" t="str">
        <f>IF($B$316=31,AVERAGE(I286:I316),IF($B$316=30,AVERAGE(I287:I316),""))</f>
        <v/>
      </c>
    </row>
    <row r="317" spans="1:17" x14ac:dyDescent="0.2">
      <c r="A317" s="29"/>
      <c r="B317" s="8">
        <v>12</v>
      </c>
      <c r="C317" s="12">
        <v>7.1306306306306313</v>
      </c>
      <c r="D317">
        <v>316</v>
      </c>
      <c r="F317" s="2">
        <f t="shared" si="14"/>
        <v>7.2318918918918937</v>
      </c>
      <c r="G317">
        <f t="shared" si="15"/>
        <v>0.18629569384450295</v>
      </c>
      <c r="I317">
        <f t="shared" si="13"/>
        <v>6.9520237107661771</v>
      </c>
      <c r="K317" t="str">
        <f>IF($B$317=31,AVERAGE(C287:C317),IF($B$317=30,AVERAGE(C288:C317),""))</f>
        <v/>
      </c>
      <c r="Q317" t="str">
        <f>IF($B$317=31,AVERAGE(I287:I317),IF($B$317=30,AVERAGE(I288:I317),""))</f>
        <v/>
      </c>
    </row>
    <row r="318" spans="1:17" x14ac:dyDescent="0.2">
      <c r="A318" s="29"/>
      <c r="B318" s="8">
        <v>13</v>
      </c>
      <c r="C318" s="12">
        <v>6.6315315315315315</v>
      </c>
      <c r="D318">
        <v>317</v>
      </c>
      <c r="F318" s="2">
        <f t="shared" si="14"/>
        <v>7.0700900900900905</v>
      </c>
      <c r="G318">
        <f t="shared" si="15"/>
        <v>0.25598654193178011</v>
      </c>
      <c r="I318">
        <f t="shared" si="13"/>
        <v>6.8406499170131241</v>
      </c>
      <c r="K318" t="str">
        <f>IF($B$318=31,AVERAGE(C288:C318),IF($B$318=30,AVERAGE(C289:C318),""))</f>
        <v/>
      </c>
      <c r="Q318" t="str">
        <f>IF($B$318=31,AVERAGE(I288:I318),IF($B$318=30,AVERAGE(I289:I318),""))</f>
        <v/>
      </c>
    </row>
    <row r="319" spans="1:17" x14ac:dyDescent="0.2">
      <c r="A319" s="29"/>
      <c r="B319" s="8">
        <v>14</v>
      </c>
      <c r="C319" s="12">
        <v>6.1702702702702688</v>
      </c>
      <c r="D319">
        <v>318</v>
      </c>
      <c r="F319" s="2">
        <f t="shared" si="14"/>
        <v>6.8621621621621616</v>
      </c>
      <c r="G319">
        <f t="shared" si="15"/>
        <v>0.38135302630399082</v>
      </c>
      <c r="I319">
        <f t="shared" si="13"/>
        <v>6.7306857495296981</v>
      </c>
      <c r="K319" t="str">
        <f>IF($B$319=31,AVERAGE(C289:C319),IF($B$319=30,AVERAGE(C290:C319),""))</f>
        <v/>
      </c>
      <c r="Q319" t="str">
        <f>IF($B$319=31,AVERAGE(I289:I319),IF($B$319=30,AVERAGE(I290:I319),""))</f>
        <v/>
      </c>
    </row>
    <row r="320" spans="1:17" x14ac:dyDescent="0.2">
      <c r="A320" s="29"/>
      <c r="B320" s="8">
        <v>15</v>
      </c>
      <c r="C320" s="12">
        <v>6.1054054054054028</v>
      </c>
      <c r="D320">
        <v>319</v>
      </c>
      <c r="F320" s="2">
        <f t="shared" si="14"/>
        <v>6.6594594594594598</v>
      </c>
      <c r="G320">
        <f t="shared" si="15"/>
        <v>0.44467792422621227</v>
      </c>
      <c r="I320">
        <f t="shared" si="13"/>
        <v>6.6221985920239348</v>
      </c>
      <c r="K320" t="str">
        <f>IF($B$320=31,AVERAGE(C290:C320),IF($B$320=30,AVERAGE(C291:C320),""))</f>
        <v/>
      </c>
      <c r="Q320" t="str">
        <f>IF($B$320=31,AVERAGE(I290:I320),IF($B$320=30,AVERAGE(I291:I320),""))</f>
        <v/>
      </c>
    </row>
    <row r="321" spans="1:17" x14ac:dyDescent="0.2">
      <c r="A321" s="29"/>
      <c r="B321" s="8">
        <v>16</v>
      </c>
      <c r="C321" s="12">
        <v>5.7891891891891873</v>
      </c>
      <c r="D321">
        <v>320</v>
      </c>
      <c r="F321" s="2">
        <f t="shared" si="14"/>
        <v>6.3654054054054043</v>
      </c>
      <c r="G321">
        <f t="shared" si="15"/>
        <v>0.51386824479183291</v>
      </c>
      <c r="I321">
        <f t="shared" si="13"/>
        <v>6.5152562850072329</v>
      </c>
      <c r="K321" t="str">
        <f>IF($B$321=31,AVERAGE(C291:C321),IF($B$321=30,AVERAGE(C292:C321),""))</f>
        <v/>
      </c>
      <c r="Q321" t="str">
        <f>IF($B$321=31,AVERAGE(I291:I321),IF($B$321=30,AVERAGE(I292:I321),""))</f>
        <v/>
      </c>
    </row>
    <row r="322" spans="1:17" x14ac:dyDescent="0.2">
      <c r="A322" s="29"/>
      <c r="B322" s="8">
        <v>17</v>
      </c>
      <c r="C322" s="12">
        <v>5.5657657657657644</v>
      </c>
      <c r="D322">
        <v>321</v>
      </c>
      <c r="F322" s="2">
        <f t="shared" si="14"/>
        <v>6.0524324324324308</v>
      </c>
      <c r="G322">
        <f t="shared" si="15"/>
        <v>0.55621820654117715</v>
      </c>
      <c r="I322">
        <f t="shared" ref="I322:I366" si="16">SUM($S$36*D322^$S$35,$T$36*D322^$T$35,$U$36*D322^$U$35,$V$36*D322^$V$35,$W$36*D322^$W$35+$X$36*D322^$X$35,$Y$36*D322^$Y$35)</f>
        <v>6.4099271179690902</v>
      </c>
      <c r="K322" t="str">
        <f>IF($B$322=31,AVERAGE(C292:C322),IF($B$322=30,AVERAGE(C293:C322),""))</f>
        <v/>
      </c>
      <c r="Q322" t="str">
        <f>IF($B$322=31,AVERAGE(I292:I322),IF($B$322=30,AVERAGE(I293:I322),""))</f>
        <v/>
      </c>
    </row>
    <row r="323" spans="1:17" x14ac:dyDescent="0.2">
      <c r="A323" s="29"/>
      <c r="B323" s="8">
        <v>18</v>
      </c>
      <c r="C323" s="12">
        <v>5.8414414414414422</v>
      </c>
      <c r="D323">
        <v>322</v>
      </c>
      <c r="F323" s="2">
        <f t="shared" si="14"/>
        <v>5.8944144144144133</v>
      </c>
      <c r="G323">
        <f t="shared" si="15"/>
        <v>0.52103089985528728</v>
      </c>
      <c r="I323">
        <f t="shared" si="16"/>
        <v>6.3062798214478804</v>
      </c>
      <c r="K323" t="str">
        <f>IF($B$323=31,AVERAGE(C293:C323),IF($B$323=30,AVERAGE(C294:C323),""))</f>
        <v/>
      </c>
      <c r="Q323" t="str">
        <f>IF($B$323=31,AVERAGE(I293:I323),IF($B$323=30,AVERAGE(I294:I323),""))</f>
        <v/>
      </c>
    </row>
    <row r="324" spans="1:17" x14ac:dyDescent="0.2">
      <c r="A324" s="29"/>
      <c r="B324" s="8">
        <v>19</v>
      </c>
      <c r="C324" s="12">
        <v>6.0081081081081091</v>
      </c>
      <c r="D324">
        <v>323</v>
      </c>
      <c r="F324" s="2">
        <f t="shared" si="14"/>
        <v>5.8619819819819812</v>
      </c>
      <c r="G324">
        <f t="shared" si="15"/>
        <v>0.42426511704144104</v>
      </c>
      <c r="I324">
        <f t="shared" si="16"/>
        <v>6.2043835589893206</v>
      </c>
      <c r="K324" t="str">
        <f>IF($B$324=31,AVERAGE(C294:C324),IF($B$324=30,AVERAGE(C295:C324),""))</f>
        <v/>
      </c>
      <c r="Q324" t="str">
        <f>IF($B$324=31,AVERAGE(I294:I324),IF($B$324=30,AVERAGE(I295:I324),""))</f>
        <v/>
      </c>
    </row>
    <row r="325" spans="1:17" x14ac:dyDescent="0.2">
      <c r="A325" s="29"/>
      <c r="B325" s="8">
        <v>20</v>
      </c>
      <c r="C325" s="12">
        <v>5.9846846846846873</v>
      </c>
      <c r="D325">
        <v>324</v>
      </c>
      <c r="F325" s="2">
        <f t="shared" si="14"/>
        <v>5.8378378378378386</v>
      </c>
      <c r="G325">
        <f t="shared" si="15"/>
        <v>0.3505973614578593</v>
      </c>
      <c r="I325">
        <f t="shared" si="16"/>
        <v>6.1043079189998224</v>
      </c>
      <c r="K325" t="str">
        <f>IF($B$325=31,AVERAGE(C295:C325),IF($B$325=30,AVERAGE(C296:C325),""))</f>
        <v/>
      </c>
      <c r="Q325" t="str">
        <f>IF($B$325=31,AVERAGE(I295:I325),IF($B$325=30,AVERAGE(I296:I325),""))</f>
        <v/>
      </c>
    </row>
    <row r="326" spans="1:17" x14ac:dyDescent="0.2">
      <c r="A326" s="29"/>
      <c r="B326" s="8">
        <v>21</v>
      </c>
      <c r="C326" s="12">
        <v>5.7846846846846836</v>
      </c>
      <c r="D326">
        <v>325</v>
      </c>
      <c r="F326" s="2">
        <f t="shared" ref="F326:F366" si="17">AVERAGE(C322:C326)</f>
        <v>5.8369369369369384</v>
      </c>
      <c r="G326">
        <f t="shared" si="15"/>
        <v>0.23887139608624697</v>
      </c>
      <c r="I326">
        <f t="shared" si="16"/>
        <v>6.0061229064927062</v>
      </c>
      <c r="K326" t="str">
        <f>IF($B$326=31,AVERAGE(C296:C326),IF($B$326=30,AVERAGE(C297:C326),""))</f>
        <v/>
      </c>
      <c r="Q326" t="str">
        <f>IF($B$326=31,AVERAGE(I296:I326),IF($B$326=30,AVERAGE(I297:I326),""))</f>
        <v/>
      </c>
    </row>
    <row r="327" spans="1:17" x14ac:dyDescent="0.2">
      <c r="A327" s="29"/>
      <c r="B327" s="8">
        <v>22</v>
      </c>
      <c r="C327" s="12">
        <v>5.8477477477477482</v>
      </c>
      <c r="D327">
        <v>326</v>
      </c>
      <c r="F327" s="2">
        <f t="shared" si="17"/>
        <v>5.8933333333333335</v>
      </c>
      <c r="G327">
        <f t="shared" si="15"/>
        <v>0.10052991645246705</v>
      </c>
      <c r="I327">
        <f t="shared" si="16"/>
        <v>5.9098989347220225</v>
      </c>
      <c r="K327" t="str">
        <f>IF($B$327=31,AVERAGE(C297:C327),IF($B$327=30,AVERAGE(C298:C327),""))</f>
        <v/>
      </c>
      <c r="Q327" t="str">
        <f>IF($B$327=31,AVERAGE(I297:I327),IF($B$327=30,AVERAGE(I298:I327),""))</f>
        <v/>
      </c>
    </row>
    <row r="328" spans="1:17" x14ac:dyDescent="0.2">
      <c r="A328" s="29"/>
      <c r="B328" s="8">
        <v>23</v>
      </c>
      <c r="C328" s="12">
        <v>6.0090090090090058</v>
      </c>
      <c r="D328">
        <v>327</v>
      </c>
      <c r="F328" s="2">
        <f t="shared" si="17"/>
        <v>5.9268468468468471</v>
      </c>
      <c r="G328">
        <f t="shared" si="15"/>
        <v>0.10437988842230647</v>
      </c>
      <c r="I328">
        <f t="shared" si="16"/>
        <v>5.815706816715192</v>
      </c>
      <c r="K328" t="str">
        <f>IF($B$328=31,AVERAGE(C298:C328),IF($B$328=30,AVERAGE(C299:C328),""))</f>
        <v/>
      </c>
      <c r="Q328" t="str">
        <f>IF($B$328=31,AVERAGE(I298:I328),IF($B$328=30,AVERAGE(I299:I328),""))</f>
        <v/>
      </c>
    </row>
    <row r="329" spans="1:17" x14ac:dyDescent="0.2">
      <c r="A329" s="29"/>
      <c r="B329" s="8">
        <v>24</v>
      </c>
      <c r="C329" s="12">
        <v>5.9189189189189193</v>
      </c>
      <c r="D329">
        <v>328</v>
      </c>
      <c r="F329" s="2">
        <f t="shared" si="17"/>
        <v>5.9090090090090088</v>
      </c>
      <c r="G329">
        <f t="shared" si="15"/>
        <v>8.151216732863778E-2</v>
      </c>
      <c r="I329">
        <f t="shared" si="16"/>
        <v>5.7236177566907429</v>
      </c>
      <c r="K329" t="str">
        <f>IF($B$329=31,AVERAGE(C299:C329),IF($B$329=30,AVERAGE(C300:C329),""))</f>
        <v/>
      </c>
      <c r="Q329" t="str">
        <f>IF($B$329=31,AVERAGE(I299:I329),IF($B$329=30,AVERAGE(I300:I329),""))</f>
        <v/>
      </c>
    </row>
    <row r="330" spans="1:17" x14ac:dyDescent="0.2">
      <c r="A330" s="29"/>
      <c r="B330" s="8">
        <v>25</v>
      </c>
      <c r="C330" s="12">
        <v>5.7882882882882889</v>
      </c>
      <c r="D330">
        <v>329</v>
      </c>
      <c r="F330" s="2">
        <f t="shared" si="17"/>
        <v>5.8697297297297286</v>
      </c>
      <c r="G330">
        <f t="shared" ref="G330:G366" si="18">SQRT(SUMXMY2(C326:C330,F326:F330)/5)</f>
        <v>6.0481202151175611E-2</v>
      </c>
      <c r="I330">
        <f t="shared" si="16"/>
        <v>5.6337033413737743</v>
      </c>
      <c r="K330" t="str">
        <f>IF($B$330=31,AVERAGE(C300:C330),IF($B$330=30,AVERAGE(C301:C330),""))</f>
        <v/>
      </c>
      <c r="Q330" t="str">
        <f>IF($B$330=31,AVERAGE(I300:I330),IF($B$330=30,AVERAGE(I301:I330),""))</f>
        <v/>
      </c>
    </row>
    <row r="331" spans="1:17" x14ac:dyDescent="0.2">
      <c r="A331" s="29"/>
      <c r="B331" s="8">
        <v>26</v>
      </c>
      <c r="C331" s="12">
        <v>5.5864864864864847</v>
      </c>
      <c r="D331">
        <v>330</v>
      </c>
      <c r="F331" s="2">
        <f t="shared" si="17"/>
        <v>5.8300900900900894</v>
      </c>
      <c r="G331">
        <f t="shared" si="18"/>
        <v>0.12239468688753261</v>
      </c>
      <c r="I331">
        <f t="shared" si="16"/>
        <v>5.5460355312001752</v>
      </c>
      <c r="K331" t="str">
        <f>IF($B$331=31,AVERAGE(C301:C331),IF($B$331=30,AVERAGE(C302:C331),""))</f>
        <v/>
      </c>
      <c r="Q331" t="str">
        <f>IF($B$331=31,AVERAGE(I301:I331),IF($B$331=30,AVERAGE(I302:I331),""))</f>
        <v/>
      </c>
    </row>
    <row r="332" spans="1:17" x14ac:dyDescent="0.2">
      <c r="A332" s="29"/>
      <c r="B332" s="8">
        <v>27</v>
      </c>
      <c r="C332" s="12">
        <v>5.4621621621621639</v>
      </c>
      <c r="D332">
        <v>331</v>
      </c>
      <c r="F332" s="2">
        <f t="shared" si="17"/>
        <v>5.7529729729729722</v>
      </c>
      <c r="G332">
        <f t="shared" si="18"/>
        <v>0.17742332369941938</v>
      </c>
      <c r="I332">
        <f t="shared" si="16"/>
        <v>5.4606866514143633</v>
      </c>
      <c r="K332" t="str">
        <f>IF($B$332=31,AVERAGE(C302:C332),IF($B$332=30,AVERAGE(C303:C332),""))</f>
        <v/>
      </c>
      <c r="Q332" t="str">
        <f>IF($B$332=31,AVERAGE(I302:I332),IF($B$332=30,AVERAGE(I303:I332),""))</f>
        <v/>
      </c>
    </row>
    <row r="333" spans="1:17" x14ac:dyDescent="0.2">
      <c r="A333" s="29"/>
      <c r="B333" s="8">
        <v>28</v>
      </c>
      <c r="C333" s="12">
        <v>5.4117117117117166</v>
      </c>
      <c r="D333">
        <v>332</v>
      </c>
      <c r="F333" s="2">
        <f t="shared" si="17"/>
        <v>5.633513513513515</v>
      </c>
      <c r="G333">
        <f t="shared" si="18"/>
        <v>0.19992028278997015</v>
      </c>
      <c r="I333">
        <f t="shared" si="16"/>
        <v>5.3777293830583375</v>
      </c>
      <c r="K333" t="str">
        <f>IF($B$333=31,AVERAGE(C303:C333),IF($B$333=30,AVERAGE(C304:C333),""))</f>
        <v/>
      </c>
      <c r="Q333" t="str">
        <f>IF($B$333=31,AVERAGE(I303:I333),IF($B$333=30,AVERAGE(I304:I333),""))</f>
        <v/>
      </c>
    </row>
    <row r="334" spans="1:17" x14ac:dyDescent="0.2">
      <c r="A334" s="29"/>
      <c r="B334" s="8">
        <v>29</v>
      </c>
      <c r="C334" s="12">
        <v>5.3540540540540569</v>
      </c>
      <c r="D334">
        <v>333</v>
      </c>
      <c r="F334" s="2">
        <f t="shared" si="17"/>
        <v>5.5205405405405426</v>
      </c>
      <c r="G334">
        <f t="shared" si="18"/>
        <v>0.21328860317527534</v>
      </c>
      <c r="I334">
        <f t="shared" si="16"/>
        <v>5.2972367538540936</v>
      </c>
      <c r="K334" t="str">
        <f>IF($B$334=31,AVERAGE(C304:C334),IF($B$334=30,AVERAGE(C305:C334),""))</f>
        <v/>
      </c>
      <c r="Q334" t="str">
        <f>IF($B$334=31,AVERAGE(I304:I334),IF($B$334=30,AVERAGE(I305:I334),""))</f>
        <v/>
      </c>
    </row>
    <row r="335" spans="1:17" x14ac:dyDescent="0.2">
      <c r="A335" s="30"/>
      <c r="B335" s="8">
        <v>30</v>
      </c>
      <c r="C335" s="12">
        <v>5.2819819819819838</v>
      </c>
      <c r="D335">
        <v>334</v>
      </c>
      <c r="F335" s="2">
        <f t="shared" si="17"/>
        <v>5.4192792792792819</v>
      </c>
      <c r="G335">
        <f t="shared" si="18"/>
        <v>0.21894199262972994</v>
      </c>
      <c r="I335">
        <f t="shared" si="16"/>
        <v>5.21928212897663</v>
      </c>
    </row>
    <row r="336" spans="1:17" x14ac:dyDescent="0.2">
      <c r="A336" s="31" t="s">
        <v>11</v>
      </c>
      <c r="B336" s="8">
        <v>1</v>
      </c>
      <c r="C336" s="12">
        <v>5.4306306306306311</v>
      </c>
      <c r="D336">
        <v>335</v>
      </c>
      <c r="F336" s="2">
        <f t="shared" si="17"/>
        <v>5.3881081081081108</v>
      </c>
      <c r="G336">
        <f t="shared" si="18"/>
        <v>0.19086300318102492</v>
      </c>
      <c r="I336">
        <f t="shared" si="16"/>
        <v>5.1439392017194905</v>
      </c>
      <c r="Q336" t="str">
        <f>IF($B$336=31,AVERAGE(I306:I336),IF($B$336=30,AVERAGE(I307:I336),""))</f>
        <v/>
      </c>
    </row>
    <row r="337" spans="1:17" x14ac:dyDescent="0.2">
      <c r="A337" s="29"/>
      <c r="B337" s="8">
        <v>2</v>
      </c>
      <c r="C337" s="12">
        <v>5.4171171171171153</v>
      </c>
      <c r="D337">
        <v>336</v>
      </c>
      <c r="F337" s="2">
        <f t="shared" si="17"/>
        <v>5.3790990990991006</v>
      </c>
      <c r="G337">
        <f t="shared" si="18"/>
        <v>0.14072517324628031</v>
      </c>
      <c r="I337">
        <f t="shared" si="16"/>
        <v>5.0712819840535985</v>
      </c>
      <c r="K337" t="str">
        <f>IF($B$337=31,AVERAGE(C307:C337),IF($B$337=30,AVERAGE(C308:C337),""))</f>
        <v/>
      </c>
      <c r="Q337" t="str">
        <f>IF($B$337=31,AVERAGE(I307:I337),IF($B$337=30,AVERAGE(I308:I337),""))</f>
        <v/>
      </c>
    </row>
    <row r="338" spans="1:17" x14ac:dyDescent="0.2">
      <c r="A338" s="29"/>
      <c r="B338" s="8">
        <v>3</v>
      </c>
      <c r="C338" s="12">
        <v>5.5018018018018005</v>
      </c>
      <c r="D338">
        <v>337</v>
      </c>
      <c r="F338" s="2">
        <f t="shared" si="17"/>
        <v>5.3971171171171175</v>
      </c>
      <c r="G338">
        <f t="shared" si="18"/>
        <v>0.11025490088969767</v>
      </c>
      <c r="I338">
        <f t="shared" si="16"/>
        <v>5.0013847970766534</v>
      </c>
      <c r="K338" t="str">
        <f>IF($B$338=31,AVERAGE(C308:C338),IF($B$338=30,AVERAGE(C309:C338),""))</f>
        <v/>
      </c>
      <c r="Q338" t="str">
        <f>IF($B$338=31,AVERAGE(I308:I338),IF($B$338=30,AVERAGE(I309:I338),""))</f>
        <v/>
      </c>
    </row>
    <row r="339" spans="1:17" x14ac:dyDescent="0.2">
      <c r="A339" s="29"/>
      <c r="B339" s="8">
        <v>4</v>
      </c>
      <c r="C339" s="12">
        <v>5.3558558558558547</v>
      </c>
      <c r="D339">
        <v>338</v>
      </c>
      <c r="F339" s="2">
        <f t="shared" si="17"/>
        <v>5.3974774774774774</v>
      </c>
      <c r="G339">
        <f t="shared" si="18"/>
        <v>8.342101060857994E-2</v>
      </c>
      <c r="I339">
        <f t="shared" si="16"/>
        <v>4.9343222613547937</v>
      </c>
      <c r="K339" t="str">
        <f>IF($B$339=31,AVERAGE(C309:C339),IF($B$339=30,AVERAGE(C310:C339),""))</f>
        <v/>
      </c>
      <c r="Q339" t="str">
        <f>IF($B$339=31,AVERAGE(I309:I339),IF($B$339=30,AVERAGE(I310:I339),""))</f>
        <v/>
      </c>
    </row>
    <row r="340" spans="1:17" x14ac:dyDescent="0.2">
      <c r="A340" s="29"/>
      <c r="B340" s="8">
        <v>5</v>
      </c>
      <c r="C340" s="12">
        <v>5.2630630630630613</v>
      </c>
      <c r="D340">
        <v>339</v>
      </c>
      <c r="F340" s="2">
        <f t="shared" si="17"/>
        <v>5.3936936936936926</v>
      </c>
      <c r="G340">
        <f t="shared" si="18"/>
        <v>8.1251632437259746E-2</v>
      </c>
      <c r="I340">
        <f t="shared" si="16"/>
        <v>4.8701692871578786</v>
      </c>
      <c r="K340" t="str">
        <f>IF($B$340=31,AVERAGE(C310:C340),IF($B$340=30,AVERAGE(C311:C340),""))</f>
        <v/>
      </c>
      <c r="Q340" t="str">
        <f>IF($B$340=31,AVERAGE(I310:I340),IF($B$340=30,AVERAGE(I311:I340),""))</f>
        <v/>
      </c>
    </row>
    <row r="341" spans="1:17" x14ac:dyDescent="0.2">
      <c r="A341" s="29"/>
      <c r="B341" s="8">
        <v>6</v>
      </c>
      <c r="C341" s="12">
        <v>4.8432432432432462</v>
      </c>
      <c r="D341">
        <v>340</v>
      </c>
      <c r="F341" s="2">
        <f t="shared" si="17"/>
        <v>5.2762162162162154</v>
      </c>
      <c r="G341">
        <f t="shared" si="18"/>
        <v>0.20912511531232736</v>
      </c>
      <c r="I341">
        <f t="shared" si="16"/>
        <v>4.8090010645847627</v>
      </c>
      <c r="K341" t="str">
        <f>IF($B$341=31,AVERAGE(C311:C341),IF($B$341=30,AVERAGE(C312:C341),""))</f>
        <v/>
      </c>
      <c r="Q341" t="str">
        <f>IF($B$341=31,AVERAGE(I311:I341),IF($B$341=30,AVERAGE(I312:I341),""))</f>
        <v/>
      </c>
    </row>
    <row r="342" spans="1:17" x14ac:dyDescent="0.2">
      <c r="A342" s="29"/>
      <c r="B342" s="8">
        <v>7</v>
      </c>
      <c r="C342" s="12">
        <v>4.8387387387387388</v>
      </c>
      <c r="D342">
        <v>341</v>
      </c>
      <c r="F342" s="2">
        <f t="shared" si="17"/>
        <v>5.1605405405405405</v>
      </c>
      <c r="G342">
        <f t="shared" si="18"/>
        <v>0.25328939939162043</v>
      </c>
      <c r="I342">
        <f t="shared" si="16"/>
        <v>4.7508930535828995</v>
      </c>
      <c r="K342" t="str">
        <f>IF($B$342=31,AVERAGE(C312:C342),IF($B$342=30,AVERAGE(C313:C342),""))</f>
        <v/>
      </c>
      <c r="Q342" t="str">
        <f>IF($B$342=31,AVERAGE(I312:I342),IF($B$342=30,AVERAGE(I313:I342),""))</f>
        <v/>
      </c>
    </row>
    <row r="343" spans="1:17" x14ac:dyDescent="0.2">
      <c r="A343" s="29"/>
      <c r="B343" s="8">
        <v>8</v>
      </c>
      <c r="C343" s="12">
        <v>4.8063063063063041</v>
      </c>
      <c r="D343">
        <v>342</v>
      </c>
      <c r="F343" s="2">
        <f t="shared" si="17"/>
        <v>5.021441441441441</v>
      </c>
      <c r="G343">
        <f t="shared" si="18"/>
        <v>0.26687144559990716</v>
      </c>
      <c r="I343">
        <f t="shared" si="16"/>
        <v>4.6959209738568148</v>
      </c>
      <c r="K343" t="str">
        <f>IF($B$343=31,AVERAGE(C313:C343),IF($B$343=30,AVERAGE(C314:C343),""))</f>
        <v/>
      </c>
      <c r="Q343" t="str">
        <f>IF($B$343=31,AVERAGE(I313:I343),IF($B$343=30,AVERAGE(I314:I343),""))</f>
        <v/>
      </c>
    </row>
    <row r="344" spans="1:17" x14ac:dyDescent="0.2">
      <c r="A344" s="29"/>
      <c r="B344" s="8">
        <v>9</v>
      </c>
      <c r="C344" s="12">
        <v>4.6567567567567565</v>
      </c>
      <c r="D344">
        <v>343</v>
      </c>
      <c r="F344" s="2">
        <f t="shared" si="17"/>
        <v>4.8816216216216217</v>
      </c>
      <c r="G344">
        <f t="shared" si="18"/>
        <v>0.28458168965947256</v>
      </c>
      <c r="I344">
        <f t="shared" si="16"/>
        <v>4.6441607946728141</v>
      </c>
      <c r="K344" t="str">
        <f>IF($B$344=31,AVERAGE(C314:C344),IF($B$344=30,AVERAGE(C315:C344),""))</f>
        <v/>
      </c>
      <c r="Q344" t="str">
        <f>IF($B$344=31,AVERAGE(I314:I344),IF($B$344=30,AVERAGE(I315:I344),""))</f>
        <v/>
      </c>
    </row>
    <row r="345" spans="1:17" x14ac:dyDescent="0.2">
      <c r="A345" s="29"/>
      <c r="B345" s="8">
        <v>10</v>
      </c>
      <c r="C345" s="12">
        <v>4.7396396396396394</v>
      </c>
      <c r="D345">
        <v>344</v>
      </c>
      <c r="F345" s="2">
        <f t="shared" si="17"/>
        <v>4.776936936936937</v>
      </c>
      <c r="G345">
        <f t="shared" si="18"/>
        <v>0.27901986207936108</v>
      </c>
      <c r="I345">
        <f t="shared" si="16"/>
        <v>4.5956887245522751</v>
      </c>
      <c r="K345" t="str">
        <f>IF($B$345=31,AVERAGE(C315:C345),IF($B$345=30,AVERAGE(C316:C345),""))</f>
        <v/>
      </c>
      <c r="Q345" t="str">
        <f>IF($B$345=31,AVERAGE(I315:I345),IF($B$345=30,AVERAGE(I316:I345),""))</f>
        <v/>
      </c>
    </row>
    <row r="346" spans="1:17" x14ac:dyDescent="0.2">
      <c r="A346" s="29"/>
      <c r="B346" s="8">
        <v>11</v>
      </c>
      <c r="C346" s="12">
        <v>4.7288288288288296</v>
      </c>
      <c r="D346">
        <v>345</v>
      </c>
      <c r="F346" s="2">
        <f t="shared" si="17"/>
        <v>4.7540540540540537</v>
      </c>
      <c r="G346">
        <f t="shared" si="18"/>
        <v>0.20121189519337071</v>
      </c>
      <c r="I346">
        <f t="shared" si="16"/>
        <v>4.5505812008597104</v>
      </c>
      <c r="K346" t="str">
        <f>IF($B$346=31,AVERAGE(C316:C346),IF($B$346=30,AVERAGE(C317:C346),""))</f>
        <v/>
      </c>
      <c r="Q346" t="str">
        <f>IF($B$346=31,AVERAGE(I316:I346),IF($B$346=30,AVERAGE(I317:I346),""))</f>
        <v/>
      </c>
    </row>
    <row r="347" spans="1:17" x14ac:dyDescent="0.2">
      <c r="A347" s="29"/>
      <c r="B347" s="8">
        <v>12</v>
      </c>
      <c r="C347" s="12">
        <v>4.7072072072072073</v>
      </c>
      <c r="D347">
        <v>346</v>
      </c>
      <c r="F347" s="2">
        <f t="shared" si="17"/>
        <v>4.7277477477477472</v>
      </c>
      <c r="G347">
        <f t="shared" si="18"/>
        <v>0.14092313365757347</v>
      </c>
      <c r="I347">
        <f t="shared" si="16"/>
        <v>4.5089148792803968</v>
      </c>
      <c r="K347" t="str">
        <f>IF($B$347=31,AVERAGE(C317:C347),IF($B$347=30,AVERAGE(C318:C347),""))</f>
        <v/>
      </c>
      <c r="Q347" t="str">
        <f>IF($B$347=31,AVERAGE(I317:I347),IF($B$347=30,AVERAGE(I318:I347),""))</f>
        <v/>
      </c>
    </row>
    <row r="348" spans="1:17" x14ac:dyDescent="0.2">
      <c r="A348" s="29"/>
      <c r="B348" s="8">
        <v>13</v>
      </c>
      <c r="C348" s="12">
        <v>4.8072072072072052</v>
      </c>
      <c r="D348">
        <v>347</v>
      </c>
      <c r="F348" s="2">
        <f t="shared" si="17"/>
        <v>4.7279279279279276</v>
      </c>
      <c r="G348">
        <f t="shared" si="18"/>
        <v>0.10890245704554111</v>
      </c>
      <c r="I348">
        <f t="shared" si="16"/>
        <v>4.4707666231919774</v>
      </c>
      <c r="K348" t="str">
        <f>IF($B$348=31,AVERAGE(C318:C348),IF($B$348=30,AVERAGE(C319:C348),""))</f>
        <v/>
      </c>
      <c r="Q348" t="str">
        <f>IF($B$348=31,AVERAGE(I318:I348),IF($B$348=30,AVERAGE(I319:I348),""))</f>
        <v/>
      </c>
    </row>
    <row r="349" spans="1:17" x14ac:dyDescent="0.2">
      <c r="A349" s="29"/>
      <c r="B349" s="8">
        <v>14</v>
      </c>
      <c r="C349" s="12">
        <v>4.8207207207207219</v>
      </c>
      <c r="D349">
        <v>348</v>
      </c>
      <c r="F349" s="2">
        <f t="shared" si="17"/>
        <v>4.7607207207207214</v>
      </c>
      <c r="G349">
        <f t="shared" si="18"/>
        <v>4.9667933925392135E-2</v>
      </c>
      <c r="I349">
        <f t="shared" si="16"/>
        <v>4.436213492927422</v>
      </c>
      <c r="K349" t="str">
        <f>IF($B$349=31,AVERAGE(C319:C349),IF($B$349=30,AVERAGE(C320:C349),""))</f>
        <v/>
      </c>
      <c r="Q349" t="str">
        <f>IF($B$349=31,AVERAGE(I319:I349),IF($B$349=30,AVERAGE(I320:I349),""))</f>
        <v/>
      </c>
    </row>
    <row r="350" spans="1:17" x14ac:dyDescent="0.2">
      <c r="A350" s="29"/>
      <c r="B350" s="8">
        <v>15</v>
      </c>
      <c r="C350" s="12">
        <v>4.6333333333333337</v>
      </c>
      <c r="D350">
        <v>349</v>
      </c>
      <c r="F350" s="2">
        <f t="shared" si="17"/>
        <v>4.739459459459459</v>
      </c>
      <c r="G350">
        <f t="shared" si="18"/>
        <v>6.6642605835817742E-2</v>
      </c>
      <c r="I350">
        <f t="shared" si="16"/>
        <v>4.4053327349302691</v>
      </c>
      <c r="K350" t="str">
        <f>IF($B$350=31,AVERAGE(C320:C350),IF($B$350=30,AVERAGE(C321:C350),""))</f>
        <v/>
      </c>
      <c r="Q350" t="str">
        <f>IF($B$350=31,AVERAGE(I320:I350),IF($B$350=30,AVERAGE(I321:I350),""))</f>
        <v/>
      </c>
    </row>
    <row r="351" spans="1:17" x14ac:dyDescent="0.2">
      <c r="A351" s="29"/>
      <c r="B351" s="8">
        <v>16</v>
      </c>
      <c r="C351" s="12">
        <v>4.6396396396396415</v>
      </c>
      <c r="D351">
        <v>350</v>
      </c>
      <c r="F351" s="2">
        <f t="shared" si="17"/>
        <v>4.7216216216216225</v>
      </c>
      <c r="G351">
        <f t="shared" si="18"/>
        <v>7.5220898618630461E-2</v>
      </c>
      <c r="I351">
        <f t="shared" si="16"/>
        <v>4.378201770802491</v>
      </c>
      <c r="K351" t="str">
        <f>IF($B$351=31,AVERAGE(C321:C351),IF($B$351=30,AVERAGE(C322:C351),""))</f>
        <v/>
      </c>
      <c r="Q351" t="str">
        <f>IF($B$351=31,AVERAGE(I321:I351),IF($B$351=30,AVERAGE(I322:I351),""))</f>
        <v/>
      </c>
    </row>
    <row r="352" spans="1:17" x14ac:dyDescent="0.2">
      <c r="A352" s="29"/>
      <c r="B352" s="8">
        <v>17</v>
      </c>
      <c r="C352" s="12">
        <v>4.6855855855855841</v>
      </c>
      <c r="D352">
        <v>351</v>
      </c>
      <c r="F352" s="2">
        <f t="shared" si="17"/>
        <v>4.7172972972972973</v>
      </c>
      <c r="G352">
        <f t="shared" si="18"/>
        <v>7.5992942828871479E-2</v>
      </c>
      <c r="I352">
        <f t="shared" si="16"/>
        <v>4.3548981862423375</v>
      </c>
      <c r="K352" t="str">
        <f>IF($B$352=31,AVERAGE(C322:C352),IF($B$352=30,AVERAGE(C323:C352),""))</f>
        <v/>
      </c>
      <c r="Q352" t="str">
        <f>IF($B$352=31,AVERAGE(I322:I352),IF($B$352=30,AVERAGE(I323:I352),""))</f>
        <v/>
      </c>
    </row>
    <row r="353" spans="1:17" x14ac:dyDescent="0.2">
      <c r="A353" s="29"/>
      <c r="B353" s="8">
        <v>18</v>
      </c>
      <c r="C353" s="12">
        <v>4.4648648648648654</v>
      </c>
      <c r="D353">
        <v>352</v>
      </c>
      <c r="F353" s="2">
        <f t="shared" si="17"/>
        <v>4.6488288288288286</v>
      </c>
      <c r="G353">
        <f t="shared" si="18"/>
        <v>0.1062376324220879</v>
      </c>
      <c r="I353">
        <f t="shared" si="16"/>
        <v>4.3354997198785981</v>
      </c>
      <c r="K353" t="str">
        <f>IF($B$353=31,AVERAGE(C323:C353),IF($B$353=30,AVERAGE(C324:C353),""))</f>
        <v/>
      </c>
      <c r="Q353" t="str">
        <f>IF($B$353=31,AVERAGE(I323:I353),IF($B$353=30,AVERAGE(I324:I353),""))</f>
        <v/>
      </c>
    </row>
    <row r="354" spans="1:17" x14ac:dyDescent="0.2">
      <c r="A354" s="29"/>
      <c r="B354" s="8">
        <v>19</v>
      </c>
      <c r="C354" s="12">
        <v>4.0936936936936927</v>
      </c>
      <c r="D354">
        <v>353</v>
      </c>
      <c r="F354" s="2">
        <f t="shared" si="17"/>
        <v>4.5034234234234232</v>
      </c>
      <c r="G354">
        <f t="shared" si="18"/>
        <v>0.21010027326857583</v>
      </c>
      <c r="I354">
        <f t="shared" si="16"/>
        <v>4.3200842519902807</v>
      </c>
      <c r="K354" t="str">
        <f>IF($B$354=31,AVERAGE(C324:C354),IF($B$354=30,AVERAGE(C325:C354),""))</f>
        <v/>
      </c>
      <c r="Q354" t="str">
        <f>IF($B$354=31,AVERAGE(I324:I354),IF($B$354=30,AVERAGE(I325:I354),""))</f>
        <v/>
      </c>
    </row>
    <row r="355" spans="1:17" x14ac:dyDescent="0.2">
      <c r="A355" s="29"/>
      <c r="B355" s="8">
        <v>20</v>
      </c>
      <c r="C355" s="12">
        <v>3.9990990990990984</v>
      </c>
      <c r="D355">
        <v>354</v>
      </c>
      <c r="F355" s="2">
        <f t="shared" si="17"/>
        <v>4.3765765765765767</v>
      </c>
      <c r="G355">
        <f t="shared" si="18"/>
        <v>0.26530628167982495</v>
      </c>
      <c r="I355">
        <f t="shared" si="16"/>
        <v>4.3087297931268864</v>
      </c>
      <c r="K355" t="str">
        <f>IF($B$355=31,AVERAGE(C325:C355),IF($B$355=30,AVERAGE(C326:C355),""))</f>
        <v/>
      </c>
      <c r="Q355" t="str">
        <f>IF($B$355=31,AVERAGE(I325:I355),IF($B$355=30,AVERAGE(I326:I355),""))</f>
        <v/>
      </c>
    </row>
    <row r="356" spans="1:17" x14ac:dyDescent="0.2">
      <c r="A356" s="29"/>
      <c r="B356" s="8">
        <v>21</v>
      </c>
      <c r="C356" s="12">
        <v>4.1126126126126117</v>
      </c>
      <c r="D356">
        <v>355</v>
      </c>
      <c r="F356" s="2">
        <f t="shared" si="17"/>
        <v>4.2711711711711704</v>
      </c>
      <c r="G356">
        <f t="shared" si="18"/>
        <v>0.27216057268324045</v>
      </c>
      <c r="I356">
        <f t="shared" si="16"/>
        <v>4.3015144726118848</v>
      </c>
      <c r="K356" t="str">
        <f>IF($B$356=31,AVERAGE(C326:C356),IF($B$356=30,AVERAGE(C327:C356),""))</f>
        <v/>
      </c>
      <c r="Q356" t="str">
        <f>IF($B$356=31,AVERAGE(I326:I356),IF($B$356=30,AVERAGE(I327:I356),""))</f>
        <v/>
      </c>
    </row>
    <row r="357" spans="1:17" x14ac:dyDescent="0.2">
      <c r="A357" s="29"/>
      <c r="B357" s="8">
        <v>22</v>
      </c>
      <c r="C357" s="12">
        <v>4.3495495495495504</v>
      </c>
      <c r="D357">
        <v>356</v>
      </c>
      <c r="F357" s="2">
        <f t="shared" si="17"/>
        <v>4.2039639639639637</v>
      </c>
      <c r="G357">
        <f t="shared" si="18"/>
        <v>0.2794803809525665</v>
      </c>
      <c r="I357">
        <f t="shared" si="16"/>
        <v>4.2985165269456331</v>
      </c>
      <c r="K357" t="str">
        <f>IF($B$357=31,AVERAGE(C327:C357),IF($B$357=30,AVERAGE(C328:C357),""))</f>
        <v/>
      </c>
      <c r="Q357" t="str">
        <f>IF($B$357=31,AVERAGE(I327:I357),IF($B$357=30,AVERAGE(I328:I357),""))</f>
        <v/>
      </c>
    </row>
    <row r="358" spans="1:17" x14ac:dyDescent="0.2">
      <c r="A358" s="29"/>
      <c r="B358" s="8">
        <v>23</v>
      </c>
      <c r="C358" s="12">
        <v>4.5396396396396401</v>
      </c>
      <c r="D358">
        <v>357</v>
      </c>
      <c r="F358" s="2">
        <f t="shared" si="17"/>
        <v>4.2189189189189182</v>
      </c>
      <c r="G358">
        <f t="shared" si="18"/>
        <v>0.30317171944270904</v>
      </c>
      <c r="I358">
        <f t="shared" si="16"/>
        <v>4.2998142880962433</v>
      </c>
      <c r="K358" t="str">
        <f>IF($B$358=31,AVERAGE(C328:C358),IF($B$358=30,AVERAGE(C329:C358),""))</f>
        <v/>
      </c>
      <c r="Q358" t="str">
        <f>IF($B$358=31,AVERAGE(I328:I358),IF($B$358=30,AVERAGE(I329:I358),""))</f>
        <v/>
      </c>
    </row>
    <row r="359" spans="1:17" x14ac:dyDescent="0.2">
      <c r="A359" s="29"/>
      <c r="B359" s="8">
        <v>24</v>
      </c>
      <c r="C359" s="12">
        <v>4.3810810810810787</v>
      </c>
      <c r="D359">
        <v>358</v>
      </c>
      <c r="F359" s="2">
        <f t="shared" si="17"/>
        <v>4.2763963963963958</v>
      </c>
      <c r="G359">
        <f t="shared" si="18"/>
        <v>0.24602678274219536</v>
      </c>
      <c r="I359">
        <f t="shared" si="16"/>
        <v>4.3054861716839525</v>
      </c>
      <c r="K359" t="str">
        <f>IF($B$359=31,AVERAGE(C329:C359),IF($B$359=30,AVERAGE(C330:C359),""))</f>
        <v/>
      </c>
      <c r="Q359" t="str">
        <f>IF($B$359=31,AVERAGE(I329:I359),IF($B$359=30,AVERAGE(I330:I359),""))</f>
        <v/>
      </c>
    </row>
    <row r="360" spans="1:17" x14ac:dyDescent="0.2">
      <c r="A360" s="29"/>
      <c r="B360" s="8">
        <v>25</v>
      </c>
      <c r="C360" s="12">
        <v>4.1972972972972951</v>
      </c>
      <c r="D360">
        <v>359</v>
      </c>
      <c r="F360" s="2">
        <f t="shared" si="17"/>
        <v>4.3160360360360359</v>
      </c>
      <c r="G360">
        <f t="shared" si="18"/>
        <v>0.18668450991278512</v>
      </c>
      <c r="I360">
        <f t="shared" si="16"/>
        <v>4.3156106650566244</v>
      </c>
      <c r="K360" t="str">
        <f>IF($B$360=31,AVERAGE(C330:C360),IF($B$360=30,AVERAGE(C331:C360),""))</f>
        <v/>
      </c>
      <c r="Q360" t="str">
        <f>IF($B$360=31,AVERAGE(I330:I360),IF($B$360=30,AVERAGE(I331:I360),""))</f>
        <v/>
      </c>
    </row>
    <row r="361" spans="1:17" x14ac:dyDescent="0.2">
      <c r="A361" s="29"/>
      <c r="B361" s="8">
        <v>26</v>
      </c>
      <c r="C361" s="12">
        <v>4.2315315315315312</v>
      </c>
      <c r="D361">
        <v>360</v>
      </c>
      <c r="F361" s="2">
        <f t="shared" si="17"/>
        <v>4.3398198198198186</v>
      </c>
      <c r="G361">
        <f t="shared" si="18"/>
        <v>0.17935499329270047</v>
      </c>
      <c r="I361">
        <f t="shared" si="16"/>
        <v>4.3302663152594647</v>
      </c>
      <c r="K361" t="str">
        <f>IF($B$361=31,AVERAGE(C331:C361),IF($B$361=30,AVERAGE(C332:C361),""))</f>
        <v/>
      </c>
      <c r="Q361" t="str">
        <f>IF($B$361=31,AVERAGE(I331:I361),IF($B$361=30,AVERAGE(I332:I361),""))</f>
        <v/>
      </c>
    </row>
    <row r="362" spans="1:17" x14ac:dyDescent="0.2">
      <c r="A362" s="29"/>
      <c r="B362" s="8">
        <v>27</v>
      </c>
      <c r="C362" s="12">
        <v>4.2684684684684688</v>
      </c>
      <c r="D362">
        <v>361</v>
      </c>
      <c r="F362" s="2">
        <f t="shared" si="17"/>
        <v>4.323603603603603</v>
      </c>
      <c r="G362">
        <f t="shared" si="18"/>
        <v>0.16892944591822615</v>
      </c>
      <c r="I362">
        <f t="shared" si="16"/>
        <v>4.3495317168944183</v>
      </c>
      <c r="K362" t="str">
        <f>IF($B$362=31,AVERAGE(C332:C362),IF($B$362=30,AVERAGE(C333:C362),""))</f>
        <v/>
      </c>
      <c r="Q362" t="str">
        <f>IF($B$362=31,AVERAGE(I332:I362),IF($B$362=30,AVERAGE(I333:I362),""))</f>
        <v/>
      </c>
    </row>
    <row r="363" spans="1:17" x14ac:dyDescent="0.2">
      <c r="A363" s="29"/>
      <c r="B363" s="8">
        <v>28</v>
      </c>
      <c r="C363" s="12">
        <v>4.2333333333333334</v>
      </c>
      <c r="D363">
        <v>362</v>
      </c>
      <c r="F363" s="2">
        <f t="shared" si="17"/>
        <v>4.2623423423423414</v>
      </c>
      <c r="G363">
        <f t="shared" si="18"/>
        <v>9.0183735113666605E-2</v>
      </c>
      <c r="I363">
        <f t="shared" si="16"/>
        <v>4.3734854998718475</v>
      </c>
    </row>
    <row r="364" spans="1:17" x14ac:dyDescent="0.2">
      <c r="A364" s="29"/>
      <c r="B364" s="8">
        <v>29</v>
      </c>
      <c r="C364" s="12">
        <v>4.096396396396397</v>
      </c>
      <c r="D364">
        <v>363</v>
      </c>
      <c r="F364" s="2">
        <f t="shared" si="17"/>
        <v>4.205405405405406</v>
      </c>
      <c r="G364">
        <f t="shared" si="18"/>
        <v>9.1202643857351662E-2</v>
      </c>
      <c r="I364">
        <f t="shared" si="16"/>
        <v>4.4022063170577184</v>
      </c>
    </row>
    <row r="365" spans="1:17" x14ac:dyDescent="0.2">
      <c r="A365" s="29"/>
      <c r="B365" s="8">
        <v>30</v>
      </c>
      <c r="C365" s="12">
        <v>4.1117117117117115</v>
      </c>
      <c r="D365">
        <v>364</v>
      </c>
      <c r="F365" s="2">
        <f t="shared" si="17"/>
        <v>4.1882882882882884</v>
      </c>
      <c r="G365">
        <f t="shared" si="18"/>
        <v>8.1675816782908278E-2</v>
      </c>
      <c r="I365">
        <f t="shared" si="16"/>
        <v>4.4357728318084497</v>
      </c>
    </row>
    <row r="366" spans="1:17" ht="13.5" thickBot="1" x14ac:dyDescent="0.25">
      <c r="A366" s="32"/>
      <c r="B366" s="9">
        <v>31</v>
      </c>
      <c r="C366" s="13">
        <v>4.0315315315315301</v>
      </c>
      <c r="D366">
        <v>365</v>
      </c>
      <c r="F366" s="2">
        <f t="shared" si="17"/>
        <v>4.1482882882882883</v>
      </c>
      <c r="G366">
        <f t="shared" si="18"/>
        <v>8.3976761194660965E-2</v>
      </c>
      <c r="I366">
        <f t="shared" si="16"/>
        <v>4.4742637053994088</v>
      </c>
    </row>
    <row r="367" spans="1:17" x14ac:dyDescent="0.2">
      <c r="K367" t="str">
        <f>IF($B$367=31,AVERAGE(C337:C367),IF($B$367=30,AVERAGE(C338:C367),""))</f>
        <v/>
      </c>
      <c r="Q367" t="str">
        <f>IF($B$367=31,AVERAGE(I337:I367),IF($B$367=30,AVERAGE(I338:I367),""))</f>
        <v/>
      </c>
    </row>
    <row r="368" spans="1:17" x14ac:dyDescent="0.2">
      <c r="C368" s="2">
        <f>AVERAGE(C2:C366)</f>
        <v>9.6019079353325907</v>
      </c>
      <c r="D368" s="2"/>
      <c r="E368" s="2"/>
      <c r="F368" s="2">
        <f>AVERAGE(F2:F366)</f>
        <v>9.6627321504329711</v>
      </c>
      <c r="G368" s="2"/>
      <c r="H368" s="2"/>
      <c r="I368" s="2">
        <f>AVERAGE(I2:I366)</f>
        <v>9.6019079353325907</v>
      </c>
    </row>
    <row r="373" spans="9:11" x14ac:dyDescent="0.2">
      <c r="I373" t="s">
        <v>18</v>
      </c>
      <c r="J373" t="s">
        <v>18</v>
      </c>
      <c r="K373" t="s">
        <v>18</v>
      </c>
    </row>
  </sheetData>
  <mergeCells count="12">
    <mergeCell ref="A183:A213"/>
    <mergeCell ref="A214:A244"/>
    <mergeCell ref="A245:A274"/>
    <mergeCell ref="A275:A305"/>
    <mergeCell ref="A306:A335"/>
    <mergeCell ref="A336:A366"/>
    <mergeCell ref="A2:A32"/>
    <mergeCell ref="A33:A60"/>
    <mergeCell ref="A61:A91"/>
    <mergeCell ref="A92:A121"/>
    <mergeCell ref="A122:A152"/>
    <mergeCell ref="A153:A182"/>
  </mergeCells>
  <phoneticPr fontId="2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O3481"/>
  <sheetViews>
    <sheetView tabSelected="1" workbookViewId="0">
      <selection activeCell="V25" sqref="V25"/>
    </sheetView>
  </sheetViews>
  <sheetFormatPr defaultRowHeight="12.75" x14ac:dyDescent="0.2"/>
  <cols>
    <col min="1" max="14" width="6.42578125" customWidth="1"/>
    <col min="15" max="15" width="9.5703125" customWidth="1"/>
  </cols>
  <sheetData>
    <row r="1" spans="1:27" x14ac:dyDescent="0.2">
      <c r="A1" s="5" t="s">
        <v>13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">
      <c r="A2">
        <v>1900</v>
      </c>
      <c r="B2">
        <v>1</v>
      </c>
      <c r="C2">
        <v>33</v>
      </c>
      <c r="D2">
        <v>-1</v>
      </c>
      <c r="E2">
        <v>33</v>
      </c>
      <c r="F2">
        <v>35</v>
      </c>
      <c r="G2">
        <v>88</v>
      </c>
      <c r="H2">
        <v>109</v>
      </c>
      <c r="I2">
        <v>152</v>
      </c>
      <c r="J2">
        <v>164</v>
      </c>
      <c r="K2">
        <v>164</v>
      </c>
      <c r="L2">
        <v>99</v>
      </c>
      <c r="M2">
        <v>131</v>
      </c>
      <c r="N2">
        <v>56</v>
      </c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x14ac:dyDescent="0.2">
      <c r="A3">
        <v>1900</v>
      </c>
      <c r="B3">
        <v>2</v>
      </c>
      <c r="C3">
        <v>65</v>
      </c>
      <c r="D3">
        <v>10</v>
      </c>
      <c r="E3">
        <v>35</v>
      </c>
      <c r="F3">
        <v>43</v>
      </c>
      <c r="G3">
        <v>110</v>
      </c>
      <c r="H3">
        <v>114</v>
      </c>
      <c r="I3">
        <v>145</v>
      </c>
      <c r="J3">
        <v>163</v>
      </c>
      <c r="K3">
        <v>133</v>
      </c>
      <c r="L3">
        <v>124</v>
      </c>
      <c r="M3">
        <v>100</v>
      </c>
      <c r="N3">
        <v>52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x14ac:dyDescent="0.2">
      <c r="A4">
        <v>1900</v>
      </c>
      <c r="B4">
        <v>3</v>
      </c>
      <c r="C4">
        <v>56</v>
      </c>
      <c r="D4">
        <v>2</v>
      </c>
      <c r="E4">
        <v>44</v>
      </c>
      <c r="F4">
        <v>57</v>
      </c>
      <c r="G4">
        <v>106</v>
      </c>
      <c r="H4">
        <v>145</v>
      </c>
      <c r="I4">
        <v>139</v>
      </c>
      <c r="J4">
        <v>144</v>
      </c>
      <c r="K4">
        <v>107</v>
      </c>
      <c r="L4">
        <v>91</v>
      </c>
      <c r="M4">
        <v>110</v>
      </c>
      <c r="N4">
        <v>70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x14ac:dyDescent="0.2">
      <c r="A5">
        <v>1900</v>
      </c>
      <c r="B5">
        <v>4</v>
      </c>
      <c r="C5">
        <v>41</v>
      </c>
      <c r="D5">
        <v>16</v>
      </c>
      <c r="E5">
        <v>37</v>
      </c>
      <c r="F5">
        <v>76</v>
      </c>
      <c r="G5">
        <v>107</v>
      </c>
      <c r="H5">
        <v>160</v>
      </c>
      <c r="I5">
        <v>133</v>
      </c>
      <c r="J5">
        <v>132</v>
      </c>
      <c r="K5">
        <v>115</v>
      </c>
      <c r="L5">
        <v>87</v>
      </c>
      <c r="M5">
        <v>104</v>
      </c>
      <c r="N5">
        <v>89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x14ac:dyDescent="0.2">
      <c r="A6">
        <v>1900</v>
      </c>
      <c r="B6">
        <v>5</v>
      </c>
      <c r="C6">
        <v>31</v>
      </c>
      <c r="D6">
        <v>9</v>
      </c>
      <c r="E6">
        <v>38</v>
      </c>
      <c r="F6">
        <v>61</v>
      </c>
      <c r="G6">
        <v>135</v>
      </c>
      <c r="H6">
        <v>114</v>
      </c>
      <c r="I6">
        <v>163</v>
      </c>
      <c r="J6">
        <v>127</v>
      </c>
      <c r="K6">
        <v>136</v>
      </c>
      <c r="L6">
        <v>105</v>
      </c>
      <c r="M6">
        <v>97</v>
      </c>
      <c r="N6">
        <v>101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x14ac:dyDescent="0.2">
      <c r="A7">
        <v>1900</v>
      </c>
      <c r="B7">
        <v>6</v>
      </c>
      <c r="C7">
        <v>27</v>
      </c>
      <c r="D7">
        <v>4</v>
      </c>
      <c r="E7">
        <v>35</v>
      </c>
      <c r="F7">
        <v>54</v>
      </c>
      <c r="G7">
        <v>105</v>
      </c>
      <c r="H7">
        <v>146</v>
      </c>
      <c r="I7">
        <v>142</v>
      </c>
      <c r="J7">
        <v>131</v>
      </c>
      <c r="K7">
        <v>135</v>
      </c>
      <c r="L7">
        <v>132</v>
      </c>
      <c r="M7">
        <v>112</v>
      </c>
      <c r="N7">
        <v>95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x14ac:dyDescent="0.2">
      <c r="A8">
        <v>1900</v>
      </c>
      <c r="B8">
        <v>7</v>
      </c>
      <c r="C8">
        <v>43</v>
      </c>
      <c r="D8">
        <v>-19</v>
      </c>
      <c r="E8">
        <v>34</v>
      </c>
      <c r="F8">
        <v>58</v>
      </c>
      <c r="G8">
        <v>119</v>
      </c>
      <c r="H8">
        <v>141</v>
      </c>
      <c r="I8">
        <v>126</v>
      </c>
      <c r="J8">
        <v>144</v>
      </c>
      <c r="K8">
        <v>131</v>
      </c>
      <c r="L8">
        <v>162</v>
      </c>
      <c r="M8">
        <v>101</v>
      </c>
      <c r="N8">
        <v>78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x14ac:dyDescent="0.2">
      <c r="A9">
        <v>1900</v>
      </c>
      <c r="B9">
        <v>8</v>
      </c>
      <c r="C9">
        <v>51</v>
      </c>
      <c r="D9">
        <v>-34</v>
      </c>
      <c r="E9">
        <v>36</v>
      </c>
      <c r="F9">
        <v>52</v>
      </c>
      <c r="G9">
        <v>109</v>
      </c>
      <c r="H9">
        <v>141</v>
      </c>
      <c r="I9">
        <v>118</v>
      </c>
      <c r="J9">
        <v>139</v>
      </c>
      <c r="K9">
        <v>148</v>
      </c>
      <c r="L9">
        <v>156</v>
      </c>
      <c r="M9">
        <v>74</v>
      </c>
      <c r="N9">
        <v>91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x14ac:dyDescent="0.2">
      <c r="A10">
        <v>1900</v>
      </c>
      <c r="B10">
        <v>9</v>
      </c>
      <c r="C10">
        <v>51</v>
      </c>
      <c r="D10">
        <v>-27</v>
      </c>
      <c r="E10">
        <v>42</v>
      </c>
      <c r="F10">
        <v>64</v>
      </c>
      <c r="G10">
        <v>89</v>
      </c>
      <c r="H10">
        <v>149</v>
      </c>
      <c r="I10">
        <v>154</v>
      </c>
      <c r="J10">
        <v>122</v>
      </c>
      <c r="K10">
        <v>139</v>
      </c>
      <c r="L10">
        <v>155</v>
      </c>
      <c r="M10">
        <v>84</v>
      </c>
      <c r="N10">
        <v>105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x14ac:dyDescent="0.2">
      <c r="A11">
        <v>1900</v>
      </c>
      <c r="B11">
        <v>10</v>
      </c>
      <c r="C11">
        <v>45</v>
      </c>
      <c r="D11">
        <v>-18</v>
      </c>
      <c r="E11">
        <v>62</v>
      </c>
      <c r="F11">
        <v>75</v>
      </c>
      <c r="G11">
        <v>100</v>
      </c>
      <c r="H11">
        <v>176</v>
      </c>
      <c r="I11">
        <v>183</v>
      </c>
      <c r="J11">
        <v>135</v>
      </c>
      <c r="K11">
        <v>135</v>
      </c>
      <c r="L11">
        <v>115</v>
      </c>
      <c r="M11">
        <v>53</v>
      </c>
      <c r="N11">
        <v>59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x14ac:dyDescent="0.2">
      <c r="A12">
        <v>1900</v>
      </c>
      <c r="B12">
        <v>11</v>
      </c>
      <c r="C12">
        <v>17</v>
      </c>
      <c r="D12">
        <v>-5</v>
      </c>
      <c r="E12">
        <v>61</v>
      </c>
      <c r="F12">
        <v>91</v>
      </c>
      <c r="G12">
        <v>71</v>
      </c>
      <c r="H12">
        <v>189</v>
      </c>
      <c r="I12">
        <v>209</v>
      </c>
      <c r="J12">
        <v>141</v>
      </c>
      <c r="K12">
        <v>123</v>
      </c>
      <c r="L12">
        <v>78</v>
      </c>
      <c r="M12">
        <v>32</v>
      </c>
      <c r="N12">
        <v>72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x14ac:dyDescent="0.2">
      <c r="A13">
        <v>1900</v>
      </c>
      <c r="B13">
        <v>12</v>
      </c>
      <c r="C13">
        <v>14</v>
      </c>
      <c r="D13">
        <v>-22</v>
      </c>
      <c r="E13">
        <v>58</v>
      </c>
      <c r="F13">
        <v>89</v>
      </c>
      <c r="G13">
        <v>76</v>
      </c>
      <c r="H13">
        <v>192</v>
      </c>
      <c r="I13">
        <v>205</v>
      </c>
      <c r="J13">
        <v>171</v>
      </c>
      <c r="K13">
        <v>131</v>
      </c>
      <c r="L13">
        <v>89</v>
      </c>
      <c r="M13">
        <v>66</v>
      </c>
      <c r="N13">
        <v>114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x14ac:dyDescent="0.2">
      <c r="A14">
        <v>1900</v>
      </c>
      <c r="B14">
        <v>13</v>
      </c>
      <c r="C14">
        <v>24</v>
      </c>
      <c r="D14">
        <v>-23</v>
      </c>
      <c r="E14">
        <v>56</v>
      </c>
      <c r="F14">
        <v>98</v>
      </c>
      <c r="G14">
        <v>58</v>
      </c>
      <c r="H14">
        <v>157</v>
      </c>
      <c r="I14">
        <v>188</v>
      </c>
      <c r="J14">
        <v>173</v>
      </c>
      <c r="K14">
        <v>128</v>
      </c>
      <c r="L14">
        <v>94</v>
      </c>
      <c r="M14">
        <v>98</v>
      </c>
      <c r="N14">
        <v>97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x14ac:dyDescent="0.2">
      <c r="A15">
        <v>1900</v>
      </c>
      <c r="B15">
        <v>14</v>
      </c>
      <c r="C15">
        <v>29</v>
      </c>
      <c r="D15">
        <v>10</v>
      </c>
      <c r="E15">
        <v>58</v>
      </c>
      <c r="F15">
        <v>94</v>
      </c>
      <c r="G15">
        <v>62</v>
      </c>
      <c r="H15">
        <v>143</v>
      </c>
      <c r="I15">
        <v>173</v>
      </c>
      <c r="J15">
        <v>174</v>
      </c>
      <c r="K15">
        <v>144</v>
      </c>
      <c r="L15">
        <v>65</v>
      </c>
      <c r="M15">
        <v>76</v>
      </c>
      <c r="N15">
        <v>81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x14ac:dyDescent="0.2">
      <c r="A16">
        <v>1900</v>
      </c>
      <c r="B16">
        <v>15</v>
      </c>
      <c r="C16">
        <v>42</v>
      </c>
      <c r="D16">
        <v>17</v>
      </c>
      <c r="E16">
        <v>68</v>
      </c>
      <c r="F16">
        <v>100</v>
      </c>
      <c r="G16">
        <v>81</v>
      </c>
      <c r="H16">
        <v>153</v>
      </c>
      <c r="I16">
        <v>171</v>
      </c>
      <c r="J16">
        <v>167</v>
      </c>
      <c r="K16">
        <v>146</v>
      </c>
      <c r="L16">
        <v>75</v>
      </c>
      <c r="M16">
        <v>75</v>
      </c>
      <c r="N16">
        <v>97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x14ac:dyDescent="0.2">
      <c r="A17">
        <v>1900</v>
      </c>
      <c r="B17">
        <v>16</v>
      </c>
      <c r="C17">
        <v>45</v>
      </c>
      <c r="D17">
        <v>48</v>
      </c>
      <c r="E17">
        <v>38</v>
      </c>
      <c r="F17">
        <v>84</v>
      </c>
      <c r="G17">
        <v>80</v>
      </c>
      <c r="H17">
        <v>159</v>
      </c>
      <c r="I17">
        <v>200</v>
      </c>
      <c r="J17">
        <v>166</v>
      </c>
      <c r="K17">
        <v>169</v>
      </c>
      <c r="L17">
        <v>68</v>
      </c>
      <c r="M17">
        <v>74</v>
      </c>
      <c r="N17">
        <v>76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x14ac:dyDescent="0.2">
      <c r="A18">
        <v>1900</v>
      </c>
      <c r="B18">
        <v>17</v>
      </c>
      <c r="C18">
        <v>54</v>
      </c>
      <c r="D18">
        <v>48</v>
      </c>
      <c r="E18">
        <v>6</v>
      </c>
      <c r="F18">
        <v>86</v>
      </c>
      <c r="G18">
        <v>106</v>
      </c>
      <c r="H18">
        <v>167</v>
      </c>
      <c r="I18">
        <v>179</v>
      </c>
      <c r="J18">
        <v>183</v>
      </c>
      <c r="K18">
        <v>158</v>
      </c>
      <c r="L18">
        <v>115</v>
      </c>
      <c r="M18">
        <v>67</v>
      </c>
      <c r="N18">
        <v>66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x14ac:dyDescent="0.2">
      <c r="A19">
        <v>1900</v>
      </c>
      <c r="B19">
        <v>18</v>
      </c>
      <c r="C19">
        <v>45</v>
      </c>
      <c r="D19">
        <v>48</v>
      </c>
      <c r="E19">
        <v>-5</v>
      </c>
      <c r="F19">
        <v>93</v>
      </c>
      <c r="G19">
        <v>98</v>
      </c>
      <c r="H19">
        <v>147</v>
      </c>
      <c r="I19">
        <v>187</v>
      </c>
      <c r="J19">
        <v>187</v>
      </c>
      <c r="K19">
        <v>147</v>
      </c>
      <c r="L19">
        <v>98</v>
      </c>
      <c r="M19">
        <v>53</v>
      </c>
      <c r="N19">
        <v>72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x14ac:dyDescent="0.2">
      <c r="A20">
        <v>1900</v>
      </c>
      <c r="B20">
        <v>19</v>
      </c>
      <c r="C20">
        <v>55</v>
      </c>
      <c r="D20">
        <v>80</v>
      </c>
      <c r="E20">
        <v>22</v>
      </c>
      <c r="F20">
        <v>126</v>
      </c>
      <c r="G20">
        <v>87</v>
      </c>
      <c r="H20">
        <v>163</v>
      </c>
      <c r="I20">
        <v>203</v>
      </c>
      <c r="J20">
        <v>171</v>
      </c>
      <c r="K20">
        <v>121</v>
      </c>
      <c r="L20">
        <v>83</v>
      </c>
      <c r="M20">
        <v>38</v>
      </c>
      <c r="N20">
        <v>56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x14ac:dyDescent="0.2">
      <c r="A21">
        <v>1900</v>
      </c>
      <c r="B21">
        <v>20</v>
      </c>
      <c r="C21">
        <v>42</v>
      </c>
      <c r="D21">
        <v>37</v>
      </c>
      <c r="E21">
        <v>51</v>
      </c>
      <c r="F21">
        <v>131</v>
      </c>
      <c r="G21">
        <v>100</v>
      </c>
      <c r="H21">
        <v>157</v>
      </c>
      <c r="I21">
        <v>220</v>
      </c>
      <c r="J21">
        <v>162</v>
      </c>
      <c r="K21">
        <v>113</v>
      </c>
      <c r="L21">
        <v>78</v>
      </c>
      <c r="M21">
        <v>38</v>
      </c>
      <c r="N21">
        <v>87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x14ac:dyDescent="0.2">
      <c r="A22">
        <v>1900</v>
      </c>
      <c r="B22">
        <v>21</v>
      </c>
      <c r="C22">
        <v>37</v>
      </c>
      <c r="D22">
        <v>28</v>
      </c>
      <c r="E22">
        <v>37</v>
      </c>
      <c r="F22">
        <v>134</v>
      </c>
      <c r="G22">
        <v>113</v>
      </c>
      <c r="H22">
        <v>134</v>
      </c>
      <c r="I22">
        <v>188</v>
      </c>
      <c r="J22">
        <v>168</v>
      </c>
      <c r="K22">
        <v>144</v>
      </c>
      <c r="L22">
        <v>59</v>
      </c>
      <c r="M22">
        <v>56</v>
      </c>
      <c r="N22">
        <v>77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x14ac:dyDescent="0.2">
      <c r="A23">
        <v>1900</v>
      </c>
      <c r="B23">
        <v>22</v>
      </c>
      <c r="C23">
        <v>72</v>
      </c>
      <c r="D23">
        <v>56</v>
      </c>
      <c r="E23">
        <v>41</v>
      </c>
      <c r="F23">
        <v>123</v>
      </c>
      <c r="G23">
        <v>123</v>
      </c>
      <c r="H23">
        <v>143</v>
      </c>
      <c r="I23">
        <v>190</v>
      </c>
      <c r="J23">
        <v>149</v>
      </c>
      <c r="K23">
        <v>169</v>
      </c>
      <c r="L23">
        <v>57</v>
      </c>
      <c r="M23">
        <v>58</v>
      </c>
      <c r="N23">
        <v>34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x14ac:dyDescent="0.2">
      <c r="A24">
        <v>1900</v>
      </c>
      <c r="B24">
        <v>23</v>
      </c>
      <c r="C24">
        <v>92</v>
      </c>
      <c r="D24">
        <v>90</v>
      </c>
      <c r="E24">
        <v>38</v>
      </c>
      <c r="F24">
        <v>116</v>
      </c>
      <c r="G24">
        <v>113</v>
      </c>
      <c r="H24">
        <v>131</v>
      </c>
      <c r="I24">
        <v>213</v>
      </c>
      <c r="J24">
        <v>138</v>
      </c>
      <c r="K24">
        <v>168</v>
      </c>
      <c r="L24">
        <v>98</v>
      </c>
      <c r="M24">
        <v>49</v>
      </c>
      <c r="N24">
        <v>7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x14ac:dyDescent="0.2">
      <c r="A25">
        <v>1900</v>
      </c>
      <c r="B25">
        <v>24</v>
      </c>
      <c r="C25">
        <v>83</v>
      </c>
      <c r="D25">
        <v>102</v>
      </c>
      <c r="E25">
        <v>30</v>
      </c>
      <c r="F25">
        <v>114</v>
      </c>
      <c r="G25">
        <v>112</v>
      </c>
      <c r="H25">
        <v>128</v>
      </c>
      <c r="I25">
        <v>216</v>
      </c>
      <c r="J25">
        <v>151</v>
      </c>
      <c r="K25">
        <v>142</v>
      </c>
      <c r="L25">
        <v>127</v>
      </c>
      <c r="M25">
        <v>45</v>
      </c>
      <c r="N25">
        <v>39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x14ac:dyDescent="0.2">
      <c r="A26">
        <v>1900</v>
      </c>
      <c r="B26">
        <v>25</v>
      </c>
      <c r="C26">
        <v>71</v>
      </c>
      <c r="D26">
        <v>98</v>
      </c>
      <c r="E26">
        <v>28</v>
      </c>
      <c r="F26">
        <v>71</v>
      </c>
      <c r="G26">
        <v>109</v>
      </c>
      <c r="H26">
        <v>137</v>
      </c>
      <c r="I26">
        <v>215</v>
      </c>
      <c r="J26">
        <v>137</v>
      </c>
      <c r="K26">
        <v>100</v>
      </c>
      <c r="L26">
        <v>105</v>
      </c>
      <c r="M26">
        <v>69</v>
      </c>
      <c r="N26">
        <v>82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x14ac:dyDescent="0.2">
      <c r="A27">
        <v>1900</v>
      </c>
      <c r="B27">
        <v>26</v>
      </c>
      <c r="C27">
        <v>71</v>
      </c>
      <c r="D27">
        <v>68</v>
      </c>
      <c r="E27">
        <v>24</v>
      </c>
      <c r="F27">
        <v>46</v>
      </c>
      <c r="G27">
        <v>109</v>
      </c>
      <c r="H27">
        <v>135</v>
      </c>
      <c r="I27">
        <v>192</v>
      </c>
      <c r="J27">
        <v>121</v>
      </c>
      <c r="K27">
        <v>120</v>
      </c>
      <c r="L27">
        <v>65</v>
      </c>
      <c r="M27">
        <v>77</v>
      </c>
      <c r="N27">
        <v>84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x14ac:dyDescent="0.2">
      <c r="A28">
        <v>1900</v>
      </c>
      <c r="B28">
        <v>27</v>
      </c>
      <c r="C28">
        <v>33</v>
      </c>
      <c r="D28">
        <v>64</v>
      </c>
      <c r="E28">
        <v>15</v>
      </c>
      <c r="F28">
        <v>68</v>
      </c>
      <c r="G28">
        <v>137</v>
      </c>
      <c r="H28">
        <v>132</v>
      </c>
      <c r="I28">
        <v>188</v>
      </c>
      <c r="J28">
        <v>134</v>
      </c>
      <c r="K28">
        <v>141</v>
      </c>
      <c r="L28">
        <v>73</v>
      </c>
      <c r="M28">
        <v>68</v>
      </c>
      <c r="N28">
        <v>77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x14ac:dyDescent="0.2">
      <c r="A29">
        <v>1900</v>
      </c>
      <c r="B29">
        <v>28</v>
      </c>
      <c r="C29">
        <v>16</v>
      </c>
      <c r="D29">
        <v>43</v>
      </c>
      <c r="E29">
        <v>28</v>
      </c>
      <c r="F29">
        <v>70</v>
      </c>
      <c r="G29">
        <v>146</v>
      </c>
      <c r="H29">
        <v>149</v>
      </c>
      <c r="I29">
        <v>186</v>
      </c>
      <c r="J29">
        <v>135</v>
      </c>
      <c r="K29">
        <v>131</v>
      </c>
      <c r="L29">
        <v>71</v>
      </c>
      <c r="M29">
        <v>59</v>
      </c>
      <c r="N29">
        <v>75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x14ac:dyDescent="0.2">
      <c r="A30">
        <v>1900</v>
      </c>
      <c r="B30">
        <v>29</v>
      </c>
      <c r="C30">
        <v>28</v>
      </c>
      <c r="E30">
        <v>22</v>
      </c>
      <c r="F30">
        <v>75</v>
      </c>
      <c r="G30">
        <v>127</v>
      </c>
      <c r="H30">
        <v>151</v>
      </c>
      <c r="I30">
        <v>174</v>
      </c>
      <c r="J30">
        <v>141</v>
      </c>
      <c r="K30">
        <v>121</v>
      </c>
      <c r="L30">
        <v>96</v>
      </c>
      <c r="M30">
        <v>73</v>
      </c>
      <c r="N30">
        <v>44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x14ac:dyDescent="0.2">
      <c r="A31">
        <v>1900</v>
      </c>
      <c r="B31">
        <v>30</v>
      </c>
      <c r="C31">
        <v>25</v>
      </c>
      <c r="E31">
        <v>31</v>
      </c>
      <c r="F31">
        <v>106</v>
      </c>
      <c r="G31">
        <v>114</v>
      </c>
      <c r="H31">
        <v>150</v>
      </c>
      <c r="I31">
        <v>167</v>
      </c>
      <c r="J31">
        <v>152</v>
      </c>
      <c r="K31">
        <v>120</v>
      </c>
      <c r="L31">
        <v>93</v>
      </c>
      <c r="M31">
        <v>57</v>
      </c>
      <c r="N31">
        <v>46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x14ac:dyDescent="0.2">
      <c r="A32">
        <v>1900</v>
      </c>
      <c r="B32">
        <v>31</v>
      </c>
      <c r="C32">
        <v>26</v>
      </c>
      <c r="E32">
        <v>41</v>
      </c>
      <c r="G32">
        <v>101</v>
      </c>
      <c r="I32">
        <v>169</v>
      </c>
      <c r="J32">
        <v>158</v>
      </c>
      <c r="L32">
        <v>128</v>
      </c>
      <c r="N32">
        <v>54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x14ac:dyDescent="0.2">
      <c r="A33">
        <v>1901</v>
      </c>
      <c r="B33">
        <v>1</v>
      </c>
      <c r="C33">
        <v>41</v>
      </c>
      <c r="D33">
        <v>13</v>
      </c>
      <c r="E33">
        <v>63</v>
      </c>
      <c r="F33">
        <v>49</v>
      </c>
      <c r="G33">
        <v>93</v>
      </c>
      <c r="H33">
        <v>144</v>
      </c>
      <c r="I33">
        <v>155</v>
      </c>
      <c r="J33">
        <v>186</v>
      </c>
      <c r="K33">
        <v>124</v>
      </c>
      <c r="L33">
        <v>161</v>
      </c>
      <c r="M33">
        <v>84</v>
      </c>
      <c r="N33">
        <v>76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x14ac:dyDescent="0.2">
      <c r="A34">
        <v>1901</v>
      </c>
      <c r="B34">
        <v>2</v>
      </c>
      <c r="C34">
        <v>45</v>
      </c>
      <c r="D34">
        <v>16</v>
      </c>
      <c r="E34">
        <v>54</v>
      </c>
      <c r="F34">
        <v>54</v>
      </c>
      <c r="G34">
        <v>103</v>
      </c>
      <c r="H34">
        <v>151</v>
      </c>
      <c r="I34">
        <v>161</v>
      </c>
      <c r="J34">
        <v>164</v>
      </c>
      <c r="K34">
        <v>110</v>
      </c>
      <c r="L34">
        <v>147</v>
      </c>
      <c r="M34">
        <v>71</v>
      </c>
      <c r="N34">
        <v>86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x14ac:dyDescent="0.2">
      <c r="A35">
        <v>1901</v>
      </c>
      <c r="B35">
        <v>3</v>
      </c>
      <c r="C35">
        <v>32</v>
      </c>
      <c r="D35">
        <v>13</v>
      </c>
      <c r="E35">
        <v>48</v>
      </c>
      <c r="F35">
        <v>89</v>
      </c>
      <c r="G35">
        <v>128</v>
      </c>
      <c r="H35">
        <v>147</v>
      </c>
      <c r="I35">
        <v>173</v>
      </c>
      <c r="J35">
        <v>153</v>
      </c>
      <c r="K35">
        <v>129</v>
      </c>
      <c r="L35">
        <v>129</v>
      </c>
      <c r="M35">
        <v>37</v>
      </c>
      <c r="N35">
        <v>55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x14ac:dyDescent="0.2">
      <c r="A36">
        <v>1901</v>
      </c>
      <c r="B36">
        <v>4</v>
      </c>
      <c r="C36">
        <v>23</v>
      </c>
      <c r="D36">
        <v>-6</v>
      </c>
      <c r="E36">
        <v>56</v>
      </c>
      <c r="F36">
        <v>58</v>
      </c>
      <c r="G36">
        <v>98</v>
      </c>
      <c r="H36">
        <v>137</v>
      </c>
      <c r="I36">
        <v>187</v>
      </c>
      <c r="J36">
        <v>162</v>
      </c>
      <c r="K36">
        <v>139</v>
      </c>
      <c r="L36">
        <v>113</v>
      </c>
      <c r="M36">
        <v>10</v>
      </c>
      <c r="N36">
        <v>47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x14ac:dyDescent="0.2">
      <c r="A37">
        <v>1901</v>
      </c>
      <c r="B37">
        <v>5</v>
      </c>
      <c r="C37">
        <v>-5</v>
      </c>
      <c r="D37">
        <v>8</v>
      </c>
      <c r="E37">
        <v>79</v>
      </c>
      <c r="F37">
        <v>51</v>
      </c>
      <c r="G37">
        <v>104</v>
      </c>
      <c r="H37">
        <v>152</v>
      </c>
      <c r="I37">
        <v>189</v>
      </c>
      <c r="J37">
        <v>138</v>
      </c>
      <c r="K37">
        <v>122</v>
      </c>
      <c r="L37">
        <v>91</v>
      </c>
      <c r="M37">
        <v>9</v>
      </c>
      <c r="N37">
        <v>42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x14ac:dyDescent="0.2">
      <c r="A38">
        <v>1901</v>
      </c>
      <c r="B38">
        <v>6</v>
      </c>
      <c r="C38">
        <v>-7</v>
      </c>
      <c r="D38">
        <v>16</v>
      </c>
      <c r="E38">
        <v>54</v>
      </c>
      <c r="F38">
        <v>67</v>
      </c>
      <c r="G38">
        <v>90</v>
      </c>
      <c r="H38">
        <v>152</v>
      </c>
      <c r="I38">
        <v>176</v>
      </c>
      <c r="J38">
        <v>145</v>
      </c>
      <c r="K38">
        <v>114</v>
      </c>
      <c r="L38">
        <v>104</v>
      </c>
      <c r="M38">
        <v>11</v>
      </c>
      <c r="N38">
        <v>54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x14ac:dyDescent="0.2">
      <c r="A39">
        <v>1901</v>
      </c>
      <c r="B39">
        <v>7</v>
      </c>
      <c r="C39">
        <v>-10</v>
      </c>
      <c r="D39">
        <v>3</v>
      </c>
      <c r="E39">
        <v>54</v>
      </c>
      <c r="F39">
        <v>111</v>
      </c>
      <c r="G39">
        <v>81</v>
      </c>
      <c r="H39">
        <v>136</v>
      </c>
      <c r="I39">
        <v>168</v>
      </c>
      <c r="J39">
        <v>160</v>
      </c>
      <c r="K39">
        <v>144</v>
      </c>
      <c r="L39">
        <v>84</v>
      </c>
      <c r="M39">
        <v>51</v>
      </c>
      <c r="N39">
        <v>87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x14ac:dyDescent="0.2">
      <c r="A40">
        <v>1901</v>
      </c>
      <c r="B40">
        <v>8</v>
      </c>
      <c r="C40">
        <v>-9</v>
      </c>
      <c r="D40">
        <v>28</v>
      </c>
      <c r="E40">
        <v>55</v>
      </c>
      <c r="F40">
        <v>89</v>
      </c>
      <c r="G40">
        <v>78</v>
      </c>
      <c r="H40">
        <v>145</v>
      </c>
      <c r="I40">
        <v>180</v>
      </c>
      <c r="J40">
        <v>189</v>
      </c>
      <c r="K40">
        <v>163</v>
      </c>
      <c r="L40">
        <v>105</v>
      </c>
      <c r="M40">
        <v>75</v>
      </c>
      <c r="N40">
        <v>93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x14ac:dyDescent="0.2">
      <c r="A41">
        <v>1901</v>
      </c>
      <c r="B41">
        <v>9</v>
      </c>
      <c r="C41">
        <v>-1</v>
      </c>
      <c r="D41">
        <v>39</v>
      </c>
      <c r="E41">
        <v>38</v>
      </c>
      <c r="F41">
        <v>86</v>
      </c>
      <c r="G41">
        <v>82</v>
      </c>
      <c r="H41">
        <v>159</v>
      </c>
      <c r="I41">
        <v>183</v>
      </c>
      <c r="J41">
        <v>182</v>
      </c>
      <c r="K41">
        <v>170</v>
      </c>
      <c r="L41">
        <v>111</v>
      </c>
      <c r="M41">
        <v>84</v>
      </c>
      <c r="N41">
        <v>50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x14ac:dyDescent="0.2">
      <c r="A42">
        <v>1901</v>
      </c>
      <c r="B42">
        <v>10</v>
      </c>
      <c r="C42">
        <v>39</v>
      </c>
      <c r="D42">
        <v>35</v>
      </c>
      <c r="E42">
        <v>38</v>
      </c>
      <c r="F42">
        <v>63</v>
      </c>
      <c r="G42">
        <v>81</v>
      </c>
      <c r="H42">
        <v>127</v>
      </c>
      <c r="I42">
        <v>192</v>
      </c>
      <c r="J42">
        <v>204</v>
      </c>
      <c r="K42">
        <v>147</v>
      </c>
      <c r="L42">
        <v>80</v>
      </c>
      <c r="M42">
        <v>99</v>
      </c>
      <c r="N42">
        <v>30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x14ac:dyDescent="0.2">
      <c r="A43">
        <v>1901</v>
      </c>
      <c r="B43">
        <v>11</v>
      </c>
      <c r="C43">
        <v>32</v>
      </c>
      <c r="D43">
        <v>13</v>
      </c>
      <c r="E43">
        <v>49</v>
      </c>
      <c r="F43">
        <v>65</v>
      </c>
      <c r="G43">
        <v>99</v>
      </c>
      <c r="H43">
        <v>129</v>
      </c>
      <c r="I43">
        <v>204</v>
      </c>
      <c r="J43">
        <v>141</v>
      </c>
      <c r="K43">
        <v>131</v>
      </c>
      <c r="L43">
        <v>94</v>
      </c>
      <c r="M43">
        <v>105</v>
      </c>
      <c r="N43">
        <v>36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x14ac:dyDescent="0.2">
      <c r="A44">
        <v>1901</v>
      </c>
      <c r="B44">
        <v>12</v>
      </c>
      <c r="C44">
        <v>28</v>
      </c>
      <c r="D44">
        <v>-8</v>
      </c>
      <c r="E44">
        <v>78</v>
      </c>
      <c r="F44">
        <v>56</v>
      </c>
      <c r="G44">
        <v>101</v>
      </c>
      <c r="H44">
        <v>114</v>
      </c>
      <c r="I44">
        <v>192</v>
      </c>
      <c r="J44">
        <v>142</v>
      </c>
      <c r="K44">
        <v>133</v>
      </c>
      <c r="L44">
        <v>122</v>
      </c>
      <c r="M44">
        <v>91</v>
      </c>
      <c r="N44">
        <v>13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x14ac:dyDescent="0.2">
      <c r="A45">
        <v>1901</v>
      </c>
      <c r="B45">
        <v>13</v>
      </c>
      <c r="C45">
        <v>40</v>
      </c>
      <c r="D45">
        <v>3</v>
      </c>
      <c r="E45">
        <v>62</v>
      </c>
      <c r="F45">
        <v>56</v>
      </c>
      <c r="G45">
        <v>107</v>
      </c>
      <c r="H45">
        <v>85</v>
      </c>
      <c r="I45">
        <v>162</v>
      </c>
      <c r="J45">
        <v>155</v>
      </c>
      <c r="K45">
        <v>144</v>
      </c>
      <c r="L45">
        <v>105</v>
      </c>
      <c r="M45">
        <v>66</v>
      </c>
      <c r="N45">
        <v>34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x14ac:dyDescent="0.2">
      <c r="A46">
        <v>1901</v>
      </c>
      <c r="B46">
        <v>14</v>
      </c>
      <c r="C46">
        <v>37</v>
      </c>
      <c r="D46">
        <v>-26</v>
      </c>
      <c r="E46">
        <v>46</v>
      </c>
      <c r="F46">
        <v>77</v>
      </c>
      <c r="G46">
        <v>119</v>
      </c>
      <c r="H46">
        <v>125</v>
      </c>
      <c r="I46">
        <v>157</v>
      </c>
      <c r="J46">
        <v>156</v>
      </c>
      <c r="K46">
        <v>134</v>
      </c>
      <c r="L46">
        <v>95</v>
      </c>
      <c r="M46">
        <v>23</v>
      </c>
      <c r="N46">
        <v>26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x14ac:dyDescent="0.2">
      <c r="A47">
        <v>1901</v>
      </c>
      <c r="B47">
        <v>15</v>
      </c>
      <c r="C47">
        <v>10</v>
      </c>
      <c r="D47">
        <v>-5</v>
      </c>
      <c r="E47">
        <v>40</v>
      </c>
      <c r="F47">
        <v>54</v>
      </c>
      <c r="G47">
        <v>117</v>
      </c>
      <c r="H47">
        <v>114</v>
      </c>
      <c r="I47">
        <v>174</v>
      </c>
      <c r="J47">
        <v>161</v>
      </c>
      <c r="K47">
        <v>123</v>
      </c>
      <c r="L47">
        <v>91</v>
      </c>
      <c r="M47">
        <v>-1</v>
      </c>
      <c r="N47">
        <v>2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x14ac:dyDescent="0.2">
      <c r="A48">
        <v>1901</v>
      </c>
      <c r="B48">
        <v>16</v>
      </c>
      <c r="C48">
        <v>31</v>
      </c>
      <c r="D48">
        <v>21</v>
      </c>
      <c r="E48">
        <v>43</v>
      </c>
      <c r="F48">
        <v>63</v>
      </c>
      <c r="G48">
        <v>108</v>
      </c>
      <c r="H48">
        <v>124</v>
      </c>
      <c r="I48">
        <v>165</v>
      </c>
      <c r="J48">
        <v>148</v>
      </c>
      <c r="K48">
        <v>111</v>
      </c>
      <c r="L48">
        <v>87</v>
      </c>
      <c r="M48">
        <v>-29</v>
      </c>
      <c r="N48">
        <v>10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x14ac:dyDescent="0.2">
      <c r="A49">
        <v>1901</v>
      </c>
      <c r="B49">
        <v>17</v>
      </c>
      <c r="C49">
        <v>70</v>
      </c>
      <c r="D49">
        <v>28</v>
      </c>
      <c r="E49">
        <v>35</v>
      </c>
      <c r="F49">
        <v>60</v>
      </c>
      <c r="G49">
        <v>88</v>
      </c>
      <c r="H49">
        <v>117</v>
      </c>
      <c r="I49">
        <v>194</v>
      </c>
      <c r="J49">
        <v>141</v>
      </c>
      <c r="K49">
        <v>142</v>
      </c>
      <c r="L49">
        <v>108</v>
      </c>
      <c r="M49">
        <v>5</v>
      </c>
      <c r="N49">
        <v>11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x14ac:dyDescent="0.2">
      <c r="A50">
        <v>1901</v>
      </c>
      <c r="B50">
        <v>18</v>
      </c>
      <c r="C50">
        <v>55</v>
      </c>
      <c r="D50">
        <v>13</v>
      </c>
      <c r="E50">
        <v>40</v>
      </c>
      <c r="F50">
        <v>87</v>
      </c>
      <c r="G50">
        <v>117</v>
      </c>
      <c r="H50">
        <v>113</v>
      </c>
      <c r="I50">
        <v>222</v>
      </c>
      <c r="J50">
        <v>180</v>
      </c>
      <c r="K50">
        <v>128</v>
      </c>
      <c r="L50">
        <v>113</v>
      </c>
      <c r="M50">
        <v>55</v>
      </c>
      <c r="N50">
        <v>13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x14ac:dyDescent="0.2">
      <c r="A51">
        <v>1901</v>
      </c>
      <c r="B51">
        <v>19</v>
      </c>
      <c r="C51">
        <v>61</v>
      </c>
      <c r="D51">
        <v>23</v>
      </c>
      <c r="E51">
        <v>28</v>
      </c>
      <c r="F51">
        <v>100</v>
      </c>
      <c r="G51">
        <v>118</v>
      </c>
      <c r="H51">
        <v>112</v>
      </c>
      <c r="I51">
        <v>226</v>
      </c>
      <c r="J51">
        <v>165</v>
      </c>
      <c r="K51">
        <v>122</v>
      </c>
      <c r="L51">
        <v>94</v>
      </c>
      <c r="M51">
        <v>96</v>
      </c>
      <c r="N51">
        <v>4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x14ac:dyDescent="0.2">
      <c r="A52">
        <v>1901</v>
      </c>
      <c r="B52">
        <v>20</v>
      </c>
      <c r="C52">
        <v>69</v>
      </c>
      <c r="D52">
        <v>10</v>
      </c>
      <c r="E52">
        <v>32</v>
      </c>
      <c r="F52">
        <v>126</v>
      </c>
      <c r="G52">
        <v>132</v>
      </c>
      <c r="H52">
        <v>137</v>
      </c>
      <c r="I52">
        <v>222</v>
      </c>
      <c r="J52">
        <v>143</v>
      </c>
      <c r="K52">
        <v>154</v>
      </c>
      <c r="L52">
        <v>78</v>
      </c>
      <c r="M52">
        <v>113</v>
      </c>
      <c r="N52">
        <v>-16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x14ac:dyDescent="0.2">
      <c r="A53">
        <v>1901</v>
      </c>
      <c r="B53">
        <v>21</v>
      </c>
      <c r="C53">
        <v>89</v>
      </c>
      <c r="D53">
        <v>8</v>
      </c>
      <c r="E53">
        <v>38</v>
      </c>
      <c r="F53">
        <v>141</v>
      </c>
      <c r="G53">
        <v>124</v>
      </c>
      <c r="H53">
        <v>174</v>
      </c>
      <c r="I53">
        <v>215</v>
      </c>
      <c r="J53">
        <v>153</v>
      </c>
      <c r="K53">
        <v>146</v>
      </c>
      <c r="L53">
        <v>61</v>
      </c>
      <c r="M53">
        <v>101</v>
      </c>
      <c r="N53">
        <v>-26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x14ac:dyDescent="0.2">
      <c r="A54">
        <v>1901</v>
      </c>
      <c r="B54">
        <v>22</v>
      </c>
      <c r="C54">
        <v>88</v>
      </c>
      <c r="D54">
        <v>37</v>
      </c>
      <c r="E54">
        <v>25</v>
      </c>
      <c r="F54">
        <v>140</v>
      </c>
      <c r="G54">
        <v>124</v>
      </c>
      <c r="H54">
        <v>175</v>
      </c>
      <c r="I54">
        <v>178</v>
      </c>
      <c r="J54">
        <v>167</v>
      </c>
      <c r="K54">
        <v>153</v>
      </c>
      <c r="L54">
        <v>61</v>
      </c>
      <c r="M54">
        <v>51</v>
      </c>
      <c r="N54">
        <v>-35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x14ac:dyDescent="0.2">
      <c r="A55">
        <v>1901</v>
      </c>
      <c r="B55">
        <v>23</v>
      </c>
      <c r="C55">
        <v>36</v>
      </c>
      <c r="D55">
        <v>54</v>
      </c>
      <c r="E55">
        <v>42</v>
      </c>
      <c r="F55">
        <v>150</v>
      </c>
      <c r="G55">
        <v>119</v>
      </c>
      <c r="H55">
        <v>149</v>
      </c>
      <c r="I55">
        <v>163</v>
      </c>
      <c r="J55">
        <v>168</v>
      </c>
      <c r="K55">
        <v>161</v>
      </c>
      <c r="L55">
        <v>75</v>
      </c>
      <c r="M55">
        <v>16</v>
      </c>
      <c r="N55">
        <v>-5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x14ac:dyDescent="0.2">
      <c r="A56">
        <v>1901</v>
      </c>
      <c r="B56">
        <v>24</v>
      </c>
      <c r="C56">
        <v>42</v>
      </c>
      <c r="D56">
        <v>54</v>
      </c>
      <c r="E56">
        <v>40</v>
      </c>
      <c r="F56">
        <v>148</v>
      </c>
      <c r="G56">
        <v>134</v>
      </c>
      <c r="H56">
        <v>133</v>
      </c>
      <c r="I56">
        <v>154</v>
      </c>
      <c r="J56">
        <v>168</v>
      </c>
      <c r="K56">
        <v>149</v>
      </c>
      <c r="L56">
        <v>72</v>
      </c>
      <c r="M56">
        <v>-3</v>
      </c>
      <c r="N56">
        <v>19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x14ac:dyDescent="0.2">
      <c r="A57">
        <v>1901</v>
      </c>
      <c r="B57">
        <v>25</v>
      </c>
      <c r="C57">
        <v>52</v>
      </c>
      <c r="D57">
        <v>67</v>
      </c>
      <c r="E57">
        <v>13</v>
      </c>
      <c r="F57">
        <v>128</v>
      </c>
      <c r="G57">
        <v>128</v>
      </c>
      <c r="H57">
        <v>129</v>
      </c>
      <c r="I57">
        <v>147</v>
      </c>
      <c r="J57">
        <v>181</v>
      </c>
      <c r="K57">
        <v>139</v>
      </c>
      <c r="L57">
        <v>78</v>
      </c>
      <c r="M57">
        <v>2</v>
      </c>
      <c r="N57">
        <v>21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x14ac:dyDescent="0.2">
      <c r="A58">
        <v>1901</v>
      </c>
      <c r="B58">
        <v>26</v>
      </c>
      <c r="C58">
        <v>59</v>
      </c>
      <c r="D58">
        <v>60</v>
      </c>
      <c r="E58">
        <v>-3</v>
      </c>
      <c r="F58">
        <v>101</v>
      </c>
      <c r="G58">
        <v>117</v>
      </c>
      <c r="H58">
        <v>138</v>
      </c>
      <c r="I58">
        <v>158</v>
      </c>
      <c r="J58">
        <v>126</v>
      </c>
      <c r="K58">
        <v>139</v>
      </c>
      <c r="L58">
        <v>62</v>
      </c>
      <c r="M58">
        <v>30</v>
      </c>
      <c r="N58">
        <v>32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x14ac:dyDescent="0.2">
      <c r="A59">
        <v>1901</v>
      </c>
      <c r="B59">
        <v>27</v>
      </c>
      <c r="C59">
        <v>67</v>
      </c>
      <c r="D59">
        <v>65</v>
      </c>
      <c r="E59">
        <v>1</v>
      </c>
      <c r="F59">
        <v>72</v>
      </c>
      <c r="G59">
        <v>137</v>
      </c>
      <c r="H59">
        <v>151</v>
      </c>
      <c r="I59">
        <v>162</v>
      </c>
      <c r="J59">
        <v>119</v>
      </c>
      <c r="K59">
        <v>136</v>
      </c>
      <c r="L59">
        <v>73</v>
      </c>
      <c r="M59">
        <v>55</v>
      </c>
      <c r="N59">
        <v>22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x14ac:dyDescent="0.2">
      <c r="A60">
        <v>1901</v>
      </c>
      <c r="B60">
        <v>28</v>
      </c>
      <c r="C60">
        <v>25</v>
      </c>
      <c r="D60">
        <v>68</v>
      </c>
      <c r="E60">
        <v>3</v>
      </c>
      <c r="F60">
        <v>69</v>
      </c>
      <c r="G60">
        <v>144</v>
      </c>
      <c r="H60">
        <v>171</v>
      </c>
      <c r="I60">
        <v>168</v>
      </c>
      <c r="J60">
        <v>107</v>
      </c>
      <c r="K60">
        <v>160</v>
      </c>
      <c r="L60">
        <v>114</v>
      </c>
      <c r="M60">
        <v>52</v>
      </c>
      <c r="N60">
        <v>27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x14ac:dyDescent="0.2">
      <c r="A61">
        <v>1901</v>
      </c>
      <c r="B61">
        <v>29</v>
      </c>
      <c r="C61">
        <v>9</v>
      </c>
      <c r="E61">
        <v>1</v>
      </c>
      <c r="F61">
        <v>67</v>
      </c>
      <c r="G61">
        <v>182</v>
      </c>
      <c r="H61">
        <v>174</v>
      </c>
      <c r="I61">
        <v>178</v>
      </c>
      <c r="J61">
        <v>133</v>
      </c>
      <c r="K61">
        <v>158</v>
      </c>
      <c r="L61">
        <v>120</v>
      </c>
      <c r="M61">
        <v>30</v>
      </c>
      <c r="N61">
        <v>61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x14ac:dyDescent="0.2">
      <c r="A62">
        <v>1901</v>
      </c>
      <c r="B62">
        <v>30</v>
      </c>
      <c r="C62">
        <v>22</v>
      </c>
      <c r="E62">
        <v>51</v>
      </c>
      <c r="F62">
        <v>100</v>
      </c>
      <c r="G62">
        <v>159</v>
      </c>
      <c r="H62">
        <v>155</v>
      </c>
      <c r="I62">
        <v>187</v>
      </c>
      <c r="J62">
        <v>153</v>
      </c>
      <c r="K62">
        <v>143</v>
      </c>
      <c r="L62">
        <v>88</v>
      </c>
      <c r="M62">
        <v>54</v>
      </c>
      <c r="N62">
        <v>82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x14ac:dyDescent="0.2">
      <c r="A63">
        <v>1901</v>
      </c>
      <c r="B63">
        <v>31</v>
      </c>
      <c r="C63">
        <v>15</v>
      </c>
      <c r="E63">
        <v>68</v>
      </c>
      <c r="G63">
        <v>153</v>
      </c>
      <c r="I63">
        <v>189</v>
      </c>
      <c r="J63">
        <v>149</v>
      </c>
      <c r="L63">
        <v>90</v>
      </c>
      <c r="N63">
        <v>104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x14ac:dyDescent="0.2">
      <c r="A64">
        <v>1902</v>
      </c>
      <c r="B64">
        <v>1</v>
      </c>
      <c r="C64">
        <v>73</v>
      </c>
      <c r="D64">
        <v>18</v>
      </c>
      <c r="E64">
        <v>71</v>
      </c>
      <c r="F64">
        <v>87</v>
      </c>
      <c r="G64">
        <v>91</v>
      </c>
      <c r="H64">
        <v>155</v>
      </c>
      <c r="I64">
        <v>152</v>
      </c>
      <c r="J64">
        <v>130</v>
      </c>
      <c r="K64">
        <v>166</v>
      </c>
      <c r="L64">
        <v>112</v>
      </c>
      <c r="M64">
        <v>102</v>
      </c>
      <c r="N64">
        <v>66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x14ac:dyDescent="0.2">
      <c r="A65">
        <v>1902</v>
      </c>
      <c r="B65">
        <v>2</v>
      </c>
      <c r="C65">
        <v>83</v>
      </c>
      <c r="D65">
        <v>14</v>
      </c>
      <c r="E65">
        <v>69</v>
      </c>
      <c r="F65">
        <v>48</v>
      </c>
      <c r="G65">
        <v>72</v>
      </c>
      <c r="H65">
        <v>152</v>
      </c>
      <c r="I65">
        <v>118</v>
      </c>
      <c r="J65">
        <v>124</v>
      </c>
      <c r="K65">
        <v>167</v>
      </c>
      <c r="L65">
        <v>99</v>
      </c>
      <c r="M65">
        <v>59</v>
      </c>
      <c r="N65">
        <v>67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x14ac:dyDescent="0.2">
      <c r="A66">
        <v>1902</v>
      </c>
      <c r="B66">
        <v>3</v>
      </c>
      <c r="C66">
        <v>80</v>
      </c>
      <c r="D66">
        <v>14</v>
      </c>
      <c r="E66">
        <v>63</v>
      </c>
      <c r="F66">
        <v>48</v>
      </c>
      <c r="G66">
        <v>85</v>
      </c>
      <c r="H66">
        <v>157</v>
      </c>
      <c r="I66">
        <v>132</v>
      </c>
      <c r="J66">
        <v>140</v>
      </c>
      <c r="K66">
        <v>169</v>
      </c>
      <c r="L66">
        <v>72</v>
      </c>
      <c r="M66">
        <v>76</v>
      </c>
      <c r="N66">
        <v>16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x14ac:dyDescent="0.2">
      <c r="A67">
        <v>1902</v>
      </c>
      <c r="B67">
        <v>4</v>
      </c>
      <c r="C67">
        <v>87</v>
      </c>
      <c r="D67">
        <v>9</v>
      </c>
      <c r="E67">
        <v>60</v>
      </c>
      <c r="F67">
        <v>55</v>
      </c>
      <c r="G67">
        <v>70</v>
      </c>
      <c r="H67">
        <v>144</v>
      </c>
      <c r="I67">
        <v>154</v>
      </c>
      <c r="J67">
        <v>130</v>
      </c>
      <c r="K67">
        <v>164</v>
      </c>
      <c r="L67">
        <v>71</v>
      </c>
      <c r="M67">
        <v>67</v>
      </c>
      <c r="N67">
        <v>-19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x14ac:dyDescent="0.2">
      <c r="A68">
        <v>1902</v>
      </c>
      <c r="B68">
        <v>5</v>
      </c>
      <c r="C68">
        <v>62</v>
      </c>
      <c r="D68">
        <v>0</v>
      </c>
      <c r="E68">
        <v>47</v>
      </c>
      <c r="F68">
        <v>65</v>
      </c>
      <c r="G68">
        <v>70</v>
      </c>
      <c r="H68">
        <v>136</v>
      </c>
      <c r="I68">
        <v>187</v>
      </c>
      <c r="J68">
        <v>141</v>
      </c>
      <c r="K68">
        <v>138</v>
      </c>
      <c r="L68">
        <v>86</v>
      </c>
      <c r="M68">
        <v>80</v>
      </c>
      <c r="N68">
        <v>-24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x14ac:dyDescent="0.2">
      <c r="A69">
        <v>1902</v>
      </c>
      <c r="B69">
        <v>6</v>
      </c>
      <c r="C69">
        <v>68</v>
      </c>
      <c r="D69">
        <v>10</v>
      </c>
      <c r="E69">
        <v>46</v>
      </c>
      <c r="F69">
        <v>44</v>
      </c>
      <c r="G69">
        <v>55</v>
      </c>
      <c r="H69">
        <v>122</v>
      </c>
      <c r="I69">
        <v>187</v>
      </c>
      <c r="J69">
        <v>152</v>
      </c>
      <c r="K69">
        <v>136</v>
      </c>
      <c r="L69">
        <v>91</v>
      </c>
      <c r="M69">
        <v>116</v>
      </c>
      <c r="N69">
        <v>-23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x14ac:dyDescent="0.2">
      <c r="A70">
        <v>1902</v>
      </c>
      <c r="B70">
        <v>7</v>
      </c>
      <c r="C70">
        <v>68</v>
      </c>
      <c r="D70">
        <v>4</v>
      </c>
      <c r="E70">
        <v>65</v>
      </c>
      <c r="F70">
        <v>35</v>
      </c>
      <c r="G70">
        <v>55</v>
      </c>
      <c r="H70">
        <v>101</v>
      </c>
      <c r="I70">
        <v>175</v>
      </c>
      <c r="J70">
        <v>151</v>
      </c>
      <c r="K70">
        <v>150</v>
      </c>
      <c r="L70">
        <v>95</v>
      </c>
      <c r="M70">
        <v>112</v>
      </c>
      <c r="N70">
        <v>-29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x14ac:dyDescent="0.2">
      <c r="A71">
        <v>1902</v>
      </c>
      <c r="B71">
        <v>8</v>
      </c>
      <c r="C71">
        <v>66</v>
      </c>
      <c r="D71">
        <v>-2</v>
      </c>
      <c r="E71">
        <v>68</v>
      </c>
      <c r="F71">
        <v>40</v>
      </c>
      <c r="G71">
        <v>71</v>
      </c>
      <c r="H71">
        <v>104</v>
      </c>
      <c r="I71">
        <v>171</v>
      </c>
      <c r="J71">
        <v>124</v>
      </c>
      <c r="K71">
        <v>143</v>
      </c>
      <c r="L71">
        <v>93</v>
      </c>
      <c r="M71">
        <v>86</v>
      </c>
      <c r="N71">
        <v>0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x14ac:dyDescent="0.2">
      <c r="A72">
        <v>1902</v>
      </c>
      <c r="B72">
        <v>9</v>
      </c>
      <c r="C72">
        <v>76</v>
      </c>
      <c r="D72">
        <v>2</v>
      </c>
      <c r="E72">
        <v>91</v>
      </c>
      <c r="F72">
        <v>39</v>
      </c>
      <c r="G72">
        <v>61</v>
      </c>
      <c r="H72">
        <v>87</v>
      </c>
      <c r="I72">
        <v>166</v>
      </c>
      <c r="J72">
        <v>119</v>
      </c>
      <c r="K72">
        <v>144</v>
      </c>
      <c r="L72">
        <v>84</v>
      </c>
      <c r="M72">
        <v>87</v>
      </c>
      <c r="N72">
        <v>20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x14ac:dyDescent="0.2">
      <c r="A73">
        <v>1902</v>
      </c>
      <c r="B73">
        <v>10</v>
      </c>
      <c r="C73">
        <v>87</v>
      </c>
      <c r="D73">
        <v>-17</v>
      </c>
      <c r="E73">
        <v>82</v>
      </c>
      <c r="F73">
        <v>46</v>
      </c>
      <c r="G73">
        <v>52</v>
      </c>
      <c r="H73">
        <v>90</v>
      </c>
      <c r="I73">
        <v>134</v>
      </c>
      <c r="J73">
        <v>140</v>
      </c>
      <c r="K73">
        <v>133</v>
      </c>
      <c r="L73">
        <v>118</v>
      </c>
      <c r="M73">
        <v>90</v>
      </c>
      <c r="N73">
        <v>23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x14ac:dyDescent="0.2">
      <c r="A74">
        <v>1902</v>
      </c>
      <c r="B74">
        <v>11</v>
      </c>
      <c r="C74">
        <v>54</v>
      </c>
      <c r="D74">
        <v>-9</v>
      </c>
      <c r="E74">
        <v>79</v>
      </c>
      <c r="F74">
        <v>49</v>
      </c>
      <c r="G74">
        <v>67</v>
      </c>
      <c r="H74">
        <v>104</v>
      </c>
      <c r="I74">
        <v>117</v>
      </c>
      <c r="J74">
        <v>108</v>
      </c>
      <c r="K74">
        <v>115</v>
      </c>
      <c r="L74">
        <v>103</v>
      </c>
      <c r="M74">
        <v>80</v>
      </c>
      <c r="N74">
        <v>18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x14ac:dyDescent="0.2">
      <c r="A75">
        <v>1902</v>
      </c>
      <c r="B75">
        <v>12</v>
      </c>
      <c r="C75">
        <v>49</v>
      </c>
      <c r="D75">
        <v>-31</v>
      </c>
      <c r="E75">
        <v>66</v>
      </c>
      <c r="F75">
        <v>63</v>
      </c>
      <c r="G75">
        <v>82</v>
      </c>
      <c r="H75">
        <v>106</v>
      </c>
      <c r="I75">
        <v>122</v>
      </c>
      <c r="J75">
        <v>134</v>
      </c>
      <c r="K75">
        <v>110</v>
      </c>
      <c r="L75">
        <v>86</v>
      </c>
      <c r="M75">
        <v>93</v>
      </c>
      <c r="N75">
        <v>12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x14ac:dyDescent="0.2">
      <c r="A76">
        <v>1902</v>
      </c>
      <c r="B76">
        <v>13</v>
      </c>
      <c r="C76">
        <v>13</v>
      </c>
      <c r="D76">
        <v>-36</v>
      </c>
      <c r="E76">
        <v>68</v>
      </c>
      <c r="F76">
        <v>69</v>
      </c>
      <c r="G76">
        <v>61</v>
      </c>
      <c r="H76">
        <v>111</v>
      </c>
      <c r="I76">
        <v>169</v>
      </c>
      <c r="J76">
        <v>135</v>
      </c>
      <c r="K76">
        <v>82</v>
      </c>
      <c r="L76">
        <v>118</v>
      </c>
      <c r="M76">
        <v>83</v>
      </c>
      <c r="N76">
        <v>46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x14ac:dyDescent="0.2">
      <c r="A77">
        <v>1902</v>
      </c>
      <c r="B77">
        <v>14</v>
      </c>
      <c r="C77">
        <v>-11</v>
      </c>
      <c r="D77">
        <v>-20</v>
      </c>
      <c r="E77">
        <v>75</v>
      </c>
      <c r="F77">
        <v>72</v>
      </c>
      <c r="G77">
        <v>51</v>
      </c>
      <c r="H77">
        <v>111</v>
      </c>
      <c r="I77">
        <v>183</v>
      </c>
      <c r="J77">
        <v>168</v>
      </c>
      <c r="K77">
        <v>122</v>
      </c>
      <c r="L77">
        <v>113</v>
      </c>
      <c r="M77">
        <v>96</v>
      </c>
      <c r="N77">
        <v>87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x14ac:dyDescent="0.2">
      <c r="A78">
        <v>1902</v>
      </c>
      <c r="B78">
        <v>15</v>
      </c>
      <c r="C78">
        <v>-2</v>
      </c>
      <c r="D78">
        <v>1</v>
      </c>
      <c r="E78">
        <v>77</v>
      </c>
      <c r="F78">
        <v>63</v>
      </c>
      <c r="G78">
        <v>68</v>
      </c>
      <c r="H78">
        <v>105</v>
      </c>
      <c r="I78">
        <v>179</v>
      </c>
      <c r="J78">
        <v>161</v>
      </c>
      <c r="K78">
        <v>132</v>
      </c>
      <c r="L78">
        <v>110</v>
      </c>
      <c r="M78">
        <v>85</v>
      </c>
      <c r="N78">
        <v>71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x14ac:dyDescent="0.2">
      <c r="A79">
        <v>1902</v>
      </c>
      <c r="B79">
        <v>16</v>
      </c>
      <c r="C79">
        <v>46</v>
      </c>
      <c r="D79">
        <v>-9</v>
      </c>
      <c r="E79">
        <v>84</v>
      </c>
      <c r="F79">
        <v>88</v>
      </c>
      <c r="G79">
        <v>87</v>
      </c>
      <c r="H79">
        <v>111</v>
      </c>
      <c r="I79">
        <v>166</v>
      </c>
      <c r="J79">
        <v>166</v>
      </c>
      <c r="K79">
        <v>137</v>
      </c>
      <c r="L79">
        <v>99</v>
      </c>
      <c r="M79">
        <v>60</v>
      </c>
      <c r="N79">
        <v>77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x14ac:dyDescent="0.2">
      <c r="A80">
        <v>1902</v>
      </c>
      <c r="B80">
        <v>17</v>
      </c>
      <c r="C80">
        <v>51</v>
      </c>
      <c r="D80">
        <v>-16</v>
      </c>
      <c r="E80">
        <v>92</v>
      </c>
      <c r="F80">
        <v>84</v>
      </c>
      <c r="G80">
        <v>106</v>
      </c>
      <c r="H80">
        <v>104</v>
      </c>
      <c r="I80">
        <v>157</v>
      </c>
      <c r="J80">
        <v>159</v>
      </c>
      <c r="K80">
        <v>113</v>
      </c>
      <c r="L80">
        <v>90</v>
      </c>
      <c r="M80">
        <v>44</v>
      </c>
      <c r="N80">
        <v>104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x14ac:dyDescent="0.2">
      <c r="A81">
        <v>1902</v>
      </c>
      <c r="B81">
        <v>18</v>
      </c>
      <c r="C81">
        <v>28</v>
      </c>
      <c r="D81">
        <v>-8</v>
      </c>
      <c r="E81">
        <v>76</v>
      </c>
      <c r="F81">
        <v>83</v>
      </c>
      <c r="G81">
        <v>84</v>
      </c>
      <c r="H81">
        <v>119</v>
      </c>
      <c r="I81">
        <v>128</v>
      </c>
      <c r="J81">
        <v>155</v>
      </c>
      <c r="K81">
        <v>100</v>
      </c>
      <c r="L81">
        <v>83</v>
      </c>
      <c r="M81">
        <v>21</v>
      </c>
      <c r="N81">
        <v>75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x14ac:dyDescent="0.2">
      <c r="A82">
        <v>1902</v>
      </c>
      <c r="B82">
        <v>19</v>
      </c>
      <c r="C82">
        <v>26</v>
      </c>
      <c r="D82">
        <v>11</v>
      </c>
      <c r="E82">
        <v>77</v>
      </c>
      <c r="F82">
        <v>111</v>
      </c>
      <c r="G82">
        <v>79</v>
      </c>
      <c r="H82">
        <v>145</v>
      </c>
      <c r="I82">
        <v>124</v>
      </c>
      <c r="J82">
        <v>159</v>
      </c>
      <c r="K82">
        <v>103</v>
      </c>
      <c r="L82">
        <v>70</v>
      </c>
      <c r="M82">
        <v>12</v>
      </c>
      <c r="N82">
        <v>76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x14ac:dyDescent="0.2">
      <c r="A83">
        <v>1902</v>
      </c>
      <c r="B83">
        <v>20</v>
      </c>
      <c r="C83">
        <v>64</v>
      </c>
      <c r="D83">
        <v>11</v>
      </c>
      <c r="E83">
        <v>69</v>
      </c>
      <c r="F83">
        <v>116</v>
      </c>
      <c r="G83">
        <v>67</v>
      </c>
      <c r="H83">
        <v>149</v>
      </c>
      <c r="I83">
        <v>121</v>
      </c>
      <c r="J83">
        <v>127</v>
      </c>
      <c r="K83">
        <v>112</v>
      </c>
      <c r="L83">
        <v>95</v>
      </c>
      <c r="M83">
        <v>18</v>
      </c>
      <c r="N83">
        <v>87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x14ac:dyDescent="0.2">
      <c r="A84">
        <v>1902</v>
      </c>
      <c r="B84">
        <v>21</v>
      </c>
      <c r="C84">
        <v>91</v>
      </c>
      <c r="D84">
        <v>32</v>
      </c>
      <c r="E84">
        <v>48</v>
      </c>
      <c r="F84">
        <v>110</v>
      </c>
      <c r="G84">
        <v>79</v>
      </c>
      <c r="H84">
        <v>151</v>
      </c>
      <c r="I84">
        <v>113</v>
      </c>
      <c r="J84">
        <v>132</v>
      </c>
      <c r="K84">
        <v>142</v>
      </c>
      <c r="L84">
        <v>89</v>
      </c>
      <c r="M84">
        <v>5</v>
      </c>
      <c r="N84">
        <v>81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x14ac:dyDescent="0.2">
      <c r="A85">
        <v>1902</v>
      </c>
      <c r="B85">
        <v>22</v>
      </c>
      <c r="C85">
        <v>86</v>
      </c>
      <c r="D85">
        <v>48</v>
      </c>
      <c r="E85">
        <v>45</v>
      </c>
      <c r="F85">
        <v>112</v>
      </c>
      <c r="G85">
        <v>85</v>
      </c>
      <c r="H85">
        <v>142</v>
      </c>
      <c r="I85">
        <v>115</v>
      </c>
      <c r="J85">
        <v>143</v>
      </c>
      <c r="K85">
        <v>153</v>
      </c>
      <c r="L85">
        <v>88</v>
      </c>
      <c r="M85">
        <v>11</v>
      </c>
      <c r="N85">
        <v>79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x14ac:dyDescent="0.2">
      <c r="A86">
        <v>1902</v>
      </c>
      <c r="B86">
        <v>23</v>
      </c>
      <c r="C86">
        <v>78</v>
      </c>
      <c r="D86">
        <v>74</v>
      </c>
      <c r="E86">
        <v>42</v>
      </c>
      <c r="F86">
        <v>101</v>
      </c>
      <c r="G86">
        <v>142</v>
      </c>
      <c r="H86">
        <v>166</v>
      </c>
      <c r="I86">
        <v>148</v>
      </c>
      <c r="J86">
        <v>161</v>
      </c>
      <c r="K86">
        <v>154</v>
      </c>
      <c r="L86">
        <v>101</v>
      </c>
      <c r="M86">
        <v>61</v>
      </c>
      <c r="N86">
        <v>70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x14ac:dyDescent="0.2">
      <c r="A87">
        <v>1902</v>
      </c>
      <c r="B87">
        <v>24</v>
      </c>
      <c r="C87">
        <v>51</v>
      </c>
      <c r="D87">
        <v>77</v>
      </c>
      <c r="E87">
        <v>29</v>
      </c>
      <c r="F87">
        <v>107</v>
      </c>
      <c r="G87">
        <v>146</v>
      </c>
      <c r="H87">
        <v>180</v>
      </c>
      <c r="I87">
        <v>131</v>
      </c>
      <c r="J87">
        <v>157</v>
      </c>
      <c r="K87">
        <v>122</v>
      </c>
      <c r="L87">
        <v>113</v>
      </c>
      <c r="M87">
        <v>58</v>
      </c>
      <c r="N87">
        <v>54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x14ac:dyDescent="0.2">
      <c r="A88">
        <v>1902</v>
      </c>
      <c r="B88">
        <v>25</v>
      </c>
      <c r="C88">
        <v>10</v>
      </c>
      <c r="D88">
        <v>61</v>
      </c>
      <c r="E88">
        <v>52</v>
      </c>
      <c r="F88">
        <v>106</v>
      </c>
      <c r="G88">
        <v>135</v>
      </c>
      <c r="H88">
        <v>187</v>
      </c>
      <c r="I88">
        <v>147</v>
      </c>
      <c r="J88">
        <v>147</v>
      </c>
      <c r="K88">
        <v>106</v>
      </c>
      <c r="L88">
        <v>117</v>
      </c>
      <c r="M88">
        <v>88</v>
      </c>
      <c r="N88">
        <v>69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x14ac:dyDescent="0.2">
      <c r="A89">
        <v>1902</v>
      </c>
      <c r="B89">
        <v>26</v>
      </c>
      <c r="C89">
        <v>12</v>
      </c>
      <c r="D89">
        <v>39</v>
      </c>
      <c r="E89">
        <v>49</v>
      </c>
      <c r="F89">
        <v>93</v>
      </c>
      <c r="G89">
        <v>121</v>
      </c>
      <c r="H89">
        <v>174</v>
      </c>
      <c r="I89">
        <v>164</v>
      </c>
      <c r="J89">
        <v>133</v>
      </c>
      <c r="K89">
        <v>119</v>
      </c>
      <c r="L89">
        <v>104</v>
      </c>
      <c r="M89">
        <v>83</v>
      </c>
      <c r="N89">
        <v>82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x14ac:dyDescent="0.2">
      <c r="A90">
        <v>1902</v>
      </c>
      <c r="B90">
        <v>27</v>
      </c>
      <c r="C90">
        <v>20</v>
      </c>
      <c r="D90">
        <v>59</v>
      </c>
      <c r="E90">
        <v>78</v>
      </c>
      <c r="F90">
        <v>88</v>
      </c>
      <c r="G90">
        <v>135</v>
      </c>
      <c r="H90">
        <v>184</v>
      </c>
      <c r="I90">
        <v>140</v>
      </c>
      <c r="J90">
        <v>143</v>
      </c>
      <c r="K90">
        <v>113</v>
      </c>
      <c r="L90">
        <v>92</v>
      </c>
      <c r="M90">
        <v>76</v>
      </c>
      <c r="N90">
        <v>89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x14ac:dyDescent="0.2">
      <c r="A91">
        <v>1902</v>
      </c>
      <c r="B91">
        <v>28</v>
      </c>
      <c r="C91">
        <v>36</v>
      </c>
      <c r="D91">
        <v>86</v>
      </c>
      <c r="E91">
        <v>92</v>
      </c>
      <c r="F91">
        <v>74</v>
      </c>
      <c r="G91">
        <v>121</v>
      </c>
      <c r="H91">
        <v>200</v>
      </c>
      <c r="I91">
        <v>133</v>
      </c>
      <c r="J91">
        <v>144</v>
      </c>
      <c r="K91">
        <v>112</v>
      </c>
      <c r="L91">
        <v>91</v>
      </c>
      <c r="M91">
        <v>72</v>
      </c>
      <c r="N91">
        <v>67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x14ac:dyDescent="0.2">
      <c r="A92">
        <v>1902</v>
      </c>
      <c r="B92">
        <v>29</v>
      </c>
      <c r="C92">
        <v>1</v>
      </c>
      <c r="E92">
        <v>81</v>
      </c>
      <c r="F92">
        <v>62</v>
      </c>
      <c r="G92">
        <v>113</v>
      </c>
      <c r="H92">
        <v>197</v>
      </c>
      <c r="I92">
        <v>147</v>
      </c>
      <c r="J92">
        <v>166</v>
      </c>
      <c r="K92">
        <v>91</v>
      </c>
      <c r="L92">
        <v>114</v>
      </c>
      <c r="M92">
        <v>54</v>
      </c>
      <c r="N92">
        <v>29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x14ac:dyDescent="0.2">
      <c r="A93">
        <v>1902</v>
      </c>
      <c r="B93">
        <v>30</v>
      </c>
      <c r="C93">
        <v>-2</v>
      </c>
      <c r="E93">
        <v>49</v>
      </c>
      <c r="F93">
        <v>87</v>
      </c>
      <c r="G93">
        <v>107</v>
      </c>
      <c r="H93">
        <v>177</v>
      </c>
      <c r="I93">
        <v>141</v>
      </c>
      <c r="J93">
        <v>142</v>
      </c>
      <c r="K93">
        <v>94</v>
      </c>
      <c r="L93">
        <v>106</v>
      </c>
      <c r="M93">
        <v>63</v>
      </c>
      <c r="N93">
        <v>28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x14ac:dyDescent="0.2">
      <c r="A94">
        <v>1902</v>
      </c>
      <c r="B94">
        <v>31</v>
      </c>
      <c r="C94">
        <v>10</v>
      </c>
      <c r="E94">
        <v>88</v>
      </c>
      <c r="G94">
        <v>139</v>
      </c>
      <c r="I94">
        <v>133</v>
      </c>
      <c r="J94">
        <v>140</v>
      </c>
      <c r="L94">
        <v>73</v>
      </c>
      <c r="N94">
        <v>28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x14ac:dyDescent="0.2">
      <c r="A95">
        <v>1903</v>
      </c>
      <c r="B95">
        <v>1</v>
      </c>
      <c r="C95">
        <v>20</v>
      </c>
      <c r="D95">
        <v>40</v>
      </c>
      <c r="E95">
        <v>46</v>
      </c>
      <c r="F95">
        <v>67</v>
      </c>
      <c r="G95">
        <v>104</v>
      </c>
      <c r="H95">
        <v>160</v>
      </c>
      <c r="I95">
        <v>166</v>
      </c>
      <c r="J95">
        <v>160</v>
      </c>
      <c r="K95">
        <v>167</v>
      </c>
      <c r="L95">
        <v>142</v>
      </c>
      <c r="M95">
        <v>98</v>
      </c>
      <c r="N95">
        <v>1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x14ac:dyDescent="0.2">
      <c r="A96">
        <v>1903</v>
      </c>
      <c r="B96">
        <v>2</v>
      </c>
      <c r="C96">
        <v>47</v>
      </c>
      <c r="D96">
        <v>24</v>
      </c>
      <c r="E96">
        <v>49</v>
      </c>
      <c r="F96">
        <v>64</v>
      </c>
      <c r="G96">
        <v>101</v>
      </c>
      <c r="H96">
        <v>129</v>
      </c>
      <c r="I96">
        <v>174</v>
      </c>
      <c r="J96">
        <v>150</v>
      </c>
      <c r="K96">
        <v>161</v>
      </c>
      <c r="L96">
        <v>127</v>
      </c>
      <c r="M96">
        <v>92</v>
      </c>
      <c r="N96">
        <v>-4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x14ac:dyDescent="0.2">
      <c r="A97">
        <v>1903</v>
      </c>
      <c r="B97">
        <v>3</v>
      </c>
      <c r="C97">
        <v>67</v>
      </c>
      <c r="D97">
        <v>54</v>
      </c>
      <c r="E97">
        <v>66</v>
      </c>
      <c r="F97">
        <v>55</v>
      </c>
      <c r="G97">
        <v>102</v>
      </c>
      <c r="H97">
        <v>107</v>
      </c>
      <c r="I97">
        <v>160</v>
      </c>
      <c r="J97">
        <v>157</v>
      </c>
      <c r="K97">
        <v>141</v>
      </c>
      <c r="L97">
        <v>138</v>
      </c>
      <c r="M97">
        <v>81</v>
      </c>
      <c r="N97">
        <v>22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x14ac:dyDescent="0.2">
      <c r="A98">
        <v>1903</v>
      </c>
      <c r="B98">
        <v>4</v>
      </c>
      <c r="C98">
        <v>60</v>
      </c>
      <c r="D98">
        <v>71</v>
      </c>
      <c r="E98">
        <v>64</v>
      </c>
      <c r="F98">
        <v>84</v>
      </c>
      <c r="G98">
        <v>110</v>
      </c>
      <c r="H98">
        <v>128</v>
      </c>
      <c r="I98">
        <v>149</v>
      </c>
      <c r="J98">
        <v>157</v>
      </c>
      <c r="K98">
        <v>140</v>
      </c>
      <c r="L98">
        <v>134</v>
      </c>
      <c r="M98">
        <v>57</v>
      </c>
      <c r="N98">
        <v>44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x14ac:dyDescent="0.2">
      <c r="A99">
        <v>1903</v>
      </c>
      <c r="B99">
        <v>5</v>
      </c>
      <c r="C99">
        <v>73</v>
      </c>
      <c r="D99">
        <v>80</v>
      </c>
      <c r="E99">
        <v>55</v>
      </c>
      <c r="F99">
        <v>71</v>
      </c>
      <c r="G99">
        <v>103</v>
      </c>
      <c r="H99">
        <v>148</v>
      </c>
      <c r="I99">
        <v>152</v>
      </c>
      <c r="J99">
        <v>146</v>
      </c>
      <c r="K99">
        <v>159</v>
      </c>
      <c r="L99">
        <v>130</v>
      </c>
      <c r="M99">
        <v>52</v>
      </c>
      <c r="N99">
        <v>8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x14ac:dyDescent="0.2">
      <c r="A100">
        <v>1903</v>
      </c>
      <c r="B100">
        <v>6</v>
      </c>
      <c r="C100">
        <v>92</v>
      </c>
      <c r="D100">
        <v>77</v>
      </c>
      <c r="E100">
        <v>40</v>
      </c>
      <c r="F100">
        <v>86</v>
      </c>
      <c r="G100">
        <v>109</v>
      </c>
      <c r="H100">
        <v>134</v>
      </c>
      <c r="I100">
        <v>134</v>
      </c>
      <c r="J100">
        <v>137</v>
      </c>
      <c r="K100">
        <v>121</v>
      </c>
      <c r="L100">
        <v>134</v>
      </c>
      <c r="M100">
        <v>44</v>
      </c>
      <c r="N100">
        <v>-2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x14ac:dyDescent="0.2">
      <c r="A101">
        <v>1903</v>
      </c>
      <c r="B101">
        <v>7</v>
      </c>
      <c r="C101">
        <v>75</v>
      </c>
      <c r="D101">
        <v>80</v>
      </c>
      <c r="E101">
        <v>39</v>
      </c>
      <c r="F101">
        <v>86</v>
      </c>
      <c r="G101">
        <v>102</v>
      </c>
      <c r="H101">
        <v>114</v>
      </c>
      <c r="I101">
        <v>125</v>
      </c>
      <c r="J101">
        <v>143</v>
      </c>
      <c r="K101">
        <v>117</v>
      </c>
      <c r="L101">
        <v>122</v>
      </c>
      <c r="M101">
        <v>32</v>
      </c>
      <c r="N101">
        <v>26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x14ac:dyDescent="0.2">
      <c r="A102">
        <v>1903</v>
      </c>
      <c r="B102">
        <v>8</v>
      </c>
      <c r="C102">
        <v>35</v>
      </c>
      <c r="D102">
        <v>114</v>
      </c>
      <c r="E102">
        <v>53</v>
      </c>
      <c r="F102">
        <v>81</v>
      </c>
      <c r="G102">
        <v>96</v>
      </c>
      <c r="H102">
        <v>140</v>
      </c>
      <c r="I102">
        <v>133</v>
      </c>
      <c r="J102">
        <v>170</v>
      </c>
      <c r="K102">
        <v>139</v>
      </c>
      <c r="L102">
        <v>125</v>
      </c>
      <c r="M102">
        <v>55</v>
      </c>
      <c r="N102">
        <v>55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x14ac:dyDescent="0.2">
      <c r="A103">
        <v>1903</v>
      </c>
      <c r="B103">
        <v>9</v>
      </c>
      <c r="C103">
        <v>61</v>
      </c>
      <c r="D103">
        <v>112</v>
      </c>
      <c r="E103">
        <v>51</v>
      </c>
      <c r="F103">
        <v>71</v>
      </c>
      <c r="G103">
        <v>90</v>
      </c>
      <c r="H103">
        <v>139</v>
      </c>
      <c r="I103">
        <v>202</v>
      </c>
      <c r="J103">
        <v>164</v>
      </c>
      <c r="K103">
        <v>131</v>
      </c>
      <c r="L103">
        <v>104</v>
      </c>
      <c r="M103">
        <v>78</v>
      </c>
      <c r="N103">
        <v>73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x14ac:dyDescent="0.2">
      <c r="A104">
        <v>1903</v>
      </c>
      <c r="B104">
        <v>10</v>
      </c>
      <c r="C104">
        <v>55</v>
      </c>
      <c r="D104">
        <v>98</v>
      </c>
      <c r="E104">
        <v>54</v>
      </c>
      <c r="F104">
        <v>81</v>
      </c>
      <c r="G104">
        <v>78</v>
      </c>
      <c r="H104">
        <v>152</v>
      </c>
      <c r="I104">
        <v>200</v>
      </c>
      <c r="J104">
        <v>144</v>
      </c>
      <c r="K104">
        <v>103</v>
      </c>
      <c r="L104">
        <v>78</v>
      </c>
      <c r="M104">
        <v>90</v>
      </c>
      <c r="N104">
        <v>61</v>
      </c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x14ac:dyDescent="0.2">
      <c r="A105">
        <v>1903</v>
      </c>
      <c r="B105">
        <v>11</v>
      </c>
      <c r="C105">
        <v>8</v>
      </c>
      <c r="D105">
        <v>94</v>
      </c>
      <c r="E105">
        <v>49</v>
      </c>
      <c r="F105">
        <v>84</v>
      </c>
      <c r="G105">
        <v>65</v>
      </c>
      <c r="H105">
        <v>115</v>
      </c>
      <c r="I105">
        <v>190</v>
      </c>
      <c r="J105">
        <v>129</v>
      </c>
      <c r="K105">
        <v>103</v>
      </c>
      <c r="L105">
        <v>95</v>
      </c>
      <c r="M105">
        <v>100</v>
      </c>
      <c r="N105">
        <v>52</v>
      </c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x14ac:dyDescent="0.2">
      <c r="A106">
        <v>1903</v>
      </c>
      <c r="B106">
        <v>12</v>
      </c>
      <c r="C106">
        <v>0</v>
      </c>
      <c r="D106">
        <v>79</v>
      </c>
      <c r="E106">
        <v>63</v>
      </c>
      <c r="F106">
        <v>48</v>
      </c>
      <c r="G106">
        <v>67</v>
      </c>
      <c r="H106">
        <v>104</v>
      </c>
      <c r="I106">
        <v>155</v>
      </c>
      <c r="J106">
        <v>144</v>
      </c>
      <c r="K106">
        <v>96</v>
      </c>
      <c r="L106">
        <v>124</v>
      </c>
      <c r="M106">
        <v>90</v>
      </c>
      <c r="N106">
        <v>35</v>
      </c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x14ac:dyDescent="0.2">
      <c r="A107">
        <v>1903</v>
      </c>
      <c r="B107">
        <v>13</v>
      </c>
      <c r="C107">
        <v>-21</v>
      </c>
      <c r="D107">
        <v>48</v>
      </c>
      <c r="E107">
        <v>76</v>
      </c>
      <c r="F107">
        <v>38</v>
      </c>
      <c r="G107">
        <v>75</v>
      </c>
      <c r="H107">
        <v>92</v>
      </c>
      <c r="I107">
        <v>126</v>
      </c>
      <c r="J107">
        <v>147</v>
      </c>
      <c r="K107">
        <v>86</v>
      </c>
      <c r="L107">
        <v>103</v>
      </c>
      <c r="M107">
        <v>106</v>
      </c>
      <c r="N107">
        <v>56</v>
      </c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x14ac:dyDescent="0.2">
      <c r="A108">
        <v>1903</v>
      </c>
      <c r="B108">
        <v>14</v>
      </c>
      <c r="C108">
        <v>-33</v>
      </c>
      <c r="D108">
        <v>62</v>
      </c>
      <c r="E108">
        <v>58</v>
      </c>
      <c r="F108">
        <v>40</v>
      </c>
      <c r="G108">
        <v>112</v>
      </c>
      <c r="H108">
        <v>79</v>
      </c>
      <c r="I108">
        <v>126</v>
      </c>
      <c r="J108">
        <v>164</v>
      </c>
      <c r="K108">
        <v>87</v>
      </c>
      <c r="L108">
        <v>99</v>
      </c>
      <c r="M108">
        <v>88</v>
      </c>
      <c r="N108">
        <v>57</v>
      </c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x14ac:dyDescent="0.2">
      <c r="A109">
        <v>1903</v>
      </c>
      <c r="B109">
        <v>15</v>
      </c>
      <c r="C109">
        <v>-25</v>
      </c>
      <c r="D109">
        <v>72</v>
      </c>
      <c r="E109">
        <v>57</v>
      </c>
      <c r="F109">
        <v>47</v>
      </c>
      <c r="G109">
        <v>114</v>
      </c>
      <c r="H109">
        <v>103</v>
      </c>
      <c r="I109">
        <v>159</v>
      </c>
      <c r="J109">
        <v>148</v>
      </c>
      <c r="K109">
        <v>80</v>
      </c>
      <c r="L109">
        <v>100</v>
      </c>
      <c r="M109">
        <v>56</v>
      </c>
      <c r="N109">
        <v>47</v>
      </c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x14ac:dyDescent="0.2">
      <c r="A110">
        <v>1903</v>
      </c>
      <c r="B110">
        <v>16</v>
      </c>
      <c r="C110">
        <v>-19</v>
      </c>
      <c r="D110">
        <v>52</v>
      </c>
      <c r="E110">
        <v>59</v>
      </c>
      <c r="F110">
        <v>28</v>
      </c>
      <c r="G110">
        <v>84</v>
      </c>
      <c r="H110">
        <v>124</v>
      </c>
      <c r="I110">
        <v>151</v>
      </c>
      <c r="J110">
        <v>144</v>
      </c>
      <c r="K110">
        <v>83</v>
      </c>
      <c r="L110">
        <v>85</v>
      </c>
      <c r="M110">
        <v>40</v>
      </c>
      <c r="N110">
        <v>36</v>
      </c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x14ac:dyDescent="0.2">
      <c r="A111">
        <v>1903</v>
      </c>
      <c r="B111">
        <v>17</v>
      </c>
      <c r="C111">
        <v>-15</v>
      </c>
      <c r="D111">
        <v>51</v>
      </c>
      <c r="E111">
        <v>60</v>
      </c>
      <c r="F111">
        <v>24</v>
      </c>
      <c r="G111">
        <v>90</v>
      </c>
      <c r="H111">
        <v>112</v>
      </c>
      <c r="I111">
        <v>168</v>
      </c>
      <c r="J111">
        <v>148</v>
      </c>
      <c r="K111">
        <v>98</v>
      </c>
      <c r="L111">
        <v>103</v>
      </c>
      <c r="M111">
        <v>43</v>
      </c>
      <c r="N111">
        <v>34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x14ac:dyDescent="0.2">
      <c r="A112">
        <v>1903</v>
      </c>
      <c r="B112">
        <v>18</v>
      </c>
      <c r="C112">
        <v>13</v>
      </c>
      <c r="D112">
        <v>39</v>
      </c>
      <c r="E112">
        <v>59</v>
      </c>
      <c r="F112">
        <v>32</v>
      </c>
      <c r="G112">
        <v>80</v>
      </c>
      <c r="H112">
        <v>104</v>
      </c>
      <c r="I112">
        <v>152</v>
      </c>
      <c r="J112">
        <v>141</v>
      </c>
      <c r="K112">
        <v>126</v>
      </c>
      <c r="L112">
        <v>91</v>
      </c>
      <c r="M112">
        <v>40</v>
      </c>
      <c r="N112">
        <v>43</v>
      </c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x14ac:dyDescent="0.2">
      <c r="A113">
        <v>1903</v>
      </c>
      <c r="B113">
        <v>19</v>
      </c>
      <c r="C113">
        <v>27</v>
      </c>
      <c r="D113">
        <v>81</v>
      </c>
      <c r="E113">
        <v>84</v>
      </c>
      <c r="F113">
        <v>61</v>
      </c>
      <c r="G113">
        <v>94</v>
      </c>
      <c r="H113">
        <v>87</v>
      </c>
      <c r="I113">
        <v>150</v>
      </c>
      <c r="J113">
        <v>135</v>
      </c>
      <c r="K113">
        <v>132</v>
      </c>
      <c r="L113">
        <v>106</v>
      </c>
      <c r="M113">
        <v>23</v>
      </c>
      <c r="N113">
        <v>50</v>
      </c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x14ac:dyDescent="0.2">
      <c r="A114">
        <v>1903</v>
      </c>
      <c r="B114">
        <v>20</v>
      </c>
      <c r="C114">
        <v>40</v>
      </c>
      <c r="D114">
        <v>107</v>
      </c>
      <c r="E114">
        <v>105</v>
      </c>
      <c r="F114">
        <v>58</v>
      </c>
      <c r="G114">
        <v>102</v>
      </c>
      <c r="H114">
        <v>93</v>
      </c>
      <c r="I114">
        <v>141</v>
      </c>
      <c r="J114">
        <v>125</v>
      </c>
      <c r="K114">
        <v>160</v>
      </c>
      <c r="L114">
        <v>117</v>
      </c>
      <c r="M114">
        <v>43</v>
      </c>
      <c r="N114">
        <v>37</v>
      </c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x14ac:dyDescent="0.2">
      <c r="A115">
        <v>1903</v>
      </c>
      <c r="B115">
        <v>21</v>
      </c>
      <c r="C115">
        <v>37</v>
      </c>
      <c r="D115">
        <v>103</v>
      </c>
      <c r="E115">
        <v>103</v>
      </c>
      <c r="F115">
        <v>54</v>
      </c>
      <c r="G115">
        <v>133</v>
      </c>
      <c r="H115">
        <v>98</v>
      </c>
      <c r="I115">
        <v>142</v>
      </c>
      <c r="J115">
        <v>135</v>
      </c>
      <c r="K115">
        <v>158</v>
      </c>
      <c r="L115">
        <v>103</v>
      </c>
      <c r="M115">
        <v>87</v>
      </c>
      <c r="N115">
        <v>51</v>
      </c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x14ac:dyDescent="0.2">
      <c r="A116">
        <v>1903</v>
      </c>
      <c r="B116">
        <v>22</v>
      </c>
      <c r="C116">
        <v>52</v>
      </c>
      <c r="D116">
        <v>91</v>
      </c>
      <c r="E116">
        <v>126</v>
      </c>
      <c r="F116">
        <v>43</v>
      </c>
      <c r="G116">
        <v>162</v>
      </c>
      <c r="H116">
        <v>119</v>
      </c>
      <c r="I116">
        <v>175</v>
      </c>
      <c r="J116">
        <v>125</v>
      </c>
      <c r="K116">
        <v>154</v>
      </c>
      <c r="L116">
        <v>92</v>
      </c>
      <c r="M116">
        <v>84</v>
      </c>
      <c r="N116">
        <v>73</v>
      </c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x14ac:dyDescent="0.2">
      <c r="A117">
        <v>1903</v>
      </c>
      <c r="B117">
        <v>23</v>
      </c>
      <c r="C117">
        <v>42</v>
      </c>
      <c r="D117">
        <v>63</v>
      </c>
      <c r="E117">
        <v>108</v>
      </c>
      <c r="F117">
        <v>44</v>
      </c>
      <c r="G117">
        <v>124</v>
      </c>
      <c r="H117">
        <v>130</v>
      </c>
      <c r="I117">
        <v>157</v>
      </c>
      <c r="J117">
        <v>119</v>
      </c>
      <c r="K117">
        <v>160</v>
      </c>
      <c r="L117">
        <v>78</v>
      </c>
      <c r="M117">
        <v>100</v>
      </c>
      <c r="N117">
        <v>65</v>
      </c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x14ac:dyDescent="0.2">
      <c r="A118">
        <v>1903</v>
      </c>
      <c r="B118">
        <v>24</v>
      </c>
      <c r="C118">
        <v>58</v>
      </c>
      <c r="D118">
        <v>50</v>
      </c>
      <c r="E118">
        <v>72</v>
      </c>
      <c r="F118">
        <v>56</v>
      </c>
      <c r="G118">
        <v>122</v>
      </c>
      <c r="H118">
        <v>157</v>
      </c>
      <c r="I118">
        <v>154</v>
      </c>
      <c r="J118">
        <v>116</v>
      </c>
      <c r="K118">
        <v>162</v>
      </c>
      <c r="L118">
        <v>71</v>
      </c>
      <c r="M118">
        <v>82</v>
      </c>
      <c r="N118">
        <v>47</v>
      </c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x14ac:dyDescent="0.2">
      <c r="A119">
        <v>1903</v>
      </c>
      <c r="B119">
        <v>25</v>
      </c>
      <c r="C119">
        <v>91</v>
      </c>
      <c r="D119">
        <v>72</v>
      </c>
      <c r="E119">
        <v>113</v>
      </c>
      <c r="F119">
        <v>63</v>
      </c>
      <c r="G119">
        <v>118</v>
      </c>
      <c r="H119">
        <v>157</v>
      </c>
      <c r="I119">
        <v>141</v>
      </c>
      <c r="J119">
        <v>136</v>
      </c>
      <c r="K119">
        <v>151</v>
      </c>
      <c r="L119">
        <v>108</v>
      </c>
      <c r="M119">
        <v>49</v>
      </c>
      <c r="N119">
        <v>38</v>
      </c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x14ac:dyDescent="0.2">
      <c r="A120">
        <v>1903</v>
      </c>
      <c r="B120">
        <v>26</v>
      </c>
      <c r="C120">
        <v>96</v>
      </c>
      <c r="D120">
        <v>56</v>
      </c>
      <c r="E120">
        <v>98</v>
      </c>
      <c r="F120">
        <v>64</v>
      </c>
      <c r="G120">
        <v>127</v>
      </c>
      <c r="H120">
        <v>169</v>
      </c>
      <c r="I120">
        <v>163</v>
      </c>
      <c r="J120">
        <v>120</v>
      </c>
      <c r="K120">
        <v>130</v>
      </c>
      <c r="L120">
        <v>105</v>
      </c>
      <c r="M120">
        <v>48</v>
      </c>
      <c r="N120">
        <v>27</v>
      </c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x14ac:dyDescent="0.2">
      <c r="A121">
        <v>1903</v>
      </c>
      <c r="B121">
        <v>27</v>
      </c>
      <c r="C121">
        <v>90</v>
      </c>
      <c r="D121">
        <v>71</v>
      </c>
      <c r="E121">
        <v>77</v>
      </c>
      <c r="F121">
        <v>79</v>
      </c>
      <c r="G121">
        <v>137</v>
      </c>
      <c r="H121">
        <v>198</v>
      </c>
      <c r="I121">
        <v>132</v>
      </c>
      <c r="J121">
        <v>152</v>
      </c>
      <c r="K121">
        <v>137</v>
      </c>
      <c r="L121">
        <v>95</v>
      </c>
      <c r="M121">
        <v>65</v>
      </c>
      <c r="N121">
        <v>20</v>
      </c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x14ac:dyDescent="0.2">
      <c r="A122">
        <v>1903</v>
      </c>
      <c r="B122">
        <v>28</v>
      </c>
      <c r="C122">
        <v>59</v>
      </c>
      <c r="D122">
        <v>47</v>
      </c>
      <c r="E122">
        <v>87</v>
      </c>
      <c r="F122">
        <v>96</v>
      </c>
      <c r="G122">
        <v>156</v>
      </c>
      <c r="H122">
        <v>196</v>
      </c>
      <c r="I122">
        <v>159</v>
      </c>
      <c r="J122">
        <v>147</v>
      </c>
      <c r="K122">
        <v>142</v>
      </c>
      <c r="L122">
        <v>89</v>
      </c>
      <c r="M122">
        <v>65</v>
      </c>
      <c r="N122">
        <v>17</v>
      </c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x14ac:dyDescent="0.2">
      <c r="A123">
        <v>1903</v>
      </c>
      <c r="B123">
        <v>29</v>
      </c>
      <c r="C123">
        <v>66</v>
      </c>
      <c r="E123">
        <v>77</v>
      </c>
      <c r="F123">
        <v>112</v>
      </c>
      <c r="G123">
        <v>153</v>
      </c>
      <c r="H123">
        <v>162</v>
      </c>
      <c r="I123">
        <v>145</v>
      </c>
      <c r="J123">
        <v>147</v>
      </c>
      <c r="K123">
        <v>157</v>
      </c>
      <c r="L123">
        <v>91</v>
      </c>
      <c r="M123">
        <v>32</v>
      </c>
      <c r="N123">
        <v>-26</v>
      </c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x14ac:dyDescent="0.2">
      <c r="A124">
        <v>1903</v>
      </c>
      <c r="B124">
        <v>30</v>
      </c>
      <c r="C124">
        <v>78</v>
      </c>
      <c r="E124">
        <v>75</v>
      </c>
      <c r="F124">
        <v>103</v>
      </c>
      <c r="G124">
        <v>160</v>
      </c>
      <c r="H124">
        <v>151</v>
      </c>
      <c r="I124">
        <v>128</v>
      </c>
      <c r="J124">
        <v>132</v>
      </c>
      <c r="K124">
        <v>147</v>
      </c>
      <c r="L124">
        <v>86</v>
      </c>
      <c r="M124">
        <v>-2</v>
      </c>
      <c r="N124">
        <v>-9</v>
      </c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x14ac:dyDescent="0.2">
      <c r="A125">
        <v>1903</v>
      </c>
      <c r="B125">
        <v>31</v>
      </c>
      <c r="C125">
        <v>71</v>
      </c>
      <c r="E125">
        <v>80</v>
      </c>
      <c r="G125">
        <v>170</v>
      </c>
      <c r="I125">
        <v>136</v>
      </c>
      <c r="J125">
        <v>149</v>
      </c>
      <c r="L125">
        <v>77</v>
      </c>
      <c r="N125">
        <v>-13</v>
      </c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x14ac:dyDescent="0.2">
      <c r="A126">
        <v>1904</v>
      </c>
      <c r="B126">
        <v>1</v>
      </c>
      <c r="C126">
        <v>0</v>
      </c>
      <c r="D126">
        <v>28</v>
      </c>
      <c r="E126">
        <v>-4</v>
      </c>
      <c r="F126">
        <v>58</v>
      </c>
      <c r="G126">
        <v>99</v>
      </c>
      <c r="H126">
        <v>124</v>
      </c>
      <c r="I126">
        <v>152</v>
      </c>
      <c r="J126">
        <v>176</v>
      </c>
      <c r="K126">
        <v>132</v>
      </c>
      <c r="L126">
        <v>119</v>
      </c>
      <c r="M126">
        <v>88</v>
      </c>
      <c r="N126">
        <v>86</v>
      </c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x14ac:dyDescent="0.2">
      <c r="A127">
        <v>1904</v>
      </c>
      <c r="B127">
        <v>2</v>
      </c>
      <c r="C127">
        <v>25</v>
      </c>
      <c r="D127">
        <v>36</v>
      </c>
      <c r="E127">
        <v>12</v>
      </c>
      <c r="F127">
        <v>66</v>
      </c>
      <c r="G127">
        <v>90</v>
      </c>
      <c r="H127">
        <v>117</v>
      </c>
      <c r="I127">
        <v>139</v>
      </c>
      <c r="J127">
        <v>177</v>
      </c>
      <c r="K127">
        <v>149</v>
      </c>
      <c r="L127">
        <v>87</v>
      </c>
      <c r="M127">
        <v>85</v>
      </c>
      <c r="N127">
        <v>73</v>
      </c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x14ac:dyDescent="0.2">
      <c r="A128">
        <v>1904</v>
      </c>
      <c r="B128">
        <v>3</v>
      </c>
      <c r="C128">
        <v>48</v>
      </c>
      <c r="D128">
        <v>37</v>
      </c>
      <c r="E128">
        <v>17</v>
      </c>
      <c r="F128">
        <v>81</v>
      </c>
      <c r="G128">
        <v>77</v>
      </c>
      <c r="H128">
        <v>127</v>
      </c>
      <c r="I128">
        <v>144</v>
      </c>
      <c r="J128">
        <v>200</v>
      </c>
      <c r="K128">
        <v>143</v>
      </c>
      <c r="L128">
        <v>96</v>
      </c>
      <c r="M128">
        <v>107</v>
      </c>
      <c r="N128">
        <v>55</v>
      </c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x14ac:dyDescent="0.2">
      <c r="A129">
        <v>1904</v>
      </c>
      <c r="B129">
        <v>4</v>
      </c>
      <c r="C129">
        <v>27</v>
      </c>
      <c r="D129">
        <v>37</v>
      </c>
      <c r="E129">
        <v>13</v>
      </c>
      <c r="F129">
        <v>66</v>
      </c>
      <c r="G129">
        <v>97</v>
      </c>
      <c r="H129">
        <v>135</v>
      </c>
      <c r="I129">
        <v>134</v>
      </c>
      <c r="J129">
        <v>214</v>
      </c>
      <c r="K129">
        <v>117</v>
      </c>
      <c r="L129">
        <v>96</v>
      </c>
      <c r="M129">
        <v>100</v>
      </c>
      <c r="N129">
        <v>88</v>
      </c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x14ac:dyDescent="0.2">
      <c r="A130">
        <v>1904</v>
      </c>
      <c r="B130">
        <v>5</v>
      </c>
      <c r="C130">
        <v>31</v>
      </c>
      <c r="D130">
        <v>41</v>
      </c>
      <c r="E130">
        <v>25</v>
      </c>
      <c r="F130">
        <v>90</v>
      </c>
      <c r="G130">
        <v>116</v>
      </c>
      <c r="H130">
        <v>146</v>
      </c>
      <c r="I130">
        <v>151</v>
      </c>
      <c r="J130">
        <v>181</v>
      </c>
      <c r="K130">
        <v>166</v>
      </c>
      <c r="L130">
        <v>118</v>
      </c>
      <c r="M130">
        <v>101</v>
      </c>
      <c r="N130">
        <v>84</v>
      </c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x14ac:dyDescent="0.2">
      <c r="A131">
        <v>1904</v>
      </c>
      <c r="B131">
        <v>6</v>
      </c>
      <c r="C131">
        <v>21</v>
      </c>
      <c r="D131">
        <v>35</v>
      </c>
      <c r="E131">
        <v>20</v>
      </c>
      <c r="F131">
        <v>94</v>
      </c>
      <c r="G131">
        <v>92</v>
      </c>
      <c r="H131">
        <v>126</v>
      </c>
      <c r="I131">
        <v>175</v>
      </c>
      <c r="J131">
        <v>164</v>
      </c>
      <c r="K131">
        <v>152</v>
      </c>
      <c r="L131">
        <v>114</v>
      </c>
      <c r="M131">
        <v>79</v>
      </c>
      <c r="N131">
        <v>54</v>
      </c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x14ac:dyDescent="0.2">
      <c r="A132">
        <v>1904</v>
      </c>
      <c r="B132">
        <v>7</v>
      </c>
      <c r="C132">
        <v>50</v>
      </c>
      <c r="D132">
        <v>42</v>
      </c>
      <c r="E132">
        <v>40</v>
      </c>
      <c r="F132">
        <v>77</v>
      </c>
      <c r="G132">
        <v>63</v>
      </c>
      <c r="H132">
        <v>121</v>
      </c>
      <c r="I132">
        <v>158</v>
      </c>
      <c r="J132">
        <v>159</v>
      </c>
      <c r="K132">
        <v>128</v>
      </c>
      <c r="L132">
        <v>82</v>
      </c>
      <c r="M132">
        <v>77</v>
      </c>
      <c r="N132">
        <v>45</v>
      </c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x14ac:dyDescent="0.2">
      <c r="A133">
        <v>1904</v>
      </c>
      <c r="B133">
        <v>8</v>
      </c>
      <c r="C133">
        <v>50</v>
      </c>
      <c r="D133">
        <v>44</v>
      </c>
      <c r="E133">
        <v>69</v>
      </c>
      <c r="F133">
        <v>104</v>
      </c>
      <c r="G133">
        <v>53</v>
      </c>
      <c r="H133">
        <v>118</v>
      </c>
      <c r="I133">
        <v>157</v>
      </c>
      <c r="J133">
        <v>148</v>
      </c>
      <c r="K133">
        <v>119</v>
      </c>
      <c r="L133">
        <v>76</v>
      </c>
      <c r="M133">
        <v>74</v>
      </c>
      <c r="N133">
        <v>9</v>
      </c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x14ac:dyDescent="0.2">
      <c r="A134">
        <v>1904</v>
      </c>
      <c r="B134">
        <v>9</v>
      </c>
      <c r="C134">
        <v>35</v>
      </c>
      <c r="D134">
        <v>42</v>
      </c>
      <c r="E134">
        <v>64</v>
      </c>
      <c r="F134">
        <v>80</v>
      </c>
      <c r="G134">
        <v>75</v>
      </c>
      <c r="H134">
        <v>115</v>
      </c>
      <c r="I134">
        <v>175</v>
      </c>
      <c r="J134">
        <v>140</v>
      </c>
      <c r="K134">
        <v>135</v>
      </c>
      <c r="L134">
        <v>72</v>
      </c>
      <c r="M134">
        <v>113</v>
      </c>
      <c r="N134">
        <v>1</v>
      </c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x14ac:dyDescent="0.2">
      <c r="A135">
        <v>1904</v>
      </c>
      <c r="B135">
        <v>10</v>
      </c>
      <c r="C135">
        <v>50</v>
      </c>
      <c r="D135">
        <v>38</v>
      </c>
      <c r="E135">
        <v>43</v>
      </c>
      <c r="F135">
        <v>67</v>
      </c>
      <c r="G135">
        <v>71</v>
      </c>
      <c r="H135">
        <v>132</v>
      </c>
      <c r="I135">
        <v>186</v>
      </c>
      <c r="J135">
        <v>141</v>
      </c>
      <c r="K135">
        <v>134</v>
      </c>
      <c r="L135">
        <v>118</v>
      </c>
      <c r="M135">
        <v>90</v>
      </c>
      <c r="N135">
        <v>33</v>
      </c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x14ac:dyDescent="0.2">
      <c r="A136">
        <v>1904</v>
      </c>
      <c r="B136">
        <v>11</v>
      </c>
      <c r="C136">
        <v>42</v>
      </c>
      <c r="D136">
        <v>28</v>
      </c>
      <c r="E136">
        <v>34</v>
      </c>
      <c r="F136">
        <v>72</v>
      </c>
      <c r="G136">
        <v>88</v>
      </c>
      <c r="H136">
        <v>119</v>
      </c>
      <c r="I136">
        <v>189</v>
      </c>
      <c r="J136">
        <v>136</v>
      </c>
      <c r="K136">
        <v>111</v>
      </c>
      <c r="L136">
        <v>130</v>
      </c>
      <c r="M136">
        <v>92</v>
      </c>
      <c r="N136">
        <v>11</v>
      </c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x14ac:dyDescent="0.2">
      <c r="A137">
        <v>1904</v>
      </c>
      <c r="B137">
        <v>12</v>
      </c>
      <c r="C137">
        <v>64</v>
      </c>
      <c r="D137">
        <v>48</v>
      </c>
      <c r="E137">
        <v>27</v>
      </c>
      <c r="F137">
        <v>91</v>
      </c>
      <c r="G137">
        <v>117</v>
      </c>
      <c r="H137">
        <v>140</v>
      </c>
      <c r="I137">
        <v>178</v>
      </c>
      <c r="J137">
        <v>141</v>
      </c>
      <c r="K137">
        <v>114</v>
      </c>
      <c r="L137">
        <v>99</v>
      </c>
      <c r="M137">
        <v>82</v>
      </c>
      <c r="N137">
        <v>28</v>
      </c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x14ac:dyDescent="0.2">
      <c r="A138">
        <v>1904</v>
      </c>
      <c r="B138">
        <v>13</v>
      </c>
      <c r="C138">
        <v>87</v>
      </c>
      <c r="D138">
        <v>65</v>
      </c>
      <c r="E138">
        <v>36</v>
      </c>
      <c r="F138">
        <v>106</v>
      </c>
      <c r="G138">
        <v>137</v>
      </c>
      <c r="H138">
        <v>148</v>
      </c>
      <c r="I138">
        <v>186</v>
      </c>
      <c r="J138">
        <v>136</v>
      </c>
      <c r="K138">
        <v>133</v>
      </c>
      <c r="L138">
        <v>61</v>
      </c>
      <c r="M138">
        <v>53</v>
      </c>
      <c r="N138">
        <v>35</v>
      </c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x14ac:dyDescent="0.2">
      <c r="A139">
        <v>1904</v>
      </c>
      <c r="B139">
        <v>14</v>
      </c>
      <c r="C139">
        <v>53</v>
      </c>
      <c r="D139">
        <v>41</v>
      </c>
      <c r="E139">
        <v>45</v>
      </c>
      <c r="F139">
        <v>98</v>
      </c>
      <c r="G139">
        <v>135</v>
      </c>
      <c r="H139">
        <v>148</v>
      </c>
      <c r="I139">
        <v>187</v>
      </c>
      <c r="J139">
        <v>165</v>
      </c>
      <c r="K139">
        <v>115</v>
      </c>
      <c r="L139">
        <v>69</v>
      </c>
      <c r="M139">
        <v>57</v>
      </c>
      <c r="N139">
        <v>27</v>
      </c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x14ac:dyDescent="0.2">
      <c r="A140">
        <v>1904</v>
      </c>
      <c r="B140">
        <v>15</v>
      </c>
      <c r="C140">
        <v>39</v>
      </c>
      <c r="D140">
        <v>21</v>
      </c>
      <c r="E140">
        <v>29</v>
      </c>
      <c r="F140">
        <v>90</v>
      </c>
      <c r="G140">
        <v>108</v>
      </c>
      <c r="H140">
        <v>145</v>
      </c>
      <c r="I140">
        <v>206</v>
      </c>
      <c r="J140">
        <v>158</v>
      </c>
      <c r="K140">
        <v>134</v>
      </c>
      <c r="L140">
        <v>60</v>
      </c>
      <c r="M140">
        <v>57</v>
      </c>
      <c r="N140">
        <v>57</v>
      </c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x14ac:dyDescent="0.2">
      <c r="A141">
        <v>1904</v>
      </c>
      <c r="B141">
        <v>16</v>
      </c>
      <c r="C141">
        <v>26</v>
      </c>
      <c r="D141">
        <v>26</v>
      </c>
      <c r="E141">
        <v>33</v>
      </c>
      <c r="F141">
        <v>85</v>
      </c>
      <c r="G141">
        <v>125</v>
      </c>
      <c r="H141">
        <v>146</v>
      </c>
      <c r="I141">
        <v>183</v>
      </c>
      <c r="J141">
        <v>140</v>
      </c>
      <c r="K141">
        <v>152</v>
      </c>
      <c r="L141">
        <v>76</v>
      </c>
      <c r="M141">
        <v>56</v>
      </c>
      <c r="N141">
        <v>79</v>
      </c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x14ac:dyDescent="0.2">
      <c r="A142">
        <v>1904</v>
      </c>
      <c r="B142">
        <v>17</v>
      </c>
      <c r="C142">
        <v>27</v>
      </c>
      <c r="D142">
        <v>18</v>
      </c>
      <c r="E142">
        <v>42</v>
      </c>
      <c r="F142">
        <v>88</v>
      </c>
      <c r="G142">
        <v>141</v>
      </c>
      <c r="H142">
        <v>144</v>
      </c>
      <c r="I142">
        <v>180</v>
      </c>
      <c r="J142">
        <v>136</v>
      </c>
      <c r="K142">
        <v>150</v>
      </c>
      <c r="L142">
        <v>129</v>
      </c>
      <c r="M142">
        <v>45</v>
      </c>
      <c r="N142">
        <v>116</v>
      </c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x14ac:dyDescent="0.2">
      <c r="A143">
        <v>1904</v>
      </c>
      <c r="B143">
        <v>18</v>
      </c>
      <c r="C143">
        <v>57</v>
      </c>
      <c r="D143">
        <v>18</v>
      </c>
      <c r="E143">
        <v>55</v>
      </c>
      <c r="F143">
        <v>100</v>
      </c>
      <c r="G143">
        <v>97</v>
      </c>
      <c r="H143">
        <v>131</v>
      </c>
      <c r="I143">
        <v>178</v>
      </c>
      <c r="J143">
        <v>144</v>
      </c>
      <c r="K143">
        <v>136</v>
      </c>
      <c r="L143">
        <v>149</v>
      </c>
      <c r="M143">
        <v>65</v>
      </c>
      <c r="N143">
        <v>70</v>
      </c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x14ac:dyDescent="0.2">
      <c r="A144">
        <v>1904</v>
      </c>
      <c r="B144">
        <v>19</v>
      </c>
      <c r="C144">
        <v>66</v>
      </c>
      <c r="D144">
        <v>21</v>
      </c>
      <c r="E144">
        <v>91</v>
      </c>
      <c r="F144">
        <v>104</v>
      </c>
      <c r="G144">
        <v>104</v>
      </c>
      <c r="H144">
        <v>134</v>
      </c>
      <c r="I144">
        <v>176</v>
      </c>
      <c r="J144">
        <v>132</v>
      </c>
      <c r="K144">
        <v>120</v>
      </c>
      <c r="L144">
        <v>137</v>
      </c>
      <c r="M144">
        <v>69</v>
      </c>
      <c r="N144">
        <v>7</v>
      </c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x14ac:dyDescent="0.2">
      <c r="A145">
        <v>1904</v>
      </c>
      <c r="B145">
        <v>20</v>
      </c>
      <c r="C145">
        <v>33</v>
      </c>
      <c r="D145">
        <v>64</v>
      </c>
      <c r="E145">
        <v>109</v>
      </c>
      <c r="F145">
        <v>94</v>
      </c>
      <c r="G145">
        <v>94</v>
      </c>
      <c r="H145">
        <v>136</v>
      </c>
      <c r="I145">
        <v>164</v>
      </c>
      <c r="J145">
        <v>131</v>
      </c>
      <c r="K145">
        <v>107</v>
      </c>
      <c r="L145">
        <v>132</v>
      </c>
      <c r="M145">
        <v>48</v>
      </c>
      <c r="N145">
        <v>-9</v>
      </c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x14ac:dyDescent="0.2">
      <c r="A146">
        <v>1904</v>
      </c>
      <c r="B146">
        <v>21</v>
      </c>
      <c r="C146">
        <v>34</v>
      </c>
      <c r="D146">
        <v>99</v>
      </c>
      <c r="E146">
        <v>69</v>
      </c>
      <c r="F146">
        <v>78</v>
      </c>
      <c r="G146">
        <v>83</v>
      </c>
      <c r="H146">
        <v>133</v>
      </c>
      <c r="I146">
        <v>170</v>
      </c>
      <c r="J146">
        <v>109</v>
      </c>
      <c r="K146">
        <v>102</v>
      </c>
      <c r="L146">
        <v>135</v>
      </c>
      <c r="M146">
        <v>25</v>
      </c>
      <c r="N146">
        <v>-14</v>
      </c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x14ac:dyDescent="0.2">
      <c r="A147">
        <v>1904</v>
      </c>
      <c r="B147">
        <v>22</v>
      </c>
      <c r="C147">
        <v>2</v>
      </c>
      <c r="D147">
        <v>67</v>
      </c>
      <c r="E147">
        <v>53</v>
      </c>
      <c r="F147">
        <v>66</v>
      </c>
      <c r="G147">
        <v>95</v>
      </c>
      <c r="H147">
        <v>118</v>
      </c>
      <c r="I147">
        <v>178</v>
      </c>
      <c r="J147">
        <v>118</v>
      </c>
      <c r="K147">
        <v>107</v>
      </c>
      <c r="L147">
        <v>103</v>
      </c>
      <c r="M147">
        <v>7</v>
      </c>
      <c r="N147">
        <v>-17</v>
      </c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x14ac:dyDescent="0.2">
      <c r="A148">
        <v>1904</v>
      </c>
      <c r="B148">
        <v>23</v>
      </c>
      <c r="C148">
        <v>16</v>
      </c>
      <c r="D148">
        <v>39</v>
      </c>
      <c r="E148">
        <v>71</v>
      </c>
      <c r="F148">
        <v>93</v>
      </c>
      <c r="G148">
        <v>111</v>
      </c>
      <c r="H148">
        <v>135</v>
      </c>
      <c r="I148">
        <v>185</v>
      </c>
      <c r="J148">
        <v>125</v>
      </c>
      <c r="K148">
        <v>128</v>
      </c>
      <c r="L148">
        <v>79</v>
      </c>
      <c r="M148">
        <v>-1</v>
      </c>
      <c r="N148">
        <v>-28</v>
      </c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x14ac:dyDescent="0.2">
      <c r="A149">
        <v>1904</v>
      </c>
      <c r="B149">
        <v>24</v>
      </c>
      <c r="C149">
        <v>3</v>
      </c>
      <c r="D149">
        <v>32</v>
      </c>
      <c r="E149">
        <v>43</v>
      </c>
      <c r="F149">
        <v>109</v>
      </c>
      <c r="G149">
        <v>125</v>
      </c>
      <c r="H149">
        <v>130</v>
      </c>
      <c r="I149">
        <v>188</v>
      </c>
      <c r="J149">
        <v>116</v>
      </c>
      <c r="K149">
        <v>117</v>
      </c>
      <c r="L149">
        <v>93</v>
      </c>
      <c r="M149">
        <v>-46</v>
      </c>
      <c r="N149">
        <v>-14</v>
      </c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x14ac:dyDescent="0.2">
      <c r="A150">
        <v>1904</v>
      </c>
      <c r="B150">
        <v>25</v>
      </c>
      <c r="C150">
        <v>13</v>
      </c>
      <c r="D150">
        <v>19</v>
      </c>
      <c r="E150">
        <v>26</v>
      </c>
      <c r="F150">
        <v>81</v>
      </c>
      <c r="G150">
        <v>136</v>
      </c>
      <c r="H150">
        <v>127</v>
      </c>
      <c r="I150">
        <v>177</v>
      </c>
      <c r="J150">
        <v>110</v>
      </c>
      <c r="K150">
        <v>106</v>
      </c>
      <c r="L150">
        <v>78</v>
      </c>
      <c r="M150">
        <v>-11</v>
      </c>
      <c r="N150">
        <v>-10</v>
      </c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x14ac:dyDescent="0.2">
      <c r="A151">
        <v>1904</v>
      </c>
      <c r="B151">
        <v>26</v>
      </c>
      <c r="C151">
        <v>53</v>
      </c>
      <c r="D151">
        <v>9</v>
      </c>
      <c r="E151">
        <v>43</v>
      </c>
      <c r="F151">
        <v>60</v>
      </c>
      <c r="G151">
        <v>151</v>
      </c>
      <c r="H151">
        <v>122</v>
      </c>
      <c r="I151">
        <v>154</v>
      </c>
      <c r="J151">
        <v>153</v>
      </c>
      <c r="K151">
        <v>113</v>
      </c>
      <c r="L151">
        <v>89</v>
      </c>
      <c r="M151">
        <v>-17</v>
      </c>
      <c r="N151">
        <v>1</v>
      </c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x14ac:dyDescent="0.2">
      <c r="A152">
        <v>1904</v>
      </c>
      <c r="B152">
        <v>27</v>
      </c>
      <c r="C152">
        <v>95</v>
      </c>
      <c r="D152">
        <v>10</v>
      </c>
      <c r="E152">
        <v>38</v>
      </c>
      <c r="F152">
        <v>83</v>
      </c>
      <c r="G152">
        <v>147</v>
      </c>
      <c r="H152">
        <v>123</v>
      </c>
      <c r="I152">
        <v>160</v>
      </c>
      <c r="J152">
        <v>154</v>
      </c>
      <c r="K152">
        <v>108</v>
      </c>
      <c r="L152">
        <v>75</v>
      </c>
      <c r="M152">
        <v>-23</v>
      </c>
      <c r="N152">
        <v>22</v>
      </c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x14ac:dyDescent="0.2">
      <c r="A153">
        <v>1904</v>
      </c>
      <c r="B153">
        <v>28</v>
      </c>
      <c r="C153">
        <v>84</v>
      </c>
      <c r="D153">
        <v>1</v>
      </c>
      <c r="E153">
        <v>43</v>
      </c>
      <c r="F153">
        <v>98</v>
      </c>
      <c r="G153">
        <v>138</v>
      </c>
      <c r="H153">
        <v>137</v>
      </c>
      <c r="I153">
        <v>171</v>
      </c>
      <c r="J153">
        <v>179</v>
      </c>
      <c r="K153">
        <v>109</v>
      </c>
      <c r="L153">
        <v>88</v>
      </c>
      <c r="M153">
        <v>2</v>
      </c>
      <c r="N153">
        <v>45</v>
      </c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x14ac:dyDescent="0.2">
      <c r="A154">
        <v>1904</v>
      </c>
      <c r="B154">
        <v>29</v>
      </c>
      <c r="C154">
        <v>43</v>
      </c>
      <c r="D154">
        <v>-24</v>
      </c>
      <c r="E154">
        <v>63</v>
      </c>
      <c r="F154">
        <v>114</v>
      </c>
      <c r="G154">
        <v>138</v>
      </c>
      <c r="H154">
        <v>155</v>
      </c>
      <c r="I154">
        <v>169</v>
      </c>
      <c r="J154">
        <v>177</v>
      </c>
      <c r="K154">
        <v>119</v>
      </c>
      <c r="L154">
        <v>75</v>
      </c>
      <c r="M154">
        <v>24</v>
      </c>
      <c r="N154">
        <v>92</v>
      </c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x14ac:dyDescent="0.2">
      <c r="A155">
        <v>1904</v>
      </c>
      <c r="B155">
        <v>30</v>
      </c>
      <c r="C155">
        <v>58</v>
      </c>
      <c r="E155">
        <v>36</v>
      </c>
      <c r="F155">
        <v>117</v>
      </c>
      <c r="G155">
        <v>136</v>
      </c>
      <c r="H155">
        <v>162</v>
      </c>
      <c r="I155">
        <v>185</v>
      </c>
      <c r="J155">
        <v>176</v>
      </c>
      <c r="K155">
        <v>94</v>
      </c>
      <c r="L155">
        <v>83</v>
      </c>
      <c r="M155">
        <v>59</v>
      </c>
      <c r="N155">
        <v>82</v>
      </c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x14ac:dyDescent="0.2">
      <c r="A156">
        <v>1904</v>
      </c>
      <c r="B156">
        <v>31</v>
      </c>
      <c r="C156">
        <v>37</v>
      </c>
      <c r="E156">
        <v>46</v>
      </c>
      <c r="G156">
        <v>139</v>
      </c>
      <c r="I156">
        <v>169</v>
      </c>
      <c r="J156">
        <v>148</v>
      </c>
      <c r="L156">
        <v>83</v>
      </c>
      <c r="N156">
        <v>41</v>
      </c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x14ac:dyDescent="0.2">
      <c r="A157">
        <v>1905</v>
      </c>
      <c r="B157">
        <v>1</v>
      </c>
      <c r="C157">
        <v>5</v>
      </c>
      <c r="D157">
        <v>70</v>
      </c>
      <c r="E157">
        <v>38</v>
      </c>
      <c r="F157">
        <v>74</v>
      </c>
      <c r="G157">
        <v>104</v>
      </c>
      <c r="H157">
        <v>140</v>
      </c>
      <c r="I157">
        <v>168</v>
      </c>
      <c r="J157">
        <v>138</v>
      </c>
      <c r="K157">
        <v>133</v>
      </c>
      <c r="L157">
        <v>93</v>
      </c>
      <c r="M157">
        <v>61</v>
      </c>
      <c r="N157">
        <v>55</v>
      </c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x14ac:dyDescent="0.2">
      <c r="A158">
        <v>1905</v>
      </c>
      <c r="B158">
        <v>2</v>
      </c>
      <c r="C158">
        <v>17</v>
      </c>
      <c r="D158">
        <v>49</v>
      </c>
      <c r="E158">
        <v>41</v>
      </c>
      <c r="F158">
        <v>80</v>
      </c>
      <c r="G158">
        <v>84</v>
      </c>
      <c r="H158">
        <v>143</v>
      </c>
      <c r="I158">
        <v>171</v>
      </c>
      <c r="J158">
        <v>143</v>
      </c>
      <c r="K158">
        <v>155</v>
      </c>
      <c r="L158">
        <v>95</v>
      </c>
      <c r="M158">
        <v>84</v>
      </c>
      <c r="N158">
        <v>59</v>
      </c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x14ac:dyDescent="0.2">
      <c r="A159">
        <v>1905</v>
      </c>
      <c r="B159">
        <v>3</v>
      </c>
      <c r="C159">
        <v>62</v>
      </c>
      <c r="D159">
        <v>52</v>
      </c>
      <c r="E159">
        <v>24</v>
      </c>
      <c r="F159">
        <v>53</v>
      </c>
      <c r="G159">
        <v>81</v>
      </c>
      <c r="H159">
        <v>143</v>
      </c>
      <c r="I159">
        <v>163</v>
      </c>
      <c r="J159">
        <v>157</v>
      </c>
      <c r="K159">
        <v>173</v>
      </c>
      <c r="L159">
        <v>83</v>
      </c>
      <c r="M159">
        <v>63</v>
      </c>
      <c r="N159">
        <v>53</v>
      </c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x14ac:dyDescent="0.2">
      <c r="A160">
        <v>1905</v>
      </c>
      <c r="B160">
        <v>4</v>
      </c>
      <c r="C160">
        <v>77</v>
      </c>
      <c r="D160">
        <v>82</v>
      </c>
      <c r="E160">
        <v>31</v>
      </c>
      <c r="F160">
        <v>82</v>
      </c>
      <c r="G160">
        <v>68</v>
      </c>
      <c r="H160">
        <v>145</v>
      </c>
      <c r="I160">
        <v>149</v>
      </c>
      <c r="J160">
        <v>165</v>
      </c>
      <c r="K160">
        <v>170</v>
      </c>
      <c r="L160">
        <v>113</v>
      </c>
      <c r="M160">
        <v>51</v>
      </c>
      <c r="N160">
        <v>39</v>
      </c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x14ac:dyDescent="0.2">
      <c r="A161">
        <v>1905</v>
      </c>
      <c r="B161">
        <v>5</v>
      </c>
      <c r="C161">
        <v>73</v>
      </c>
      <c r="D161">
        <v>92</v>
      </c>
      <c r="E161">
        <v>67</v>
      </c>
      <c r="F161">
        <v>79</v>
      </c>
      <c r="G161">
        <v>83</v>
      </c>
      <c r="H161">
        <v>115</v>
      </c>
      <c r="I161">
        <v>155</v>
      </c>
      <c r="J161">
        <v>158</v>
      </c>
      <c r="K161">
        <v>156</v>
      </c>
      <c r="L161">
        <v>97</v>
      </c>
      <c r="M161">
        <v>64</v>
      </c>
      <c r="N161">
        <v>54</v>
      </c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x14ac:dyDescent="0.2">
      <c r="A162">
        <v>1905</v>
      </c>
      <c r="B162">
        <v>6</v>
      </c>
      <c r="C162">
        <v>82</v>
      </c>
      <c r="D162">
        <v>82</v>
      </c>
      <c r="E162">
        <v>53</v>
      </c>
      <c r="F162">
        <v>39</v>
      </c>
      <c r="G162">
        <v>94</v>
      </c>
      <c r="H162">
        <v>99</v>
      </c>
      <c r="I162">
        <v>146</v>
      </c>
      <c r="J162">
        <v>136</v>
      </c>
      <c r="K162">
        <v>158</v>
      </c>
      <c r="L162">
        <v>69</v>
      </c>
      <c r="M162">
        <v>66</v>
      </c>
      <c r="N162">
        <v>66</v>
      </c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x14ac:dyDescent="0.2">
      <c r="A163">
        <v>1905</v>
      </c>
      <c r="B163">
        <v>7</v>
      </c>
      <c r="C163">
        <v>94</v>
      </c>
      <c r="D163">
        <v>60</v>
      </c>
      <c r="E163">
        <v>72</v>
      </c>
      <c r="F163">
        <v>41</v>
      </c>
      <c r="G163">
        <v>107</v>
      </c>
      <c r="H163">
        <v>95</v>
      </c>
      <c r="I163">
        <v>158</v>
      </c>
      <c r="J163">
        <v>152</v>
      </c>
      <c r="K163">
        <v>144</v>
      </c>
      <c r="L163">
        <v>82</v>
      </c>
      <c r="M163">
        <v>52</v>
      </c>
      <c r="N163">
        <v>94</v>
      </c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x14ac:dyDescent="0.2">
      <c r="A164">
        <v>1905</v>
      </c>
      <c r="B164">
        <v>8</v>
      </c>
      <c r="C164">
        <v>83</v>
      </c>
      <c r="D164">
        <v>38</v>
      </c>
      <c r="E164">
        <v>51</v>
      </c>
      <c r="F164">
        <v>35</v>
      </c>
      <c r="G164">
        <v>98</v>
      </c>
      <c r="H164">
        <v>131</v>
      </c>
      <c r="I164">
        <v>178</v>
      </c>
      <c r="J164">
        <v>159</v>
      </c>
      <c r="K164">
        <v>135</v>
      </c>
      <c r="L164">
        <v>90</v>
      </c>
      <c r="M164">
        <v>56</v>
      </c>
      <c r="N164">
        <v>80</v>
      </c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x14ac:dyDescent="0.2">
      <c r="A165">
        <v>1905</v>
      </c>
      <c r="B165">
        <v>9</v>
      </c>
      <c r="C165">
        <v>56</v>
      </c>
      <c r="D165">
        <v>58</v>
      </c>
      <c r="E165">
        <v>59</v>
      </c>
      <c r="F165">
        <v>46</v>
      </c>
      <c r="G165">
        <v>84</v>
      </c>
      <c r="H165">
        <v>120</v>
      </c>
      <c r="I165">
        <v>195</v>
      </c>
      <c r="J165">
        <v>143</v>
      </c>
      <c r="K165">
        <v>137</v>
      </c>
      <c r="L165">
        <v>118</v>
      </c>
      <c r="M165">
        <v>46</v>
      </c>
      <c r="N165">
        <v>61</v>
      </c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x14ac:dyDescent="0.2">
      <c r="A166">
        <v>1905</v>
      </c>
      <c r="B166">
        <v>10</v>
      </c>
      <c r="C166">
        <v>39</v>
      </c>
      <c r="D166">
        <v>59</v>
      </c>
      <c r="E166">
        <v>49</v>
      </c>
      <c r="F166">
        <v>51</v>
      </c>
      <c r="G166">
        <v>107</v>
      </c>
      <c r="H166">
        <v>123</v>
      </c>
      <c r="I166">
        <v>174</v>
      </c>
      <c r="J166">
        <v>147</v>
      </c>
      <c r="K166">
        <v>136</v>
      </c>
      <c r="L166">
        <v>109</v>
      </c>
      <c r="M166">
        <v>55</v>
      </c>
      <c r="N166">
        <v>35</v>
      </c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x14ac:dyDescent="0.2">
      <c r="A167">
        <v>1905</v>
      </c>
      <c r="B167">
        <v>11</v>
      </c>
      <c r="C167">
        <v>61</v>
      </c>
      <c r="D167">
        <v>35</v>
      </c>
      <c r="E167">
        <v>70</v>
      </c>
      <c r="F167">
        <v>81</v>
      </c>
      <c r="G167">
        <v>111</v>
      </c>
      <c r="H167">
        <v>128</v>
      </c>
      <c r="I167">
        <v>193</v>
      </c>
      <c r="J167">
        <v>139</v>
      </c>
      <c r="K167">
        <v>130</v>
      </c>
      <c r="L167">
        <v>101</v>
      </c>
      <c r="M167">
        <v>84</v>
      </c>
      <c r="N167">
        <v>28</v>
      </c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x14ac:dyDescent="0.2">
      <c r="A168">
        <v>1905</v>
      </c>
      <c r="B168">
        <v>12</v>
      </c>
      <c r="C168">
        <v>56</v>
      </c>
      <c r="D168">
        <v>18</v>
      </c>
      <c r="E168">
        <v>64</v>
      </c>
      <c r="F168">
        <v>88</v>
      </c>
      <c r="G168">
        <v>96</v>
      </c>
      <c r="H168">
        <v>147</v>
      </c>
      <c r="I168">
        <v>190</v>
      </c>
      <c r="J168">
        <v>144</v>
      </c>
      <c r="K168">
        <v>115</v>
      </c>
      <c r="L168">
        <v>101</v>
      </c>
      <c r="M168">
        <v>79</v>
      </c>
      <c r="N168">
        <v>32</v>
      </c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x14ac:dyDescent="0.2">
      <c r="A169">
        <v>1905</v>
      </c>
      <c r="B169">
        <v>13</v>
      </c>
      <c r="C169">
        <v>25</v>
      </c>
      <c r="D169">
        <v>60</v>
      </c>
      <c r="E169">
        <v>69</v>
      </c>
      <c r="F169">
        <v>111</v>
      </c>
      <c r="G169">
        <v>88</v>
      </c>
      <c r="H169">
        <v>158</v>
      </c>
      <c r="I169">
        <v>195</v>
      </c>
      <c r="J169">
        <v>149</v>
      </c>
      <c r="K169">
        <v>118</v>
      </c>
      <c r="L169">
        <v>85</v>
      </c>
      <c r="M169">
        <v>67</v>
      </c>
      <c r="N169">
        <v>36</v>
      </c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x14ac:dyDescent="0.2">
      <c r="A170">
        <v>1905</v>
      </c>
      <c r="B170">
        <v>14</v>
      </c>
      <c r="C170">
        <v>24</v>
      </c>
      <c r="D170">
        <v>85</v>
      </c>
      <c r="E170">
        <v>79</v>
      </c>
      <c r="F170">
        <v>120</v>
      </c>
      <c r="G170">
        <v>113</v>
      </c>
      <c r="H170">
        <v>144</v>
      </c>
      <c r="I170">
        <v>195</v>
      </c>
      <c r="J170">
        <v>152</v>
      </c>
      <c r="K170">
        <v>98</v>
      </c>
      <c r="L170">
        <v>59</v>
      </c>
      <c r="M170">
        <v>52</v>
      </c>
      <c r="N170">
        <v>60</v>
      </c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x14ac:dyDescent="0.2">
      <c r="A171">
        <v>1905</v>
      </c>
      <c r="B171">
        <v>15</v>
      </c>
      <c r="C171">
        <v>18</v>
      </c>
      <c r="D171">
        <v>69</v>
      </c>
      <c r="E171">
        <v>68</v>
      </c>
      <c r="F171">
        <v>96</v>
      </c>
      <c r="G171">
        <v>117</v>
      </c>
      <c r="H171">
        <v>149</v>
      </c>
      <c r="I171">
        <v>185</v>
      </c>
      <c r="J171">
        <v>163</v>
      </c>
      <c r="K171">
        <v>95</v>
      </c>
      <c r="L171">
        <v>86</v>
      </c>
      <c r="M171">
        <v>38</v>
      </c>
      <c r="N171">
        <v>50</v>
      </c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x14ac:dyDescent="0.2">
      <c r="A172">
        <v>1905</v>
      </c>
      <c r="B172">
        <v>16</v>
      </c>
      <c r="C172">
        <v>-18</v>
      </c>
      <c r="D172">
        <v>85</v>
      </c>
      <c r="E172">
        <v>73</v>
      </c>
      <c r="F172">
        <v>89</v>
      </c>
      <c r="G172">
        <v>108</v>
      </c>
      <c r="H172">
        <v>163</v>
      </c>
      <c r="I172">
        <v>167</v>
      </c>
      <c r="J172">
        <v>163</v>
      </c>
      <c r="K172">
        <v>116</v>
      </c>
      <c r="L172">
        <v>36</v>
      </c>
      <c r="M172">
        <v>26</v>
      </c>
      <c r="N172">
        <v>34</v>
      </c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x14ac:dyDescent="0.2">
      <c r="A173">
        <v>1905</v>
      </c>
      <c r="B173">
        <v>17</v>
      </c>
      <c r="C173">
        <v>10</v>
      </c>
      <c r="D173">
        <v>75</v>
      </c>
      <c r="E173">
        <v>86</v>
      </c>
      <c r="F173">
        <v>62</v>
      </c>
      <c r="G173">
        <v>138</v>
      </c>
      <c r="H173">
        <v>157</v>
      </c>
      <c r="I173">
        <v>156</v>
      </c>
      <c r="J173">
        <v>144</v>
      </c>
      <c r="K173">
        <v>110</v>
      </c>
      <c r="L173">
        <v>27</v>
      </c>
      <c r="M173">
        <v>6</v>
      </c>
      <c r="N173">
        <v>33</v>
      </c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x14ac:dyDescent="0.2">
      <c r="A174">
        <v>1905</v>
      </c>
      <c r="B174">
        <v>18</v>
      </c>
      <c r="C174">
        <v>22</v>
      </c>
      <c r="D174">
        <v>74</v>
      </c>
      <c r="E174">
        <v>88</v>
      </c>
      <c r="F174">
        <v>50</v>
      </c>
      <c r="G174">
        <v>132</v>
      </c>
      <c r="H174">
        <v>150</v>
      </c>
      <c r="I174">
        <v>173</v>
      </c>
      <c r="J174">
        <v>157</v>
      </c>
      <c r="K174">
        <v>110</v>
      </c>
      <c r="L174">
        <v>46</v>
      </c>
      <c r="M174">
        <v>-7</v>
      </c>
      <c r="N174">
        <v>47</v>
      </c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x14ac:dyDescent="0.2">
      <c r="A175">
        <v>1905</v>
      </c>
      <c r="B175">
        <v>19</v>
      </c>
      <c r="C175">
        <v>-11</v>
      </c>
      <c r="D175">
        <v>52</v>
      </c>
      <c r="E175">
        <v>71</v>
      </c>
      <c r="F175">
        <v>44</v>
      </c>
      <c r="G175">
        <v>120</v>
      </c>
      <c r="H175">
        <v>143</v>
      </c>
      <c r="I175">
        <v>152</v>
      </c>
      <c r="J175">
        <v>148</v>
      </c>
      <c r="K175">
        <v>116</v>
      </c>
      <c r="L175">
        <v>44</v>
      </c>
      <c r="M175">
        <v>13</v>
      </c>
      <c r="N175">
        <v>58</v>
      </c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x14ac:dyDescent="0.2">
      <c r="A176">
        <v>1905</v>
      </c>
      <c r="B176">
        <v>20</v>
      </c>
      <c r="C176">
        <v>-14</v>
      </c>
      <c r="D176">
        <v>24</v>
      </c>
      <c r="E176">
        <v>65</v>
      </c>
      <c r="F176">
        <v>52</v>
      </c>
      <c r="G176">
        <v>112</v>
      </c>
      <c r="H176">
        <v>144</v>
      </c>
      <c r="I176">
        <v>169</v>
      </c>
      <c r="J176">
        <v>162</v>
      </c>
      <c r="K176">
        <v>119</v>
      </c>
      <c r="L176">
        <v>33</v>
      </c>
      <c r="M176">
        <v>-2</v>
      </c>
      <c r="N176">
        <v>55</v>
      </c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x14ac:dyDescent="0.2">
      <c r="A177">
        <v>1905</v>
      </c>
      <c r="B177">
        <v>21</v>
      </c>
      <c r="C177">
        <v>5</v>
      </c>
      <c r="D177">
        <v>32</v>
      </c>
      <c r="E177">
        <v>88</v>
      </c>
      <c r="F177">
        <v>66</v>
      </c>
      <c r="G177">
        <v>82</v>
      </c>
      <c r="H177">
        <v>148</v>
      </c>
      <c r="I177">
        <v>192</v>
      </c>
      <c r="J177">
        <v>159</v>
      </c>
      <c r="K177">
        <v>98</v>
      </c>
      <c r="L177">
        <v>36</v>
      </c>
      <c r="M177">
        <v>5</v>
      </c>
      <c r="N177">
        <v>89</v>
      </c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x14ac:dyDescent="0.2">
      <c r="A178">
        <v>1905</v>
      </c>
      <c r="B178">
        <v>22</v>
      </c>
      <c r="C178">
        <v>10</v>
      </c>
      <c r="D178">
        <v>26</v>
      </c>
      <c r="E178">
        <v>83</v>
      </c>
      <c r="F178">
        <v>58</v>
      </c>
      <c r="G178">
        <v>62</v>
      </c>
      <c r="H178">
        <v>170</v>
      </c>
      <c r="I178">
        <v>178</v>
      </c>
      <c r="J178">
        <v>155</v>
      </c>
      <c r="K178">
        <v>121</v>
      </c>
      <c r="L178">
        <v>28</v>
      </c>
      <c r="M178">
        <v>36</v>
      </c>
      <c r="N178">
        <v>69</v>
      </c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x14ac:dyDescent="0.2">
      <c r="A179">
        <v>1905</v>
      </c>
      <c r="B179">
        <v>23</v>
      </c>
      <c r="C179">
        <v>10</v>
      </c>
      <c r="D179">
        <v>22</v>
      </c>
      <c r="E179">
        <v>92</v>
      </c>
      <c r="F179">
        <v>69</v>
      </c>
      <c r="G179">
        <v>77</v>
      </c>
      <c r="H179">
        <v>179</v>
      </c>
      <c r="I179">
        <v>177</v>
      </c>
      <c r="J179">
        <v>131</v>
      </c>
      <c r="K179">
        <v>115</v>
      </c>
      <c r="L179">
        <v>38</v>
      </c>
      <c r="M179">
        <v>68</v>
      </c>
      <c r="N179">
        <v>52</v>
      </c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x14ac:dyDescent="0.2">
      <c r="A180">
        <v>1905</v>
      </c>
      <c r="B180">
        <v>24</v>
      </c>
      <c r="C180">
        <v>28</v>
      </c>
      <c r="D180">
        <v>20</v>
      </c>
      <c r="E180">
        <v>82</v>
      </c>
      <c r="F180">
        <v>60</v>
      </c>
      <c r="G180">
        <v>89</v>
      </c>
      <c r="H180">
        <v>157</v>
      </c>
      <c r="I180">
        <v>166</v>
      </c>
      <c r="J180">
        <v>131</v>
      </c>
      <c r="K180">
        <v>108</v>
      </c>
      <c r="L180">
        <v>48</v>
      </c>
      <c r="M180">
        <v>57</v>
      </c>
      <c r="N180">
        <v>44</v>
      </c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x14ac:dyDescent="0.2">
      <c r="A181">
        <v>1905</v>
      </c>
      <c r="B181">
        <v>25</v>
      </c>
      <c r="C181">
        <v>49</v>
      </c>
      <c r="D181">
        <v>25</v>
      </c>
      <c r="E181">
        <v>72</v>
      </c>
      <c r="F181">
        <v>62</v>
      </c>
      <c r="G181">
        <v>113</v>
      </c>
      <c r="H181">
        <v>179</v>
      </c>
      <c r="I181">
        <v>187</v>
      </c>
      <c r="J181">
        <v>137</v>
      </c>
      <c r="K181">
        <v>107</v>
      </c>
      <c r="L181">
        <v>39</v>
      </c>
      <c r="M181">
        <v>50</v>
      </c>
      <c r="N181">
        <v>55</v>
      </c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x14ac:dyDescent="0.2">
      <c r="A182">
        <v>1905</v>
      </c>
      <c r="B182">
        <v>26</v>
      </c>
      <c r="C182">
        <v>11</v>
      </c>
      <c r="D182">
        <v>39</v>
      </c>
      <c r="E182">
        <v>76</v>
      </c>
      <c r="F182">
        <v>86</v>
      </c>
      <c r="G182">
        <v>121</v>
      </c>
      <c r="H182">
        <v>169</v>
      </c>
      <c r="I182">
        <v>193</v>
      </c>
      <c r="J182">
        <v>150</v>
      </c>
      <c r="K182">
        <v>107</v>
      </c>
      <c r="L182">
        <v>39</v>
      </c>
      <c r="M182">
        <v>85</v>
      </c>
      <c r="N182">
        <v>34</v>
      </c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x14ac:dyDescent="0.2">
      <c r="A183">
        <v>1905</v>
      </c>
      <c r="B183">
        <v>27</v>
      </c>
      <c r="C183">
        <v>11</v>
      </c>
      <c r="D183">
        <v>41</v>
      </c>
      <c r="E183">
        <v>72</v>
      </c>
      <c r="F183">
        <v>109</v>
      </c>
      <c r="G183">
        <v>136</v>
      </c>
      <c r="H183">
        <v>180</v>
      </c>
      <c r="I183">
        <v>172</v>
      </c>
      <c r="J183">
        <v>138</v>
      </c>
      <c r="K183">
        <v>108</v>
      </c>
      <c r="L183">
        <v>80</v>
      </c>
      <c r="M183">
        <v>59</v>
      </c>
      <c r="N183">
        <v>33</v>
      </c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x14ac:dyDescent="0.2">
      <c r="A184">
        <v>1905</v>
      </c>
      <c r="B184">
        <v>28</v>
      </c>
      <c r="C184">
        <v>49</v>
      </c>
      <c r="D184">
        <v>34</v>
      </c>
      <c r="E184">
        <v>79</v>
      </c>
      <c r="F184">
        <v>107</v>
      </c>
      <c r="G184">
        <v>165</v>
      </c>
      <c r="H184">
        <v>177</v>
      </c>
      <c r="I184">
        <v>153</v>
      </c>
      <c r="J184">
        <v>142</v>
      </c>
      <c r="K184">
        <v>115</v>
      </c>
      <c r="L184">
        <v>70</v>
      </c>
      <c r="M184">
        <v>56</v>
      </c>
      <c r="N184">
        <v>35</v>
      </c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x14ac:dyDescent="0.2">
      <c r="A185">
        <v>1905</v>
      </c>
      <c r="B185">
        <v>29</v>
      </c>
      <c r="C185">
        <v>52</v>
      </c>
      <c r="E185">
        <v>94</v>
      </c>
      <c r="F185">
        <v>104</v>
      </c>
      <c r="G185">
        <v>164</v>
      </c>
      <c r="H185">
        <v>158</v>
      </c>
      <c r="I185">
        <v>158</v>
      </c>
      <c r="J185">
        <v>146</v>
      </c>
      <c r="K185">
        <v>122</v>
      </c>
      <c r="L185">
        <v>87</v>
      </c>
      <c r="M185">
        <v>50</v>
      </c>
      <c r="N185">
        <v>54</v>
      </c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x14ac:dyDescent="0.2">
      <c r="A186">
        <v>1905</v>
      </c>
      <c r="B186">
        <v>30</v>
      </c>
      <c r="C186">
        <v>61</v>
      </c>
      <c r="E186">
        <v>85</v>
      </c>
      <c r="F186">
        <v>97</v>
      </c>
      <c r="G186">
        <v>143</v>
      </c>
      <c r="H186">
        <v>159</v>
      </c>
      <c r="I186">
        <v>171</v>
      </c>
      <c r="J186">
        <v>123</v>
      </c>
      <c r="K186">
        <v>96</v>
      </c>
      <c r="L186">
        <v>87</v>
      </c>
      <c r="M186">
        <v>48</v>
      </c>
      <c r="N186">
        <v>21</v>
      </c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x14ac:dyDescent="0.2">
      <c r="A187">
        <v>1905</v>
      </c>
      <c r="B187">
        <v>31</v>
      </c>
      <c r="C187">
        <v>65</v>
      </c>
      <c r="E187">
        <v>67</v>
      </c>
      <c r="G187">
        <v>149</v>
      </c>
      <c r="I187">
        <v>149</v>
      </c>
      <c r="J187">
        <v>122</v>
      </c>
      <c r="L187">
        <v>78</v>
      </c>
      <c r="N187">
        <v>3</v>
      </c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x14ac:dyDescent="0.2">
      <c r="A188">
        <v>1906</v>
      </c>
      <c r="B188">
        <v>1</v>
      </c>
      <c r="C188">
        <v>14</v>
      </c>
      <c r="D188">
        <v>59</v>
      </c>
      <c r="E188">
        <v>60</v>
      </c>
      <c r="F188">
        <v>67</v>
      </c>
      <c r="G188">
        <v>56</v>
      </c>
      <c r="H188">
        <v>105</v>
      </c>
      <c r="I188">
        <v>127</v>
      </c>
      <c r="J188">
        <v>160</v>
      </c>
      <c r="K188">
        <v>218</v>
      </c>
      <c r="L188">
        <v>135</v>
      </c>
      <c r="M188">
        <v>87</v>
      </c>
      <c r="N188">
        <v>50</v>
      </c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x14ac:dyDescent="0.2">
      <c r="A189">
        <v>1906</v>
      </c>
      <c r="B189">
        <v>2</v>
      </c>
      <c r="C189">
        <v>33</v>
      </c>
      <c r="D189">
        <v>60</v>
      </c>
      <c r="E189">
        <v>59</v>
      </c>
      <c r="F189">
        <v>67</v>
      </c>
      <c r="G189">
        <v>51</v>
      </c>
      <c r="H189">
        <v>121</v>
      </c>
      <c r="I189">
        <v>140</v>
      </c>
      <c r="J189">
        <v>198</v>
      </c>
      <c r="K189">
        <v>226</v>
      </c>
      <c r="L189">
        <v>141</v>
      </c>
      <c r="M189">
        <v>78</v>
      </c>
      <c r="N189">
        <v>59</v>
      </c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x14ac:dyDescent="0.2">
      <c r="A190">
        <v>1906</v>
      </c>
      <c r="B190">
        <v>3</v>
      </c>
      <c r="C190">
        <v>56</v>
      </c>
      <c r="D190">
        <v>40</v>
      </c>
      <c r="E190">
        <v>33</v>
      </c>
      <c r="F190">
        <v>74</v>
      </c>
      <c r="G190">
        <v>98</v>
      </c>
      <c r="H190">
        <v>134</v>
      </c>
      <c r="I190">
        <v>156</v>
      </c>
      <c r="J190">
        <v>175</v>
      </c>
      <c r="K190">
        <v>197</v>
      </c>
      <c r="L190">
        <v>135</v>
      </c>
      <c r="M190">
        <v>55</v>
      </c>
      <c r="N190">
        <v>101</v>
      </c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x14ac:dyDescent="0.2">
      <c r="A191">
        <v>1906</v>
      </c>
      <c r="B191">
        <v>4</v>
      </c>
      <c r="C191">
        <v>80</v>
      </c>
      <c r="D191">
        <v>22</v>
      </c>
      <c r="E191">
        <v>70</v>
      </c>
      <c r="F191">
        <v>86</v>
      </c>
      <c r="G191">
        <v>96</v>
      </c>
      <c r="H191">
        <v>124</v>
      </c>
      <c r="I191">
        <v>156</v>
      </c>
      <c r="J191">
        <v>159</v>
      </c>
      <c r="K191">
        <v>165</v>
      </c>
      <c r="L191">
        <v>140</v>
      </c>
      <c r="M191">
        <v>57</v>
      </c>
      <c r="N191">
        <v>99</v>
      </c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x14ac:dyDescent="0.2">
      <c r="A192">
        <v>1906</v>
      </c>
      <c r="B192">
        <v>5</v>
      </c>
      <c r="C192">
        <v>82</v>
      </c>
      <c r="D192">
        <v>14</v>
      </c>
      <c r="E192">
        <v>55</v>
      </c>
      <c r="F192">
        <v>87</v>
      </c>
      <c r="G192">
        <v>80</v>
      </c>
      <c r="H192">
        <v>112</v>
      </c>
      <c r="I192">
        <v>160</v>
      </c>
      <c r="J192">
        <v>165</v>
      </c>
      <c r="K192">
        <v>159</v>
      </c>
      <c r="L192">
        <v>159</v>
      </c>
      <c r="M192">
        <v>82</v>
      </c>
      <c r="N192">
        <v>72</v>
      </c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x14ac:dyDescent="0.2">
      <c r="A193">
        <v>1906</v>
      </c>
      <c r="B193">
        <v>6</v>
      </c>
      <c r="C193">
        <v>66</v>
      </c>
      <c r="D193">
        <v>6</v>
      </c>
      <c r="E193">
        <v>105</v>
      </c>
      <c r="F193">
        <v>94</v>
      </c>
      <c r="G193">
        <v>119</v>
      </c>
      <c r="H193">
        <v>130</v>
      </c>
      <c r="I193">
        <v>157</v>
      </c>
      <c r="J193">
        <v>173</v>
      </c>
      <c r="K193">
        <v>177</v>
      </c>
      <c r="L193">
        <v>132</v>
      </c>
      <c r="M193">
        <v>47</v>
      </c>
      <c r="N193">
        <v>48</v>
      </c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x14ac:dyDescent="0.2">
      <c r="A194">
        <v>1906</v>
      </c>
      <c r="B194">
        <v>7</v>
      </c>
      <c r="C194">
        <v>52</v>
      </c>
      <c r="D194">
        <v>36</v>
      </c>
      <c r="E194">
        <v>107</v>
      </c>
      <c r="F194">
        <v>78</v>
      </c>
      <c r="G194">
        <v>145</v>
      </c>
      <c r="H194">
        <v>142</v>
      </c>
      <c r="I194">
        <v>170</v>
      </c>
      <c r="J194">
        <v>187</v>
      </c>
      <c r="K194">
        <v>186</v>
      </c>
      <c r="L194">
        <v>151</v>
      </c>
      <c r="M194">
        <v>78</v>
      </c>
      <c r="N194">
        <v>19</v>
      </c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x14ac:dyDescent="0.2">
      <c r="A195">
        <v>1906</v>
      </c>
      <c r="B195">
        <v>8</v>
      </c>
      <c r="C195">
        <v>53</v>
      </c>
      <c r="D195">
        <v>37</v>
      </c>
      <c r="E195">
        <v>75</v>
      </c>
      <c r="F195">
        <v>81</v>
      </c>
      <c r="G195">
        <v>145</v>
      </c>
      <c r="H195">
        <v>153</v>
      </c>
      <c r="I195">
        <v>171</v>
      </c>
      <c r="J195">
        <v>190</v>
      </c>
      <c r="K195">
        <v>166</v>
      </c>
      <c r="L195">
        <v>136</v>
      </c>
      <c r="M195">
        <v>96</v>
      </c>
      <c r="N195">
        <v>36</v>
      </c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x14ac:dyDescent="0.2">
      <c r="A196">
        <v>1906</v>
      </c>
      <c r="B196">
        <v>9</v>
      </c>
      <c r="C196">
        <v>59</v>
      </c>
      <c r="D196">
        <v>16</v>
      </c>
      <c r="E196">
        <v>56</v>
      </c>
      <c r="F196">
        <v>87</v>
      </c>
      <c r="G196">
        <v>110</v>
      </c>
      <c r="H196">
        <v>151</v>
      </c>
      <c r="I196">
        <v>158</v>
      </c>
      <c r="J196">
        <v>162</v>
      </c>
      <c r="K196">
        <v>151</v>
      </c>
      <c r="L196">
        <v>127</v>
      </c>
      <c r="M196">
        <v>88</v>
      </c>
      <c r="N196">
        <v>36</v>
      </c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x14ac:dyDescent="0.2">
      <c r="A197">
        <v>1906</v>
      </c>
      <c r="B197">
        <v>10</v>
      </c>
      <c r="C197">
        <v>56</v>
      </c>
      <c r="D197">
        <v>35</v>
      </c>
      <c r="E197">
        <v>45</v>
      </c>
      <c r="F197">
        <v>90</v>
      </c>
      <c r="G197">
        <v>83</v>
      </c>
      <c r="H197">
        <v>158</v>
      </c>
      <c r="I197">
        <v>142</v>
      </c>
      <c r="J197">
        <v>156</v>
      </c>
      <c r="K197">
        <v>113</v>
      </c>
      <c r="L197">
        <v>150</v>
      </c>
      <c r="M197">
        <v>71</v>
      </c>
      <c r="N197">
        <v>-2</v>
      </c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x14ac:dyDescent="0.2">
      <c r="A198">
        <v>1906</v>
      </c>
      <c r="B198">
        <v>11</v>
      </c>
      <c r="C198">
        <v>47</v>
      </c>
      <c r="D198">
        <v>34</v>
      </c>
      <c r="E198">
        <v>65</v>
      </c>
      <c r="F198">
        <v>114</v>
      </c>
      <c r="G198">
        <v>95</v>
      </c>
      <c r="H198">
        <v>148</v>
      </c>
      <c r="I198">
        <v>125</v>
      </c>
      <c r="J198">
        <v>160</v>
      </c>
      <c r="K198">
        <v>119</v>
      </c>
      <c r="L198">
        <v>154</v>
      </c>
      <c r="M198">
        <v>44</v>
      </c>
      <c r="N198">
        <v>18</v>
      </c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x14ac:dyDescent="0.2">
      <c r="A199">
        <v>1906</v>
      </c>
      <c r="B199">
        <v>12</v>
      </c>
      <c r="C199">
        <v>60</v>
      </c>
      <c r="D199">
        <v>24</v>
      </c>
      <c r="E199">
        <v>20</v>
      </c>
      <c r="F199">
        <v>125</v>
      </c>
      <c r="G199">
        <v>132</v>
      </c>
      <c r="H199">
        <v>165</v>
      </c>
      <c r="I199">
        <v>129</v>
      </c>
      <c r="J199">
        <v>160</v>
      </c>
      <c r="K199">
        <v>133</v>
      </c>
      <c r="L199">
        <v>124</v>
      </c>
      <c r="M199">
        <v>43</v>
      </c>
      <c r="N199">
        <v>44</v>
      </c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x14ac:dyDescent="0.2">
      <c r="A200">
        <v>1906</v>
      </c>
      <c r="B200">
        <v>13</v>
      </c>
      <c r="C200">
        <v>56</v>
      </c>
      <c r="D200">
        <v>7</v>
      </c>
      <c r="E200">
        <v>5</v>
      </c>
      <c r="F200">
        <v>119</v>
      </c>
      <c r="G200">
        <v>151</v>
      </c>
      <c r="H200">
        <v>145</v>
      </c>
      <c r="I200">
        <v>125</v>
      </c>
      <c r="J200">
        <v>185</v>
      </c>
      <c r="K200">
        <v>159</v>
      </c>
      <c r="L200">
        <v>88</v>
      </c>
      <c r="M200">
        <v>27</v>
      </c>
      <c r="N200">
        <v>24</v>
      </c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x14ac:dyDescent="0.2">
      <c r="A201">
        <v>1906</v>
      </c>
      <c r="B201">
        <v>14</v>
      </c>
      <c r="C201">
        <v>57</v>
      </c>
      <c r="D201">
        <v>22</v>
      </c>
      <c r="E201">
        <v>20</v>
      </c>
      <c r="F201">
        <v>75</v>
      </c>
      <c r="G201">
        <v>115</v>
      </c>
      <c r="H201">
        <v>120</v>
      </c>
      <c r="I201">
        <v>167</v>
      </c>
      <c r="J201">
        <v>161</v>
      </c>
      <c r="K201">
        <v>134</v>
      </c>
      <c r="L201">
        <v>57</v>
      </c>
      <c r="M201">
        <v>44</v>
      </c>
      <c r="N201">
        <v>20</v>
      </c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x14ac:dyDescent="0.2">
      <c r="A202">
        <v>1906</v>
      </c>
      <c r="B202">
        <v>15</v>
      </c>
      <c r="C202">
        <v>67</v>
      </c>
      <c r="D202">
        <v>27</v>
      </c>
      <c r="E202">
        <v>67</v>
      </c>
      <c r="F202">
        <v>61</v>
      </c>
      <c r="G202">
        <v>90</v>
      </c>
      <c r="H202">
        <v>117</v>
      </c>
      <c r="I202">
        <v>152</v>
      </c>
      <c r="J202">
        <v>149</v>
      </c>
      <c r="K202">
        <v>128</v>
      </c>
      <c r="L202">
        <v>92</v>
      </c>
      <c r="M202">
        <v>73</v>
      </c>
      <c r="N202">
        <v>14</v>
      </c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x14ac:dyDescent="0.2">
      <c r="A203">
        <v>1906</v>
      </c>
      <c r="B203">
        <v>16</v>
      </c>
      <c r="C203">
        <v>49</v>
      </c>
      <c r="D203">
        <v>50</v>
      </c>
      <c r="E203">
        <v>92</v>
      </c>
      <c r="F203">
        <v>74</v>
      </c>
      <c r="G203">
        <v>85</v>
      </c>
      <c r="H203">
        <v>118</v>
      </c>
      <c r="I203">
        <v>141</v>
      </c>
      <c r="J203">
        <v>143</v>
      </c>
      <c r="K203">
        <v>107</v>
      </c>
      <c r="L203">
        <v>110</v>
      </c>
      <c r="M203">
        <v>75</v>
      </c>
      <c r="N203">
        <v>41</v>
      </c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x14ac:dyDescent="0.2">
      <c r="A204">
        <v>1906</v>
      </c>
      <c r="B204">
        <v>17</v>
      </c>
      <c r="C204">
        <v>52</v>
      </c>
      <c r="D204">
        <v>41</v>
      </c>
      <c r="E204">
        <v>114</v>
      </c>
      <c r="F204">
        <v>61</v>
      </c>
      <c r="G204">
        <v>66</v>
      </c>
      <c r="H204">
        <v>135</v>
      </c>
      <c r="I204">
        <v>160</v>
      </c>
      <c r="J204">
        <v>143</v>
      </c>
      <c r="K204">
        <v>129</v>
      </c>
      <c r="L204">
        <v>108</v>
      </c>
      <c r="M204">
        <v>79</v>
      </c>
      <c r="N204">
        <v>71</v>
      </c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x14ac:dyDescent="0.2">
      <c r="A205">
        <v>1906</v>
      </c>
      <c r="B205">
        <v>18</v>
      </c>
      <c r="C205">
        <v>50</v>
      </c>
      <c r="D205">
        <v>23</v>
      </c>
      <c r="E205">
        <v>81</v>
      </c>
      <c r="F205">
        <v>57</v>
      </c>
      <c r="G205">
        <v>73</v>
      </c>
      <c r="H205">
        <v>143</v>
      </c>
      <c r="I205">
        <v>183</v>
      </c>
      <c r="J205">
        <v>135</v>
      </c>
      <c r="K205">
        <v>149</v>
      </c>
      <c r="L205">
        <v>93</v>
      </c>
      <c r="M205">
        <v>47</v>
      </c>
      <c r="N205">
        <v>78</v>
      </c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x14ac:dyDescent="0.2">
      <c r="A206">
        <v>1906</v>
      </c>
      <c r="B206">
        <v>19</v>
      </c>
      <c r="C206">
        <v>39</v>
      </c>
      <c r="D206">
        <v>44</v>
      </c>
      <c r="E206">
        <v>39</v>
      </c>
      <c r="F206">
        <v>47</v>
      </c>
      <c r="G206">
        <v>91</v>
      </c>
      <c r="H206">
        <v>149</v>
      </c>
      <c r="I206">
        <v>149</v>
      </c>
      <c r="J206">
        <v>132</v>
      </c>
      <c r="K206">
        <v>137</v>
      </c>
      <c r="L206">
        <v>77</v>
      </c>
      <c r="M206">
        <v>24</v>
      </c>
      <c r="N206">
        <v>60</v>
      </c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x14ac:dyDescent="0.2">
      <c r="A207">
        <v>1906</v>
      </c>
      <c r="B207">
        <v>20</v>
      </c>
      <c r="C207">
        <v>25</v>
      </c>
      <c r="D207">
        <v>46</v>
      </c>
      <c r="E207">
        <v>44</v>
      </c>
      <c r="F207">
        <v>61</v>
      </c>
      <c r="G207">
        <v>75</v>
      </c>
      <c r="H207">
        <v>156</v>
      </c>
      <c r="I207">
        <v>142</v>
      </c>
      <c r="J207">
        <v>160</v>
      </c>
      <c r="K207">
        <v>140</v>
      </c>
      <c r="L207">
        <v>74</v>
      </c>
      <c r="M207">
        <v>55</v>
      </c>
      <c r="N207">
        <v>43</v>
      </c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x14ac:dyDescent="0.2">
      <c r="A208">
        <v>1906</v>
      </c>
      <c r="B208">
        <v>21</v>
      </c>
      <c r="C208">
        <v>46</v>
      </c>
      <c r="D208">
        <v>24</v>
      </c>
      <c r="E208">
        <v>38</v>
      </c>
      <c r="F208">
        <v>104</v>
      </c>
      <c r="G208">
        <v>78</v>
      </c>
      <c r="H208">
        <v>183</v>
      </c>
      <c r="I208">
        <v>139</v>
      </c>
      <c r="J208">
        <v>188</v>
      </c>
      <c r="K208">
        <v>119</v>
      </c>
      <c r="L208">
        <v>126</v>
      </c>
      <c r="M208">
        <v>76</v>
      </c>
      <c r="N208">
        <v>22</v>
      </c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x14ac:dyDescent="0.2">
      <c r="A209">
        <v>1906</v>
      </c>
      <c r="B209">
        <v>22</v>
      </c>
      <c r="C209">
        <v>28</v>
      </c>
      <c r="D209">
        <v>13</v>
      </c>
      <c r="E209">
        <v>27</v>
      </c>
      <c r="F209">
        <v>79</v>
      </c>
      <c r="G209">
        <v>76</v>
      </c>
      <c r="H209">
        <v>181</v>
      </c>
      <c r="I209">
        <v>188</v>
      </c>
      <c r="J209">
        <v>200</v>
      </c>
      <c r="K209">
        <v>128</v>
      </c>
      <c r="L209">
        <v>162</v>
      </c>
      <c r="M209">
        <v>132</v>
      </c>
      <c r="N209">
        <v>3</v>
      </c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x14ac:dyDescent="0.2">
      <c r="A210">
        <v>1906</v>
      </c>
      <c r="B210">
        <v>23</v>
      </c>
      <c r="C210">
        <v>6</v>
      </c>
      <c r="D210">
        <v>17</v>
      </c>
      <c r="E210">
        <v>24</v>
      </c>
      <c r="F210">
        <v>55</v>
      </c>
      <c r="G210">
        <v>107</v>
      </c>
      <c r="H210">
        <v>176</v>
      </c>
      <c r="I210">
        <v>198</v>
      </c>
      <c r="J210">
        <v>166</v>
      </c>
      <c r="K210">
        <v>100</v>
      </c>
      <c r="L210">
        <v>126</v>
      </c>
      <c r="M210">
        <v>110</v>
      </c>
      <c r="N210">
        <v>0</v>
      </c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x14ac:dyDescent="0.2">
      <c r="A211">
        <v>1906</v>
      </c>
      <c r="B211">
        <v>24</v>
      </c>
      <c r="C211">
        <v>28</v>
      </c>
      <c r="D211">
        <v>10</v>
      </c>
      <c r="E211">
        <v>31</v>
      </c>
      <c r="F211">
        <v>42</v>
      </c>
      <c r="G211">
        <v>140</v>
      </c>
      <c r="H211">
        <v>178</v>
      </c>
      <c r="I211">
        <v>157</v>
      </c>
      <c r="J211">
        <v>182</v>
      </c>
      <c r="K211">
        <v>120</v>
      </c>
      <c r="L211">
        <v>106</v>
      </c>
      <c r="M211">
        <v>94</v>
      </c>
      <c r="N211">
        <v>20</v>
      </c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x14ac:dyDescent="0.2">
      <c r="A212">
        <v>1906</v>
      </c>
      <c r="B212">
        <v>25</v>
      </c>
      <c r="C212">
        <v>60</v>
      </c>
      <c r="D212">
        <v>42</v>
      </c>
      <c r="E212">
        <v>24</v>
      </c>
      <c r="F212">
        <v>53</v>
      </c>
      <c r="G212">
        <v>102</v>
      </c>
      <c r="H212">
        <v>157</v>
      </c>
      <c r="I212">
        <v>151</v>
      </c>
      <c r="J212">
        <v>154</v>
      </c>
      <c r="K212">
        <v>106</v>
      </c>
      <c r="L212">
        <v>72</v>
      </c>
      <c r="M212">
        <v>70</v>
      </c>
      <c r="N212">
        <v>12</v>
      </c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x14ac:dyDescent="0.2">
      <c r="A213">
        <v>1906</v>
      </c>
      <c r="B213">
        <v>26</v>
      </c>
      <c r="C213">
        <v>81</v>
      </c>
      <c r="D213">
        <v>48</v>
      </c>
      <c r="E213">
        <v>15</v>
      </c>
      <c r="F213">
        <v>38</v>
      </c>
      <c r="G213">
        <v>110</v>
      </c>
      <c r="H213">
        <v>170</v>
      </c>
      <c r="I213">
        <v>171</v>
      </c>
      <c r="J213">
        <v>160</v>
      </c>
      <c r="K213">
        <v>97</v>
      </c>
      <c r="L213">
        <v>68</v>
      </c>
      <c r="M213">
        <v>78</v>
      </c>
      <c r="N213">
        <v>-25</v>
      </c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x14ac:dyDescent="0.2">
      <c r="A214">
        <v>1906</v>
      </c>
      <c r="B214">
        <v>27</v>
      </c>
      <c r="C214">
        <v>82</v>
      </c>
      <c r="D214">
        <v>39</v>
      </c>
      <c r="E214">
        <v>30</v>
      </c>
      <c r="F214">
        <v>54</v>
      </c>
      <c r="G214">
        <v>137</v>
      </c>
      <c r="H214">
        <v>158</v>
      </c>
      <c r="I214">
        <v>176</v>
      </c>
      <c r="J214">
        <v>176</v>
      </c>
      <c r="K214">
        <v>97</v>
      </c>
      <c r="L214">
        <v>80</v>
      </c>
      <c r="M214">
        <v>93</v>
      </c>
      <c r="N214">
        <v>-16</v>
      </c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x14ac:dyDescent="0.2">
      <c r="A215">
        <v>1906</v>
      </c>
      <c r="B215">
        <v>28</v>
      </c>
      <c r="C215">
        <v>87</v>
      </c>
      <c r="D215">
        <v>29</v>
      </c>
      <c r="E215">
        <v>37</v>
      </c>
      <c r="F215">
        <v>66</v>
      </c>
      <c r="G215">
        <v>151</v>
      </c>
      <c r="H215">
        <v>138</v>
      </c>
      <c r="I215">
        <v>160</v>
      </c>
      <c r="J215">
        <v>152</v>
      </c>
      <c r="K215">
        <v>99</v>
      </c>
      <c r="L215">
        <v>76</v>
      </c>
      <c r="M215">
        <v>84</v>
      </c>
      <c r="N215">
        <v>-4</v>
      </c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x14ac:dyDescent="0.2">
      <c r="A216">
        <v>1906</v>
      </c>
      <c r="B216">
        <v>29</v>
      </c>
      <c r="C216">
        <v>78</v>
      </c>
      <c r="E216">
        <v>35</v>
      </c>
      <c r="F216">
        <v>44</v>
      </c>
      <c r="G216">
        <v>144</v>
      </c>
      <c r="H216">
        <v>115</v>
      </c>
      <c r="I216">
        <v>168</v>
      </c>
      <c r="J216">
        <v>163</v>
      </c>
      <c r="K216">
        <v>99</v>
      </c>
      <c r="L216">
        <v>58</v>
      </c>
      <c r="M216">
        <v>115</v>
      </c>
      <c r="N216">
        <v>-15</v>
      </c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x14ac:dyDescent="0.2">
      <c r="A217">
        <v>1906</v>
      </c>
      <c r="B217">
        <v>30</v>
      </c>
      <c r="C217">
        <v>44</v>
      </c>
      <c r="E217">
        <v>34</v>
      </c>
      <c r="F217">
        <v>50</v>
      </c>
      <c r="G217">
        <v>127</v>
      </c>
      <c r="H217">
        <v>112</v>
      </c>
      <c r="I217">
        <v>188</v>
      </c>
      <c r="J217">
        <v>169</v>
      </c>
      <c r="K217">
        <v>109</v>
      </c>
      <c r="L217">
        <v>54</v>
      </c>
      <c r="M217">
        <v>87</v>
      </c>
      <c r="N217">
        <v>-15</v>
      </c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x14ac:dyDescent="0.2">
      <c r="A218">
        <v>1906</v>
      </c>
      <c r="B218">
        <v>31</v>
      </c>
      <c r="C218">
        <v>54</v>
      </c>
      <c r="E218">
        <v>72</v>
      </c>
      <c r="G218">
        <v>128</v>
      </c>
      <c r="I218">
        <v>192</v>
      </c>
      <c r="J218">
        <v>213</v>
      </c>
      <c r="L218">
        <v>68</v>
      </c>
      <c r="N218">
        <v>18</v>
      </c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x14ac:dyDescent="0.2">
      <c r="A219">
        <v>1907</v>
      </c>
      <c r="B219">
        <v>1</v>
      </c>
      <c r="C219">
        <v>60</v>
      </c>
      <c r="D219">
        <v>-3</v>
      </c>
      <c r="E219">
        <v>38</v>
      </c>
      <c r="F219">
        <v>99</v>
      </c>
      <c r="G219">
        <v>70</v>
      </c>
      <c r="H219">
        <v>137</v>
      </c>
      <c r="I219">
        <v>106</v>
      </c>
      <c r="J219">
        <v>120</v>
      </c>
      <c r="K219">
        <v>100</v>
      </c>
      <c r="L219">
        <v>150</v>
      </c>
      <c r="M219">
        <v>80</v>
      </c>
      <c r="N219">
        <v>32</v>
      </c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x14ac:dyDescent="0.2">
      <c r="A220">
        <v>1907</v>
      </c>
      <c r="B220">
        <v>2</v>
      </c>
      <c r="C220">
        <v>53</v>
      </c>
      <c r="D220">
        <v>-23</v>
      </c>
      <c r="E220">
        <v>57</v>
      </c>
      <c r="F220">
        <v>109</v>
      </c>
      <c r="G220">
        <v>74</v>
      </c>
      <c r="H220">
        <v>112</v>
      </c>
      <c r="I220">
        <v>114</v>
      </c>
      <c r="J220">
        <v>134</v>
      </c>
      <c r="K220">
        <v>125</v>
      </c>
      <c r="L220">
        <v>124</v>
      </c>
      <c r="M220">
        <v>103</v>
      </c>
      <c r="N220">
        <v>51</v>
      </c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x14ac:dyDescent="0.2">
      <c r="A221">
        <v>1907</v>
      </c>
      <c r="B221">
        <v>3</v>
      </c>
      <c r="C221">
        <v>36</v>
      </c>
      <c r="D221">
        <v>-31</v>
      </c>
      <c r="E221">
        <v>52</v>
      </c>
      <c r="F221">
        <v>97</v>
      </c>
      <c r="G221">
        <v>83</v>
      </c>
      <c r="H221">
        <v>91</v>
      </c>
      <c r="I221">
        <v>101</v>
      </c>
      <c r="J221">
        <v>157</v>
      </c>
      <c r="K221">
        <v>96</v>
      </c>
      <c r="L221">
        <v>116</v>
      </c>
      <c r="M221">
        <v>106</v>
      </c>
      <c r="N221">
        <v>54</v>
      </c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x14ac:dyDescent="0.2">
      <c r="A222">
        <v>1907</v>
      </c>
      <c r="B222">
        <v>4</v>
      </c>
      <c r="C222">
        <v>26</v>
      </c>
      <c r="D222">
        <v>-9</v>
      </c>
      <c r="E222">
        <v>29</v>
      </c>
      <c r="F222">
        <v>68</v>
      </c>
      <c r="G222">
        <v>82</v>
      </c>
      <c r="H222">
        <v>107</v>
      </c>
      <c r="I222">
        <v>126</v>
      </c>
      <c r="J222">
        <v>179</v>
      </c>
      <c r="K222">
        <v>89</v>
      </c>
      <c r="L222">
        <v>113</v>
      </c>
      <c r="M222">
        <v>94</v>
      </c>
      <c r="N222">
        <v>50</v>
      </c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x14ac:dyDescent="0.2">
      <c r="A223">
        <v>1907</v>
      </c>
      <c r="B223">
        <v>5</v>
      </c>
      <c r="C223">
        <v>50</v>
      </c>
      <c r="D223">
        <v>14</v>
      </c>
      <c r="E223">
        <v>12</v>
      </c>
      <c r="F223">
        <v>76</v>
      </c>
      <c r="G223">
        <v>88</v>
      </c>
      <c r="H223">
        <v>133</v>
      </c>
      <c r="I223">
        <v>126</v>
      </c>
      <c r="J223">
        <v>146</v>
      </c>
      <c r="K223">
        <v>137</v>
      </c>
      <c r="L223">
        <v>92</v>
      </c>
      <c r="M223">
        <v>93</v>
      </c>
      <c r="N223">
        <v>56</v>
      </c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x14ac:dyDescent="0.2">
      <c r="A224">
        <v>1907</v>
      </c>
      <c r="B224">
        <v>6</v>
      </c>
      <c r="C224">
        <v>64</v>
      </c>
      <c r="D224">
        <v>13</v>
      </c>
      <c r="E224">
        <v>39</v>
      </c>
      <c r="F224">
        <v>76</v>
      </c>
      <c r="G224">
        <v>142</v>
      </c>
      <c r="H224">
        <v>111</v>
      </c>
      <c r="I224">
        <v>120</v>
      </c>
      <c r="J224">
        <v>141</v>
      </c>
      <c r="K224">
        <v>169</v>
      </c>
      <c r="L224">
        <v>144</v>
      </c>
      <c r="M224">
        <v>84</v>
      </c>
      <c r="N224">
        <v>37</v>
      </c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x14ac:dyDescent="0.2">
      <c r="A225">
        <v>1907</v>
      </c>
      <c r="B225">
        <v>7</v>
      </c>
      <c r="C225">
        <v>52</v>
      </c>
      <c r="D225">
        <v>0</v>
      </c>
      <c r="E225">
        <v>50</v>
      </c>
      <c r="F225">
        <v>55</v>
      </c>
      <c r="G225">
        <v>108</v>
      </c>
      <c r="H225">
        <v>113</v>
      </c>
      <c r="I225">
        <v>119</v>
      </c>
      <c r="J225">
        <v>139</v>
      </c>
      <c r="K225">
        <v>164</v>
      </c>
      <c r="L225">
        <v>102</v>
      </c>
      <c r="M225">
        <v>74</v>
      </c>
      <c r="N225">
        <v>43</v>
      </c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x14ac:dyDescent="0.2">
      <c r="A226">
        <v>1907</v>
      </c>
      <c r="B226">
        <v>8</v>
      </c>
      <c r="C226">
        <v>54</v>
      </c>
      <c r="D226">
        <v>-3</v>
      </c>
      <c r="E226">
        <v>61</v>
      </c>
      <c r="F226">
        <v>69</v>
      </c>
      <c r="G226">
        <v>122</v>
      </c>
      <c r="H226">
        <v>150</v>
      </c>
      <c r="I226">
        <v>111</v>
      </c>
      <c r="J226">
        <v>157</v>
      </c>
      <c r="K226">
        <v>165</v>
      </c>
      <c r="L226">
        <v>61</v>
      </c>
      <c r="M226">
        <v>90</v>
      </c>
      <c r="N226">
        <v>79</v>
      </c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x14ac:dyDescent="0.2">
      <c r="A227">
        <v>1907</v>
      </c>
      <c r="B227">
        <v>9</v>
      </c>
      <c r="C227">
        <v>61</v>
      </c>
      <c r="D227">
        <v>30</v>
      </c>
      <c r="E227">
        <v>51</v>
      </c>
      <c r="F227">
        <v>65</v>
      </c>
      <c r="G227">
        <v>114</v>
      </c>
      <c r="H227">
        <v>159</v>
      </c>
      <c r="I227">
        <v>124</v>
      </c>
      <c r="J227">
        <v>174</v>
      </c>
      <c r="K227">
        <v>157</v>
      </c>
      <c r="L227">
        <v>84</v>
      </c>
      <c r="M227">
        <v>104</v>
      </c>
      <c r="N227">
        <v>79</v>
      </c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x14ac:dyDescent="0.2">
      <c r="A228">
        <v>1907</v>
      </c>
      <c r="B228">
        <v>10</v>
      </c>
      <c r="C228">
        <v>66</v>
      </c>
      <c r="D228">
        <v>32</v>
      </c>
      <c r="E228">
        <v>74</v>
      </c>
      <c r="F228">
        <v>68</v>
      </c>
      <c r="G228">
        <v>137</v>
      </c>
      <c r="H228">
        <v>140</v>
      </c>
      <c r="I228">
        <v>115</v>
      </c>
      <c r="J228">
        <v>156</v>
      </c>
      <c r="K228">
        <v>142</v>
      </c>
      <c r="L228">
        <v>101</v>
      </c>
      <c r="M228">
        <v>63</v>
      </c>
      <c r="N228">
        <v>70</v>
      </c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x14ac:dyDescent="0.2">
      <c r="A229">
        <v>1907</v>
      </c>
      <c r="B229">
        <v>11</v>
      </c>
      <c r="C229">
        <v>51</v>
      </c>
      <c r="D229">
        <v>28</v>
      </c>
      <c r="E229">
        <v>39</v>
      </c>
      <c r="F229">
        <v>66</v>
      </c>
      <c r="G229">
        <v>156</v>
      </c>
      <c r="H229">
        <v>142</v>
      </c>
      <c r="I229">
        <v>118</v>
      </c>
      <c r="J229">
        <v>149</v>
      </c>
      <c r="K229">
        <v>135</v>
      </c>
      <c r="L229">
        <v>124</v>
      </c>
      <c r="M229">
        <v>55</v>
      </c>
      <c r="N229">
        <v>58</v>
      </c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x14ac:dyDescent="0.2">
      <c r="A230">
        <v>1907</v>
      </c>
      <c r="B230">
        <v>12</v>
      </c>
      <c r="C230">
        <v>64</v>
      </c>
      <c r="D230">
        <v>33</v>
      </c>
      <c r="E230">
        <v>11</v>
      </c>
      <c r="F230">
        <v>62</v>
      </c>
      <c r="G230">
        <v>177</v>
      </c>
      <c r="H230">
        <v>143</v>
      </c>
      <c r="I230">
        <v>123</v>
      </c>
      <c r="J230">
        <v>150</v>
      </c>
      <c r="K230">
        <v>145</v>
      </c>
      <c r="L230">
        <v>121</v>
      </c>
      <c r="M230">
        <v>67</v>
      </c>
      <c r="N230">
        <v>34</v>
      </c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x14ac:dyDescent="0.2">
      <c r="A231">
        <v>1907</v>
      </c>
      <c r="B231">
        <v>13</v>
      </c>
      <c r="C231">
        <v>70</v>
      </c>
      <c r="D231">
        <v>32</v>
      </c>
      <c r="E231">
        <v>55</v>
      </c>
      <c r="F231">
        <v>72</v>
      </c>
      <c r="G231">
        <v>130</v>
      </c>
      <c r="H231">
        <v>136</v>
      </c>
      <c r="I231">
        <v>129</v>
      </c>
      <c r="J231">
        <v>169</v>
      </c>
      <c r="K231">
        <v>144</v>
      </c>
      <c r="L231">
        <v>114</v>
      </c>
      <c r="M231">
        <v>86</v>
      </c>
      <c r="N231">
        <v>45</v>
      </c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x14ac:dyDescent="0.2">
      <c r="A232">
        <v>1907</v>
      </c>
      <c r="B232">
        <v>14</v>
      </c>
      <c r="C232">
        <v>69</v>
      </c>
      <c r="D232">
        <v>24</v>
      </c>
      <c r="E232">
        <v>46</v>
      </c>
      <c r="F232">
        <v>78</v>
      </c>
      <c r="G232">
        <v>109</v>
      </c>
      <c r="H232">
        <v>125</v>
      </c>
      <c r="I232">
        <v>169</v>
      </c>
      <c r="J232">
        <v>165</v>
      </c>
      <c r="K232">
        <v>130</v>
      </c>
      <c r="L232">
        <v>107</v>
      </c>
      <c r="M232">
        <v>77</v>
      </c>
      <c r="N232">
        <v>51</v>
      </c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x14ac:dyDescent="0.2">
      <c r="A233">
        <v>1907</v>
      </c>
      <c r="B233">
        <v>15</v>
      </c>
      <c r="C233">
        <v>62</v>
      </c>
      <c r="D233">
        <v>60</v>
      </c>
      <c r="E233">
        <v>78</v>
      </c>
      <c r="F233">
        <v>72</v>
      </c>
      <c r="G233">
        <v>110</v>
      </c>
      <c r="H233">
        <v>132</v>
      </c>
      <c r="I233">
        <v>175</v>
      </c>
      <c r="J233">
        <v>145</v>
      </c>
      <c r="K233">
        <v>116</v>
      </c>
      <c r="L233">
        <v>81</v>
      </c>
      <c r="M233">
        <v>64</v>
      </c>
      <c r="N233">
        <v>22</v>
      </c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x14ac:dyDescent="0.2">
      <c r="A234">
        <v>1907</v>
      </c>
      <c r="B234">
        <v>16</v>
      </c>
      <c r="C234">
        <v>68</v>
      </c>
      <c r="D234">
        <v>64</v>
      </c>
      <c r="E234">
        <v>92</v>
      </c>
      <c r="F234">
        <v>81</v>
      </c>
      <c r="G234">
        <v>92</v>
      </c>
      <c r="H234">
        <v>115</v>
      </c>
      <c r="I234">
        <v>180</v>
      </c>
      <c r="J234">
        <v>129</v>
      </c>
      <c r="K234">
        <v>134</v>
      </c>
      <c r="L234">
        <v>55</v>
      </c>
      <c r="M234">
        <v>35</v>
      </c>
      <c r="N234">
        <v>37</v>
      </c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x14ac:dyDescent="0.2">
      <c r="A235">
        <v>1907</v>
      </c>
      <c r="B235">
        <v>17</v>
      </c>
      <c r="C235">
        <v>55</v>
      </c>
      <c r="D235">
        <v>76</v>
      </c>
      <c r="E235">
        <v>76</v>
      </c>
      <c r="F235">
        <v>79</v>
      </c>
      <c r="G235">
        <v>86</v>
      </c>
      <c r="H235">
        <v>112</v>
      </c>
      <c r="I235">
        <v>176</v>
      </c>
      <c r="J235">
        <v>156</v>
      </c>
      <c r="K235">
        <v>146</v>
      </c>
      <c r="L235">
        <v>92</v>
      </c>
      <c r="M235">
        <v>65</v>
      </c>
      <c r="N235">
        <v>58</v>
      </c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x14ac:dyDescent="0.2">
      <c r="A236">
        <v>1907</v>
      </c>
      <c r="B236">
        <v>18</v>
      </c>
      <c r="C236">
        <v>27</v>
      </c>
      <c r="D236">
        <v>75</v>
      </c>
      <c r="E236">
        <v>87</v>
      </c>
      <c r="F236">
        <v>35</v>
      </c>
      <c r="G236">
        <v>69</v>
      </c>
      <c r="H236">
        <v>108</v>
      </c>
      <c r="I236">
        <v>172</v>
      </c>
      <c r="J236">
        <v>163</v>
      </c>
      <c r="K236">
        <v>136</v>
      </c>
      <c r="L236">
        <v>95</v>
      </c>
      <c r="M236">
        <v>67</v>
      </c>
      <c r="N236">
        <v>62</v>
      </c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x14ac:dyDescent="0.2">
      <c r="A237">
        <v>1907</v>
      </c>
      <c r="B237">
        <v>19</v>
      </c>
      <c r="C237">
        <v>12</v>
      </c>
      <c r="D237">
        <v>72</v>
      </c>
      <c r="E237">
        <v>64</v>
      </c>
      <c r="F237">
        <v>49</v>
      </c>
      <c r="G237">
        <v>66</v>
      </c>
      <c r="H237">
        <v>127</v>
      </c>
      <c r="I237">
        <v>169</v>
      </c>
      <c r="J237">
        <v>134</v>
      </c>
      <c r="K237">
        <v>150</v>
      </c>
      <c r="L237">
        <v>124</v>
      </c>
      <c r="M237">
        <v>56</v>
      </c>
      <c r="N237">
        <v>86</v>
      </c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x14ac:dyDescent="0.2">
      <c r="A238">
        <v>1907</v>
      </c>
      <c r="B238">
        <v>20</v>
      </c>
      <c r="C238">
        <v>19</v>
      </c>
      <c r="D238">
        <v>50</v>
      </c>
      <c r="E238">
        <v>79</v>
      </c>
      <c r="F238">
        <v>64</v>
      </c>
      <c r="G238">
        <v>55</v>
      </c>
      <c r="H238">
        <v>129</v>
      </c>
      <c r="I238">
        <v>169</v>
      </c>
      <c r="J238">
        <v>118</v>
      </c>
      <c r="K238">
        <v>145</v>
      </c>
      <c r="L238">
        <v>113</v>
      </c>
      <c r="M238">
        <v>55</v>
      </c>
      <c r="N238">
        <v>105</v>
      </c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x14ac:dyDescent="0.2">
      <c r="A239">
        <v>1907</v>
      </c>
      <c r="B239">
        <v>21</v>
      </c>
      <c r="C239">
        <v>46</v>
      </c>
      <c r="D239">
        <v>27</v>
      </c>
      <c r="E239">
        <v>62</v>
      </c>
      <c r="F239">
        <v>88</v>
      </c>
      <c r="G239">
        <v>65</v>
      </c>
      <c r="H239">
        <v>127</v>
      </c>
      <c r="I239">
        <v>165</v>
      </c>
      <c r="J239">
        <v>117</v>
      </c>
      <c r="K239">
        <v>132</v>
      </c>
      <c r="L239">
        <v>115</v>
      </c>
      <c r="M239">
        <v>36</v>
      </c>
      <c r="N239">
        <v>91</v>
      </c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x14ac:dyDescent="0.2">
      <c r="A240">
        <v>1907</v>
      </c>
      <c r="B240">
        <v>22</v>
      </c>
      <c r="C240">
        <v>11</v>
      </c>
      <c r="D240">
        <v>5</v>
      </c>
      <c r="E240">
        <v>70</v>
      </c>
      <c r="F240">
        <v>79</v>
      </c>
      <c r="G240">
        <v>70</v>
      </c>
      <c r="H240">
        <v>124</v>
      </c>
      <c r="I240">
        <v>145</v>
      </c>
      <c r="J240">
        <v>131</v>
      </c>
      <c r="K240">
        <v>118</v>
      </c>
      <c r="L240">
        <v>98</v>
      </c>
      <c r="M240">
        <v>43</v>
      </c>
      <c r="N240">
        <v>76</v>
      </c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x14ac:dyDescent="0.2">
      <c r="A241">
        <v>1907</v>
      </c>
      <c r="B241">
        <v>23</v>
      </c>
      <c r="C241">
        <v>-21</v>
      </c>
      <c r="D241">
        <v>-12</v>
      </c>
      <c r="E241">
        <v>51</v>
      </c>
      <c r="F241">
        <v>114</v>
      </c>
      <c r="G241">
        <v>109</v>
      </c>
      <c r="H241">
        <v>120</v>
      </c>
      <c r="I241">
        <v>134</v>
      </c>
      <c r="J241">
        <v>136</v>
      </c>
      <c r="K241">
        <v>98</v>
      </c>
      <c r="L241">
        <v>81</v>
      </c>
      <c r="M241">
        <v>46</v>
      </c>
      <c r="N241">
        <v>57</v>
      </c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x14ac:dyDescent="0.2">
      <c r="A242">
        <v>1907</v>
      </c>
      <c r="B242">
        <v>24</v>
      </c>
      <c r="C242">
        <v>-34</v>
      </c>
      <c r="D242">
        <v>7</v>
      </c>
      <c r="E242">
        <v>50</v>
      </c>
      <c r="F242">
        <v>136</v>
      </c>
      <c r="G242">
        <v>138</v>
      </c>
      <c r="H242">
        <v>109</v>
      </c>
      <c r="I242">
        <v>138</v>
      </c>
      <c r="J242">
        <v>117</v>
      </c>
      <c r="K242">
        <v>108</v>
      </c>
      <c r="L242">
        <v>65</v>
      </c>
      <c r="M242">
        <v>36</v>
      </c>
      <c r="N242">
        <v>22</v>
      </c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x14ac:dyDescent="0.2">
      <c r="A243">
        <v>1907</v>
      </c>
      <c r="B243">
        <v>25</v>
      </c>
      <c r="C243">
        <v>-27</v>
      </c>
      <c r="D243">
        <v>64</v>
      </c>
      <c r="E243">
        <v>68</v>
      </c>
      <c r="F243">
        <v>102</v>
      </c>
      <c r="G243">
        <v>134</v>
      </c>
      <c r="H243">
        <v>101</v>
      </c>
      <c r="I243">
        <v>129</v>
      </c>
      <c r="J243">
        <v>132</v>
      </c>
      <c r="K243">
        <v>141</v>
      </c>
      <c r="L243">
        <v>59</v>
      </c>
      <c r="M243">
        <v>22</v>
      </c>
      <c r="N243">
        <v>30</v>
      </c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x14ac:dyDescent="0.2">
      <c r="A244">
        <v>1907</v>
      </c>
      <c r="B244">
        <v>26</v>
      </c>
      <c r="C244">
        <v>-17</v>
      </c>
      <c r="D244">
        <v>56</v>
      </c>
      <c r="E244">
        <v>85</v>
      </c>
      <c r="F244">
        <v>62</v>
      </c>
      <c r="G244">
        <v>127</v>
      </c>
      <c r="H244">
        <v>141</v>
      </c>
      <c r="I244">
        <v>154</v>
      </c>
      <c r="J244">
        <v>147</v>
      </c>
      <c r="K244">
        <v>164</v>
      </c>
      <c r="L244">
        <v>78</v>
      </c>
      <c r="M244">
        <v>44</v>
      </c>
      <c r="N244">
        <v>21</v>
      </c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x14ac:dyDescent="0.2">
      <c r="A245">
        <v>1907</v>
      </c>
      <c r="B245">
        <v>27</v>
      </c>
      <c r="C245">
        <v>13</v>
      </c>
      <c r="D245">
        <v>60</v>
      </c>
      <c r="E245">
        <v>91</v>
      </c>
      <c r="F245">
        <v>57</v>
      </c>
      <c r="G245">
        <v>145</v>
      </c>
      <c r="H245">
        <v>142</v>
      </c>
      <c r="I245">
        <v>173</v>
      </c>
      <c r="J245">
        <v>133</v>
      </c>
      <c r="K245">
        <v>165</v>
      </c>
      <c r="L245">
        <v>74</v>
      </c>
      <c r="M245">
        <v>71</v>
      </c>
      <c r="N245">
        <v>12</v>
      </c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x14ac:dyDescent="0.2">
      <c r="A246">
        <v>1907</v>
      </c>
      <c r="B246">
        <v>28</v>
      </c>
      <c r="C246">
        <v>58</v>
      </c>
      <c r="D246">
        <v>43</v>
      </c>
      <c r="E246">
        <v>91</v>
      </c>
      <c r="F246">
        <v>51</v>
      </c>
      <c r="G246">
        <v>105</v>
      </c>
      <c r="H246">
        <v>124</v>
      </c>
      <c r="I246">
        <v>157</v>
      </c>
      <c r="J246">
        <v>132</v>
      </c>
      <c r="K246">
        <v>165</v>
      </c>
      <c r="L246">
        <v>74</v>
      </c>
      <c r="M246">
        <v>86</v>
      </c>
      <c r="N246">
        <v>5</v>
      </c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x14ac:dyDescent="0.2">
      <c r="A247">
        <v>1907</v>
      </c>
      <c r="B247">
        <v>29</v>
      </c>
      <c r="C247">
        <v>31</v>
      </c>
      <c r="E247">
        <v>100</v>
      </c>
      <c r="F247">
        <v>85</v>
      </c>
      <c r="G247">
        <v>87</v>
      </c>
      <c r="H247">
        <v>106</v>
      </c>
      <c r="I247">
        <v>165</v>
      </c>
      <c r="J247">
        <v>139</v>
      </c>
      <c r="K247">
        <v>132</v>
      </c>
      <c r="L247">
        <v>86</v>
      </c>
      <c r="M247">
        <v>40</v>
      </c>
      <c r="N247">
        <v>3</v>
      </c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x14ac:dyDescent="0.2">
      <c r="A248">
        <v>1907</v>
      </c>
      <c r="B248">
        <v>30</v>
      </c>
      <c r="C248">
        <v>29</v>
      </c>
      <c r="E248">
        <v>97</v>
      </c>
      <c r="F248">
        <v>65</v>
      </c>
      <c r="G248">
        <v>85</v>
      </c>
      <c r="H248">
        <v>106</v>
      </c>
      <c r="I248">
        <v>146</v>
      </c>
      <c r="J248">
        <v>126</v>
      </c>
      <c r="K248">
        <v>130</v>
      </c>
      <c r="L248">
        <v>96</v>
      </c>
      <c r="M248">
        <v>7</v>
      </c>
      <c r="N248">
        <v>-2</v>
      </c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x14ac:dyDescent="0.2">
      <c r="A249">
        <v>1907</v>
      </c>
      <c r="B249">
        <v>31</v>
      </c>
      <c r="C249">
        <v>13</v>
      </c>
      <c r="E249">
        <v>97</v>
      </c>
      <c r="G249">
        <v>122</v>
      </c>
      <c r="I249">
        <v>122</v>
      </c>
      <c r="J249">
        <v>143</v>
      </c>
      <c r="L249">
        <v>102</v>
      </c>
      <c r="N249">
        <v>7</v>
      </c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x14ac:dyDescent="0.2">
      <c r="A250">
        <v>1908</v>
      </c>
      <c r="B250">
        <v>1</v>
      </c>
      <c r="C250">
        <v>8</v>
      </c>
      <c r="D250">
        <v>30</v>
      </c>
      <c r="E250">
        <v>27</v>
      </c>
      <c r="F250">
        <v>61</v>
      </c>
      <c r="G250">
        <v>155</v>
      </c>
      <c r="H250">
        <v>177</v>
      </c>
      <c r="I250">
        <v>182</v>
      </c>
      <c r="J250">
        <v>142</v>
      </c>
      <c r="K250">
        <v>116</v>
      </c>
      <c r="L250">
        <v>181</v>
      </c>
      <c r="M250">
        <v>102</v>
      </c>
      <c r="N250">
        <v>51</v>
      </c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x14ac:dyDescent="0.2">
      <c r="A251">
        <v>1908</v>
      </c>
      <c r="B251">
        <v>2</v>
      </c>
      <c r="C251">
        <v>-4</v>
      </c>
      <c r="D251">
        <v>20</v>
      </c>
      <c r="E251">
        <v>29</v>
      </c>
      <c r="F251">
        <v>89</v>
      </c>
      <c r="G251">
        <v>153</v>
      </c>
      <c r="H251">
        <v>174</v>
      </c>
      <c r="I251">
        <v>186</v>
      </c>
      <c r="J251">
        <v>164</v>
      </c>
      <c r="K251">
        <v>123</v>
      </c>
      <c r="L251">
        <v>172</v>
      </c>
      <c r="M251">
        <v>105</v>
      </c>
      <c r="N251">
        <v>17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x14ac:dyDescent="0.2">
      <c r="A252">
        <v>1908</v>
      </c>
      <c r="B252">
        <v>3</v>
      </c>
      <c r="C252">
        <v>-21</v>
      </c>
      <c r="D252">
        <v>37</v>
      </c>
      <c r="E252">
        <v>23</v>
      </c>
      <c r="F252">
        <v>80</v>
      </c>
      <c r="G252">
        <v>111</v>
      </c>
      <c r="H252">
        <v>187</v>
      </c>
      <c r="I252">
        <v>184</v>
      </c>
      <c r="J252">
        <v>174</v>
      </c>
      <c r="K252">
        <v>82</v>
      </c>
      <c r="L252">
        <v>169</v>
      </c>
      <c r="M252">
        <v>82</v>
      </c>
      <c r="N252">
        <v>16</v>
      </c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x14ac:dyDescent="0.2">
      <c r="A253">
        <v>1908</v>
      </c>
      <c r="B253">
        <v>4</v>
      </c>
      <c r="C253">
        <v>-19</v>
      </c>
      <c r="D253">
        <v>34</v>
      </c>
      <c r="E253">
        <v>26</v>
      </c>
      <c r="F253">
        <v>68</v>
      </c>
      <c r="G253">
        <v>113</v>
      </c>
      <c r="H253">
        <v>186</v>
      </c>
      <c r="I253">
        <v>158</v>
      </c>
      <c r="J253">
        <v>171</v>
      </c>
      <c r="K253">
        <v>104</v>
      </c>
      <c r="L253">
        <v>158</v>
      </c>
      <c r="M253">
        <v>84</v>
      </c>
      <c r="N253">
        <v>48</v>
      </c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x14ac:dyDescent="0.2">
      <c r="A254">
        <v>1908</v>
      </c>
      <c r="B254">
        <v>5</v>
      </c>
      <c r="C254">
        <v>-24</v>
      </c>
      <c r="D254">
        <v>21</v>
      </c>
      <c r="E254">
        <v>19</v>
      </c>
      <c r="F254">
        <v>57</v>
      </c>
      <c r="G254">
        <v>112</v>
      </c>
      <c r="H254">
        <v>127</v>
      </c>
      <c r="I254">
        <v>164</v>
      </c>
      <c r="J254">
        <v>144</v>
      </c>
      <c r="K254">
        <v>92</v>
      </c>
      <c r="L254">
        <v>146</v>
      </c>
      <c r="M254">
        <v>84</v>
      </c>
      <c r="N254">
        <v>64</v>
      </c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x14ac:dyDescent="0.2">
      <c r="A255">
        <v>1908</v>
      </c>
      <c r="B255">
        <v>6</v>
      </c>
      <c r="C255">
        <v>17</v>
      </c>
      <c r="D255">
        <v>63</v>
      </c>
      <c r="E255">
        <v>35</v>
      </c>
      <c r="F255">
        <v>57</v>
      </c>
      <c r="G255">
        <v>115</v>
      </c>
      <c r="H255">
        <v>110</v>
      </c>
      <c r="I255">
        <v>162</v>
      </c>
      <c r="J255">
        <v>156</v>
      </c>
      <c r="K255">
        <v>140</v>
      </c>
      <c r="L255">
        <v>132</v>
      </c>
      <c r="M255">
        <v>76</v>
      </c>
      <c r="N255">
        <v>64</v>
      </c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x14ac:dyDescent="0.2">
      <c r="A256">
        <v>1908</v>
      </c>
      <c r="B256">
        <v>7</v>
      </c>
      <c r="C256">
        <v>71</v>
      </c>
      <c r="D256">
        <v>55</v>
      </c>
      <c r="E256">
        <v>45</v>
      </c>
      <c r="F256">
        <v>65</v>
      </c>
      <c r="G256">
        <v>96</v>
      </c>
      <c r="H256">
        <v>105</v>
      </c>
      <c r="I256">
        <v>148</v>
      </c>
      <c r="J256">
        <v>167</v>
      </c>
      <c r="K256">
        <v>150</v>
      </c>
      <c r="L256">
        <v>118</v>
      </c>
      <c r="M256">
        <v>55</v>
      </c>
      <c r="N256">
        <v>40</v>
      </c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x14ac:dyDescent="0.2">
      <c r="A257">
        <v>1908</v>
      </c>
      <c r="B257">
        <v>8</v>
      </c>
      <c r="C257">
        <v>44</v>
      </c>
      <c r="D257">
        <v>55</v>
      </c>
      <c r="E257">
        <v>74</v>
      </c>
      <c r="F257">
        <v>65</v>
      </c>
      <c r="G257">
        <v>119</v>
      </c>
      <c r="H257">
        <v>122</v>
      </c>
      <c r="I257">
        <v>122</v>
      </c>
      <c r="J257">
        <v>150</v>
      </c>
      <c r="K257">
        <v>133</v>
      </c>
      <c r="L257">
        <v>128</v>
      </c>
      <c r="M257">
        <v>37</v>
      </c>
      <c r="N257">
        <v>66</v>
      </c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x14ac:dyDescent="0.2">
      <c r="A258">
        <v>1908</v>
      </c>
      <c r="B258">
        <v>9</v>
      </c>
      <c r="C258">
        <v>11</v>
      </c>
      <c r="D258">
        <v>61</v>
      </c>
      <c r="E258">
        <v>70</v>
      </c>
      <c r="F258">
        <v>66</v>
      </c>
      <c r="G258">
        <v>132</v>
      </c>
      <c r="H258">
        <v>132</v>
      </c>
      <c r="I258">
        <v>149</v>
      </c>
      <c r="J258">
        <v>158</v>
      </c>
      <c r="K258">
        <v>123</v>
      </c>
      <c r="L258">
        <v>147</v>
      </c>
      <c r="M258">
        <v>39</v>
      </c>
      <c r="N258">
        <v>49</v>
      </c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x14ac:dyDescent="0.2">
      <c r="A259">
        <v>1908</v>
      </c>
      <c r="B259">
        <v>10</v>
      </c>
      <c r="C259">
        <v>-18</v>
      </c>
      <c r="D259">
        <v>66</v>
      </c>
      <c r="E259">
        <v>62</v>
      </c>
      <c r="F259">
        <v>65</v>
      </c>
      <c r="G259">
        <v>114</v>
      </c>
      <c r="H259">
        <v>164</v>
      </c>
      <c r="I259">
        <v>156</v>
      </c>
      <c r="J259">
        <v>157</v>
      </c>
      <c r="K259">
        <v>102</v>
      </c>
      <c r="L259">
        <v>130</v>
      </c>
      <c r="M259">
        <v>16</v>
      </c>
      <c r="N259">
        <v>64</v>
      </c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x14ac:dyDescent="0.2">
      <c r="A260">
        <v>1908</v>
      </c>
      <c r="B260">
        <v>11</v>
      </c>
      <c r="C260">
        <v>-14</v>
      </c>
      <c r="D260">
        <v>73</v>
      </c>
      <c r="E260">
        <v>55</v>
      </c>
      <c r="F260">
        <v>58</v>
      </c>
      <c r="G260">
        <v>90</v>
      </c>
      <c r="H260">
        <v>142</v>
      </c>
      <c r="I260">
        <v>158</v>
      </c>
      <c r="J260">
        <v>128</v>
      </c>
      <c r="K260">
        <v>96</v>
      </c>
      <c r="L260">
        <v>119</v>
      </c>
      <c r="M260">
        <v>67</v>
      </c>
      <c r="N260">
        <v>47</v>
      </c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x14ac:dyDescent="0.2">
      <c r="A261">
        <v>1908</v>
      </c>
      <c r="B261">
        <v>12</v>
      </c>
      <c r="C261">
        <v>-21</v>
      </c>
      <c r="D261">
        <v>62</v>
      </c>
      <c r="E261">
        <v>35</v>
      </c>
      <c r="F261">
        <v>71</v>
      </c>
      <c r="G261">
        <v>118</v>
      </c>
      <c r="H261">
        <v>129</v>
      </c>
      <c r="I261">
        <v>143</v>
      </c>
      <c r="J261">
        <v>110</v>
      </c>
      <c r="K261">
        <v>82</v>
      </c>
      <c r="L261">
        <v>132</v>
      </c>
      <c r="M261">
        <v>105</v>
      </c>
      <c r="N261">
        <v>43</v>
      </c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x14ac:dyDescent="0.2">
      <c r="A262">
        <v>1908</v>
      </c>
      <c r="B262">
        <v>13</v>
      </c>
      <c r="C262">
        <v>-10</v>
      </c>
      <c r="D262">
        <v>28</v>
      </c>
      <c r="E262">
        <v>30</v>
      </c>
      <c r="F262">
        <v>52</v>
      </c>
      <c r="G262">
        <v>97</v>
      </c>
      <c r="H262">
        <v>114</v>
      </c>
      <c r="I262">
        <v>137</v>
      </c>
      <c r="J262">
        <v>143</v>
      </c>
      <c r="K262">
        <v>85</v>
      </c>
      <c r="L262">
        <v>122</v>
      </c>
      <c r="M262">
        <v>98</v>
      </c>
      <c r="N262">
        <v>57</v>
      </c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x14ac:dyDescent="0.2">
      <c r="A263">
        <v>1908</v>
      </c>
      <c r="B263">
        <v>14</v>
      </c>
      <c r="C263">
        <v>28</v>
      </c>
      <c r="D263">
        <v>52</v>
      </c>
      <c r="E263">
        <v>23</v>
      </c>
      <c r="F263">
        <v>47</v>
      </c>
      <c r="G263">
        <v>90</v>
      </c>
      <c r="H263">
        <v>134</v>
      </c>
      <c r="I263">
        <v>147</v>
      </c>
      <c r="J263">
        <v>148</v>
      </c>
      <c r="K263">
        <v>134</v>
      </c>
      <c r="L263">
        <v>140</v>
      </c>
      <c r="M263">
        <v>93</v>
      </c>
      <c r="N263">
        <v>61</v>
      </c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x14ac:dyDescent="0.2">
      <c r="A264">
        <v>1908</v>
      </c>
      <c r="B264">
        <v>15</v>
      </c>
      <c r="C264">
        <v>63</v>
      </c>
      <c r="D264">
        <v>64</v>
      </c>
      <c r="E264">
        <v>12</v>
      </c>
      <c r="F264">
        <v>61</v>
      </c>
      <c r="G264">
        <v>101</v>
      </c>
      <c r="H264">
        <v>110</v>
      </c>
      <c r="I264">
        <v>141</v>
      </c>
      <c r="J264">
        <v>152</v>
      </c>
      <c r="K264">
        <v>125</v>
      </c>
      <c r="L264">
        <v>144</v>
      </c>
      <c r="M264">
        <v>69</v>
      </c>
      <c r="N264">
        <v>71</v>
      </c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x14ac:dyDescent="0.2">
      <c r="A265">
        <v>1908</v>
      </c>
      <c r="B265">
        <v>16</v>
      </c>
      <c r="C265">
        <v>91</v>
      </c>
      <c r="D265">
        <v>47</v>
      </c>
      <c r="E265">
        <v>32</v>
      </c>
      <c r="F265">
        <v>88</v>
      </c>
      <c r="G265">
        <v>113</v>
      </c>
      <c r="H265">
        <v>126</v>
      </c>
      <c r="I265">
        <v>142</v>
      </c>
      <c r="J265">
        <v>141</v>
      </c>
      <c r="K265">
        <v>103</v>
      </c>
      <c r="L265">
        <v>133</v>
      </c>
      <c r="M265">
        <v>62</v>
      </c>
      <c r="N265">
        <v>65</v>
      </c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x14ac:dyDescent="0.2">
      <c r="A266">
        <v>1908</v>
      </c>
      <c r="B266">
        <v>17</v>
      </c>
      <c r="C266">
        <v>102</v>
      </c>
      <c r="D266">
        <v>60</v>
      </c>
      <c r="E266">
        <v>26</v>
      </c>
      <c r="F266">
        <v>83</v>
      </c>
      <c r="G266">
        <v>160</v>
      </c>
      <c r="H266">
        <v>113</v>
      </c>
      <c r="I266">
        <v>155</v>
      </c>
      <c r="J266">
        <v>139</v>
      </c>
      <c r="K266">
        <v>164</v>
      </c>
      <c r="L266">
        <v>135</v>
      </c>
      <c r="M266">
        <v>76</v>
      </c>
      <c r="N266">
        <v>74</v>
      </c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x14ac:dyDescent="0.2">
      <c r="A267">
        <v>1908</v>
      </c>
      <c r="B267">
        <v>18</v>
      </c>
      <c r="C267">
        <v>55</v>
      </c>
      <c r="D267">
        <v>75</v>
      </c>
      <c r="E267">
        <v>26</v>
      </c>
      <c r="F267">
        <v>53</v>
      </c>
      <c r="G267">
        <v>144</v>
      </c>
      <c r="H267">
        <v>118</v>
      </c>
      <c r="I267">
        <v>146</v>
      </c>
      <c r="J267">
        <v>130</v>
      </c>
      <c r="K267">
        <v>139</v>
      </c>
      <c r="L267">
        <v>122</v>
      </c>
      <c r="M267">
        <v>78</v>
      </c>
      <c r="N267">
        <v>47</v>
      </c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x14ac:dyDescent="0.2">
      <c r="A268">
        <v>1908</v>
      </c>
      <c r="B268">
        <v>19</v>
      </c>
      <c r="C268">
        <v>6</v>
      </c>
      <c r="D268">
        <v>72</v>
      </c>
      <c r="E268">
        <v>17</v>
      </c>
      <c r="F268">
        <v>43</v>
      </c>
      <c r="G268">
        <v>136</v>
      </c>
      <c r="H268">
        <v>120</v>
      </c>
      <c r="I268">
        <v>150</v>
      </c>
      <c r="J268">
        <v>147</v>
      </c>
      <c r="K268">
        <v>166</v>
      </c>
      <c r="L268">
        <v>125</v>
      </c>
      <c r="M268">
        <v>62</v>
      </c>
      <c r="N268">
        <v>56</v>
      </c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x14ac:dyDescent="0.2">
      <c r="A269">
        <v>1908</v>
      </c>
      <c r="B269">
        <v>20</v>
      </c>
      <c r="C269">
        <v>17</v>
      </c>
      <c r="D269">
        <v>80</v>
      </c>
      <c r="E269">
        <v>17</v>
      </c>
      <c r="F269">
        <v>38</v>
      </c>
      <c r="G269">
        <v>134</v>
      </c>
      <c r="H269">
        <v>126</v>
      </c>
      <c r="I269">
        <v>146</v>
      </c>
      <c r="J269">
        <v>134</v>
      </c>
      <c r="K269">
        <v>157</v>
      </c>
      <c r="L269">
        <v>108</v>
      </c>
      <c r="M269">
        <v>39</v>
      </c>
      <c r="N269">
        <v>76</v>
      </c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x14ac:dyDescent="0.2">
      <c r="A270">
        <v>1908</v>
      </c>
      <c r="B270">
        <v>21</v>
      </c>
      <c r="C270">
        <v>-9</v>
      </c>
      <c r="D270">
        <v>81</v>
      </c>
      <c r="E270">
        <v>37</v>
      </c>
      <c r="F270">
        <v>47</v>
      </c>
      <c r="G270">
        <v>122</v>
      </c>
      <c r="H270">
        <v>119</v>
      </c>
      <c r="I270">
        <v>153</v>
      </c>
      <c r="J270">
        <v>163</v>
      </c>
      <c r="K270">
        <v>141</v>
      </c>
      <c r="L270">
        <v>80</v>
      </c>
      <c r="M270">
        <v>72</v>
      </c>
      <c r="N270">
        <v>92</v>
      </c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x14ac:dyDescent="0.2">
      <c r="A271">
        <v>1908</v>
      </c>
      <c r="B271">
        <v>22</v>
      </c>
      <c r="C271">
        <v>7</v>
      </c>
      <c r="D271">
        <v>73</v>
      </c>
      <c r="E271">
        <v>45</v>
      </c>
      <c r="F271">
        <v>54</v>
      </c>
      <c r="G271">
        <v>91</v>
      </c>
      <c r="H271">
        <v>136</v>
      </c>
      <c r="I271">
        <v>167</v>
      </c>
      <c r="J271">
        <v>151</v>
      </c>
      <c r="K271">
        <v>108</v>
      </c>
      <c r="L271">
        <v>51</v>
      </c>
      <c r="M271">
        <v>100</v>
      </c>
      <c r="N271">
        <v>80</v>
      </c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x14ac:dyDescent="0.2">
      <c r="A272">
        <v>1908</v>
      </c>
      <c r="B272">
        <v>23</v>
      </c>
      <c r="C272">
        <v>36</v>
      </c>
      <c r="D272">
        <v>63</v>
      </c>
      <c r="E272">
        <v>81</v>
      </c>
      <c r="F272">
        <v>26</v>
      </c>
      <c r="G272">
        <v>97</v>
      </c>
      <c r="H272">
        <v>147</v>
      </c>
      <c r="I272">
        <v>167</v>
      </c>
      <c r="J272">
        <v>122</v>
      </c>
      <c r="K272">
        <v>130</v>
      </c>
      <c r="L272">
        <v>72</v>
      </c>
      <c r="M272">
        <v>68</v>
      </c>
      <c r="N272">
        <v>54</v>
      </c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x14ac:dyDescent="0.2">
      <c r="A273">
        <v>1908</v>
      </c>
      <c r="B273">
        <v>24</v>
      </c>
      <c r="C273">
        <v>15</v>
      </c>
      <c r="D273">
        <v>50</v>
      </c>
      <c r="E273">
        <v>58</v>
      </c>
      <c r="F273">
        <v>5</v>
      </c>
      <c r="G273">
        <v>96</v>
      </c>
      <c r="H273">
        <v>155</v>
      </c>
      <c r="I273">
        <v>177</v>
      </c>
      <c r="J273">
        <v>155</v>
      </c>
      <c r="K273">
        <v>140</v>
      </c>
      <c r="L273">
        <v>53</v>
      </c>
      <c r="M273">
        <v>69</v>
      </c>
      <c r="N273">
        <v>32</v>
      </c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x14ac:dyDescent="0.2">
      <c r="A274">
        <v>1908</v>
      </c>
      <c r="B274">
        <v>25</v>
      </c>
      <c r="C274">
        <v>31</v>
      </c>
      <c r="D274">
        <v>60</v>
      </c>
      <c r="E274">
        <v>59</v>
      </c>
      <c r="F274">
        <v>18</v>
      </c>
      <c r="G274">
        <v>107</v>
      </c>
      <c r="H274">
        <v>153</v>
      </c>
      <c r="I274">
        <v>179</v>
      </c>
      <c r="J274">
        <v>157</v>
      </c>
      <c r="K274">
        <v>134</v>
      </c>
      <c r="L274">
        <v>36</v>
      </c>
      <c r="M274">
        <v>74</v>
      </c>
      <c r="N274">
        <v>21</v>
      </c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x14ac:dyDescent="0.2">
      <c r="A275">
        <v>1908</v>
      </c>
      <c r="B275">
        <v>26</v>
      </c>
      <c r="C275">
        <v>66</v>
      </c>
      <c r="D275">
        <v>51</v>
      </c>
      <c r="E275">
        <v>56</v>
      </c>
      <c r="F275">
        <v>44</v>
      </c>
      <c r="G275">
        <v>132</v>
      </c>
      <c r="H275">
        <v>170</v>
      </c>
      <c r="I275">
        <v>156</v>
      </c>
      <c r="J275">
        <v>152</v>
      </c>
      <c r="K275">
        <v>130</v>
      </c>
      <c r="L275">
        <v>68</v>
      </c>
      <c r="M275">
        <v>87</v>
      </c>
      <c r="N275">
        <v>11</v>
      </c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x14ac:dyDescent="0.2">
      <c r="A276">
        <v>1908</v>
      </c>
      <c r="B276">
        <v>27</v>
      </c>
      <c r="C276">
        <v>98</v>
      </c>
      <c r="D276">
        <v>51</v>
      </c>
      <c r="E276">
        <v>58</v>
      </c>
      <c r="F276">
        <v>51</v>
      </c>
      <c r="G276">
        <v>156</v>
      </c>
      <c r="H276">
        <v>157</v>
      </c>
      <c r="I276">
        <v>162</v>
      </c>
      <c r="J276">
        <v>152</v>
      </c>
      <c r="K276">
        <v>123</v>
      </c>
      <c r="L276">
        <v>82</v>
      </c>
      <c r="M276">
        <v>86</v>
      </c>
      <c r="N276">
        <v>-13</v>
      </c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x14ac:dyDescent="0.2">
      <c r="A277">
        <v>1908</v>
      </c>
      <c r="B277">
        <v>28</v>
      </c>
      <c r="C277">
        <v>53</v>
      </c>
      <c r="D277">
        <v>35</v>
      </c>
      <c r="E277">
        <v>64</v>
      </c>
      <c r="F277">
        <v>72</v>
      </c>
      <c r="G277">
        <v>154</v>
      </c>
      <c r="H277">
        <v>184</v>
      </c>
      <c r="I277">
        <v>169</v>
      </c>
      <c r="J277">
        <v>141</v>
      </c>
      <c r="K277">
        <v>158</v>
      </c>
      <c r="L277">
        <v>81</v>
      </c>
      <c r="M277">
        <v>96</v>
      </c>
      <c r="N277">
        <v>-42</v>
      </c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x14ac:dyDescent="0.2">
      <c r="A278">
        <v>1908</v>
      </c>
      <c r="B278">
        <v>29</v>
      </c>
      <c r="C278">
        <v>35</v>
      </c>
      <c r="D278">
        <v>17</v>
      </c>
      <c r="E278">
        <v>66</v>
      </c>
      <c r="F278">
        <v>100</v>
      </c>
      <c r="G278">
        <v>148</v>
      </c>
      <c r="H278">
        <v>180</v>
      </c>
      <c r="I278">
        <v>151</v>
      </c>
      <c r="J278">
        <v>142</v>
      </c>
      <c r="K278">
        <v>192</v>
      </c>
      <c r="L278">
        <v>127</v>
      </c>
      <c r="M278">
        <v>78</v>
      </c>
      <c r="N278">
        <v>-48</v>
      </c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x14ac:dyDescent="0.2">
      <c r="A279">
        <v>1908</v>
      </c>
      <c r="B279">
        <v>30</v>
      </c>
      <c r="C279">
        <v>19</v>
      </c>
      <c r="E279">
        <v>63</v>
      </c>
      <c r="F279">
        <v>115</v>
      </c>
      <c r="G279">
        <v>157</v>
      </c>
      <c r="H279">
        <v>174</v>
      </c>
      <c r="I279">
        <v>171</v>
      </c>
      <c r="J279">
        <v>125</v>
      </c>
      <c r="K279">
        <v>196</v>
      </c>
      <c r="L279">
        <v>124</v>
      </c>
      <c r="M279">
        <v>61</v>
      </c>
      <c r="N279">
        <v>-52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x14ac:dyDescent="0.2">
      <c r="A280">
        <v>1908</v>
      </c>
      <c r="B280">
        <v>31</v>
      </c>
      <c r="C280">
        <v>41</v>
      </c>
      <c r="E280">
        <v>63</v>
      </c>
      <c r="G280">
        <v>180</v>
      </c>
      <c r="I280">
        <v>170</v>
      </c>
      <c r="J280">
        <v>112</v>
      </c>
      <c r="L280">
        <v>124</v>
      </c>
      <c r="N280">
        <v>-1</v>
      </c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x14ac:dyDescent="0.2">
      <c r="A281">
        <v>1909</v>
      </c>
      <c r="B281">
        <v>1</v>
      </c>
      <c r="C281">
        <v>65</v>
      </c>
      <c r="D281">
        <v>38</v>
      </c>
      <c r="E281">
        <v>-1</v>
      </c>
      <c r="F281">
        <v>57</v>
      </c>
      <c r="G281">
        <v>57</v>
      </c>
      <c r="H281">
        <v>130</v>
      </c>
      <c r="I281">
        <v>129</v>
      </c>
      <c r="J281">
        <v>141</v>
      </c>
      <c r="K281">
        <v>101</v>
      </c>
      <c r="L281">
        <v>122</v>
      </c>
      <c r="M281">
        <v>61</v>
      </c>
      <c r="N281">
        <v>56</v>
      </c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x14ac:dyDescent="0.2">
      <c r="A282">
        <v>1909</v>
      </c>
      <c r="B282">
        <v>2</v>
      </c>
      <c r="C282">
        <v>77</v>
      </c>
      <c r="D282">
        <v>33</v>
      </c>
      <c r="E282">
        <v>-10</v>
      </c>
      <c r="F282">
        <v>30</v>
      </c>
      <c r="G282">
        <v>60</v>
      </c>
      <c r="H282">
        <v>106</v>
      </c>
      <c r="I282">
        <v>139</v>
      </c>
      <c r="J282">
        <v>125</v>
      </c>
      <c r="K282">
        <v>97</v>
      </c>
      <c r="L282">
        <v>147</v>
      </c>
      <c r="M282">
        <v>73</v>
      </c>
      <c r="N282">
        <v>52</v>
      </c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x14ac:dyDescent="0.2">
      <c r="A283">
        <v>1909</v>
      </c>
      <c r="B283">
        <v>3</v>
      </c>
      <c r="C283">
        <v>74</v>
      </c>
      <c r="D283">
        <v>82</v>
      </c>
      <c r="E283">
        <v>-14</v>
      </c>
      <c r="F283">
        <v>44</v>
      </c>
      <c r="G283">
        <v>78</v>
      </c>
      <c r="H283">
        <v>97</v>
      </c>
      <c r="I283">
        <v>162</v>
      </c>
      <c r="J283">
        <v>130</v>
      </c>
      <c r="K283">
        <v>116</v>
      </c>
      <c r="L283">
        <v>140</v>
      </c>
      <c r="M283">
        <v>107</v>
      </c>
      <c r="N283">
        <v>60</v>
      </c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x14ac:dyDescent="0.2">
      <c r="A284">
        <v>1909</v>
      </c>
      <c r="B284">
        <v>4</v>
      </c>
      <c r="C284">
        <v>70</v>
      </c>
      <c r="D284">
        <v>107</v>
      </c>
      <c r="E284">
        <v>-29</v>
      </c>
      <c r="F284">
        <v>65</v>
      </c>
      <c r="G284">
        <v>111</v>
      </c>
      <c r="H284">
        <v>95</v>
      </c>
      <c r="I284">
        <v>159</v>
      </c>
      <c r="J284">
        <v>154</v>
      </c>
      <c r="K284">
        <v>136</v>
      </c>
      <c r="L284">
        <v>156</v>
      </c>
      <c r="M284">
        <v>105</v>
      </c>
      <c r="N284">
        <v>15</v>
      </c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x14ac:dyDescent="0.2">
      <c r="A285">
        <v>1909</v>
      </c>
      <c r="B285">
        <v>5</v>
      </c>
      <c r="C285">
        <v>46</v>
      </c>
      <c r="D285">
        <v>72</v>
      </c>
      <c r="E285">
        <v>-28</v>
      </c>
      <c r="F285">
        <v>62</v>
      </c>
      <c r="G285">
        <v>114</v>
      </c>
      <c r="H285">
        <v>95</v>
      </c>
      <c r="I285">
        <v>134</v>
      </c>
      <c r="J285">
        <v>162</v>
      </c>
      <c r="K285">
        <v>116</v>
      </c>
      <c r="L285">
        <v>135</v>
      </c>
      <c r="M285">
        <v>99</v>
      </c>
      <c r="N285">
        <v>10</v>
      </c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x14ac:dyDescent="0.2">
      <c r="A286">
        <v>1909</v>
      </c>
      <c r="B286">
        <v>6</v>
      </c>
      <c r="C286">
        <v>43</v>
      </c>
      <c r="D286">
        <v>38</v>
      </c>
      <c r="E286">
        <v>-12</v>
      </c>
      <c r="F286">
        <v>73</v>
      </c>
      <c r="G286">
        <v>127</v>
      </c>
      <c r="H286">
        <v>84</v>
      </c>
      <c r="I286">
        <v>136</v>
      </c>
      <c r="J286">
        <v>174</v>
      </c>
      <c r="K286">
        <v>146</v>
      </c>
      <c r="L286">
        <v>94</v>
      </c>
      <c r="M286">
        <v>65</v>
      </c>
      <c r="N286">
        <v>10</v>
      </c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x14ac:dyDescent="0.2">
      <c r="A287">
        <v>1909</v>
      </c>
      <c r="B287">
        <v>7</v>
      </c>
      <c r="C287">
        <v>51</v>
      </c>
      <c r="D287">
        <v>17</v>
      </c>
      <c r="E287">
        <v>29</v>
      </c>
      <c r="F287">
        <v>77</v>
      </c>
      <c r="G287">
        <v>114</v>
      </c>
      <c r="H287">
        <v>107</v>
      </c>
      <c r="I287">
        <v>132</v>
      </c>
      <c r="J287">
        <v>168</v>
      </c>
      <c r="K287">
        <v>116</v>
      </c>
      <c r="L287">
        <v>111</v>
      </c>
      <c r="M287">
        <v>47</v>
      </c>
      <c r="N287">
        <v>11</v>
      </c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x14ac:dyDescent="0.2">
      <c r="A288">
        <v>1909</v>
      </c>
      <c r="B288">
        <v>8</v>
      </c>
      <c r="C288">
        <v>29</v>
      </c>
      <c r="D288">
        <v>17</v>
      </c>
      <c r="E288">
        <v>35</v>
      </c>
      <c r="F288">
        <v>87</v>
      </c>
      <c r="G288">
        <v>114</v>
      </c>
      <c r="H288">
        <v>106</v>
      </c>
      <c r="I288">
        <v>151</v>
      </c>
      <c r="J288">
        <v>176</v>
      </c>
      <c r="K288">
        <v>90</v>
      </c>
      <c r="L288">
        <v>134</v>
      </c>
      <c r="M288">
        <v>32</v>
      </c>
      <c r="N288">
        <v>12</v>
      </c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x14ac:dyDescent="0.2">
      <c r="A289">
        <v>1909</v>
      </c>
      <c r="B289">
        <v>9</v>
      </c>
      <c r="C289">
        <v>32</v>
      </c>
      <c r="D289">
        <v>17</v>
      </c>
      <c r="E289">
        <v>18</v>
      </c>
      <c r="F289">
        <v>98</v>
      </c>
      <c r="G289">
        <v>81</v>
      </c>
      <c r="H289">
        <v>122</v>
      </c>
      <c r="I289">
        <v>145</v>
      </c>
      <c r="J289">
        <v>184</v>
      </c>
      <c r="K289">
        <v>96</v>
      </c>
      <c r="L289">
        <v>95</v>
      </c>
      <c r="M289">
        <v>40</v>
      </c>
      <c r="N289">
        <v>24</v>
      </c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x14ac:dyDescent="0.2">
      <c r="A290">
        <v>1909</v>
      </c>
      <c r="B290">
        <v>10</v>
      </c>
      <c r="C290">
        <v>61</v>
      </c>
      <c r="D290">
        <v>25</v>
      </c>
      <c r="E290">
        <v>22</v>
      </c>
      <c r="F290">
        <v>106</v>
      </c>
      <c r="G290">
        <v>94</v>
      </c>
      <c r="H290">
        <v>109</v>
      </c>
      <c r="I290">
        <v>139</v>
      </c>
      <c r="J290">
        <v>176</v>
      </c>
      <c r="K290">
        <v>106</v>
      </c>
      <c r="L290">
        <v>126</v>
      </c>
      <c r="M290">
        <v>62</v>
      </c>
      <c r="N290">
        <v>66</v>
      </c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x14ac:dyDescent="0.2">
      <c r="A291">
        <v>1909</v>
      </c>
      <c r="B291">
        <v>11</v>
      </c>
      <c r="C291">
        <v>75</v>
      </c>
      <c r="D291">
        <v>25</v>
      </c>
      <c r="E291">
        <v>17</v>
      </c>
      <c r="F291">
        <v>104</v>
      </c>
      <c r="G291">
        <v>112</v>
      </c>
      <c r="H291">
        <v>89</v>
      </c>
      <c r="I291">
        <v>121</v>
      </c>
      <c r="J291">
        <v>185</v>
      </c>
      <c r="K291">
        <v>120</v>
      </c>
      <c r="L291">
        <v>147</v>
      </c>
      <c r="M291">
        <v>51</v>
      </c>
      <c r="N291">
        <v>89</v>
      </c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x14ac:dyDescent="0.2">
      <c r="A292">
        <v>1909</v>
      </c>
      <c r="B292">
        <v>12</v>
      </c>
      <c r="C292">
        <v>44</v>
      </c>
      <c r="D292">
        <v>10</v>
      </c>
      <c r="E292">
        <v>30</v>
      </c>
      <c r="F292">
        <v>92</v>
      </c>
      <c r="G292">
        <v>115</v>
      </c>
      <c r="H292">
        <v>107</v>
      </c>
      <c r="I292">
        <v>137</v>
      </c>
      <c r="J292">
        <v>186</v>
      </c>
      <c r="K292">
        <v>132</v>
      </c>
      <c r="L292">
        <v>118</v>
      </c>
      <c r="M292">
        <v>85</v>
      </c>
      <c r="N292">
        <v>57</v>
      </c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x14ac:dyDescent="0.2">
      <c r="A293">
        <v>1909</v>
      </c>
      <c r="B293">
        <v>13</v>
      </c>
      <c r="C293">
        <v>42</v>
      </c>
      <c r="D293">
        <v>18</v>
      </c>
      <c r="E293">
        <v>33</v>
      </c>
      <c r="F293">
        <v>91</v>
      </c>
      <c r="G293">
        <v>66</v>
      </c>
      <c r="H293">
        <v>120</v>
      </c>
      <c r="I293">
        <v>152</v>
      </c>
      <c r="J293">
        <v>172</v>
      </c>
      <c r="K293">
        <v>102</v>
      </c>
      <c r="L293">
        <v>112</v>
      </c>
      <c r="M293">
        <v>52</v>
      </c>
      <c r="N293">
        <v>49</v>
      </c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x14ac:dyDescent="0.2">
      <c r="A294">
        <v>1909</v>
      </c>
      <c r="B294">
        <v>14</v>
      </c>
      <c r="C294">
        <v>56</v>
      </c>
      <c r="D294">
        <v>5</v>
      </c>
      <c r="E294">
        <v>22</v>
      </c>
      <c r="F294">
        <v>102</v>
      </c>
      <c r="G294">
        <v>71</v>
      </c>
      <c r="H294">
        <v>123</v>
      </c>
      <c r="I294">
        <v>157</v>
      </c>
      <c r="J294">
        <v>180</v>
      </c>
      <c r="K294">
        <v>110</v>
      </c>
      <c r="L294">
        <v>97</v>
      </c>
      <c r="M294">
        <v>5</v>
      </c>
      <c r="N294">
        <v>39</v>
      </c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x14ac:dyDescent="0.2">
      <c r="A295">
        <v>1909</v>
      </c>
      <c r="B295">
        <v>15</v>
      </c>
      <c r="C295">
        <v>52</v>
      </c>
      <c r="D295">
        <v>45</v>
      </c>
      <c r="E295">
        <v>9</v>
      </c>
      <c r="F295">
        <v>74</v>
      </c>
      <c r="G295">
        <v>59</v>
      </c>
      <c r="H295">
        <v>118</v>
      </c>
      <c r="I295">
        <v>155</v>
      </c>
      <c r="J295">
        <v>203</v>
      </c>
      <c r="K295">
        <v>123</v>
      </c>
      <c r="L295">
        <v>126</v>
      </c>
      <c r="M295">
        <v>20</v>
      </c>
      <c r="N295">
        <v>33</v>
      </c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x14ac:dyDescent="0.2">
      <c r="A296">
        <v>1909</v>
      </c>
      <c r="B296">
        <v>16</v>
      </c>
      <c r="C296">
        <v>32</v>
      </c>
      <c r="D296">
        <v>19</v>
      </c>
      <c r="E296">
        <v>1</v>
      </c>
      <c r="F296">
        <v>83</v>
      </c>
      <c r="G296">
        <v>64</v>
      </c>
      <c r="H296">
        <v>130</v>
      </c>
      <c r="I296">
        <v>153</v>
      </c>
      <c r="J296">
        <v>181</v>
      </c>
      <c r="K296">
        <v>121</v>
      </c>
      <c r="L296">
        <v>134</v>
      </c>
      <c r="M296">
        <v>10</v>
      </c>
      <c r="N296">
        <v>27</v>
      </c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x14ac:dyDescent="0.2">
      <c r="A297">
        <v>1909</v>
      </c>
      <c r="B297">
        <v>17</v>
      </c>
      <c r="C297">
        <v>55</v>
      </c>
      <c r="D297">
        <v>26</v>
      </c>
      <c r="E297">
        <v>10</v>
      </c>
      <c r="F297">
        <v>93</v>
      </c>
      <c r="G297">
        <v>74</v>
      </c>
      <c r="H297">
        <v>140</v>
      </c>
      <c r="I297">
        <v>175</v>
      </c>
      <c r="J297">
        <v>146</v>
      </c>
      <c r="K297">
        <v>135</v>
      </c>
      <c r="L297">
        <v>131</v>
      </c>
      <c r="M297">
        <v>33</v>
      </c>
      <c r="N297">
        <v>33</v>
      </c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x14ac:dyDescent="0.2">
      <c r="A298">
        <v>1909</v>
      </c>
      <c r="B298">
        <v>18</v>
      </c>
      <c r="C298">
        <v>81</v>
      </c>
      <c r="D298">
        <v>29</v>
      </c>
      <c r="E298">
        <v>40</v>
      </c>
      <c r="F298">
        <v>107</v>
      </c>
      <c r="G298">
        <v>95</v>
      </c>
      <c r="H298">
        <v>134</v>
      </c>
      <c r="I298">
        <v>165</v>
      </c>
      <c r="J298">
        <v>150</v>
      </c>
      <c r="K298">
        <v>125</v>
      </c>
      <c r="L298">
        <v>135</v>
      </c>
      <c r="M298">
        <v>40</v>
      </c>
      <c r="N298">
        <v>25</v>
      </c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x14ac:dyDescent="0.2">
      <c r="A299">
        <v>1909</v>
      </c>
      <c r="B299">
        <v>19</v>
      </c>
      <c r="C299">
        <v>51</v>
      </c>
      <c r="D299">
        <v>24</v>
      </c>
      <c r="E299">
        <v>86</v>
      </c>
      <c r="F299">
        <v>93</v>
      </c>
      <c r="G299">
        <v>99</v>
      </c>
      <c r="H299">
        <v>139</v>
      </c>
      <c r="I299">
        <v>150</v>
      </c>
      <c r="J299">
        <v>162</v>
      </c>
      <c r="K299">
        <v>130</v>
      </c>
      <c r="L299">
        <v>114</v>
      </c>
      <c r="M299">
        <v>24</v>
      </c>
      <c r="N299">
        <v>3</v>
      </c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x14ac:dyDescent="0.2">
      <c r="A300">
        <v>1909</v>
      </c>
      <c r="B300">
        <v>20</v>
      </c>
      <c r="C300">
        <v>25</v>
      </c>
      <c r="D300">
        <v>38</v>
      </c>
      <c r="E300">
        <v>90</v>
      </c>
      <c r="F300">
        <v>105</v>
      </c>
      <c r="G300">
        <v>138</v>
      </c>
      <c r="H300">
        <v>155</v>
      </c>
      <c r="I300">
        <v>146</v>
      </c>
      <c r="J300">
        <v>153</v>
      </c>
      <c r="K300">
        <v>116</v>
      </c>
      <c r="L300">
        <v>134</v>
      </c>
      <c r="M300">
        <v>23</v>
      </c>
      <c r="N300">
        <v>-10</v>
      </c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1:27" x14ac:dyDescent="0.2">
      <c r="A301">
        <v>1909</v>
      </c>
      <c r="B301">
        <v>21</v>
      </c>
      <c r="C301">
        <v>8</v>
      </c>
      <c r="D301">
        <v>42</v>
      </c>
      <c r="E301">
        <v>70</v>
      </c>
      <c r="F301">
        <v>78</v>
      </c>
      <c r="G301">
        <v>173</v>
      </c>
      <c r="H301">
        <v>147</v>
      </c>
      <c r="I301">
        <v>167</v>
      </c>
      <c r="J301">
        <v>131</v>
      </c>
      <c r="K301">
        <v>91</v>
      </c>
      <c r="L301">
        <v>107</v>
      </c>
      <c r="M301">
        <v>23</v>
      </c>
      <c r="N301">
        <v>-22</v>
      </c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1:27" x14ac:dyDescent="0.2">
      <c r="A302">
        <v>1909</v>
      </c>
      <c r="B302">
        <v>22</v>
      </c>
      <c r="C302">
        <v>13</v>
      </c>
      <c r="D302">
        <v>30</v>
      </c>
      <c r="E302">
        <v>53</v>
      </c>
      <c r="F302">
        <v>101</v>
      </c>
      <c r="G302">
        <v>161</v>
      </c>
      <c r="H302">
        <v>129</v>
      </c>
      <c r="I302">
        <v>159</v>
      </c>
      <c r="J302">
        <v>119</v>
      </c>
      <c r="K302">
        <v>128</v>
      </c>
      <c r="L302">
        <v>96</v>
      </c>
      <c r="M302">
        <v>19</v>
      </c>
      <c r="N302">
        <v>36</v>
      </c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1:27" x14ac:dyDescent="0.2">
      <c r="A303">
        <v>1909</v>
      </c>
      <c r="B303">
        <v>23</v>
      </c>
      <c r="C303">
        <v>5</v>
      </c>
      <c r="D303">
        <v>14</v>
      </c>
      <c r="E303">
        <v>67</v>
      </c>
      <c r="F303">
        <v>113</v>
      </c>
      <c r="G303">
        <v>159</v>
      </c>
      <c r="H303">
        <v>122</v>
      </c>
      <c r="I303">
        <v>131</v>
      </c>
      <c r="J303">
        <v>132</v>
      </c>
      <c r="K303">
        <v>146</v>
      </c>
      <c r="L303">
        <v>128</v>
      </c>
      <c r="M303">
        <v>12</v>
      </c>
      <c r="N303">
        <v>77</v>
      </c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1:27" x14ac:dyDescent="0.2">
      <c r="A304">
        <v>1909</v>
      </c>
      <c r="B304">
        <v>24</v>
      </c>
      <c r="C304">
        <v>5</v>
      </c>
      <c r="D304">
        <v>17</v>
      </c>
      <c r="E304">
        <v>69</v>
      </c>
      <c r="F304">
        <v>114</v>
      </c>
      <c r="G304">
        <v>139</v>
      </c>
      <c r="H304">
        <v>125</v>
      </c>
      <c r="I304">
        <v>128</v>
      </c>
      <c r="J304">
        <v>154</v>
      </c>
      <c r="K304">
        <v>148</v>
      </c>
      <c r="L304">
        <v>98</v>
      </c>
      <c r="M304">
        <v>16</v>
      </c>
      <c r="N304">
        <v>43</v>
      </c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1:27" x14ac:dyDescent="0.2">
      <c r="A305">
        <v>1909</v>
      </c>
      <c r="B305">
        <v>25</v>
      </c>
      <c r="C305">
        <v>-8</v>
      </c>
      <c r="D305">
        <v>-2</v>
      </c>
      <c r="E305">
        <v>82</v>
      </c>
      <c r="F305">
        <v>104</v>
      </c>
      <c r="G305">
        <v>135</v>
      </c>
      <c r="H305">
        <v>111</v>
      </c>
      <c r="I305">
        <v>140</v>
      </c>
      <c r="J305">
        <v>155</v>
      </c>
      <c r="K305">
        <v>144</v>
      </c>
      <c r="L305">
        <v>57</v>
      </c>
      <c r="M305">
        <v>39</v>
      </c>
      <c r="N305">
        <v>34</v>
      </c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1:27" x14ac:dyDescent="0.2">
      <c r="A306">
        <v>1909</v>
      </c>
      <c r="B306">
        <v>26</v>
      </c>
      <c r="C306">
        <v>-7</v>
      </c>
      <c r="D306">
        <v>11</v>
      </c>
      <c r="E306">
        <v>60</v>
      </c>
      <c r="F306">
        <v>115</v>
      </c>
      <c r="G306">
        <v>111</v>
      </c>
      <c r="H306">
        <v>103</v>
      </c>
      <c r="I306">
        <v>139</v>
      </c>
      <c r="J306">
        <v>137</v>
      </c>
      <c r="K306">
        <v>126</v>
      </c>
      <c r="L306">
        <v>31</v>
      </c>
      <c r="M306">
        <v>31</v>
      </c>
      <c r="N306">
        <v>62</v>
      </c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1:27" x14ac:dyDescent="0.2">
      <c r="A307">
        <v>1909</v>
      </c>
      <c r="B307">
        <v>27</v>
      </c>
      <c r="C307">
        <v>-22</v>
      </c>
      <c r="D307">
        <v>6</v>
      </c>
      <c r="E307">
        <v>48</v>
      </c>
      <c r="F307">
        <v>106</v>
      </c>
      <c r="G307">
        <v>128</v>
      </c>
      <c r="H307">
        <v>119</v>
      </c>
      <c r="I307">
        <v>128</v>
      </c>
      <c r="J307">
        <v>135</v>
      </c>
      <c r="K307">
        <v>110</v>
      </c>
      <c r="L307">
        <v>60</v>
      </c>
      <c r="M307">
        <v>44</v>
      </c>
      <c r="N307">
        <v>94</v>
      </c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1:27" x14ac:dyDescent="0.2">
      <c r="A308">
        <v>1909</v>
      </c>
      <c r="B308">
        <v>28</v>
      </c>
      <c r="C308">
        <v>-24</v>
      </c>
      <c r="D308">
        <v>9</v>
      </c>
      <c r="E308">
        <v>68</v>
      </c>
      <c r="F308">
        <v>86</v>
      </c>
      <c r="G308">
        <v>125</v>
      </c>
      <c r="H308">
        <v>123</v>
      </c>
      <c r="I308">
        <v>145</v>
      </c>
      <c r="J308">
        <v>132</v>
      </c>
      <c r="K308">
        <v>106</v>
      </c>
      <c r="L308">
        <v>52</v>
      </c>
      <c r="M308">
        <v>76</v>
      </c>
      <c r="N308">
        <v>98</v>
      </c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1:27" x14ac:dyDescent="0.2">
      <c r="A309">
        <v>1909</v>
      </c>
      <c r="B309">
        <v>29</v>
      </c>
      <c r="C309">
        <v>10</v>
      </c>
      <c r="E309">
        <v>108</v>
      </c>
      <c r="F309">
        <v>83</v>
      </c>
      <c r="G309">
        <v>134</v>
      </c>
      <c r="H309">
        <v>124</v>
      </c>
      <c r="I309">
        <v>146</v>
      </c>
      <c r="J309">
        <v>134</v>
      </c>
      <c r="K309">
        <v>124</v>
      </c>
      <c r="L309">
        <v>40</v>
      </c>
      <c r="M309">
        <v>86</v>
      </c>
      <c r="N309">
        <v>42</v>
      </c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1:27" x14ac:dyDescent="0.2">
      <c r="A310">
        <v>1909</v>
      </c>
      <c r="B310">
        <v>30</v>
      </c>
      <c r="C310">
        <v>23</v>
      </c>
      <c r="E310">
        <v>92</v>
      </c>
      <c r="F310">
        <v>66</v>
      </c>
      <c r="G310">
        <v>137</v>
      </c>
      <c r="H310">
        <v>130</v>
      </c>
      <c r="I310">
        <v>157</v>
      </c>
      <c r="J310">
        <v>118</v>
      </c>
      <c r="K310">
        <v>116</v>
      </c>
      <c r="L310">
        <v>28</v>
      </c>
      <c r="M310">
        <v>57</v>
      </c>
      <c r="N310">
        <v>30</v>
      </c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1:27" x14ac:dyDescent="0.2">
      <c r="A311">
        <v>1909</v>
      </c>
      <c r="B311">
        <v>31</v>
      </c>
      <c r="C311">
        <v>19</v>
      </c>
      <c r="E311">
        <v>82</v>
      </c>
      <c r="G311">
        <v>162</v>
      </c>
      <c r="I311">
        <v>152</v>
      </c>
      <c r="J311">
        <v>116</v>
      </c>
      <c r="L311">
        <v>22</v>
      </c>
      <c r="N311">
        <v>56</v>
      </c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1:27" x14ac:dyDescent="0.2">
      <c r="A312">
        <v>1910</v>
      </c>
      <c r="B312">
        <v>1</v>
      </c>
      <c r="C312">
        <v>56</v>
      </c>
      <c r="D312">
        <v>39</v>
      </c>
      <c r="E312">
        <v>42</v>
      </c>
      <c r="F312">
        <v>35</v>
      </c>
      <c r="G312">
        <v>102</v>
      </c>
      <c r="H312">
        <v>122</v>
      </c>
      <c r="I312">
        <v>129</v>
      </c>
      <c r="J312">
        <v>143</v>
      </c>
      <c r="K312">
        <v>136</v>
      </c>
      <c r="L312">
        <v>133</v>
      </c>
      <c r="M312">
        <v>82</v>
      </c>
      <c r="N312">
        <v>43</v>
      </c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1:27" x14ac:dyDescent="0.2">
      <c r="A313">
        <v>1910</v>
      </c>
      <c r="B313">
        <v>2</v>
      </c>
      <c r="C313">
        <v>91</v>
      </c>
      <c r="D313">
        <v>37</v>
      </c>
      <c r="E313">
        <v>67</v>
      </c>
      <c r="F313">
        <v>47</v>
      </c>
      <c r="G313">
        <v>105</v>
      </c>
      <c r="H313">
        <v>142</v>
      </c>
      <c r="I313">
        <v>125</v>
      </c>
      <c r="J313">
        <v>157</v>
      </c>
      <c r="K313">
        <v>152</v>
      </c>
      <c r="L313">
        <v>161</v>
      </c>
      <c r="M313">
        <v>49</v>
      </c>
      <c r="N313">
        <v>44</v>
      </c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1:27" x14ac:dyDescent="0.2">
      <c r="A314">
        <v>1910</v>
      </c>
      <c r="B314">
        <v>3</v>
      </c>
      <c r="C314">
        <v>82</v>
      </c>
      <c r="D314">
        <v>33</v>
      </c>
      <c r="E314">
        <v>71</v>
      </c>
      <c r="F314">
        <v>27</v>
      </c>
      <c r="G314">
        <v>75</v>
      </c>
      <c r="H314">
        <v>125</v>
      </c>
      <c r="I314">
        <v>128</v>
      </c>
      <c r="J314">
        <v>152</v>
      </c>
      <c r="K314">
        <v>137</v>
      </c>
      <c r="L314">
        <v>126</v>
      </c>
      <c r="M314">
        <v>42</v>
      </c>
      <c r="N314">
        <v>35</v>
      </c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1:27" x14ac:dyDescent="0.2">
      <c r="A315">
        <v>1910</v>
      </c>
      <c r="B315">
        <v>4</v>
      </c>
      <c r="C315">
        <v>48</v>
      </c>
      <c r="D315">
        <v>21</v>
      </c>
      <c r="E315">
        <v>60</v>
      </c>
      <c r="F315">
        <v>45</v>
      </c>
      <c r="G315">
        <v>61</v>
      </c>
      <c r="H315">
        <v>122</v>
      </c>
      <c r="I315">
        <v>122</v>
      </c>
      <c r="J315">
        <v>159</v>
      </c>
      <c r="K315">
        <v>124</v>
      </c>
      <c r="L315">
        <v>135</v>
      </c>
      <c r="M315">
        <v>45</v>
      </c>
      <c r="N315">
        <v>48</v>
      </c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1:27" x14ac:dyDescent="0.2">
      <c r="A316">
        <v>1910</v>
      </c>
      <c r="B316">
        <v>5</v>
      </c>
      <c r="C316">
        <v>40</v>
      </c>
      <c r="D316">
        <v>49</v>
      </c>
      <c r="E316">
        <v>73</v>
      </c>
      <c r="F316">
        <v>50</v>
      </c>
      <c r="G316">
        <v>71</v>
      </c>
      <c r="H316">
        <v>120</v>
      </c>
      <c r="I316">
        <v>131</v>
      </c>
      <c r="J316">
        <v>146</v>
      </c>
      <c r="K316">
        <v>123</v>
      </c>
      <c r="L316">
        <v>138</v>
      </c>
      <c r="M316">
        <v>27</v>
      </c>
      <c r="N316">
        <v>76</v>
      </c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1:27" x14ac:dyDescent="0.2">
      <c r="A317">
        <v>1910</v>
      </c>
      <c r="B317">
        <v>6</v>
      </c>
      <c r="C317">
        <v>34</v>
      </c>
      <c r="D317">
        <v>92</v>
      </c>
      <c r="E317">
        <v>72</v>
      </c>
      <c r="F317">
        <v>64</v>
      </c>
      <c r="G317">
        <v>74</v>
      </c>
      <c r="H317">
        <v>139</v>
      </c>
      <c r="I317">
        <v>139</v>
      </c>
      <c r="J317">
        <v>143</v>
      </c>
      <c r="K317">
        <v>125</v>
      </c>
      <c r="L317">
        <v>120</v>
      </c>
      <c r="M317">
        <v>36</v>
      </c>
      <c r="N317">
        <v>81</v>
      </c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1:27" x14ac:dyDescent="0.2">
      <c r="A318">
        <v>1910</v>
      </c>
      <c r="B318">
        <v>7</v>
      </c>
      <c r="C318">
        <v>28</v>
      </c>
      <c r="D318">
        <v>96</v>
      </c>
      <c r="E318">
        <v>94</v>
      </c>
      <c r="F318">
        <v>69</v>
      </c>
      <c r="G318">
        <v>61</v>
      </c>
      <c r="H318">
        <v>172</v>
      </c>
      <c r="I318">
        <v>134</v>
      </c>
      <c r="J318">
        <v>146</v>
      </c>
      <c r="K318">
        <v>130</v>
      </c>
      <c r="L318">
        <v>112</v>
      </c>
      <c r="M318">
        <v>59</v>
      </c>
      <c r="N318">
        <v>75</v>
      </c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1:27" x14ac:dyDescent="0.2">
      <c r="A319">
        <v>1910</v>
      </c>
      <c r="B319">
        <v>8</v>
      </c>
      <c r="C319">
        <v>53</v>
      </c>
      <c r="D319">
        <v>53</v>
      </c>
      <c r="E319">
        <v>85</v>
      </c>
      <c r="F319">
        <v>62</v>
      </c>
      <c r="G319">
        <v>58</v>
      </c>
      <c r="H319">
        <v>173</v>
      </c>
      <c r="I319">
        <v>134</v>
      </c>
      <c r="J319">
        <v>158</v>
      </c>
      <c r="K319">
        <v>130</v>
      </c>
      <c r="L319">
        <v>121</v>
      </c>
      <c r="M319">
        <v>49</v>
      </c>
      <c r="N319">
        <v>79</v>
      </c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1:27" x14ac:dyDescent="0.2">
      <c r="A320">
        <v>1910</v>
      </c>
      <c r="B320">
        <v>9</v>
      </c>
      <c r="C320">
        <v>86</v>
      </c>
      <c r="D320">
        <v>23</v>
      </c>
      <c r="E320">
        <v>91</v>
      </c>
      <c r="F320">
        <v>61</v>
      </c>
      <c r="G320">
        <v>58</v>
      </c>
      <c r="H320">
        <v>181</v>
      </c>
      <c r="I320">
        <v>142</v>
      </c>
      <c r="J320">
        <v>155</v>
      </c>
      <c r="K320">
        <v>124</v>
      </c>
      <c r="L320">
        <v>111</v>
      </c>
      <c r="M320">
        <v>28</v>
      </c>
      <c r="N320">
        <v>87</v>
      </c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1:27" x14ac:dyDescent="0.2">
      <c r="A321">
        <v>1910</v>
      </c>
      <c r="B321">
        <v>10</v>
      </c>
      <c r="C321">
        <v>77</v>
      </c>
      <c r="D321">
        <v>35</v>
      </c>
      <c r="E321">
        <v>76</v>
      </c>
      <c r="F321">
        <v>79</v>
      </c>
      <c r="G321">
        <v>62</v>
      </c>
      <c r="H321">
        <v>162</v>
      </c>
      <c r="I321">
        <v>125</v>
      </c>
      <c r="J321">
        <v>161</v>
      </c>
      <c r="K321">
        <v>123</v>
      </c>
      <c r="L321">
        <v>125</v>
      </c>
      <c r="M321">
        <v>26</v>
      </c>
      <c r="N321">
        <v>88</v>
      </c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1:27" x14ac:dyDescent="0.2">
      <c r="A322">
        <v>1910</v>
      </c>
      <c r="B322">
        <v>11</v>
      </c>
      <c r="C322">
        <v>29</v>
      </c>
      <c r="D322">
        <v>54</v>
      </c>
      <c r="E322">
        <v>63</v>
      </c>
      <c r="F322">
        <v>80</v>
      </c>
      <c r="G322">
        <v>78</v>
      </c>
      <c r="H322">
        <v>159</v>
      </c>
      <c r="I322">
        <v>155</v>
      </c>
      <c r="J322">
        <v>164</v>
      </c>
      <c r="K322">
        <v>146</v>
      </c>
      <c r="L322">
        <v>127</v>
      </c>
      <c r="M322">
        <v>44</v>
      </c>
      <c r="N322">
        <v>92</v>
      </c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1:27" x14ac:dyDescent="0.2">
      <c r="A323">
        <v>1910</v>
      </c>
      <c r="B323">
        <v>12</v>
      </c>
      <c r="C323">
        <v>22</v>
      </c>
      <c r="D323">
        <v>34</v>
      </c>
      <c r="E323">
        <v>39</v>
      </c>
      <c r="F323">
        <v>92</v>
      </c>
      <c r="G323">
        <v>103</v>
      </c>
      <c r="H323">
        <v>175</v>
      </c>
      <c r="I323">
        <v>163</v>
      </c>
      <c r="J323">
        <v>172</v>
      </c>
      <c r="K323">
        <v>131</v>
      </c>
      <c r="L323">
        <v>99</v>
      </c>
      <c r="M323">
        <v>33</v>
      </c>
      <c r="N323">
        <v>79</v>
      </c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1:27" x14ac:dyDescent="0.2">
      <c r="A324">
        <v>1910</v>
      </c>
      <c r="B324">
        <v>13</v>
      </c>
      <c r="C324">
        <v>32</v>
      </c>
      <c r="D324">
        <v>68</v>
      </c>
      <c r="E324">
        <v>35</v>
      </c>
      <c r="F324">
        <v>116</v>
      </c>
      <c r="G324">
        <v>99</v>
      </c>
      <c r="H324">
        <v>150</v>
      </c>
      <c r="I324">
        <v>165</v>
      </c>
      <c r="J324">
        <v>159</v>
      </c>
      <c r="K324">
        <v>121</v>
      </c>
      <c r="L324">
        <v>96</v>
      </c>
      <c r="M324">
        <v>68</v>
      </c>
      <c r="N324">
        <v>81</v>
      </c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1:27" x14ac:dyDescent="0.2">
      <c r="A325">
        <v>1910</v>
      </c>
      <c r="B325">
        <v>14</v>
      </c>
      <c r="C325">
        <v>70</v>
      </c>
      <c r="D325">
        <v>43</v>
      </c>
      <c r="E325">
        <v>42</v>
      </c>
      <c r="F325">
        <v>86</v>
      </c>
      <c r="G325">
        <v>130</v>
      </c>
      <c r="H325">
        <v>122</v>
      </c>
      <c r="I325">
        <v>164</v>
      </c>
      <c r="J325">
        <v>177</v>
      </c>
      <c r="K325">
        <v>123</v>
      </c>
      <c r="L325">
        <v>95</v>
      </c>
      <c r="M325">
        <v>75</v>
      </c>
      <c r="N325">
        <v>92</v>
      </c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1:27" x14ac:dyDescent="0.2">
      <c r="A326">
        <v>1910</v>
      </c>
      <c r="B326">
        <v>15</v>
      </c>
      <c r="C326">
        <v>69</v>
      </c>
      <c r="D326">
        <v>48</v>
      </c>
      <c r="E326">
        <v>49</v>
      </c>
      <c r="F326">
        <v>92</v>
      </c>
      <c r="G326">
        <v>109</v>
      </c>
      <c r="H326">
        <v>134</v>
      </c>
      <c r="I326">
        <v>136</v>
      </c>
      <c r="J326">
        <v>178</v>
      </c>
      <c r="K326">
        <v>119</v>
      </c>
      <c r="L326">
        <v>91</v>
      </c>
      <c r="M326">
        <v>49</v>
      </c>
      <c r="N326">
        <v>90</v>
      </c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1:27" x14ac:dyDescent="0.2">
      <c r="A327">
        <v>1910</v>
      </c>
      <c r="B327">
        <v>16</v>
      </c>
      <c r="C327">
        <v>84</v>
      </c>
      <c r="D327">
        <v>44</v>
      </c>
      <c r="E327">
        <v>47</v>
      </c>
      <c r="F327">
        <v>86</v>
      </c>
      <c r="G327">
        <v>151</v>
      </c>
      <c r="H327">
        <v>142</v>
      </c>
      <c r="I327">
        <v>142</v>
      </c>
      <c r="J327">
        <v>168</v>
      </c>
      <c r="K327">
        <v>120</v>
      </c>
      <c r="L327">
        <v>105</v>
      </c>
      <c r="M327">
        <v>21</v>
      </c>
      <c r="N327">
        <v>84</v>
      </c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1:27" x14ac:dyDescent="0.2">
      <c r="A328">
        <v>1910</v>
      </c>
      <c r="B328">
        <v>17</v>
      </c>
      <c r="C328">
        <v>45</v>
      </c>
      <c r="D328">
        <v>82</v>
      </c>
      <c r="E328">
        <v>73</v>
      </c>
      <c r="F328">
        <v>68</v>
      </c>
      <c r="G328">
        <v>129</v>
      </c>
      <c r="H328">
        <v>130</v>
      </c>
      <c r="I328">
        <v>141</v>
      </c>
      <c r="J328">
        <v>165</v>
      </c>
      <c r="K328">
        <v>116</v>
      </c>
      <c r="L328">
        <v>107</v>
      </c>
      <c r="M328">
        <v>12</v>
      </c>
      <c r="N328">
        <v>78</v>
      </c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1:27" x14ac:dyDescent="0.2">
      <c r="A329">
        <v>1910</v>
      </c>
      <c r="B329">
        <v>18</v>
      </c>
      <c r="C329">
        <v>44</v>
      </c>
      <c r="D329">
        <v>76</v>
      </c>
      <c r="E329">
        <v>32</v>
      </c>
      <c r="F329">
        <v>81</v>
      </c>
      <c r="G329">
        <v>145</v>
      </c>
      <c r="H329">
        <v>159</v>
      </c>
      <c r="I329">
        <v>136</v>
      </c>
      <c r="J329">
        <v>150</v>
      </c>
      <c r="K329">
        <v>114</v>
      </c>
      <c r="L329">
        <v>101</v>
      </c>
      <c r="M329">
        <v>30</v>
      </c>
      <c r="N329">
        <v>59</v>
      </c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1:27" x14ac:dyDescent="0.2">
      <c r="A330">
        <v>1910</v>
      </c>
      <c r="B330">
        <v>19</v>
      </c>
      <c r="C330">
        <v>45</v>
      </c>
      <c r="D330">
        <v>81</v>
      </c>
      <c r="E330">
        <v>40</v>
      </c>
      <c r="F330">
        <v>113</v>
      </c>
      <c r="G330">
        <v>137</v>
      </c>
      <c r="H330">
        <v>178</v>
      </c>
      <c r="I330">
        <v>131</v>
      </c>
      <c r="J330">
        <v>166</v>
      </c>
      <c r="K330">
        <v>114</v>
      </c>
      <c r="L330">
        <v>97</v>
      </c>
      <c r="M330">
        <v>26</v>
      </c>
      <c r="N330">
        <v>71</v>
      </c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1:27" x14ac:dyDescent="0.2">
      <c r="A331">
        <v>1910</v>
      </c>
      <c r="B331">
        <v>20</v>
      </c>
      <c r="C331">
        <v>34</v>
      </c>
      <c r="D331">
        <v>65</v>
      </c>
      <c r="E331">
        <v>62</v>
      </c>
      <c r="F331">
        <v>103</v>
      </c>
      <c r="G331">
        <v>168</v>
      </c>
      <c r="H331">
        <v>187</v>
      </c>
      <c r="I331">
        <v>147</v>
      </c>
      <c r="J331">
        <v>166</v>
      </c>
      <c r="K331">
        <v>82</v>
      </c>
      <c r="L331">
        <v>73</v>
      </c>
      <c r="M331">
        <v>13</v>
      </c>
      <c r="N331">
        <v>50</v>
      </c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1:27" x14ac:dyDescent="0.2">
      <c r="A332">
        <v>1910</v>
      </c>
      <c r="B332">
        <v>21</v>
      </c>
      <c r="C332">
        <v>0</v>
      </c>
      <c r="D332">
        <v>66</v>
      </c>
      <c r="E332">
        <v>75</v>
      </c>
      <c r="F332">
        <v>123</v>
      </c>
      <c r="G332">
        <v>148</v>
      </c>
      <c r="H332">
        <v>187</v>
      </c>
      <c r="I332">
        <v>164</v>
      </c>
      <c r="J332">
        <v>160</v>
      </c>
      <c r="K332">
        <v>89</v>
      </c>
      <c r="L332">
        <v>93</v>
      </c>
      <c r="M332">
        <v>8</v>
      </c>
      <c r="N332">
        <v>71</v>
      </c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1:27" x14ac:dyDescent="0.2">
      <c r="A333">
        <v>1910</v>
      </c>
      <c r="B333">
        <v>22</v>
      </c>
      <c r="C333">
        <v>-4</v>
      </c>
      <c r="D333">
        <v>47</v>
      </c>
      <c r="E333">
        <v>58</v>
      </c>
      <c r="F333">
        <v>80</v>
      </c>
      <c r="G333">
        <v>172</v>
      </c>
      <c r="H333">
        <v>149</v>
      </c>
      <c r="I333">
        <v>153</v>
      </c>
      <c r="J333">
        <v>145</v>
      </c>
      <c r="K333">
        <v>103</v>
      </c>
      <c r="L333">
        <v>97</v>
      </c>
      <c r="M333">
        <v>-1</v>
      </c>
      <c r="N333">
        <v>51</v>
      </c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1:27" x14ac:dyDescent="0.2">
      <c r="A334">
        <v>1910</v>
      </c>
      <c r="B334">
        <v>23</v>
      </c>
      <c r="C334">
        <v>6</v>
      </c>
      <c r="D334">
        <v>44</v>
      </c>
      <c r="E334">
        <v>46</v>
      </c>
      <c r="F334">
        <v>55</v>
      </c>
      <c r="G334">
        <v>172</v>
      </c>
      <c r="H334">
        <v>146</v>
      </c>
      <c r="I334">
        <v>141</v>
      </c>
      <c r="J334">
        <v>136</v>
      </c>
      <c r="K334">
        <v>100</v>
      </c>
      <c r="L334">
        <v>88</v>
      </c>
      <c r="M334">
        <v>-7</v>
      </c>
      <c r="N334">
        <v>67</v>
      </c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1:27" x14ac:dyDescent="0.2">
      <c r="A335">
        <v>1910</v>
      </c>
      <c r="B335">
        <v>24</v>
      </c>
      <c r="C335">
        <v>30</v>
      </c>
      <c r="D335">
        <v>39</v>
      </c>
      <c r="E335">
        <v>65</v>
      </c>
      <c r="F335">
        <v>72</v>
      </c>
      <c r="G335">
        <v>127</v>
      </c>
      <c r="H335">
        <v>144</v>
      </c>
      <c r="I335">
        <v>116</v>
      </c>
      <c r="J335">
        <v>162</v>
      </c>
      <c r="K335">
        <v>138</v>
      </c>
      <c r="L335">
        <v>94</v>
      </c>
      <c r="M335">
        <v>33</v>
      </c>
      <c r="N335">
        <v>85</v>
      </c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1:27" x14ac:dyDescent="0.2">
      <c r="A336">
        <v>1910</v>
      </c>
      <c r="B336">
        <v>25</v>
      </c>
      <c r="C336">
        <v>3</v>
      </c>
      <c r="D336">
        <v>42</v>
      </c>
      <c r="E336">
        <v>77</v>
      </c>
      <c r="F336">
        <v>74</v>
      </c>
      <c r="G336">
        <v>108</v>
      </c>
      <c r="H336">
        <v>147</v>
      </c>
      <c r="I336">
        <v>148</v>
      </c>
      <c r="J336">
        <v>137</v>
      </c>
      <c r="K336">
        <v>127</v>
      </c>
      <c r="L336">
        <v>101</v>
      </c>
      <c r="M336">
        <v>26</v>
      </c>
      <c r="N336">
        <v>63</v>
      </c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1:27" x14ac:dyDescent="0.2">
      <c r="A337">
        <v>1910</v>
      </c>
      <c r="B337">
        <v>26</v>
      </c>
      <c r="C337">
        <v>-35</v>
      </c>
      <c r="D337">
        <v>42</v>
      </c>
      <c r="E337">
        <v>63</v>
      </c>
      <c r="F337">
        <v>62</v>
      </c>
      <c r="G337">
        <v>129</v>
      </c>
      <c r="H337">
        <v>114</v>
      </c>
      <c r="I337">
        <v>131</v>
      </c>
      <c r="J337">
        <v>146</v>
      </c>
      <c r="K337">
        <v>143</v>
      </c>
      <c r="L337">
        <v>111</v>
      </c>
      <c r="M337">
        <v>10</v>
      </c>
      <c r="N337">
        <v>53</v>
      </c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1:27" x14ac:dyDescent="0.2">
      <c r="A338">
        <v>1910</v>
      </c>
      <c r="B338">
        <v>27</v>
      </c>
      <c r="C338">
        <v>-36</v>
      </c>
      <c r="D338">
        <v>38</v>
      </c>
      <c r="E338">
        <v>55</v>
      </c>
      <c r="F338">
        <v>67</v>
      </c>
      <c r="G338">
        <v>139</v>
      </c>
      <c r="H338">
        <v>116</v>
      </c>
      <c r="I338">
        <v>139</v>
      </c>
      <c r="J338">
        <v>127</v>
      </c>
      <c r="K338">
        <v>148</v>
      </c>
      <c r="L338">
        <v>96</v>
      </c>
      <c r="M338">
        <v>24</v>
      </c>
      <c r="N338">
        <v>23</v>
      </c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1:27" x14ac:dyDescent="0.2">
      <c r="A339">
        <v>1910</v>
      </c>
      <c r="B339">
        <v>28</v>
      </c>
      <c r="C339">
        <v>2</v>
      </c>
      <c r="D339">
        <v>37</v>
      </c>
      <c r="E339">
        <v>62</v>
      </c>
      <c r="F339">
        <v>83</v>
      </c>
      <c r="G339">
        <v>138</v>
      </c>
      <c r="H339">
        <v>148</v>
      </c>
      <c r="I339">
        <v>175</v>
      </c>
      <c r="J339">
        <v>126</v>
      </c>
      <c r="K339">
        <v>141</v>
      </c>
      <c r="L339">
        <v>85</v>
      </c>
      <c r="M339">
        <v>39</v>
      </c>
      <c r="N339">
        <v>13</v>
      </c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1:27" x14ac:dyDescent="0.2">
      <c r="A340">
        <v>1910</v>
      </c>
      <c r="B340">
        <v>29</v>
      </c>
      <c r="C340">
        <v>18</v>
      </c>
      <c r="E340">
        <v>58</v>
      </c>
      <c r="F340">
        <v>64</v>
      </c>
      <c r="G340">
        <v>137</v>
      </c>
      <c r="H340">
        <v>133</v>
      </c>
      <c r="I340">
        <v>155</v>
      </c>
      <c r="J340">
        <v>123</v>
      </c>
      <c r="K340">
        <v>148</v>
      </c>
      <c r="L340">
        <v>85</v>
      </c>
      <c r="M340">
        <v>3</v>
      </c>
      <c r="N340">
        <v>48</v>
      </c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1:27" x14ac:dyDescent="0.2">
      <c r="A341">
        <v>1910</v>
      </c>
      <c r="B341">
        <v>30</v>
      </c>
      <c r="C341">
        <v>5</v>
      </c>
      <c r="E341">
        <v>68</v>
      </c>
      <c r="F341">
        <v>59</v>
      </c>
      <c r="G341">
        <v>108</v>
      </c>
      <c r="H341">
        <v>128</v>
      </c>
      <c r="I341">
        <v>150</v>
      </c>
      <c r="J341">
        <v>137</v>
      </c>
      <c r="K341">
        <v>126</v>
      </c>
      <c r="L341">
        <v>78</v>
      </c>
      <c r="M341">
        <v>12</v>
      </c>
      <c r="N341">
        <v>43</v>
      </c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1:27" x14ac:dyDescent="0.2">
      <c r="A342">
        <v>1910</v>
      </c>
      <c r="B342">
        <v>31</v>
      </c>
      <c r="C342">
        <v>25</v>
      </c>
      <c r="E342">
        <v>53</v>
      </c>
      <c r="G342">
        <v>120</v>
      </c>
      <c r="I342">
        <v>141</v>
      </c>
      <c r="J342">
        <v>128</v>
      </c>
      <c r="L342">
        <v>82</v>
      </c>
      <c r="N342">
        <v>36</v>
      </c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1:27" x14ac:dyDescent="0.2">
      <c r="A343">
        <v>1911</v>
      </c>
      <c r="B343">
        <v>1</v>
      </c>
      <c r="C343">
        <v>50</v>
      </c>
      <c r="D343">
        <v>-20</v>
      </c>
      <c r="E343">
        <v>68</v>
      </c>
      <c r="F343">
        <v>74</v>
      </c>
      <c r="G343">
        <v>93</v>
      </c>
      <c r="H343">
        <v>195</v>
      </c>
      <c r="I343">
        <v>146</v>
      </c>
      <c r="J343">
        <v>196</v>
      </c>
      <c r="K343">
        <v>177</v>
      </c>
      <c r="L343">
        <v>69</v>
      </c>
      <c r="M343">
        <v>88</v>
      </c>
      <c r="N343">
        <v>79</v>
      </c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1:27" x14ac:dyDescent="0.2">
      <c r="A344">
        <v>1911</v>
      </c>
      <c r="B344">
        <v>2</v>
      </c>
      <c r="C344">
        <v>16</v>
      </c>
      <c r="D344">
        <v>-24</v>
      </c>
      <c r="E344">
        <v>100</v>
      </c>
      <c r="F344">
        <v>68</v>
      </c>
      <c r="G344">
        <v>101</v>
      </c>
      <c r="H344">
        <v>167</v>
      </c>
      <c r="I344">
        <v>142</v>
      </c>
      <c r="J344">
        <v>186</v>
      </c>
      <c r="K344">
        <v>183</v>
      </c>
      <c r="L344">
        <v>67</v>
      </c>
      <c r="M344">
        <v>90</v>
      </c>
      <c r="N344">
        <v>90</v>
      </c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1:27" x14ac:dyDescent="0.2">
      <c r="A345">
        <v>1911</v>
      </c>
      <c r="B345">
        <v>3</v>
      </c>
      <c r="C345">
        <v>24</v>
      </c>
      <c r="D345">
        <v>13</v>
      </c>
      <c r="E345">
        <v>97</v>
      </c>
      <c r="F345">
        <v>52</v>
      </c>
      <c r="G345">
        <v>75</v>
      </c>
      <c r="H345">
        <v>169</v>
      </c>
      <c r="I345">
        <v>124</v>
      </c>
      <c r="J345">
        <v>189</v>
      </c>
      <c r="K345">
        <v>167</v>
      </c>
      <c r="L345">
        <v>81</v>
      </c>
      <c r="M345">
        <v>80</v>
      </c>
      <c r="N345">
        <v>80</v>
      </c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1:27" x14ac:dyDescent="0.2">
      <c r="A346">
        <v>1911</v>
      </c>
      <c r="B346">
        <v>4</v>
      </c>
      <c r="C346">
        <v>27</v>
      </c>
      <c r="D346">
        <v>37</v>
      </c>
      <c r="E346">
        <v>73</v>
      </c>
      <c r="F346">
        <v>21</v>
      </c>
      <c r="G346">
        <v>96</v>
      </c>
      <c r="H346">
        <v>185</v>
      </c>
      <c r="I346">
        <v>142</v>
      </c>
      <c r="J346">
        <v>176</v>
      </c>
      <c r="K346">
        <v>147</v>
      </c>
      <c r="L346">
        <v>81</v>
      </c>
      <c r="M346">
        <v>103</v>
      </c>
      <c r="N346">
        <v>48</v>
      </c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1:27" x14ac:dyDescent="0.2">
      <c r="A347">
        <v>1911</v>
      </c>
      <c r="B347">
        <v>5</v>
      </c>
      <c r="C347">
        <v>25</v>
      </c>
      <c r="D347">
        <v>34</v>
      </c>
      <c r="E347">
        <v>38</v>
      </c>
      <c r="F347">
        <v>4</v>
      </c>
      <c r="G347">
        <v>98</v>
      </c>
      <c r="H347">
        <v>178</v>
      </c>
      <c r="I347">
        <v>177</v>
      </c>
      <c r="J347">
        <v>176</v>
      </c>
      <c r="K347">
        <v>169</v>
      </c>
      <c r="L347">
        <v>106</v>
      </c>
      <c r="M347">
        <v>104</v>
      </c>
      <c r="N347">
        <v>50</v>
      </c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1:27" x14ac:dyDescent="0.2">
      <c r="A348">
        <v>1911</v>
      </c>
      <c r="B348">
        <v>6</v>
      </c>
      <c r="C348">
        <v>29</v>
      </c>
      <c r="D348">
        <v>23</v>
      </c>
      <c r="E348">
        <v>42</v>
      </c>
      <c r="F348">
        <v>8</v>
      </c>
      <c r="G348">
        <v>96</v>
      </c>
      <c r="H348">
        <v>168</v>
      </c>
      <c r="I348">
        <v>199</v>
      </c>
      <c r="J348">
        <v>160</v>
      </c>
      <c r="K348">
        <v>178</v>
      </c>
      <c r="L348">
        <v>111</v>
      </c>
      <c r="M348">
        <v>76</v>
      </c>
      <c r="N348">
        <v>36</v>
      </c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1:27" x14ac:dyDescent="0.2">
      <c r="A349">
        <v>1911</v>
      </c>
      <c r="B349">
        <v>7</v>
      </c>
      <c r="C349">
        <v>26</v>
      </c>
      <c r="D349">
        <v>24</v>
      </c>
      <c r="E349">
        <v>57</v>
      </c>
      <c r="F349">
        <v>38</v>
      </c>
      <c r="G349">
        <v>108</v>
      </c>
      <c r="H349">
        <v>162</v>
      </c>
      <c r="I349">
        <v>200</v>
      </c>
      <c r="J349">
        <v>195</v>
      </c>
      <c r="K349">
        <v>185</v>
      </c>
      <c r="L349">
        <v>106</v>
      </c>
      <c r="M349">
        <v>76</v>
      </c>
      <c r="N349">
        <v>40</v>
      </c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1:27" x14ac:dyDescent="0.2">
      <c r="A350">
        <v>1911</v>
      </c>
      <c r="B350">
        <v>8</v>
      </c>
      <c r="C350">
        <v>54</v>
      </c>
      <c r="D350">
        <v>31</v>
      </c>
      <c r="E350">
        <v>36</v>
      </c>
      <c r="F350">
        <v>44</v>
      </c>
      <c r="G350">
        <v>128</v>
      </c>
      <c r="H350">
        <v>171</v>
      </c>
      <c r="I350">
        <v>200</v>
      </c>
      <c r="J350">
        <v>202</v>
      </c>
      <c r="K350">
        <v>198</v>
      </c>
      <c r="L350">
        <v>95</v>
      </c>
      <c r="M350">
        <v>69</v>
      </c>
      <c r="N350">
        <v>21</v>
      </c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1:27" x14ac:dyDescent="0.2">
      <c r="A351">
        <v>1911</v>
      </c>
      <c r="B351">
        <v>9</v>
      </c>
      <c r="C351">
        <v>70</v>
      </c>
      <c r="D351">
        <v>22</v>
      </c>
      <c r="E351">
        <v>57</v>
      </c>
      <c r="F351">
        <v>65</v>
      </c>
      <c r="G351">
        <v>125</v>
      </c>
      <c r="H351">
        <v>147</v>
      </c>
      <c r="I351">
        <v>174</v>
      </c>
      <c r="J351">
        <v>232</v>
      </c>
      <c r="K351">
        <v>158</v>
      </c>
      <c r="L351">
        <v>80</v>
      </c>
      <c r="M351">
        <v>52</v>
      </c>
      <c r="N351">
        <v>46</v>
      </c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1:27" x14ac:dyDescent="0.2">
      <c r="A352">
        <v>1911</v>
      </c>
      <c r="B352">
        <v>10</v>
      </c>
      <c r="C352">
        <v>42</v>
      </c>
      <c r="D352">
        <v>26</v>
      </c>
      <c r="E352">
        <v>39</v>
      </c>
      <c r="F352">
        <v>51</v>
      </c>
      <c r="G352">
        <v>141</v>
      </c>
      <c r="H352">
        <v>101</v>
      </c>
      <c r="I352">
        <v>162</v>
      </c>
      <c r="J352">
        <v>187</v>
      </c>
      <c r="K352">
        <v>156</v>
      </c>
      <c r="L352">
        <v>79</v>
      </c>
      <c r="M352">
        <v>47</v>
      </c>
      <c r="N352">
        <v>60</v>
      </c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1:27" x14ac:dyDescent="0.2">
      <c r="A353">
        <v>1911</v>
      </c>
      <c r="B353">
        <v>11</v>
      </c>
      <c r="C353">
        <v>49</v>
      </c>
      <c r="D353">
        <v>31</v>
      </c>
      <c r="E353">
        <v>58</v>
      </c>
      <c r="F353">
        <v>60</v>
      </c>
      <c r="G353">
        <v>147</v>
      </c>
      <c r="H353">
        <v>127</v>
      </c>
      <c r="I353">
        <v>170</v>
      </c>
      <c r="J353">
        <v>185</v>
      </c>
      <c r="K353">
        <v>178</v>
      </c>
      <c r="L353">
        <v>82</v>
      </c>
      <c r="M353">
        <v>24</v>
      </c>
      <c r="N353">
        <v>58</v>
      </c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1:27" x14ac:dyDescent="0.2">
      <c r="A354">
        <v>1911</v>
      </c>
      <c r="B354">
        <v>12</v>
      </c>
      <c r="C354">
        <v>27</v>
      </c>
      <c r="D354">
        <v>20</v>
      </c>
      <c r="E354">
        <v>35</v>
      </c>
      <c r="F354">
        <v>60</v>
      </c>
      <c r="G354">
        <v>140</v>
      </c>
      <c r="H354">
        <v>134</v>
      </c>
      <c r="I354">
        <v>192</v>
      </c>
      <c r="J354">
        <v>222</v>
      </c>
      <c r="K354">
        <v>176</v>
      </c>
      <c r="L354">
        <v>94</v>
      </c>
      <c r="M354">
        <v>69</v>
      </c>
      <c r="N354">
        <v>52</v>
      </c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1:27" x14ac:dyDescent="0.2">
      <c r="A355">
        <v>1911</v>
      </c>
      <c r="B355">
        <v>13</v>
      </c>
      <c r="C355">
        <v>11</v>
      </c>
      <c r="D355">
        <v>43</v>
      </c>
      <c r="E355">
        <v>36</v>
      </c>
      <c r="F355">
        <v>82</v>
      </c>
      <c r="G355">
        <v>146</v>
      </c>
      <c r="H355">
        <v>121</v>
      </c>
      <c r="I355">
        <v>195</v>
      </c>
      <c r="J355">
        <v>236</v>
      </c>
      <c r="K355">
        <v>146</v>
      </c>
      <c r="L355">
        <v>103</v>
      </c>
      <c r="M355">
        <v>79</v>
      </c>
      <c r="N355">
        <v>64</v>
      </c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1:27" x14ac:dyDescent="0.2">
      <c r="A356">
        <v>1911</v>
      </c>
      <c r="B356">
        <v>14</v>
      </c>
      <c r="C356">
        <v>18</v>
      </c>
      <c r="D356">
        <v>41</v>
      </c>
      <c r="E356">
        <v>35</v>
      </c>
      <c r="F356">
        <v>90</v>
      </c>
      <c r="G356">
        <v>135</v>
      </c>
      <c r="H356">
        <v>97</v>
      </c>
      <c r="I356">
        <v>199</v>
      </c>
      <c r="J356">
        <v>213</v>
      </c>
      <c r="K356">
        <v>117</v>
      </c>
      <c r="L356">
        <v>109</v>
      </c>
      <c r="M356">
        <v>83</v>
      </c>
      <c r="N356">
        <v>68</v>
      </c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1:27" x14ac:dyDescent="0.2">
      <c r="A357">
        <v>1911</v>
      </c>
      <c r="B357">
        <v>15</v>
      </c>
      <c r="C357">
        <v>31</v>
      </c>
      <c r="D357">
        <v>57</v>
      </c>
      <c r="E357">
        <v>32</v>
      </c>
      <c r="F357">
        <v>84</v>
      </c>
      <c r="G357">
        <v>134</v>
      </c>
      <c r="H357">
        <v>107</v>
      </c>
      <c r="I357">
        <v>161</v>
      </c>
      <c r="J357">
        <v>176</v>
      </c>
      <c r="K357">
        <v>100</v>
      </c>
      <c r="L357">
        <v>117</v>
      </c>
      <c r="M357">
        <v>96</v>
      </c>
      <c r="N357">
        <v>71</v>
      </c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1:27" x14ac:dyDescent="0.2">
      <c r="A358">
        <v>1911</v>
      </c>
      <c r="B358">
        <v>16</v>
      </c>
      <c r="C358">
        <v>34</v>
      </c>
      <c r="D358">
        <v>68</v>
      </c>
      <c r="E358">
        <v>45</v>
      </c>
      <c r="F358">
        <v>87</v>
      </c>
      <c r="G358">
        <v>133</v>
      </c>
      <c r="H358">
        <v>137</v>
      </c>
      <c r="I358">
        <v>147</v>
      </c>
      <c r="J358">
        <v>162</v>
      </c>
      <c r="K358">
        <v>100</v>
      </c>
      <c r="L358">
        <v>104</v>
      </c>
      <c r="M358">
        <v>106</v>
      </c>
      <c r="N358">
        <v>67</v>
      </c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1:27" x14ac:dyDescent="0.2">
      <c r="A359">
        <v>1911</v>
      </c>
      <c r="B359">
        <v>17</v>
      </c>
      <c r="C359">
        <v>32</v>
      </c>
      <c r="D359">
        <v>103</v>
      </c>
      <c r="E359">
        <v>32</v>
      </c>
      <c r="F359">
        <v>85</v>
      </c>
      <c r="G359">
        <v>143</v>
      </c>
      <c r="H359">
        <v>161</v>
      </c>
      <c r="I359">
        <v>165</v>
      </c>
      <c r="J359">
        <v>175</v>
      </c>
      <c r="K359">
        <v>100</v>
      </c>
      <c r="L359">
        <v>117</v>
      </c>
      <c r="M359">
        <v>93</v>
      </c>
      <c r="N359">
        <v>98</v>
      </c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1:27" x14ac:dyDescent="0.2">
      <c r="A360">
        <v>1911</v>
      </c>
      <c r="B360">
        <v>18</v>
      </c>
      <c r="C360">
        <v>52</v>
      </c>
      <c r="D360">
        <v>111</v>
      </c>
      <c r="E360">
        <v>36</v>
      </c>
      <c r="F360">
        <v>104</v>
      </c>
      <c r="G360">
        <v>127</v>
      </c>
      <c r="H360">
        <v>161</v>
      </c>
      <c r="I360">
        <v>176</v>
      </c>
      <c r="J360">
        <v>197</v>
      </c>
      <c r="K360">
        <v>117</v>
      </c>
      <c r="L360">
        <v>109</v>
      </c>
      <c r="M360">
        <v>68</v>
      </c>
      <c r="N360">
        <v>100</v>
      </c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1:27" x14ac:dyDescent="0.2">
      <c r="A361">
        <v>1911</v>
      </c>
      <c r="B361">
        <v>19</v>
      </c>
      <c r="C361">
        <v>24</v>
      </c>
      <c r="D361">
        <v>67</v>
      </c>
      <c r="E361">
        <v>35</v>
      </c>
      <c r="F361">
        <v>104</v>
      </c>
      <c r="G361">
        <v>115</v>
      </c>
      <c r="H361">
        <v>140</v>
      </c>
      <c r="I361">
        <v>168</v>
      </c>
      <c r="J361">
        <v>182</v>
      </c>
      <c r="K361">
        <v>131</v>
      </c>
      <c r="L361">
        <v>117</v>
      </c>
      <c r="M361">
        <v>47</v>
      </c>
      <c r="N361">
        <v>88</v>
      </c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1:27" x14ac:dyDescent="0.2">
      <c r="A362">
        <v>1911</v>
      </c>
      <c r="B362">
        <v>20</v>
      </c>
      <c r="C362">
        <v>16</v>
      </c>
      <c r="D362">
        <v>42</v>
      </c>
      <c r="E362">
        <v>67</v>
      </c>
      <c r="F362">
        <v>93</v>
      </c>
      <c r="G362">
        <v>95</v>
      </c>
      <c r="H362">
        <v>145</v>
      </c>
      <c r="I362">
        <v>195</v>
      </c>
      <c r="J362">
        <v>201</v>
      </c>
      <c r="K362">
        <v>140</v>
      </c>
      <c r="L362">
        <v>138</v>
      </c>
      <c r="M362">
        <v>59</v>
      </c>
      <c r="N362">
        <v>83</v>
      </c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1:27" x14ac:dyDescent="0.2">
      <c r="A363">
        <v>1911</v>
      </c>
      <c r="B363">
        <v>21</v>
      </c>
      <c r="C363">
        <v>20</v>
      </c>
      <c r="D363">
        <v>67</v>
      </c>
      <c r="E363">
        <v>52</v>
      </c>
      <c r="F363">
        <v>97</v>
      </c>
      <c r="G363">
        <v>89</v>
      </c>
      <c r="H363">
        <v>149</v>
      </c>
      <c r="I363">
        <v>224</v>
      </c>
      <c r="J363">
        <v>184</v>
      </c>
      <c r="K363">
        <v>110</v>
      </c>
      <c r="L363">
        <v>129</v>
      </c>
      <c r="M363">
        <v>19</v>
      </c>
      <c r="N363">
        <v>56</v>
      </c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1:27" x14ac:dyDescent="0.2">
      <c r="A364">
        <v>1911</v>
      </c>
      <c r="B364">
        <v>22</v>
      </c>
      <c r="C364">
        <v>41</v>
      </c>
      <c r="D364">
        <v>83</v>
      </c>
      <c r="E364">
        <v>71</v>
      </c>
      <c r="F364">
        <v>124</v>
      </c>
      <c r="G364">
        <v>116</v>
      </c>
      <c r="H364">
        <v>151</v>
      </c>
      <c r="I364">
        <v>202</v>
      </c>
      <c r="J364">
        <v>162</v>
      </c>
      <c r="K364">
        <v>84</v>
      </c>
      <c r="L364">
        <v>116</v>
      </c>
      <c r="M364">
        <v>23</v>
      </c>
      <c r="N364">
        <v>46</v>
      </c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1:27" x14ac:dyDescent="0.2">
      <c r="A365">
        <v>1911</v>
      </c>
      <c r="B365">
        <v>23</v>
      </c>
      <c r="C365">
        <v>34</v>
      </c>
      <c r="D365">
        <v>85</v>
      </c>
      <c r="E365">
        <v>51</v>
      </c>
      <c r="F365">
        <v>116</v>
      </c>
      <c r="G365">
        <v>119</v>
      </c>
      <c r="H365">
        <v>146</v>
      </c>
      <c r="I365">
        <v>175</v>
      </c>
      <c r="J365">
        <v>157</v>
      </c>
      <c r="K365">
        <v>116</v>
      </c>
      <c r="L365">
        <v>118</v>
      </c>
      <c r="M365">
        <v>28</v>
      </c>
      <c r="N365">
        <v>42</v>
      </c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1:27" x14ac:dyDescent="0.2">
      <c r="A366">
        <v>1911</v>
      </c>
      <c r="B366">
        <v>24</v>
      </c>
      <c r="C366">
        <v>48</v>
      </c>
      <c r="D366">
        <v>75</v>
      </c>
      <c r="E366">
        <v>54</v>
      </c>
      <c r="F366">
        <v>102</v>
      </c>
      <c r="G366">
        <v>151</v>
      </c>
      <c r="H366">
        <v>134</v>
      </c>
      <c r="I366">
        <v>169</v>
      </c>
      <c r="J366">
        <v>166</v>
      </c>
      <c r="K366">
        <v>134</v>
      </c>
      <c r="L366">
        <v>101</v>
      </c>
      <c r="M366">
        <v>47</v>
      </c>
      <c r="N366">
        <v>56</v>
      </c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1:27" x14ac:dyDescent="0.2">
      <c r="A367">
        <v>1911</v>
      </c>
      <c r="B367">
        <v>25</v>
      </c>
      <c r="C367">
        <v>78</v>
      </c>
      <c r="D367">
        <v>86</v>
      </c>
      <c r="E367">
        <v>32</v>
      </c>
      <c r="F367">
        <v>102</v>
      </c>
      <c r="G367">
        <v>149</v>
      </c>
      <c r="H367">
        <v>115</v>
      </c>
      <c r="I367">
        <v>195</v>
      </c>
      <c r="J367">
        <v>164</v>
      </c>
      <c r="K367">
        <v>124</v>
      </c>
      <c r="L367">
        <v>79</v>
      </c>
      <c r="M367">
        <v>46</v>
      </c>
      <c r="N367">
        <v>46</v>
      </c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1:27" x14ac:dyDescent="0.2">
      <c r="A368">
        <v>1911</v>
      </c>
      <c r="B368">
        <v>26</v>
      </c>
      <c r="C368">
        <v>91</v>
      </c>
      <c r="D368">
        <v>60</v>
      </c>
      <c r="E368">
        <v>37</v>
      </c>
      <c r="F368">
        <v>90</v>
      </c>
      <c r="G368">
        <v>153</v>
      </c>
      <c r="H368">
        <v>114</v>
      </c>
      <c r="I368">
        <v>185</v>
      </c>
      <c r="J368">
        <v>166</v>
      </c>
      <c r="K368">
        <v>136</v>
      </c>
      <c r="L368">
        <v>61</v>
      </c>
      <c r="M368">
        <v>27</v>
      </c>
      <c r="N368">
        <v>58</v>
      </c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:27" x14ac:dyDescent="0.2">
      <c r="A369">
        <v>1911</v>
      </c>
      <c r="B369">
        <v>27</v>
      </c>
      <c r="C369">
        <v>70</v>
      </c>
      <c r="D369">
        <v>57</v>
      </c>
      <c r="E369">
        <v>45</v>
      </c>
      <c r="F369">
        <v>85</v>
      </c>
      <c r="G369">
        <v>166</v>
      </c>
      <c r="H369">
        <v>132</v>
      </c>
      <c r="I369">
        <v>198</v>
      </c>
      <c r="J369">
        <v>185</v>
      </c>
      <c r="K369">
        <v>140</v>
      </c>
      <c r="L369">
        <v>59</v>
      </c>
      <c r="M369">
        <v>18</v>
      </c>
      <c r="N369">
        <v>50</v>
      </c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1:27" x14ac:dyDescent="0.2">
      <c r="A370">
        <v>1911</v>
      </c>
      <c r="B370">
        <v>28</v>
      </c>
      <c r="C370">
        <v>72</v>
      </c>
      <c r="D370">
        <v>84</v>
      </c>
      <c r="E370">
        <v>57</v>
      </c>
      <c r="F370">
        <v>110</v>
      </c>
      <c r="G370">
        <v>162</v>
      </c>
      <c r="H370">
        <v>149</v>
      </c>
      <c r="I370">
        <v>219</v>
      </c>
      <c r="J370">
        <v>166</v>
      </c>
      <c r="K370">
        <v>108</v>
      </c>
      <c r="L370">
        <v>54</v>
      </c>
      <c r="M370">
        <v>27</v>
      </c>
      <c r="N370">
        <v>67</v>
      </c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1:27" x14ac:dyDescent="0.2">
      <c r="A371">
        <v>1911</v>
      </c>
      <c r="B371">
        <v>29</v>
      </c>
      <c r="C371">
        <v>35</v>
      </c>
      <c r="E371">
        <v>57</v>
      </c>
      <c r="F371">
        <v>79</v>
      </c>
      <c r="G371">
        <v>179</v>
      </c>
      <c r="H371">
        <v>152</v>
      </c>
      <c r="I371">
        <v>234</v>
      </c>
      <c r="J371">
        <v>160</v>
      </c>
      <c r="K371">
        <v>95</v>
      </c>
      <c r="L371">
        <v>34</v>
      </c>
      <c r="M371">
        <v>41</v>
      </c>
      <c r="N371">
        <v>87</v>
      </c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1:27" x14ac:dyDescent="0.2">
      <c r="A372">
        <v>1911</v>
      </c>
      <c r="B372">
        <v>30</v>
      </c>
      <c r="C372">
        <v>31</v>
      </c>
      <c r="E372">
        <v>63</v>
      </c>
      <c r="F372">
        <v>73</v>
      </c>
      <c r="G372">
        <v>165</v>
      </c>
      <c r="H372">
        <v>135</v>
      </c>
      <c r="I372">
        <v>211</v>
      </c>
      <c r="J372">
        <v>146</v>
      </c>
      <c r="K372">
        <v>104</v>
      </c>
      <c r="L372">
        <v>88</v>
      </c>
      <c r="M372">
        <v>49</v>
      </c>
      <c r="N372">
        <v>78</v>
      </c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1:27" x14ac:dyDescent="0.2">
      <c r="A373">
        <v>1911</v>
      </c>
      <c r="B373">
        <v>31</v>
      </c>
      <c r="C373">
        <v>0</v>
      </c>
      <c r="E373">
        <v>75</v>
      </c>
      <c r="G373">
        <v>175</v>
      </c>
      <c r="I373">
        <v>195</v>
      </c>
      <c r="J373">
        <v>139</v>
      </c>
      <c r="L373">
        <v>76</v>
      </c>
      <c r="N373">
        <v>39</v>
      </c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1:27" x14ac:dyDescent="0.2">
      <c r="A374">
        <v>1912</v>
      </c>
      <c r="B374">
        <v>1</v>
      </c>
      <c r="C374">
        <v>78</v>
      </c>
      <c r="D374">
        <v>7</v>
      </c>
      <c r="E374">
        <v>89</v>
      </c>
      <c r="F374">
        <v>57</v>
      </c>
      <c r="G374">
        <v>78</v>
      </c>
      <c r="H374">
        <v>130</v>
      </c>
      <c r="I374">
        <v>137</v>
      </c>
      <c r="J374">
        <v>129</v>
      </c>
      <c r="K374">
        <v>135</v>
      </c>
      <c r="L374">
        <v>108</v>
      </c>
      <c r="M374">
        <v>35</v>
      </c>
      <c r="N374">
        <v>-3</v>
      </c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1:27" x14ac:dyDescent="0.2">
      <c r="A375">
        <v>1912</v>
      </c>
      <c r="B375">
        <v>2</v>
      </c>
      <c r="C375">
        <v>62</v>
      </c>
      <c r="D375">
        <v>-39</v>
      </c>
      <c r="E375">
        <v>93</v>
      </c>
      <c r="F375">
        <v>50</v>
      </c>
      <c r="G375">
        <v>124</v>
      </c>
      <c r="H375">
        <v>124</v>
      </c>
      <c r="I375">
        <v>128</v>
      </c>
      <c r="J375">
        <v>117</v>
      </c>
      <c r="K375">
        <v>125</v>
      </c>
      <c r="L375">
        <v>84</v>
      </c>
      <c r="M375">
        <v>34</v>
      </c>
      <c r="N375">
        <v>36</v>
      </c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1:27" x14ac:dyDescent="0.2">
      <c r="A376">
        <v>1912</v>
      </c>
      <c r="B376">
        <v>3</v>
      </c>
      <c r="C376">
        <v>72</v>
      </c>
      <c r="D376">
        <v>-43</v>
      </c>
      <c r="E376">
        <v>76</v>
      </c>
      <c r="F376">
        <v>77</v>
      </c>
      <c r="G376">
        <v>118</v>
      </c>
      <c r="H376">
        <v>112</v>
      </c>
      <c r="I376">
        <v>142</v>
      </c>
      <c r="J376">
        <v>105</v>
      </c>
      <c r="K376">
        <v>105</v>
      </c>
      <c r="L376">
        <v>53</v>
      </c>
      <c r="M376">
        <v>37</v>
      </c>
      <c r="N376">
        <v>36</v>
      </c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1:27" x14ac:dyDescent="0.2">
      <c r="A377">
        <v>1912</v>
      </c>
      <c r="B377">
        <v>4</v>
      </c>
      <c r="C377">
        <v>87</v>
      </c>
      <c r="D377">
        <v>-50</v>
      </c>
      <c r="E377">
        <v>66</v>
      </c>
      <c r="F377">
        <v>95</v>
      </c>
      <c r="G377">
        <v>93</v>
      </c>
      <c r="H377">
        <v>113</v>
      </c>
      <c r="I377">
        <v>143</v>
      </c>
      <c r="J377">
        <v>157</v>
      </c>
      <c r="K377">
        <v>141</v>
      </c>
      <c r="L377">
        <v>51</v>
      </c>
      <c r="M377">
        <v>49</v>
      </c>
      <c r="N377">
        <v>75</v>
      </c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1:27" x14ac:dyDescent="0.2">
      <c r="A378">
        <v>1912</v>
      </c>
      <c r="B378">
        <v>5</v>
      </c>
      <c r="C378">
        <v>64</v>
      </c>
      <c r="D378">
        <v>-36</v>
      </c>
      <c r="E378">
        <v>72</v>
      </c>
      <c r="F378">
        <v>121</v>
      </c>
      <c r="G378">
        <v>102</v>
      </c>
      <c r="H378">
        <v>117</v>
      </c>
      <c r="I378">
        <v>148</v>
      </c>
      <c r="J378">
        <v>138</v>
      </c>
      <c r="K378">
        <v>120</v>
      </c>
      <c r="L378">
        <v>62</v>
      </c>
      <c r="M378">
        <v>95</v>
      </c>
      <c r="N378">
        <v>51</v>
      </c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1:27" x14ac:dyDescent="0.2">
      <c r="A379">
        <v>1912</v>
      </c>
      <c r="B379">
        <v>6</v>
      </c>
      <c r="C379">
        <v>55</v>
      </c>
      <c r="D379">
        <v>14</v>
      </c>
      <c r="E379">
        <v>63</v>
      </c>
      <c r="F379">
        <v>131</v>
      </c>
      <c r="G379">
        <v>128</v>
      </c>
      <c r="H379">
        <v>132</v>
      </c>
      <c r="I379">
        <v>165</v>
      </c>
      <c r="J379">
        <v>133</v>
      </c>
      <c r="K379">
        <v>111</v>
      </c>
      <c r="L379">
        <v>76</v>
      </c>
      <c r="M379">
        <v>101</v>
      </c>
      <c r="N379">
        <v>68</v>
      </c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1:27" x14ac:dyDescent="0.2">
      <c r="A380">
        <v>1912</v>
      </c>
      <c r="B380">
        <v>7</v>
      </c>
      <c r="C380">
        <v>36</v>
      </c>
      <c r="D380">
        <v>45</v>
      </c>
      <c r="E380">
        <v>57</v>
      </c>
      <c r="F380">
        <v>107</v>
      </c>
      <c r="G380">
        <v>141</v>
      </c>
      <c r="H380">
        <v>127</v>
      </c>
      <c r="I380">
        <v>170</v>
      </c>
      <c r="J380">
        <v>136</v>
      </c>
      <c r="K380">
        <v>111</v>
      </c>
      <c r="L380">
        <v>85</v>
      </c>
      <c r="M380">
        <v>113</v>
      </c>
      <c r="N380">
        <v>64</v>
      </c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1:27" x14ac:dyDescent="0.2">
      <c r="A381">
        <v>1912</v>
      </c>
      <c r="B381">
        <v>8</v>
      </c>
      <c r="C381">
        <v>10</v>
      </c>
      <c r="D381">
        <v>68</v>
      </c>
      <c r="E381">
        <v>55</v>
      </c>
      <c r="F381">
        <v>92</v>
      </c>
      <c r="G381">
        <v>159</v>
      </c>
      <c r="H381">
        <v>130</v>
      </c>
      <c r="I381">
        <v>152</v>
      </c>
      <c r="J381">
        <v>138</v>
      </c>
      <c r="K381">
        <v>133</v>
      </c>
      <c r="L381">
        <v>75</v>
      </c>
      <c r="M381">
        <v>120</v>
      </c>
      <c r="N381">
        <v>94</v>
      </c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1:27" x14ac:dyDescent="0.2">
      <c r="A382">
        <v>1912</v>
      </c>
      <c r="B382">
        <v>9</v>
      </c>
      <c r="C382">
        <v>54</v>
      </c>
      <c r="D382">
        <v>90</v>
      </c>
      <c r="E382">
        <v>70</v>
      </c>
      <c r="F382">
        <v>53</v>
      </c>
      <c r="G382">
        <v>155</v>
      </c>
      <c r="H382">
        <v>134</v>
      </c>
      <c r="I382">
        <v>136</v>
      </c>
      <c r="J382">
        <v>129</v>
      </c>
      <c r="K382">
        <v>92</v>
      </c>
      <c r="L382">
        <v>80</v>
      </c>
      <c r="M382">
        <v>101</v>
      </c>
      <c r="N382">
        <v>77</v>
      </c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1:27" x14ac:dyDescent="0.2">
      <c r="A383">
        <v>1912</v>
      </c>
      <c r="B383">
        <v>10</v>
      </c>
      <c r="C383">
        <v>51</v>
      </c>
      <c r="D383">
        <v>70</v>
      </c>
      <c r="E383">
        <v>72</v>
      </c>
      <c r="F383">
        <v>66</v>
      </c>
      <c r="G383">
        <v>145</v>
      </c>
      <c r="H383">
        <v>138</v>
      </c>
      <c r="I383">
        <v>182</v>
      </c>
      <c r="J383">
        <v>129</v>
      </c>
      <c r="K383">
        <v>96</v>
      </c>
      <c r="L383">
        <v>87</v>
      </c>
      <c r="M383">
        <v>79</v>
      </c>
      <c r="N383">
        <v>65</v>
      </c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1:27" x14ac:dyDescent="0.2">
      <c r="A384">
        <v>1912</v>
      </c>
      <c r="B384">
        <v>11</v>
      </c>
      <c r="C384">
        <v>53</v>
      </c>
      <c r="D384">
        <v>60</v>
      </c>
      <c r="E384">
        <v>53</v>
      </c>
      <c r="F384">
        <v>43</v>
      </c>
      <c r="G384">
        <v>173</v>
      </c>
      <c r="H384">
        <v>128</v>
      </c>
      <c r="I384">
        <v>184</v>
      </c>
      <c r="J384">
        <v>120</v>
      </c>
      <c r="K384">
        <v>82</v>
      </c>
      <c r="L384">
        <v>84</v>
      </c>
      <c r="M384">
        <v>56</v>
      </c>
      <c r="N384">
        <v>76</v>
      </c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1:27" x14ac:dyDescent="0.2">
      <c r="A385">
        <v>1912</v>
      </c>
      <c r="B385">
        <v>12</v>
      </c>
      <c r="C385">
        <v>49</v>
      </c>
      <c r="D385">
        <v>53</v>
      </c>
      <c r="E385">
        <v>57</v>
      </c>
      <c r="F385">
        <v>40</v>
      </c>
      <c r="G385">
        <v>132</v>
      </c>
      <c r="H385">
        <v>144</v>
      </c>
      <c r="I385">
        <v>202</v>
      </c>
      <c r="J385">
        <v>105</v>
      </c>
      <c r="K385">
        <v>111</v>
      </c>
      <c r="L385">
        <v>92</v>
      </c>
      <c r="M385">
        <v>42</v>
      </c>
      <c r="N385">
        <v>63</v>
      </c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1:27" x14ac:dyDescent="0.2">
      <c r="A386">
        <v>1912</v>
      </c>
      <c r="B386">
        <v>13</v>
      </c>
      <c r="C386">
        <v>67</v>
      </c>
      <c r="D386">
        <v>60</v>
      </c>
      <c r="E386">
        <v>86</v>
      </c>
      <c r="F386">
        <v>72</v>
      </c>
      <c r="G386">
        <v>113</v>
      </c>
      <c r="H386">
        <v>131</v>
      </c>
      <c r="I386">
        <v>179</v>
      </c>
      <c r="J386">
        <v>115</v>
      </c>
      <c r="K386">
        <v>95</v>
      </c>
      <c r="L386">
        <v>101</v>
      </c>
      <c r="M386">
        <v>44</v>
      </c>
      <c r="N386">
        <v>80</v>
      </c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1:27" x14ac:dyDescent="0.2">
      <c r="A387">
        <v>1912</v>
      </c>
      <c r="B387">
        <v>14</v>
      </c>
      <c r="C387">
        <v>74</v>
      </c>
      <c r="D387">
        <v>51</v>
      </c>
      <c r="E387">
        <v>100</v>
      </c>
      <c r="F387">
        <v>99</v>
      </c>
      <c r="G387">
        <v>127</v>
      </c>
      <c r="H387">
        <v>134</v>
      </c>
      <c r="I387">
        <v>195</v>
      </c>
      <c r="J387">
        <v>108</v>
      </c>
      <c r="K387">
        <v>111</v>
      </c>
      <c r="L387">
        <v>123</v>
      </c>
      <c r="M387">
        <v>52</v>
      </c>
      <c r="N387">
        <v>118</v>
      </c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1:27" x14ac:dyDescent="0.2">
      <c r="A388">
        <v>1912</v>
      </c>
      <c r="B388">
        <v>15</v>
      </c>
      <c r="C388">
        <v>67</v>
      </c>
      <c r="D388">
        <v>53</v>
      </c>
      <c r="E388">
        <v>69</v>
      </c>
      <c r="F388">
        <v>91</v>
      </c>
      <c r="G388">
        <v>135</v>
      </c>
      <c r="H388">
        <v>140</v>
      </c>
      <c r="I388">
        <v>220</v>
      </c>
      <c r="J388">
        <v>128</v>
      </c>
      <c r="K388">
        <v>133</v>
      </c>
      <c r="L388">
        <v>74</v>
      </c>
      <c r="M388">
        <v>60</v>
      </c>
      <c r="N388">
        <v>92</v>
      </c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1:27" x14ac:dyDescent="0.2">
      <c r="A389">
        <v>1912</v>
      </c>
      <c r="B389">
        <v>16</v>
      </c>
      <c r="C389">
        <v>62</v>
      </c>
      <c r="D389">
        <v>82</v>
      </c>
      <c r="E389">
        <v>47</v>
      </c>
      <c r="F389">
        <v>80</v>
      </c>
      <c r="G389">
        <v>93</v>
      </c>
      <c r="H389">
        <v>125</v>
      </c>
      <c r="I389">
        <v>220</v>
      </c>
      <c r="J389">
        <v>131</v>
      </c>
      <c r="K389">
        <v>136</v>
      </c>
      <c r="L389">
        <v>85</v>
      </c>
      <c r="M389">
        <v>73</v>
      </c>
      <c r="N389">
        <v>57</v>
      </c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1:27" x14ac:dyDescent="0.2">
      <c r="A390">
        <v>1912</v>
      </c>
      <c r="B390">
        <v>17</v>
      </c>
      <c r="C390">
        <v>26</v>
      </c>
      <c r="D390">
        <v>94</v>
      </c>
      <c r="E390">
        <v>77</v>
      </c>
      <c r="F390">
        <v>84</v>
      </c>
      <c r="G390">
        <v>112</v>
      </c>
      <c r="H390">
        <v>123</v>
      </c>
      <c r="I390">
        <v>183</v>
      </c>
      <c r="J390">
        <v>145</v>
      </c>
      <c r="K390">
        <v>124</v>
      </c>
      <c r="L390">
        <v>92</v>
      </c>
      <c r="M390">
        <v>84</v>
      </c>
      <c r="N390">
        <v>39</v>
      </c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1:27" x14ac:dyDescent="0.2">
      <c r="A391">
        <v>1912</v>
      </c>
      <c r="B391">
        <v>18</v>
      </c>
      <c r="C391">
        <v>6</v>
      </c>
      <c r="D391">
        <v>86</v>
      </c>
      <c r="E391">
        <v>53</v>
      </c>
      <c r="F391">
        <v>76</v>
      </c>
      <c r="G391">
        <v>113</v>
      </c>
      <c r="H391">
        <v>160</v>
      </c>
      <c r="I391">
        <v>156</v>
      </c>
      <c r="J391">
        <v>139</v>
      </c>
      <c r="K391">
        <v>111</v>
      </c>
      <c r="L391">
        <v>88</v>
      </c>
      <c r="M391">
        <v>52</v>
      </c>
      <c r="N391">
        <v>45</v>
      </c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1:27" x14ac:dyDescent="0.2">
      <c r="A392">
        <v>1912</v>
      </c>
      <c r="B392">
        <v>19</v>
      </c>
      <c r="C392">
        <v>12</v>
      </c>
      <c r="D392">
        <v>83</v>
      </c>
      <c r="E392">
        <v>53</v>
      </c>
      <c r="F392">
        <v>98</v>
      </c>
      <c r="G392">
        <v>123</v>
      </c>
      <c r="H392">
        <v>172</v>
      </c>
      <c r="I392">
        <v>119</v>
      </c>
      <c r="J392">
        <v>144</v>
      </c>
      <c r="K392">
        <v>95</v>
      </c>
      <c r="L392">
        <v>98</v>
      </c>
      <c r="M392">
        <v>44</v>
      </c>
      <c r="N392">
        <v>61</v>
      </c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1:27" x14ac:dyDescent="0.2">
      <c r="A393">
        <v>1912</v>
      </c>
      <c r="B393">
        <v>20</v>
      </c>
      <c r="C393">
        <v>44</v>
      </c>
      <c r="D393">
        <v>71</v>
      </c>
      <c r="E393">
        <v>51</v>
      </c>
      <c r="F393">
        <v>109</v>
      </c>
      <c r="G393">
        <v>131</v>
      </c>
      <c r="H393">
        <v>142</v>
      </c>
      <c r="I393">
        <v>149</v>
      </c>
      <c r="J393">
        <v>128</v>
      </c>
      <c r="K393">
        <v>116</v>
      </c>
      <c r="L393">
        <v>87</v>
      </c>
      <c r="M393">
        <v>75</v>
      </c>
      <c r="N393">
        <v>98</v>
      </c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1:27" x14ac:dyDescent="0.2">
      <c r="A394">
        <v>1912</v>
      </c>
      <c r="B394">
        <v>21</v>
      </c>
      <c r="C394">
        <v>40</v>
      </c>
      <c r="D394">
        <v>52</v>
      </c>
      <c r="E394">
        <v>47</v>
      </c>
      <c r="F394">
        <v>130</v>
      </c>
      <c r="G394">
        <v>108</v>
      </c>
      <c r="H394">
        <v>150</v>
      </c>
      <c r="I394">
        <v>160</v>
      </c>
      <c r="J394">
        <v>118</v>
      </c>
      <c r="K394">
        <v>103</v>
      </c>
      <c r="L394">
        <v>63</v>
      </c>
      <c r="M394">
        <v>76</v>
      </c>
      <c r="N394">
        <v>72</v>
      </c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1:27" x14ac:dyDescent="0.2">
      <c r="A395">
        <v>1912</v>
      </c>
      <c r="B395">
        <v>22</v>
      </c>
      <c r="C395">
        <v>21</v>
      </c>
      <c r="D395">
        <v>88</v>
      </c>
      <c r="E395">
        <v>70</v>
      </c>
      <c r="F395">
        <v>129</v>
      </c>
      <c r="G395">
        <v>116</v>
      </c>
      <c r="H395">
        <v>180</v>
      </c>
      <c r="I395">
        <v>147</v>
      </c>
      <c r="J395">
        <v>125</v>
      </c>
      <c r="K395">
        <v>99</v>
      </c>
      <c r="L395">
        <v>65</v>
      </c>
      <c r="M395">
        <v>92</v>
      </c>
      <c r="N395">
        <v>68</v>
      </c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1:27" x14ac:dyDescent="0.2">
      <c r="A396">
        <v>1912</v>
      </c>
      <c r="B396">
        <v>23</v>
      </c>
      <c r="C396">
        <v>20</v>
      </c>
      <c r="D396">
        <v>99</v>
      </c>
      <c r="E396">
        <v>39</v>
      </c>
      <c r="F396">
        <v>122</v>
      </c>
      <c r="G396">
        <v>93</v>
      </c>
      <c r="H396">
        <v>170</v>
      </c>
      <c r="I396">
        <v>146</v>
      </c>
      <c r="J396">
        <v>138</v>
      </c>
      <c r="K396">
        <v>110</v>
      </c>
      <c r="L396">
        <v>51</v>
      </c>
      <c r="M396">
        <v>95</v>
      </c>
      <c r="N396">
        <v>84</v>
      </c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1:27" x14ac:dyDescent="0.2">
      <c r="A397">
        <v>1912</v>
      </c>
      <c r="B397">
        <v>24</v>
      </c>
      <c r="C397">
        <v>19</v>
      </c>
      <c r="D397">
        <v>55</v>
      </c>
      <c r="E397">
        <v>86</v>
      </c>
      <c r="F397">
        <v>115</v>
      </c>
      <c r="G397">
        <v>102</v>
      </c>
      <c r="H397">
        <v>153</v>
      </c>
      <c r="I397">
        <v>171</v>
      </c>
      <c r="J397">
        <v>149</v>
      </c>
      <c r="K397">
        <v>104</v>
      </c>
      <c r="L397">
        <v>62</v>
      </c>
      <c r="M397">
        <v>80</v>
      </c>
      <c r="N397">
        <v>73</v>
      </c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1:27" x14ac:dyDescent="0.2">
      <c r="A398">
        <v>1912</v>
      </c>
      <c r="B398">
        <v>25</v>
      </c>
      <c r="C398">
        <v>28</v>
      </c>
      <c r="D398">
        <v>70</v>
      </c>
      <c r="E398">
        <v>117</v>
      </c>
      <c r="F398">
        <v>96</v>
      </c>
      <c r="G398">
        <v>98</v>
      </c>
      <c r="H398">
        <v>137</v>
      </c>
      <c r="I398">
        <v>181</v>
      </c>
      <c r="J398">
        <v>142</v>
      </c>
      <c r="K398">
        <v>96</v>
      </c>
      <c r="L398">
        <v>44</v>
      </c>
      <c r="M398">
        <v>80</v>
      </c>
      <c r="N398">
        <v>69</v>
      </c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1:27" x14ac:dyDescent="0.2">
      <c r="A399">
        <v>1912</v>
      </c>
      <c r="B399">
        <v>26</v>
      </c>
      <c r="C399">
        <v>26</v>
      </c>
      <c r="D399">
        <v>66</v>
      </c>
      <c r="E399">
        <v>115</v>
      </c>
      <c r="F399">
        <v>98</v>
      </c>
      <c r="G399">
        <v>99</v>
      </c>
      <c r="H399">
        <v>147</v>
      </c>
      <c r="I399">
        <v>164</v>
      </c>
      <c r="J399">
        <v>118</v>
      </c>
      <c r="K399">
        <v>97</v>
      </c>
      <c r="L399">
        <v>56</v>
      </c>
      <c r="M399">
        <v>75</v>
      </c>
      <c r="N399">
        <v>55</v>
      </c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1:27" x14ac:dyDescent="0.2">
      <c r="A400">
        <v>1912</v>
      </c>
      <c r="B400">
        <v>27</v>
      </c>
      <c r="C400">
        <v>10</v>
      </c>
      <c r="D400">
        <v>99</v>
      </c>
      <c r="E400">
        <v>103</v>
      </c>
      <c r="F400">
        <v>93</v>
      </c>
      <c r="G400">
        <v>125</v>
      </c>
      <c r="H400">
        <v>143</v>
      </c>
      <c r="I400">
        <v>170</v>
      </c>
      <c r="J400">
        <v>118</v>
      </c>
      <c r="K400">
        <v>86</v>
      </c>
      <c r="L400">
        <v>112</v>
      </c>
      <c r="M400">
        <v>35</v>
      </c>
      <c r="N400">
        <v>81</v>
      </c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1:27" x14ac:dyDescent="0.2">
      <c r="A401">
        <v>1912</v>
      </c>
      <c r="B401">
        <v>28</v>
      </c>
      <c r="C401">
        <v>-25</v>
      </c>
      <c r="D401">
        <v>111</v>
      </c>
      <c r="E401">
        <v>103</v>
      </c>
      <c r="F401">
        <v>75</v>
      </c>
      <c r="G401">
        <v>132</v>
      </c>
      <c r="H401">
        <v>153</v>
      </c>
      <c r="I401">
        <v>158</v>
      </c>
      <c r="J401">
        <v>108</v>
      </c>
      <c r="K401">
        <v>104</v>
      </c>
      <c r="L401">
        <v>119</v>
      </c>
      <c r="M401">
        <v>5</v>
      </c>
      <c r="N401">
        <v>81</v>
      </c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1:27" x14ac:dyDescent="0.2">
      <c r="A402">
        <v>1912</v>
      </c>
      <c r="B402">
        <v>29</v>
      </c>
      <c r="C402">
        <v>-37</v>
      </c>
      <c r="D402">
        <v>105</v>
      </c>
      <c r="E402">
        <v>62</v>
      </c>
      <c r="F402">
        <v>70</v>
      </c>
      <c r="G402">
        <v>124</v>
      </c>
      <c r="H402">
        <v>146</v>
      </c>
      <c r="I402">
        <v>132</v>
      </c>
      <c r="J402">
        <v>148</v>
      </c>
      <c r="K402">
        <v>126</v>
      </c>
      <c r="L402">
        <v>114</v>
      </c>
      <c r="M402">
        <v>16</v>
      </c>
      <c r="N402">
        <v>62</v>
      </c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1:27" x14ac:dyDescent="0.2">
      <c r="A403">
        <v>1912</v>
      </c>
      <c r="B403">
        <v>30</v>
      </c>
      <c r="C403">
        <v>-20</v>
      </c>
      <c r="E403">
        <v>70</v>
      </c>
      <c r="F403">
        <v>69</v>
      </c>
      <c r="G403">
        <v>133</v>
      </c>
      <c r="H403">
        <v>134</v>
      </c>
      <c r="I403">
        <v>135</v>
      </c>
      <c r="J403">
        <v>141</v>
      </c>
      <c r="K403">
        <v>123</v>
      </c>
      <c r="L403">
        <v>94</v>
      </c>
      <c r="M403">
        <v>-9</v>
      </c>
      <c r="N403">
        <v>65</v>
      </c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1:27" x14ac:dyDescent="0.2">
      <c r="A404">
        <v>1912</v>
      </c>
      <c r="B404">
        <v>31</v>
      </c>
      <c r="C404">
        <v>3</v>
      </c>
      <c r="E404">
        <v>61</v>
      </c>
      <c r="G404">
        <v>127</v>
      </c>
      <c r="I404">
        <v>116</v>
      </c>
      <c r="J404">
        <v>120</v>
      </c>
      <c r="L404">
        <v>74</v>
      </c>
      <c r="N404">
        <v>73</v>
      </c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1:27" x14ac:dyDescent="0.2">
      <c r="A405">
        <v>1913</v>
      </c>
      <c r="B405">
        <v>1</v>
      </c>
      <c r="C405">
        <v>64</v>
      </c>
      <c r="D405">
        <v>31</v>
      </c>
      <c r="E405">
        <v>39</v>
      </c>
      <c r="F405">
        <v>61</v>
      </c>
      <c r="G405">
        <v>93</v>
      </c>
      <c r="H405">
        <v>116</v>
      </c>
      <c r="I405">
        <v>160</v>
      </c>
      <c r="J405">
        <v>173</v>
      </c>
      <c r="K405">
        <v>133</v>
      </c>
      <c r="L405">
        <v>149</v>
      </c>
      <c r="M405">
        <v>95</v>
      </c>
      <c r="N405">
        <v>82</v>
      </c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1:27" x14ac:dyDescent="0.2">
      <c r="A406">
        <v>1913</v>
      </c>
      <c r="B406">
        <v>2</v>
      </c>
      <c r="C406">
        <v>40</v>
      </c>
      <c r="D406">
        <v>41</v>
      </c>
      <c r="E406">
        <v>65</v>
      </c>
      <c r="F406">
        <v>68</v>
      </c>
      <c r="G406">
        <v>84</v>
      </c>
      <c r="H406">
        <v>138</v>
      </c>
      <c r="I406">
        <v>161</v>
      </c>
      <c r="J406">
        <v>154</v>
      </c>
      <c r="K406">
        <v>130</v>
      </c>
      <c r="L406">
        <v>146</v>
      </c>
      <c r="M406">
        <v>108</v>
      </c>
      <c r="N406">
        <v>76</v>
      </c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1:27" x14ac:dyDescent="0.2">
      <c r="A407">
        <v>1913</v>
      </c>
      <c r="B407">
        <v>3</v>
      </c>
      <c r="C407">
        <v>61</v>
      </c>
      <c r="D407">
        <v>78</v>
      </c>
      <c r="E407">
        <v>81</v>
      </c>
      <c r="F407">
        <v>89</v>
      </c>
      <c r="G407">
        <v>77</v>
      </c>
      <c r="H407">
        <v>151</v>
      </c>
      <c r="I407">
        <v>161</v>
      </c>
      <c r="J407">
        <v>174</v>
      </c>
      <c r="K407">
        <v>130</v>
      </c>
      <c r="L407">
        <v>129</v>
      </c>
      <c r="M407">
        <v>98</v>
      </c>
      <c r="N407">
        <v>99</v>
      </c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1:27" x14ac:dyDescent="0.2">
      <c r="A408">
        <v>1913</v>
      </c>
      <c r="B408">
        <v>4</v>
      </c>
      <c r="C408">
        <v>84</v>
      </c>
      <c r="D408">
        <v>92</v>
      </c>
      <c r="E408">
        <v>79</v>
      </c>
      <c r="F408">
        <v>83</v>
      </c>
      <c r="G408">
        <v>83</v>
      </c>
      <c r="H408">
        <v>166</v>
      </c>
      <c r="I408">
        <v>145</v>
      </c>
      <c r="J408">
        <v>146</v>
      </c>
      <c r="K408">
        <v>155</v>
      </c>
      <c r="L408">
        <v>131</v>
      </c>
      <c r="M408">
        <v>75</v>
      </c>
      <c r="N408">
        <v>61</v>
      </c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:27" x14ac:dyDescent="0.2">
      <c r="A409">
        <v>1913</v>
      </c>
      <c r="B409">
        <v>5</v>
      </c>
      <c r="C409">
        <v>68</v>
      </c>
      <c r="D409">
        <v>71</v>
      </c>
      <c r="E409">
        <v>86</v>
      </c>
      <c r="F409">
        <v>88</v>
      </c>
      <c r="G409">
        <v>100</v>
      </c>
      <c r="H409">
        <v>148</v>
      </c>
      <c r="I409">
        <v>132</v>
      </c>
      <c r="J409">
        <v>122</v>
      </c>
      <c r="K409">
        <v>148</v>
      </c>
      <c r="L409">
        <v>112</v>
      </c>
      <c r="M409">
        <v>77</v>
      </c>
      <c r="N409">
        <v>46</v>
      </c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1:27" x14ac:dyDescent="0.2">
      <c r="A410">
        <v>1913</v>
      </c>
      <c r="B410">
        <v>6</v>
      </c>
      <c r="C410">
        <v>52</v>
      </c>
      <c r="D410">
        <v>50</v>
      </c>
      <c r="E410">
        <v>92</v>
      </c>
      <c r="F410">
        <v>75</v>
      </c>
      <c r="G410">
        <v>88</v>
      </c>
      <c r="H410">
        <v>123</v>
      </c>
      <c r="I410">
        <v>122</v>
      </c>
      <c r="J410">
        <v>129</v>
      </c>
      <c r="K410">
        <v>148</v>
      </c>
      <c r="L410">
        <v>114</v>
      </c>
      <c r="M410">
        <v>76</v>
      </c>
      <c r="N410">
        <v>39</v>
      </c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1:27" x14ac:dyDescent="0.2">
      <c r="A411">
        <v>1913</v>
      </c>
      <c r="B411">
        <v>7</v>
      </c>
      <c r="C411">
        <v>78</v>
      </c>
      <c r="D411">
        <v>77</v>
      </c>
      <c r="E411">
        <v>56</v>
      </c>
      <c r="F411">
        <v>67</v>
      </c>
      <c r="G411">
        <v>67</v>
      </c>
      <c r="H411">
        <v>127</v>
      </c>
      <c r="I411">
        <v>112</v>
      </c>
      <c r="J411">
        <v>119</v>
      </c>
      <c r="K411">
        <v>137</v>
      </c>
      <c r="L411">
        <v>107</v>
      </c>
      <c r="M411">
        <v>66</v>
      </c>
      <c r="N411">
        <v>42</v>
      </c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1:27" x14ac:dyDescent="0.2">
      <c r="A412">
        <v>1913</v>
      </c>
      <c r="B412">
        <v>8</v>
      </c>
      <c r="C412">
        <v>75</v>
      </c>
      <c r="D412">
        <v>74</v>
      </c>
      <c r="E412">
        <v>42</v>
      </c>
      <c r="F412">
        <v>57</v>
      </c>
      <c r="G412">
        <v>97</v>
      </c>
      <c r="H412">
        <v>119</v>
      </c>
      <c r="I412">
        <v>111</v>
      </c>
      <c r="J412">
        <v>129</v>
      </c>
      <c r="K412">
        <v>124</v>
      </c>
      <c r="L412">
        <v>122</v>
      </c>
      <c r="M412">
        <v>64</v>
      </c>
      <c r="N412">
        <v>72</v>
      </c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1:27" x14ac:dyDescent="0.2">
      <c r="A413">
        <v>1913</v>
      </c>
      <c r="B413">
        <v>9</v>
      </c>
      <c r="C413">
        <v>80</v>
      </c>
      <c r="D413">
        <v>83</v>
      </c>
      <c r="E413">
        <v>50</v>
      </c>
      <c r="F413">
        <v>67</v>
      </c>
      <c r="G413">
        <v>96</v>
      </c>
      <c r="H413">
        <v>106</v>
      </c>
      <c r="I413">
        <v>119</v>
      </c>
      <c r="J413">
        <v>134</v>
      </c>
      <c r="K413">
        <v>129</v>
      </c>
      <c r="L413">
        <v>105</v>
      </c>
      <c r="M413">
        <v>57</v>
      </c>
      <c r="N413">
        <v>98</v>
      </c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1:27" x14ac:dyDescent="0.2">
      <c r="A414">
        <v>1913</v>
      </c>
      <c r="B414">
        <v>10</v>
      </c>
      <c r="C414">
        <v>51</v>
      </c>
      <c r="D414">
        <v>83</v>
      </c>
      <c r="E414">
        <v>86</v>
      </c>
      <c r="F414">
        <v>74</v>
      </c>
      <c r="G414">
        <v>106</v>
      </c>
      <c r="H414">
        <v>136</v>
      </c>
      <c r="I414">
        <v>143</v>
      </c>
      <c r="J414">
        <v>127</v>
      </c>
      <c r="K414">
        <v>114</v>
      </c>
      <c r="L414">
        <v>95</v>
      </c>
      <c r="M414">
        <v>91</v>
      </c>
      <c r="N414">
        <v>82</v>
      </c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1:27" x14ac:dyDescent="0.2">
      <c r="A415">
        <v>1913</v>
      </c>
      <c r="B415">
        <v>11</v>
      </c>
      <c r="C415">
        <v>22</v>
      </c>
      <c r="D415">
        <v>58</v>
      </c>
      <c r="E415">
        <v>82</v>
      </c>
      <c r="F415">
        <v>46</v>
      </c>
      <c r="G415">
        <v>108</v>
      </c>
      <c r="H415">
        <v>119</v>
      </c>
      <c r="I415">
        <v>145</v>
      </c>
      <c r="J415">
        <v>156</v>
      </c>
      <c r="K415">
        <v>147</v>
      </c>
      <c r="L415">
        <v>106</v>
      </c>
      <c r="M415">
        <v>101</v>
      </c>
      <c r="N415">
        <v>76</v>
      </c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1:27" x14ac:dyDescent="0.2">
      <c r="A416">
        <v>1913</v>
      </c>
      <c r="B416">
        <v>12</v>
      </c>
      <c r="C416">
        <v>23</v>
      </c>
      <c r="D416">
        <v>34</v>
      </c>
      <c r="E416">
        <v>45</v>
      </c>
      <c r="F416">
        <v>36</v>
      </c>
      <c r="G416">
        <v>108</v>
      </c>
      <c r="H416">
        <v>136</v>
      </c>
      <c r="I416">
        <v>155</v>
      </c>
      <c r="J416">
        <v>159</v>
      </c>
      <c r="K416">
        <v>153</v>
      </c>
      <c r="L416">
        <v>116</v>
      </c>
      <c r="M416">
        <v>111</v>
      </c>
      <c r="N416">
        <v>86</v>
      </c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1:27" x14ac:dyDescent="0.2">
      <c r="A417">
        <v>1913</v>
      </c>
      <c r="B417">
        <v>13</v>
      </c>
      <c r="C417">
        <v>-9</v>
      </c>
      <c r="D417">
        <v>25</v>
      </c>
      <c r="E417">
        <v>59</v>
      </c>
      <c r="F417">
        <v>46</v>
      </c>
      <c r="G417">
        <v>142</v>
      </c>
      <c r="H417">
        <v>134</v>
      </c>
      <c r="I417">
        <v>160</v>
      </c>
      <c r="J417">
        <v>146</v>
      </c>
      <c r="K417">
        <v>156</v>
      </c>
      <c r="L417">
        <v>122</v>
      </c>
      <c r="M417">
        <v>76</v>
      </c>
      <c r="N417">
        <v>58</v>
      </c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1:27" x14ac:dyDescent="0.2">
      <c r="A418">
        <v>1913</v>
      </c>
      <c r="B418">
        <v>14</v>
      </c>
      <c r="C418">
        <v>7</v>
      </c>
      <c r="D418">
        <v>16</v>
      </c>
      <c r="E418">
        <v>80</v>
      </c>
      <c r="F418">
        <v>66</v>
      </c>
      <c r="G418">
        <v>124</v>
      </c>
      <c r="H418">
        <v>140</v>
      </c>
      <c r="I418">
        <v>160</v>
      </c>
      <c r="J418">
        <v>152</v>
      </c>
      <c r="K418">
        <v>131</v>
      </c>
      <c r="L418">
        <v>124</v>
      </c>
      <c r="M418">
        <v>84</v>
      </c>
      <c r="N418">
        <v>59</v>
      </c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1:27" x14ac:dyDescent="0.2">
      <c r="A419">
        <v>1913</v>
      </c>
      <c r="B419">
        <v>15</v>
      </c>
      <c r="C419">
        <v>43</v>
      </c>
      <c r="D419">
        <v>31</v>
      </c>
      <c r="E419">
        <v>44</v>
      </c>
      <c r="F419">
        <v>96</v>
      </c>
      <c r="G419">
        <v>90</v>
      </c>
      <c r="H419">
        <v>166</v>
      </c>
      <c r="I419">
        <v>141</v>
      </c>
      <c r="J419">
        <v>169</v>
      </c>
      <c r="K419">
        <v>116</v>
      </c>
      <c r="L419">
        <v>114</v>
      </c>
      <c r="M419">
        <v>79</v>
      </c>
      <c r="N419">
        <v>79</v>
      </c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1:27" x14ac:dyDescent="0.2">
      <c r="A420">
        <v>1913</v>
      </c>
      <c r="B420">
        <v>16</v>
      </c>
      <c r="C420">
        <v>33</v>
      </c>
      <c r="D420">
        <v>40</v>
      </c>
      <c r="E420">
        <v>51</v>
      </c>
      <c r="F420">
        <v>82</v>
      </c>
      <c r="G420">
        <v>104</v>
      </c>
      <c r="H420">
        <v>175</v>
      </c>
      <c r="I420">
        <v>148</v>
      </c>
      <c r="J420">
        <v>172</v>
      </c>
      <c r="K420">
        <v>108</v>
      </c>
      <c r="L420">
        <v>106</v>
      </c>
      <c r="M420">
        <v>92</v>
      </c>
      <c r="N420">
        <v>69</v>
      </c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1:27" x14ac:dyDescent="0.2">
      <c r="A421">
        <v>1913</v>
      </c>
      <c r="B421">
        <v>17</v>
      </c>
      <c r="C421">
        <v>38</v>
      </c>
      <c r="D421">
        <v>32</v>
      </c>
      <c r="E421">
        <v>36</v>
      </c>
      <c r="F421">
        <v>59</v>
      </c>
      <c r="G421">
        <v>109</v>
      </c>
      <c r="H421">
        <v>187</v>
      </c>
      <c r="I421">
        <v>154</v>
      </c>
      <c r="J421">
        <v>164</v>
      </c>
      <c r="K421">
        <v>130</v>
      </c>
      <c r="L421">
        <v>92</v>
      </c>
      <c r="M421">
        <v>113</v>
      </c>
      <c r="N421">
        <v>62</v>
      </c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1:27" x14ac:dyDescent="0.2">
      <c r="A422">
        <v>1913</v>
      </c>
      <c r="B422">
        <v>18</v>
      </c>
      <c r="C422">
        <v>31</v>
      </c>
      <c r="D422">
        <v>17</v>
      </c>
      <c r="E422">
        <v>19</v>
      </c>
      <c r="F422">
        <v>72</v>
      </c>
      <c r="G422">
        <v>80</v>
      </c>
      <c r="H422">
        <v>160</v>
      </c>
      <c r="I422">
        <v>159</v>
      </c>
      <c r="J422">
        <v>145</v>
      </c>
      <c r="K422">
        <v>137</v>
      </c>
      <c r="L422">
        <v>94</v>
      </c>
      <c r="M422">
        <v>109</v>
      </c>
      <c r="N422">
        <v>51</v>
      </c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1:27" x14ac:dyDescent="0.2">
      <c r="A423">
        <v>1913</v>
      </c>
      <c r="B423">
        <v>19</v>
      </c>
      <c r="C423">
        <v>31</v>
      </c>
      <c r="D423">
        <v>13</v>
      </c>
      <c r="E423">
        <v>56</v>
      </c>
      <c r="F423">
        <v>87</v>
      </c>
      <c r="G423">
        <v>78</v>
      </c>
      <c r="H423">
        <v>138</v>
      </c>
      <c r="I423">
        <v>140</v>
      </c>
      <c r="J423">
        <v>130</v>
      </c>
      <c r="K423">
        <v>132</v>
      </c>
      <c r="L423">
        <v>124</v>
      </c>
      <c r="M423">
        <v>79</v>
      </c>
      <c r="N423">
        <v>26</v>
      </c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1:27" x14ac:dyDescent="0.2">
      <c r="A424">
        <v>1913</v>
      </c>
      <c r="B424">
        <v>20</v>
      </c>
      <c r="C424">
        <v>50</v>
      </c>
      <c r="D424">
        <v>19</v>
      </c>
      <c r="E424">
        <v>66</v>
      </c>
      <c r="F424">
        <v>82</v>
      </c>
      <c r="G424">
        <v>94</v>
      </c>
      <c r="H424">
        <v>144</v>
      </c>
      <c r="I424">
        <v>136</v>
      </c>
      <c r="J424">
        <v>145</v>
      </c>
      <c r="K424">
        <v>135</v>
      </c>
      <c r="L424">
        <v>130</v>
      </c>
      <c r="M424">
        <v>94</v>
      </c>
      <c r="N424">
        <v>46</v>
      </c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1:27" x14ac:dyDescent="0.2">
      <c r="A425">
        <v>1913</v>
      </c>
      <c r="B425">
        <v>21</v>
      </c>
      <c r="C425">
        <v>44</v>
      </c>
      <c r="D425">
        <v>42</v>
      </c>
      <c r="E425">
        <v>59</v>
      </c>
      <c r="F425">
        <v>102</v>
      </c>
      <c r="G425">
        <v>120</v>
      </c>
      <c r="H425">
        <v>143</v>
      </c>
      <c r="I425">
        <v>140</v>
      </c>
      <c r="J425">
        <v>148</v>
      </c>
      <c r="K425">
        <v>142</v>
      </c>
      <c r="L425">
        <v>94</v>
      </c>
      <c r="M425">
        <v>99</v>
      </c>
      <c r="N425">
        <v>35</v>
      </c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1:27" x14ac:dyDescent="0.2">
      <c r="A426">
        <v>1913</v>
      </c>
      <c r="B426">
        <v>22</v>
      </c>
      <c r="C426">
        <v>21</v>
      </c>
      <c r="D426">
        <v>21</v>
      </c>
      <c r="E426">
        <v>66</v>
      </c>
      <c r="F426">
        <v>116</v>
      </c>
      <c r="G426">
        <v>100</v>
      </c>
      <c r="H426">
        <v>151</v>
      </c>
      <c r="I426">
        <v>139</v>
      </c>
      <c r="J426">
        <v>175</v>
      </c>
      <c r="K426">
        <v>120</v>
      </c>
      <c r="L426">
        <v>79</v>
      </c>
      <c r="M426">
        <v>53</v>
      </c>
      <c r="N426">
        <v>16</v>
      </c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1:27" x14ac:dyDescent="0.2">
      <c r="A427">
        <v>1913</v>
      </c>
      <c r="B427">
        <v>23</v>
      </c>
      <c r="C427">
        <v>51</v>
      </c>
      <c r="D427">
        <v>24</v>
      </c>
      <c r="E427">
        <v>72</v>
      </c>
      <c r="F427">
        <v>120</v>
      </c>
      <c r="G427">
        <v>136</v>
      </c>
      <c r="H427">
        <v>136</v>
      </c>
      <c r="I427">
        <v>138</v>
      </c>
      <c r="J427">
        <v>146</v>
      </c>
      <c r="K427">
        <v>137</v>
      </c>
      <c r="L427">
        <v>58</v>
      </c>
      <c r="M427">
        <v>37</v>
      </c>
      <c r="N427">
        <v>25</v>
      </c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1:27" x14ac:dyDescent="0.2">
      <c r="A428">
        <v>1913</v>
      </c>
      <c r="B428">
        <v>24</v>
      </c>
      <c r="C428">
        <v>80</v>
      </c>
      <c r="D428">
        <v>45</v>
      </c>
      <c r="E428">
        <v>53</v>
      </c>
      <c r="F428">
        <v>107</v>
      </c>
      <c r="G428">
        <v>155</v>
      </c>
      <c r="H428">
        <v>124</v>
      </c>
      <c r="I428">
        <v>151</v>
      </c>
      <c r="J428">
        <v>146</v>
      </c>
      <c r="K428">
        <v>174</v>
      </c>
      <c r="L428">
        <v>54</v>
      </c>
      <c r="M428">
        <v>60</v>
      </c>
      <c r="N428">
        <v>25</v>
      </c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1:27" x14ac:dyDescent="0.2">
      <c r="A429">
        <v>1913</v>
      </c>
      <c r="B429">
        <v>25</v>
      </c>
      <c r="C429">
        <v>59</v>
      </c>
      <c r="D429">
        <v>70</v>
      </c>
      <c r="E429">
        <v>38</v>
      </c>
      <c r="F429">
        <v>87</v>
      </c>
      <c r="G429">
        <v>157</v>
      </c>
      <c r="H429">
        <v>143</v>
      </c>
      <c r="I429">
        <v>146</v>
      </c>
      <c r="J429">
        <v>139</v>
      </c>
      <c r="K429">
        <v>164</v>
      </c>
      <c r="L429">
        <v>66</v>
      </c>
      <c r="M429">
        <v>63</v>
      </c>
      <c r="N429">
        <v>36</v>
      </c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1:27" x14ac:dyDescent="0.2">
      <c r="A430">
        <v>1913</v>
      </c>
      <c r="B430">
        <v>26</v>
      </c>
      <c r="C430">
        <v>10</v>
      </c>
      <c r="D430">
        <v>80</v>
      </c>
      <c r="E430">
        <v>59</v>
      </c>
      <c r="F430">
        <v>74</v>
      </c>
      <c r="G430">
        <v>167</v>
      </c>
      <c r="H430">
        <v>144</v>
      </c>
      <c r="I430">
        <v>150</v>
      </c>
      <c r="J430">
        <v>152</v>
      </c>
      <c r="K430">
        <v>166</v>
      </c>
      <c r="L430">
        <v>100</v>
      </c>
      <c r="M430">
        <v>83</v>
      </c>
      <c r="N430">
        <v>76</v>
      </c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1:27" x14ac:dyDescent="0.2">
      <c r="A431">
        <v>1913</v>
      </c>
      <c r="B431">
        <v>27</v>
      </c>
      <c r="C431">
        <v>19</v>
      </c>
      <c r="D431">
        <v>64</v>
      </c>
      <c r="E431">
        <v>66</v>
      </c>
      <c r="F431">
        <v>104</v>
      </c>
      <c r="G431">
        <v>158</v>
      </c>
      <c r="H431">
        <v>142</v>
      </c>
      <c r="I431">
        <v>150</v>
      </c>
      <c r="J431">
        <v>169</v>
      </c>
      <c r="K431">
        <v>189</v>
      </c>
      <c r="L431">
        <v>121</v>
      </c>
      <c r="M431">
        <v>82</v>
      </c>
      <c r="N431">
        <v>54</v>
      </c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1:27" x14ac:dyDescent="0.2">
      <c r="A432">
        <v>1913</v>
      </c>
      <c r="B432">
        <v>28</v>
      </c>
      <c r="C432">
        <v>39</v>
      </c>
      <c r="D432">
        <v>32</v>
      </c>
      <c r="E432">
        <v>67</v>
      </c>
      <c r="F432">
        <v>107</v>
      </c>
      <c r="G432">
        <v>145</v>
      </c>
      <c r="H432">
        <v>154</v>
      </c>
      <c r="I432">
        <v>164</v>
      </c>
      <c r="J432">
        <v>186</v>
      </c>
      <c r="K432">
        <v>155</v>
      </c>
      <c r="L432">
        <v>133</v>
      </c>
      <c r="M432">
        <v>97</v>
      </c>
      <c r="N432">
        <v>17</v>
      </c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1:27" x14ac:dyDescent="0.2">
      <c r="A433">
        <v>1913</v>
      </c>
      <c r="B433">
        <v>29</v>
      </c>
      <c r="C433">
        <v>49</v>
      </c>
      <c r="E433">
        <v>71</v>
      </c>
      <c r="F433">
        <v>106</v>
      </c>
      <c r="G433">
        <v>166</v>
      </c>
      <c r="H433">
        <v>170</v>
      </c>
      <c r="I433">
        <v>164</v>
      </c>
      <c r="J433">
        <v>166</v>
      </c>
      <c r="K433">
        <v>142</v>
      </c>
      <c r="L433">
        <v>128</v>
      </c>
      <c r="M433">
        <v>94</v>
      </c>
      <c r="N433">
        <v>7</v>
      </c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1:27" x14ac:dyDescent="0.2">
      <c r="A434">
        <v>1913</v>
      </c>
      <c r="B434">
        <v>30</v>
      </c>
      <c r="C434">
        <v>62</v>
      </c>
      <c r="E434">
        <v>88</v>
      </c>
      <c r="F434">
        <v>107</v>
      </c>
      <c r="G434">
        <v>182</v>
      </c>
      <c r="H434">
        <v>155</v>
      </c>
      <c r="I434">
        <v>158</v>
      </c>
      <c r="J434">
        <v>183</v>
      </c>
      <c r="K434">
        <v>146</v>
      </c>
      <c r="L434">
        <v>114</v>
      </c>
      <c r="M434">
        <v>107</v>
      </c>
      <c r="N434">
        <v>2</v>
      </c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1:27" x14ac:dyDescent="0.2">
      <c r="A435">
        <v>1913</v>
      </c>
      <c r="B435">
        <v>31</v>
      </c>
      <c r="C435">
        <v>43</v>
      </c>
      <c r="E435">
        <v>65</v>
      </c>
      <c r="G435">
        <v>118</v>
      </c>
      <c r="I435">
        <v>159</v>
      </c>
      <c r="J435">
        <v>161</v>
      </c>
      <c r="L435">
        <v>96</v>
      </c>
      <c r="N435">
        <v>-19</v>
      </c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1:27" x14ac:dyDescent="0.2">
      <c r="A436">
        <v>1914</v>
      </c>
      <c r="B436">
        <v>1</v>
      </c>
      <c r="C436">
        <v>-3</v>
      </c>
      <c r="D436">
        <v>100</v>
      </c>
      <c r="E436">
        <v>70</v>
      </c>
      <c r="F436">
        <v>110</v>
      </c>
      <c r="G436">
        <v>73</v>
      </c>
      <c r="H436">
        <v>101</v>
      </c>
      <c r="I436">
        <v>203</v>
      </c>
      <c r="J436">
        <v>169</v>
      </c>
      <c r="K436">
        <v>179</v>
      </c>
      <c r="L436">
        <v>94</v>
      </c>
      <c r="M436">
        <v>100</v>
      </c>
      <c r="N436">
        <v>77</v>
      </c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1:27" x14ac:dyDescent="0.2">
      <c r="A437">
        <v>1914</v>
      </c>
      <c r="B437">
        <v>2</v>
      </c>
      <c r="C437">
        <v>36</v>
      </c>
      <c r="D437">
        <v>98</v>
      </c>
      <c r="E437">
        <v>41</v>
      </c>
      <c r="F437">
        <v>95</v>
      </c>
      <c r="G437">
        <v>67</v>
      </c>
      <c r="H437">
        <v>127</v>
      </c>
      <c r="I437">
        <v>187</v>
      </c>
      <c r="J437">
        <v>166</v>
      </c>
      <c r="K437">
        <v>168</v>
      </c>
      <c r="L437">
        <v>120</v>
      </c>
      <c r="M437">
        <v>93</v>
      </c>
      <c r="N437">
        <v>88</v>
      </c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1:27" x14ac:dyDescent="0.2">
      <c r="A438">
        <v>1914</v>
      </c>
      <c r="B438">
        <v>3</v>
      </c>
      <c r="C438">
        <v>51</v>
      </c>
      <c r="D438">
        <v>101</v>
      </c>
      <c r="E438">
        <v>51</v>
      </c>
      <c r="F438">
        <v>84</v>
      </c>
      <c r="G438">
        <v>104</v>
      </c>
      <c r="H438">
        <v>133</v>
      </c>
      <c r="I438">
        <v>147</v>
      </c>
      <c r="J438">
        <v>156</v>
      </c>
      <c r="K438">
        <v>176</v>
      </c>
      <c r="L438">
        <v>136</v>
      </c>
      <c r="M438">
        <v>110</v>
      </c>
      <c r="N438">
        <v>83</v>
      </c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1:27" x14ac:dyDescent="0.2">
      <c r="A439">
        <v>1914</v>
      </c>
      <c r="B439">
        <v>4</v>
      </c>
      <c r="C439">
        <v>61</v>
      </c>
      <c r="D439">
        <v>78</v>
      </c>
      <c r="E439">
        <v>84</v>
      </c>
      <c r="F439">
        <v>89</v>
      </c>
      <c r="G439">
        <v>130</v>
      </c>
      <c r="H439">
        <v>131</v>
      </c>
      <c r="I439">
        <v>139</v>
      </c>
      <c r="J439">
        <v>145</v>
      </c>
      <c r="K439">
        <v>165</v>
      </c>
      <c r="L439">
        <v>120</v>
      </c>
      <c r="M439">
        <v>91</v>
      </c>
      <c r="N439">
        <v>75</v>
      </c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1:27" x14ac:dyDescent="0.2">
      <c r="A440">
        <v>1914</v>
      </c>
      <c r="B440">
        <v>5</v>
      </c>
      <c r="C440">
        <v>54</v>
      </c>
      <c r="D440">
        <v>82</v>
      </c>
      <c r="E440">
        <v>89</v>
      </c>
      <c r="F440">
        <v>89</v>
      </c>
      <c r="G440">
        <v>118</v>
      </c>
      <c r="H440">
        <v>117</v>
      </c>
      <c r="I440">
        <v>145</v>
      </c>
      <c r="J440">
        <v>142</v>
      </c>
      <c r="K440">
        <v>156</v>
      </c>
      <c r="L440">
        <v>99</v>
      </c>
      <c r="M440">
        <v>117</v>
      </c>
      <c r="N440">
        <v>42</v>
      </c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1:27" x14ac:dyDescent="0.2">
      <c r="A441">
        <v>1914</v>
      </c>
      <c r="B441">
        <v>6</v>
      </c>
      <c r="C441">
        <v>31</v>
      </c>
      <c r="D441">
        <v>63</v>
      </c>
      <c r="E441">
        <v>90</v>
      </c>
      <c r="F441">
        <v>94</v>
      </c>
      <c r="G441">
        <v>110</v>
      </c>
      <c r="H441">
        <v>132</v>
      </c>
      <c r="I441">
        <v>141</v>
      </c>
      <c r="J441">
        <v>144</v>
      </c>
      <c r="K441">
        <v>156</v>
      </c>
      <c r="L441">
        <v>120</v>
      </c>
      <c r="M441">
        <v>108</v>
      </c>
      <c r="N441">
        <v>49</v>
      </c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1:27" x14ac:dyDescent="0.2">
      <c r="A442">
        <v>1914</v>
      </c>
      <c r="B442">
        <v>7</v>
      </c>
      <c r="C442">
        <v>15</v>
      </c>
      <c r="D442">
        <v>71</v>
      </c>
      <c r="E442">
        <v>58</v>
      </c>
      <c r="F442">
        <v>73</v>
      </c>
      <c r="G442">
        <v>112</v>
      </c>
      <c r="H442">
        <v>109</v>
      </c>
      <c r="I442">
        <v>149</v>
      </c>
      <c r="J442">
        <v>144</v>
      </c>
      <c r="K442">
        <v>165</v>
      </c>
      <c r="L442">
        <v>106</v>
      </c>
      <c r="M442">
        <v>79</v>
      </c>
      <c r="N442">
        <v>74</v>
      </c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1:27" x14ac:dyDescent="0.2">
      <c r="A443">
        <v>1914</v>
      </c>
      <c r="B443">
        <v>8</v>
      </c>
      <c r="C443">
        <v>59</v>
      </c>
      <c r="D443">
        <v>85</v>
      </c>
      <c r="E443">
        <v>72</v>
      </c>
      <c r="F443">
        <v>80</v>
      </c>
      <c r="G443">
        <v>83</v>
      </c>
      <c r="H443">
        <v>86</v>
      </c>
      <c r="I443">
        <v>158</v>
      </c>
      <c r="J443">
        <v>135</v>
      </c>
      <c r="K443">
        <v>190</v>
      </c>
      <c r="L443">
        <v>92</v>
      </c>
      <c r="M443">
        <v>83</v>
      </c>
      <c r="N443">
        <v>76</v>
      </c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1:27" x14ac:dyDescent="0.2">
      <c r="A444">
        <v>1914</v>
      </c>
      <c r="B444">
        <v>9</v>
      </c>
      <c r="C444">
        <v>104</v>
      </c>
      <c r="D444">
        <v>63</v>
      </c>
      <c r="E444">
        <v>45</v>
      </c>
      <c r="F444">
        <v>77</v>
      </c>
      <c r="G444">
        <v>77</v>
      </c>
      <c r="H444">
        <v>103</v>
      </c>
      <c r="I444">
        <v>155</v>
      </c>
      <c r="J444">
        <v>173</v>
      </c>
      <c r="K444">
        <v>177</v>
      </c>
      <c r="L444">
        <v>105</v>
      </c>
      <c r="M444">
        <v>119</v>
      </c>
      <c r="N444">
        <v>48</v>
      </c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1:27" x14ac:dyDescent="0.2">
      <c r="A445">
        <v>1914</v>
      </c>
      <c r="B445">
        <v>10</v>
      </c>
      <c r="C445">
        <v>80</v>
      </c>
      <c r="D445">
        <v>85</v>
      </c>
      <c r="E445">
        <v>29</v>
      </c>
      <c r="F445">
        <v>99</v>
      </c>
      <c r="G445">
        <v>62</v>
      </c>
      <c r="H445">
        <v>131</v>
      </c>
      <c r="I445">
        <v>178</v>
      </c>
      <c r="J445">
        <v>163</v>
      </c>
      <c r="K445">
        <v>179</v>
      </c>
      <c r="L445">
        <v>105</v>
      </c>
      <c r="M445">
        <v>101</v>
      </c>
      <c r="N445">
        <v>40</v>
      </c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1:27" x14ac:dyDescent="0.2">
      <c r="A446">
        <v>1914</v>
      </c>
      <c r="B446">
        <v>11</v>
      </c>
      <c r="C446">
        <v>25</v>
      </c>
      <c r="D446">
        <v>84</v>
      </c>
      <c r="E446">
        <v>31</v>
      </c>
      <c r="F446">
        <v>96</v>
      </c>
      <c r="G446">
        <v>79</v>
      </c>
      <c r="H446">
        <v>134</v>
      </c>
      <c r="I446">
        <v>192</v>
      </c>
      <c r="J446">
        <v>146</v>
      </c>
      <c r="K446">
        <v>140</v>
      </c>
      <c r="L446">
        <v>99</v>
      </c>
      <c r="M446">
        <v>89</v>
      </c>
      <c r="N446">
        <v>26</v>
      </c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1:27" x14ac:dyDescent="0.2">
      <c r="A447">
        <v>1914</v>
      </c>
      <c r="B447">
        <v>12</v>
      </c>
      <c r="C447">
        <v>1</v>
      </c>
      <c r="D447">
        <v>72</v>
      </c>
      <c r="E447">
        <v>67</v>
      </c>
      <c r="F447">
        <v>84</v>
      </c>
      <c r="G447">
        <v>78</v>
      </c>
      <c r="H447">
        <v>148</v>
      </c>
      <c r="I447">
        <v>184</v>
      </c>
      <c r="J447">
        <v>156</v>
      </c>
      <c r="K447">
        <v>114</v>
      </c>
      <c r="L447">
        <v>96</v>
      </c>
      <c r="M447">
        <v>74</v>
      </c>
      <c r="N447">
        <v>53</v>
      </c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1:27" x14ac:dyDescent="0.2">
      <c r="A448">
        <v>1914</v>
      </c>
      <c r="B448">
        <v>13</v>
      </c>
      <c r="C448">
        <v>10</v>
      </c>
      <c r="D448">
        <v>68</v>
      </c>
      <c r="E448">
        <v>79</v>
      </c>
      <c r="F448">
        <v>86</v>
      </c>
      <c r="G448">
        <v>91</v>
      </c>
      <c r="H448">
        <v>181</v>
      </c>
      <c r="I448">
        <v>177</v>
      </c>
      <c r="J448">
        <v>187</v>
      </c>
      <c r="K448">
        <v>125</v>
      </c>
      <c r="L448">
        <v>99</v>
      </c>
      <c r="M448">
        <v>96</v>
      </c>
      <c r="N448">
        <v>64</v>
      </c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1:27" x14ac:dyDescent="0.2">
      <c r="A449">
        <v>1914</v>
      </c>
      <c r="B449">
        <v>14</v>
      </c>
      <c r="C449">
        <v>20</v>
      </c>
      <c r="D449">
        <v>96</v>
      </c>
      <c r="E449">
        <v>85</v>
      </c>
      <c r="F449">
        <v>83</v>
      </c>
      <c r="G449">
        <v>122</v>
      </c>
      <c r="H449">
        <v>168</v>
      </c>
      <c r="I449">
        <v>184</v>
      </c>
      <c r="J449">
        <v>193</v>
      </c>
      <c r="K449">
        <v>153</v>
      </c>
      <c r="L449">
        <v>115</v>
      </c>
      <c r="M449">
        <v>37</v>
      </c>
      <c r="N449">
        <v>60</v>
      </c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1:27" x14ac:dyDescent="0.2">
      <c r="A450">
        <v>1914</v>
      </c>
      <c r="B450">
        <v>15</v>
      </c>
      <c r="C450">
        <v>23</v>
      </c>
      <c r="D450">
        <v>96</v>
      </c>
      <c r="E450">
        <v>73</v>
      </c>
      <c r="F450">
        <v>67</v>
      </c>
      <c r="G450">
        <v>135</v>
      </c>
      <c r="H450">
        <v>172</v>
      </c>
      <c r="I450">
        <v>163</v>
      </c>
      <c r="J450">
        <v>163</v>
      </c>
      <c r="K450">
        <v>126</v>
      </c>
      <c r="L450">
        <v>122</v>
      </c>
      <c r="M450">
        <v>38</v>
      </c>
      <c r="N450">
        <v>47</v>
      </c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1:27" x14ac:dyDescent="0.2">
      <c r="A451">
        <v>1914</v>
      </c>
      <c r="B451">
        <v>16</v>
      </c>
      <c r="C451">
        <v>30</v>
      </c>
      <c r="D451">
        <v>61</v>
      </c>
      <c r="E451">
        <v>66</v>
      </c>
      <c r="F451">
        <v>84</v>
      </c>
      <c r="G451">
        <v>131</v>
      </c>
      <c r="H451">
        <v>146</v>
      </c>
      <c r="I451">
        <v>146</v>
      </c>
      <c r="J451">
        <v>161</v>
      </c>
      <c r="K451">
        <v>122</v>
      </c>
      <c r="L451">
        <v>118</v>
      </c>
      <c r="M451">
        <v>53</v>
      </c>
      <c r="N451">
        <v>48</v>
      </c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1:27" x14ac:dyDescent="0.2">
      <c r="A452">
        <v>1914</v>
      </c>
      <c r="B452">
        <v>17</v>
      </c>
      <c r="C452">
        <v>32</v>
      </c>
      <c r="D452">
        <v>33</v>
      </c>
      <c r="E452">
        <v>51</v>
      </c>
      <c r="F452">
        <v>94</v>
      </c>
      <c r="G452">
        <v>128</v>
      </c>
      <c r="H452">
        <v>164</v>
      </c>
      <c r="I452">
        <v>151</v>
      </c>
      <c r="J452">
        <v>154</v>
      </c>
      <c r="K452">
        <v>141</v>
      </c>
      <c r="L452">
        <v>112</v>
      </c>
      <c r="M452">
        <v>26</v>
      </c>
      <c r="N452">
        <v>57</v>
      </c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1:27" x14ac:dyDescent="0.2">
      <c r="A453">
        <v>1914</v>
      </c>
      <c r="B453">
        <v>18</v>
      </c>
      <c r="C453">
        <v>16</v>
      </c>
      <c r="D453">
        <v>42</v>
      </c>
      <c r="E453">
        <v>45</v>
      </c>
      <c r="F453">
        <v>113</v>
      </c>
      <c r="G453">
        <v>133</v>
      </c>
      <c r="H453">
        <v>170</v>
      </c>
      <c r="I453">
        <v>155</v>
      </c>
      <c r="J453">
        <v>138</v>
      </c>
      <c r="K453">
        <v>128</v>
      </c>
      <c r="L453">
        <v>103</v>
      </c>
      <c r="M453">
        <v>15</v>
      </c>
      <c r="N453">
        <v>74</v>
      </c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1:27" x14ac:dyDescent="0.2">
      <c r="A454">
        <v>1914</v>
      </c>
      <c r="B454">
        <v>19</v>
      </c>
      <c r="C454">
        <v>5</v>
      </c>
      <c r="D454">
        <v>42</v>
      </c>
      <c r="E454">
        <v>37</v>
      </c>
      <c r="F454">
        <v>111</v>
      </c>
      <c r="G454">
        <v>135</v>
      </c>
      <c r="H454">
        <v>171</v>
      </c>
      <c r="I454">
        <v>164</v>
      </c>
      <c r="J454">
        <v>161</v>
      </c>
      <c r="K454">
        <v>104</v>
      </c>
      <c r="L454">
        <v>98</v>
      </c>
      <c r="M454">
        <v>19</v>
      </c>
      <c r="N454">
        <v>41</v>
      </c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1:27" x14ac:dyDescent="0.2">
      <c r="A455">
        <v>1914</v>
      </c>
      <c r="B455">
        <v>20</v>
      </c>
      <c r="C455">
        <v>6</v>
      </c>
      <c r="D455">
        <v>52</v>
      </c>
      <c r="E455">
        <v>25</v>
      </c>
      <c r="F455">
        <v>119</v>
      </c>
      <c r="G455">
        <v>156</v>
      </c>
      <c r="H455">
        <v>162</v>
      </c>
      <c r="I455">
        <v>199</v>
      </c>
      <c r="J455">
        <v>167</v>
      </c>
      <c r="K455">
        <v>101</v>
      </c>
      <c r="L455">
        <v>82</v>
      </c>
      <c r="M455">
        <v>25</v>
      </c>
      <c r="N455">
        <v>25</v>
      </c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1:27" x14ac:dyDescent="0.2">
      <c r="A456">
        <v>1914</v>
      </c>
      <c r="B456">
        <v>21</v>
      </c>
      <c r="C456">
        <v>14</v>
      </c>
      <c r="D456">
        <v>58</v>
      </c>
      <c r="E456">
        <v>42</v>
      </c>
      <c r="F456">
        <v>129</v>
      </c>
      <c r="G456">
        <v>150</v>
      </c>
      <c r="H456">
        <v>153</v>
      </c>
      <c r="I456">
        <v>197</v>
      </c>
      <c r="J456">
        <v>155</v>
      </c>
      <c r="K456">
        <v>91</v>
      </c>
      <c r="L456">
        <v>92</v>
      </c>
      <c r="M456">
        <v>0</v>
      </c>
      <c r="N456">
        <v>22</v>
      </c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1:27" x14ac:dyDescent="0.2">
      <c r="A457">
        <v>1914</v>
      </c>
      <c r="B457">
        <v>22</v>
      </c>
      <c r="C457">
        <v>15</v>
      </c>
      <c r="D457">
        <v>57</v>
      </c>
      <c r="E457">
        <v>46</v>
      </c>
      <c r="F457">
        <v>125</v>
      </c>
      <c r="G457">
        <v>148</v>
      </c>
      <c r="H457">
        <v>136</v>
      </c>
      <c r="I457">
        <v>159</v>
      </c>
      <c r="J457">
        <v>152</v>
      </c>
      <c r="K457">
        <v>88</v>
      </c>
      <c r="L457">
        <v>89</v>
      </c>
      <c r="M457">
        <v>19</v>
      </c>
      <c r="N457">
        <v>20</v>
      </c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1:27" x14ac:dyDescent="0.2">
      <c r="A458">
        <v>1914</v>
      </c>
      <c r="B458">
        <v>23</v>
      </c>
      <c r="C458">
        <v>-4</v>
      </c>
      <c r="D458">
        <v>59</v>
      </c>
      <c r="E458">
        <v>45</v>
      </c>
      <c r="F458">
        <v>113</v>
      </c>
      <c r="G458">
        <v>122</v>
      </c>
      <c r="H458">
        <v>131</v>
      </c>
      <c r="I458">
        <v>133</v>
      </c>
      <c r="J458">
        <v>180</v>
      </c>
      <c r="K458">
        <v>96</v>
      </c>
      <c r="L458">
        <v>113</v>
      </c>
      <c r="M458">
        <v>35</v>
      </c>
      <c r="N458">
        <v>-1</v>
      </c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1:27" x14ac:dyDescent="0.2">
      <c r="A459">
        <v>1914</v>
      </c>
      <c r="B459">
        <v>24</v>
      </c>
      <c r="C459">
        <v>4</v>
      </c>
      <c r="D459">
        <v>44</v>
      </c>
      <c r="E459">
        <v>57</v>
      </c>
      <c r="F459">
        <v>103</v>
      </c>
      <c r="G459">
        <v>94</v>
      </c>
      <c r="H459">
        <v>132</v>
      </c>
      <c r="I459">
        <v>137</v>
      </c>
      <c r="J459">
        <v>188</v>
      </c>
      <c r="K459">
        <v>110</v>
      </c>
      <c r="L459">
        <v>101</v>
      </c>
      <c r="M459">
        <v>24</v>
      </c>
      <c r="N459">
        <v>4</v>
      </c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1:27" x14ac:dyDescent="0.2">
      <c r="A460">
        <v>1914</v>
      </c>
      <c r="B460">
        <v>25</v>
      </c>
      <c r="C460">
        <v>49</v>
      </c>
      <c r="D460">
        <v>37</v>
      </c>
      <c r="E460">
        <v>54</v>
      </c>
      <c r="F460">
        <v>112</v>
      </c>
      <c r="G460">
        <v>80</v>
      </c>
      <c r="H460">
        <v>155</v>
      </c>
      <c r="I460">
        <v>127</v>
      </c>
      <c r="J460">
        <v>174</v>
      </c>
      <c r="K460">
        <v>115</v>
      </c>
      <c r="L460">
        <v>120</v>
      </c>
      <c r="M460">
        <v>47</v>
      </c>
      <c r="N460">
        <v>0</v>
      </c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1:27" x14ac:dyDescent="0.2">
      <c r="A461">
        <v>1914</v>
      </c>
      <c r="B461">
        <v>26</v>
      </c>
      <c r="C461">
        <v>59</v>
      </c>
      <c r="D461">
        <v>44</v>
      </c>
      <c r="E461">
        <v>63</v>
      </c>
      <c r="F461">
        <v>91</v>
      </c>
      <c r="G461">
        <v>74</v>
      </c>
      <c r="H461">
        <v>142</v>
      </c>
      <c r="I461">
        <v>126</v>
      </c>
      <c r="J461">
        <v>159</v>
      </c>
      <c r="K461">
        <v>117</v>
      </c>
      <c r="L461">
        <v>116</v>
      </c>
      <c r="M461">
        <v>85</v>
      </c>
      <c r="N461">
        <v>37</v>
      </c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1:27" x14ac:dyDescent="0.2">
      <c r="A462">
        <v>1914</v>
      </c>
      <c r="B462">
        <v>27</v>
      </c>
      <c r="C462">
        <v>39</v>
      </c>
      <c r="D462">
        <v>60</v>
      </c>
      <c r="E462">
        <v>50</v>
      </c>
      <c r="F462">
        <v>113</v>
      </c>
      <c r="G462">
        <v>83</v>
      </c>
      <c r="H462">
        <v>159</v>
      </c>
      <c r="I462">
        <v>130</v>
      </c>
      <c r="J462">
        <v>153</v>
      </c>
      <c r="K462">
        <v>120</v>
      </c>
      <c r="L462">
        <v>90</v>
      </c>
      <c r="M462">
        <v>76</v>
      </c>
      <c r="N462">
        <v>51</v>
      </c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1:27" x14ac:dyDescent="0.2">
      <c r="A463">
        <v>1914</v>
      </c>
      <c r="B463">
        <v>28</v>
      </c>
      <c r="C463">
        <v>55</v>
      </c>
      <c r="D463">
        <v>72</v>
      </c>
      <c r="E463">
        <v>43</v>
      </c>
      <c r="F463">
        <v>119</v>
      </c>
      <c r="G463">
        <v>96</v>
      </c>
      <c r="H463">
        <v>163</v>
      </c>
      <c r="I463">
        <v>145</v>
      </c>
      <c r="J463">
        <v>154</v>
      </c>
      <c r="K463">
        <v>122</v>
      </c>
      <c r="L463">
        <v>67</v>
      </c>
      <c r="M463">
        <v>75</v>
      </c>
      <c r="N463">
        <v>42</v>
      </c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1:27" x14ac:dyDescent="0.2">
      <c r="A464">
        <v>1914</v>
      </c>
      <c r="B464">
        <v>29</v>
      </c>
      <c r="C464">
        <v>75</v>
      </c>
      <c r="E464">
        <v>80</v>
      </c>
      <c r="F464">
        <v>119</v>
      </c>
      <c r="G464">
        <v>117</v>
      </c>
      <c r="H464">
        <v>181</v>
      </c>
      <c r="I464">
        <v>130</v>
      </c>
      <c r="J464">
        <v>167</v>
      </c>
      <c r="K464">
        <v>88</v>
      </c>
      <c r="L464">
        <v>75</v>
      </c>
      <c r="M464">
        <v>90</v>
      </c>
      <c r="N464">
        <v>27</v>
      </c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1:27" x14ac:dyDescent="0.2">
      <c r="A465">
        <v>1914</v>
      </c>
      <c r="B465">
        <v>30</v>
      </c>
      <c r="C465">
        <v>88</v>
      </c>
      <c r="E465">
        <v>100</v>
      </c>
      <c r="F465">
        <v>89</v>
      </c>
      <c r="G465">
        <v>136</v>
      </c>
      <c r="H465">
        <v>210</v>
      </c>
      <c r="I465">
        <v>149</v>
      </c>
      <c r="J465">
        <v>170</v>
      </c>
      <c r="K465">
        <v>80</v>
      </c>
      <c r="L465">
        <v>98</v>
      </c>
      <c r="M465">
        <v>118</v>
      </c>
      <c r="N465">
        <v>35</v>
      </c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1:27" x14ac:dyDescent="0.2">
      <c r="A466">
        <v>1914</v>
      </c>
      <c r="B466">
        <v>31</v>
      </c>
      <c r="C466">
        <v>98</v>
      </c>
      <c r="E466">
        <v>125</v>
      </c>
      <c r="G466">
        <v>125</v>
      </c>
      <c r="I466">
        <v>149</v>
      </c>
      <c r="J466">
        <v>179</v>
      </c>
      <c r="L466">
        <v>92</v>
      </c>
      <c r="N466">
        <v>43</v>
      </c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1:27" x14ac:dyDescent="0.2">
      <c r="A467">
        <v>1915</v>
      </c>
      <c r="B467">
        <v>1</v>
      </c>
      <c r="C467">
        <v>37</v>
      </c>
      <c r="D467">
        <v>38</v>
      </c>
      <c r="E467">
        <v>36</v>
      </c>
      <c r="F467">
        <v>58</v>
      </c>
      <c r="G467">
        <v>119</v>
      </c>
      <c r="H467">
        <v>110</v>
      </c>
      <c r="I467">
        <v>147</v>
      </c>
      <c r="J467">
        <v>172</v>
      </c>
      <c r="K467">
        <v>133</v>
      </c>
      <c r="L467">
        <v>75</v>
      </c>
      <c r="M467">
        <v>71</v>
      </c>
      <c r="N467">
        <v>57</v>
      </c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1:27" x14ac:dyDescent="0.2">
      <c r="A468">
        <v>1915</v>
      </c>
      <c r="B468">
        <v>2</v>
      </c>
      <c r="C468">
        <v>49</v>
      </c>
      <c r="D468">
        <v>68</v>
      </c>
      <c r="E468">
        <v>42</v>
      </c>
      <c r="F468">
        <v>48</v>
      </c>
      <c r="G468">
        <v>92</v>
      </c>
      <c r="H468">
        <v>121</v>
      </c>
      <c r="I468">
        <v>153</v>
      </c>
      <c r="J468">
        <v>160</v>
      </c>
      <c r="K468">
        <v>103</v>
      </c>
      <c r="L468">
        <v>78</v>
      </c>
      <c r="M468">
        <v>47</v>
      </c>
      <c r="N468">
        <v>43</v>
      </c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1:27" x14ac:dyDescent="0.2">
      <c r="A469">
        <v>1915</v>
      </c>
      <c r="B469">
        <v>3</v>
      </c>
      <c r="C469">
        <v>29</v>
      </c>
      <c r="D469">
        <v>71</v>
      </c>
      <c r="E469">
        <v>68</v>
      </c>
      <c r="F469">
        <v>81</v>
      </c>
      <c r="G469">
        <v>74</v>
      </c>
      <c r="H469">
        <v>129</v>
      </c>
      <c r="I469">
        <v>175</v>
      </c>
      <c r="J469">
        <v>159</v>
      </c>
      <c r="K469">
        <v>101</v>
      </c>
      <c r="L469">
        <v>100</v>
      </c>
      <c r="M469">
        <v>29</v>
      </c>
      <c r="N469">
        <v>43</v>
      </c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1:27" x14ac:dyDescent="0.2">
      <c r="A470">
        <v>1915</v>
      </c>
      <c r="B470">
        <v>4</v>
      </c>
      <c r="C470">
        <v>40</v>
      </c>
      <c r="D470">
        <v>86</v>
      </c>
      <c r="E470">
        <v>91</v>
      </c>
      <c r="F470">
        <v>98</v>
      </c>
      <c r="G470">
        <v>81</v>
      </c>
      <c r="H470">
        <v>136</v>
      </c>
      <c r="I470">
        <v>169</v>
      </c>
      <c r="J470">
        <v>149</v>
      </c>
      <c r="K470">
        <v>108</v>
      </c>
      <c r="L470">
        <v>97</v>
      </c>
      <c r="M470">
        <v>40</v>
      </c>
      <c r="N470">
        <v>66</v>
      </c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1:27" x14ac:dyDescent="0.2">
      <c r="A471">
        <v>1915</v>
      </c>
      <c r="B471">
        <v>5</v>
      </c>
      <c r="C471">
        <v>40</v>
      </c>
      <c r="D471">
        <v>82</v>
      </c>
      <c r="E471">
        <v>94</v>
      </c>
      <c r="F471">
        <v>76</v>
      </c>
      <c r="G471">
        <v>119</v>
      </c>
      <c r="H471">
        <v>158</v>
      </c>
      <c r="I471">
        <v>166</v>
      </c>
      <c r="J471">
        <v>137</v>
      </c>
      <c r="K471">
        <v>104</v>
      </c>
      <c r="L471">
        <v>78</v>
      </c>
      <c r="M471">
        <v>44</v>
      </c>
      <c r="N471">
        <v>67</v>
      </c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1:27" x14ac:dyDescent="0.2">
      <c r="A472">
        <v>1915</v>
      </c>
      <c r="B472">
        <v>6</v>
      </c>
      <c r="C472">
        <v>59</v>
      </c>
      <c r="D472">
        <v>70</v>
      </c>
      <c r="E472">
        <v>97</v>
      </c>
      <c r="F472">
        <v>56</v>
      </c>
      <c r="G472">
        <v>140</v>
      </c>
      <c r="H472">
        <v>167</v>
      </c>
      <c r="I472">
        <v>156</v>
      </c>
      <c r="J472">
        <v>169</v>
      </c>
      <c r="K472">
        <v>128</v>
      </c>
      <c r="L472">
        <v>102</v>
      </c>
      <c r="M472">
        <v>33</v>
      </c>
      <c r="N472">
        <v>80</v>
      </c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1:27" x14ac:dyDescent="0.2">
      <c r="A473">
        <v>1915</v>
      </c>
      <c r="B473">
        <v>7</v>
      </c>
      <c r="C473">
        <v>56</v>
      </c>
      <c r="D473">
        <v>55</v>
      </c>
      <c r="E473">
        <v>61</v>
      </c>
      <c r="F473">
        <v>77</v>
      </c>
      <c r="G473">
        <v>138</v>
      </c>
      <c r="H473">
        <v>167</v>
      </c>
      <c r="I473">
        <v>150</v>
      </c>
      <c r="J473">
        <v>147</v>
      </c>
      <c r="K473">
        <v>153</v>
      </c>
      <c r="L473">
        <v>99</v>
      </c>
      <c r="M473">
        <v>57</v>
      </c>
      <c r="N473">
        <v>66</v>
      </c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1:27" x14ac:dyDescent="0.2">
      <c r="A474">
        <v>1915</v>
      </c>
      <c r="B474">
        <v>8</v>
      </c>
      <c r="C474">
        <v>50</v>
      </c>
      <c r="D474">
        <v>45</v>
      </c>
      <c r="E474">
        <v>30</v>
      </c>
      <c r="F474">
        <v>71</v>
      </c>
      <c r="G474">
        <v>133</v>
      </c>
      <c r="H474">
        <v>195</v>
      </c>
      <c r="I474">
        <v>149</v>
      </c>
      <c r="J474">
        <v>165</v>
      </c>
      <c r="K474">
        <v>154</v>
      </c>
      <c r="L474">
        <v>110</v>
      </c>
      <c r="M474">
        <v>81</v>
      </c>
      <c r="N474">
        <v>52</v>
      </c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1:27" x14ac:dyDescent="0.2">
      <c r="A475">
        <v>1915</v>
      </c>
      <c r="B475">
        <v>9</v>
      </c>
      <c r="C475">
        <v>46</v>
      </c>
      <c r="D475">
        <v>45</v>
      </c>
      <c r="E475">
        <v>34</v>
      </c>
      <c r="F475">
        <v>67</v>
      </c>
      <c r="G475">
        <v>98</v>
      </c>
      <c r="H475">
        <v>155</v>
      </c>
      <c r="I475">
        <v>147</v>
      </c>
      <c r="J475">
        <v>175</v>
      </c>
      <c r="K475">
        <v>164</v>
      </c>
      <c r="L475">
        <v>94</v>
      </c>
      <c r="M475">
        <v>71</v>
      </c>
      <c r="N475">
        <v>30</v>
      </c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1:27" x14ac:dyDescent="0.2">
      <c r="A476">
        <v>1915</v>
      </c>
      <c r="B476">
        <v>10</v>
      </c>
      <c r="C476">
        <v>38</v>
      </c>
      <c r="D476">
        <v>48</v>
      </c>
      <c r="E476">
        <v>37</v>
      </c>
      <c r="F476">
        <v>74</v>
      </c>
      <c r="G476">
        <v>103</v>
      </c>
      <c r="H476">
        <v>159</v>
      </c>
      <c r="I476">
        <v>139</v>
      </c>
      <c r="J476">
        <v>188</v>
      </c>
      <c r="K476">
        <v>152</v>
      </c>
      <c r="L476">
        <v>116</v>
      </c>
      <c r="M476">
        <v>57</v>
      </c>
      <c r="N476">
        <v>77</v>
      </c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1:27" x14ac:dyDescent="0.2">
      <c r="A477">
        <v>1915</v>
      </c>
      <c r="B477">
        <v>11</v>
      </c>
      <c r="C477">
        <v>53</v>
      </c>
      <c r="D477">
        <v>32</v>
      </c>
      <c r="E477">
        <v>70</v>
      </c>
      <c r="F477">
        <v>77</v>
      </c>
      <c r="G477">
        <v>103</v>
      </c>
      <c r="H477">
        <v>159</v>
      </c>
      <c r="I477">
        <v>148</v>
      </c>
      <c r="J477">
        <v>175</v>
      </c>
      <c r="K477">
        <v>152</v>
      </c>
      <c r="L477">
        <v>129</v>
      </c>
      <c r="M477">
        <v>47</v>
      </c>
      <c r="N477">
        <v>63</v>
      </c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1:27" x14ac:dyDescent="0.2">
      <c r="A478">
        <v>1915</v>
      </c>
      <c r="B478">
        <v>12</v>
      </c>
      <c r="C478">
        <v>48</v>
      </c>
      <c r="D478">
        <v>12</v>
      </c>
      <c r="E478">
        <v>76</v>
      </c>
      <c r="F478">
        <v>95</v>
      </c>
      <c r="G478">
        <v>100</v>
      </c>
      <c r="H478">
        <v>155</v>
      </c>
      <c r="I478">
        <v>147</v>
      </c>
      <c r="J478">
        <v>166</v>
      </c>
      <c r="K478">
        <v>156</v>
      </c>
      <c r="L478">
        <v>132</v>
      </c>
      <c r="M478">
        <v>50</v>
      </c>
      <c r="N478">
        <v>13</v>
      </c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1:27" x14ac:dyDescent="0.2">
      <c r="A479">
        <v>1915</v>
      </c>
      <c r="B479">
        <v>13</v>
      </c>
      <c r="C479">
        <v>77</v>
      </c>
      <c r="D479">
        <v>14</v>
      </c>
      <c r="E479">
        <v>73</v>
      </c>
      <c r="F479">
        <v>62</v>
      </c>
      <c r="G479">
        <v>50</v>
      </c>
      <c r="H479">
        <v>155</v>
      </c>
      <c r="I479">
        <v>132</v>
      </c>
      <c r="J479">
        <v>151</v>
      </c>
      <c r="K479">
        <v>149</v>
      </c>
      <c r="L479">
        <v>128</v>
      </c>
      <c r="M479">
        <v>45</v>
      </c>
      <c r="N479">
        <v>11</v>
      </c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1:27" x14ac:dyDescent="0.2">
      <c r="A480">
        <v>1915</v>
      </c>
      <c r="B480">
        <v>14</v>
      </c>
      <c r="C480">
        <v>90</v>
      </c>
      <c r="D480">
        <v>36</v>
      </c>
      <c r="E480">
        <v>68</v>
      </c>
      <c r="F480">
        <v>67</v>
      </c>
      <c r="G480">
        <v>55</v>
      </c>
      <c r="H480">
        <v>135</v>
      </c>
      <c r="I480">
        <v>137</v>
      </c>
      <c r="J480">
        <v>152</v>
      </c>
      <c r="K480">
        <v>128</v>
      </c>
      <c r="L480">
        <v>115</v>
      </c>
      <c r="M480">
        <v>15</v>
      </c>
      <c r="N480">
        <v>39</v>
      </c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1:27" x14ac:dyDescent="0.2">
      <c r="A481">
        <v>1915</v>
      </c>
      <c r="B481">
        <v>15</v>
      </c>
      <c r="C481">
        <v>81</v>
      </c>
      <c r="D481">
        <v>34</v>
      </c>
      <c r="E481">
        <v>83</v>
      </c>
      <c r="F481">
        <v>81</v>
      </c>
      <c r="G481">
        <v>65</v>
      </c>
      <c r="H481">
        <v>141</v>
      </c>
      <c r="I481">
        <v>135</v>
      </c>
      <c r="J481">
        <v>155</v>
      </c>
      <c r="K481">
        <v>167</v>
      </c>
      <c r="L481">
        <v>109</v>
      </c>
      <c r="M481">
        <v>0</v>
      </c>
      <c r="N481">
        <v>64</v>
      </c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1:27" x14ac:dyDescent="0.2">
      <c r="A482">
        <v>1915</v>
      </c>
      <c r="B482">
        <v>16</v>
      </c>
      <c r="C482">
        <v>55</v>
      </c>
      <c r="D482">
        <v>24</v>
      </c>
      <c r="E482">
        <v>58</v>
      </c>
      <c r="F482">
        <v>83</v>
      </c>
      <c r="G482">
        <v>90</v>
      </c>
      <c r="H482">
        <v>142</v>
      </c>
      <c r="I482">
        <v>127</v>
      </c>
      <c r="J482">
        <v>138</v>
      </c>
      <c r="K482">
        <v>186</v>
      </c>
      <c r="L482">
        <v>112</v>
      </c>
      <c r="M482">
        <v>8</v>
      </c>
      <c r="N482">
        <v>48</v>
      </c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1:27" x14ac:dyDescent="0.2">
      <c r="A483">
        <v>1915</v>
      </c>
      <c r="B483">
        <v>17</v>
      </c>
      <c r="C483">
        <v>26</v>
      </c>
      <c r="D483">
        <v>51</v>
      </c>
      <c r="E483">
        <v>58</v>
      </c>
      <c r="F483">
        <v>66</v>
      </c>
      <c r="G483">
        <v>105</v>
      </c>
      <c r="H483">
        <v>128</v>
      </c>
      <c r="I483">
        <v>139</v>
      </c>
      <c r="J483">
        <v>155</v>
      </c>
      <c r="K483">
        <v>186</v>
      </c>
      <c r="L483">
        <v>109</v>
      </c>
      <c r="M483">
        <v>-4</v>
      </c>
      <c r="N483">
        <v>28</v>
      </c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1:27" x14ac:dyDescent="0.2">
      <c r="A484">
        <v>1915</v>
      </c>
      <c r="B484">
        <v>18</v>
      </c>
      <c r="C484">
        <v>22</v>
      </c>
      <c r="D484">
        <v>72</v>
      </c>
      <c r="E484">
        <v>25</v>
      </c>
      <c r="F484">
        <v>74</v>
      </c>
      <c r="G484">
        <v>91</v>
      </c>
      <c r="H484">
        <v>119</v>
      </c>
      <c r="I484">
        <v>144</v>
      </c>
      <c r="J484">
        <v>151</v>
      </c>
      <c r="K484">
        <v>163</v>
      </c>
      <c r="L484">
        <v>86</v>
      </c>
      <c r="M484">
        <v>-2</v>
      </c>
      <c r="N484">
        <v>32</v>
      </c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1:27" x14ac:dyDescent="0.2">
      <c r="A485">
        <v>1915</v>
      </c>
      <c r="B485">
        <v>19</v>
      </c>
      <c r="C485">
        <v>39</v>
      </c>
      <c r="D485">
        <v>63</v>
      </c>
      <c r="E485">
        <v>28</v>
      </c>
      <c r="F485">
        <v>82</v>
      </c>
      <c r="G485">
        <v>96</v>
      </c>
      <c r="H485">
        <v>109</v>
      </c>
      <c r="I485">
        <v>156</v>
      </c>
      <c r="J485">
        <v>143</v>
      </c>
      <c r="K485">
        <v>136</v>
      </c>
      <c r="L485">
        <v>84</v>
      </c>
      <c r="M485">
        <v>24</v>
      </c>
      <c r="N485">
        <v>3</v>
      </c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1:27" x14ac:dyDescent="0.2">
      <c r="A486">
        <v>1915</v>
      </c>
      <c r="B486">
        <v>20</v>
      </c>
      <c r="C486">
        <v>63</v>
      </c>
      <c r="D486">
        <v>46</v>
      </c>
      <c r="E486">
        <v>32</v>
      </c>
      <c r="F486">
        <v>90</v>
      </c>
      <c r="G486">
        <v>128</v>
      </c>
      <c r="H486">
        <v>122</v>
      </c>
      <c r="I486">
        <v>149</v>
      </c>
      <c r="J486">
        <v>152</v>
      </c>
      <c r="K486">
        <v>128</v>
      </c>
      <c r="L486">
        <v>87</v>
      </c>
      <c r="M486">
        <v>30</v>
      </c>
      <c r="N486">
        <v>23</v>
      </c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1:27" x14ac:dyDescent="0.2">
      <c r="A487">
        <v>1915</v>
      </c>
      <c r="B487">
        <v>21</v>
      </c>
      <c r="C487">
        <v>53</v>
      </c>
      <c r="D487">
        <v>31</v>
      </c>
      <c r="E487">
        <v>52</v>
      </c>
      <c r="F487">
        <v>55</v>
      </c>
      <c r="G487">
        <v>148</v>
      </c>
      <c r="H487">
        <v>138</v>
      </c>
      <c r="I487">
        <v>138</v>
      </c>
      <c r="J487">
        <v>157</v>
      </c>
      <c r="K487">
        <v>130</v>
      </c>
      <c r="L487">
        <v>60</v>
      </c>
      <c r="M487">
        <v>11</v>
      </c>
      <c r="N487">
        <v>48</v>
      </c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1:27" x14ac:dyDescent="0.2">
      <c r="A488">
        <v>1915</v>
      </c>
      <c r="B488">
        <v>22</v>
      </c>
      <c r="C488">
        <v>25</v>
      </c>
      <c r="D488">
        <v>21</v>
      </c>
      <c r="E488">
        <v>40</v>
      </c>
      <c r="F488">
        <v>73</v>
      </c>
      <c r="G488">
        <v>161</v>
      </c>
      <c r="H488">
        <v>147</v>
      </c>
      <c r="I488">
        <v>146</v>
      </c>
      <c r="J488">
        <v>158</v>
      </c>
      <c r="K488">
        <v>142</v>
      </c>
      <c r="L488">
        <v>78</v>
      </c>
      <c r="M488">
        <v>13</v>
      </c>
      <c r="N488">
        <v>55</v>
      </c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1:27" x14ac:dyDescent="0.2">
      <c r="A489">
        <v>1915</v>
      </c>
      <c r="B489">
        <v>23</v>
      </c>
      <c r="C489">
        <v>26</v>
      </c>
      <c r="D489">
        <v>19</v>
      </c>
      <c r="E489">
        <v>86</v>
      </c>
      <c r="F489">
        <v>73</v>
      </c>
      <c r="G489">
        <v>156</v>
      </c>
      <c r="H489">
        <v>131</v>
      </c>
      <c r="I489">
        <v>150</v>
      </c>
      <c r="J489">
        <v>161</v>
      </c>
      <c r="K489">
        <v>158</v>
      </c>
      <c r="L489">
        <v>92</v>
      </c>
      <c r="M489">
        <v>15</v>
      </c>
      <c r="N489">
        <v>68</v>
      </c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1:27" x14ac:dyDescent="0.2">
      <c r="A490">
        <v>1915</v>
      </c>
      <c r="B490">
        <v>24</v>
      </c>
      <c r="C490">
        <v>39</v>
      </c>
      <c r="D490">
        <v>10</v>
      </c>
      <c r="E490">
        <v>92</v>
      </c>
      <c r="F490">
        <v>65</v>
      </c>
      <c r="G490">
        <v>145</v>
      </c>
      <c r="H490">
        <v>114</v>
      </c>
      <c r="I490">
        <v>145</v>
      </c>
      <c r="J490">
        <v>155</v>
      </c>
      <c r="K490">
        <v>150</v>
      </c>
      <c r="L490">
        <v>101</v>
      </c>
      <c r="M490">
        <v>17</v>
      </c>
      <c r="N490">
        <v>66</v>
      </c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1:27" x14ac:dyDescent="0.2">
      <c r="A491">
        <v>1915</v>
      </c>
      <c r="B491">
        <v>25</v>
      </c>
      <c r="C491">
        <v>24</v>
      </c>
      <c r="D491">
        <v>18</v>
      </c>
      <c r="E491">
        <v>52</v>
      </c>
      <c r="F491">
        <v>75</v>
      </c>
      <c r="G491">
        <v>148</v>
      </c>
      <c r="H491">
        <v>141</v>
      </c>
      <c r="I491">
        <v>136</v>
      </c>
      <c r="J491">
        <v>151</v>
      </c>
      <c r="K491">
        <v>140</v>
      </c>
      <c r="L491">
        <v>78</v>
      </c>
      <c r="M491">
        <v>15</v>
      </c>
      <c r="N491">
        <v>67</v>
      </c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1:27" x14ac:dyDescent="0.2">
      <c r="A492">
        <v>1915</v>
      </c>
      <c r="B492">
        <v>26</v>
      </c>
      <c r="C492">
        <v>18</v>
      </c>
      <c r="D492">
        <v>18</v>
      </c>
      <c r="E492">
        <v>18</v>
      </c>
      <c r="F492">
        <v>97</v>
      </c>
      <c r="G492">
        <v>152</v>
      </c>
      <c r="H492">
        <v>160</v>
      </c>
      <c r="I492">
        <v>135</v>
      </c>
      <c r="J492">
        <v>165</v>
      </c>
      <c r="K492">
        <v>120</v>
      </c>
      <c r="L492">
        <v>59</v>
      </c>
      <c r="M492">
        <v>9</v>
      </c>
      <c r="N492">
        <v>66</v>
      </c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1:27" x14ac:dyDescent="0.2">
      <c r="A493">
        <v>1915</v>
      </c>
      <c r="B493">
        <v>27</v>
      </c>
      <c r="C493">
        <v>17</v>
      </c>
      <c r="D493">
        <v>49</v>
      </c>
      <c r="E493">
        <v>20</v>
      </c>
      <c r="F493">
        <v>96</v>
      </c>
      <c r="G493">
        <v>111</v>
      </c>
      <c r="H493">
        <v>149</v>
      </c>
      <c r="I493">
        <v>140</v>
      </c>
      <c r="J493">
        <v>140</v>
      </c>
      <c r="K493">
        <v>104</v>
      </c>
      <c r="L493">
        <v>54</v>
      </c>
      <c r="M493">
        <v>-26</v>
      </c>
      <c r="N493">
        <v>82</v>
      </c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1:27" x14ac:dyDescent="0.2">
      <c r="A494">
        <v>1915</v>
      </c>
      <c r="B494">
        <v>28</v>
      </c>
      <c r="C494">
        <v>6</v>
      </c>
      <c r="D494">
        <v>47</v>
      </c>
      <c r="E494">
        <v>13</v>
      </c>
      <c r="F494">
        <v>121</v>
      </c>
      <c r="G494">
        <v>99</v>
      </c>
      <c r="H494">
        <v>158</v>
      </c>
      <c r="I494">
        <v>143</v>
      </c>
      <c r="J494">
        <v>144</v>
      </c>
      <c r="K494">
        <v>72</v>
      </c>
      <c r="L494">
        <v>80</v>
      </c>
      <c r="M494">
        <v>-19</v>
      </c>
      <c r="N494">
        <v>62</v>
      </c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1:27" x14ac:dyDescent="0.2">
      <c r="A495">
        <v>1915</v>
      </c>
      <c r="B495">
        <v>29</v>
      </c>
      <c r="C495">
        <v>20</v>
      </c>
      <c r="E495">
        <v>14</v>
      </c>
      <c r="F495">
        <v>115</v>
      </c>
      <c r="G495">
        <v>91</v>
      </c>
      <c r="H495">
        <v>156</v>
      </c>
      <c r="I495">
        <v>143</v>
      </c>
      <c r="J495">
        <v>115</v>
      </c>
      <c r="K495">
        <v>77</v>
      </c>
      <c r="L495">
        <v>63</v>
      </c>
      <c r="M495">
        <v>12</v>
      </c>
      <c r="N495">
        <v>55</v>
      </c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1:27" x14ac:dyDescent="0.2">
      <c r="A496">
        <v>1915</v>
      </c>
      <c r="B496">
        <v>30</v>
      </c>
      <c r="C496">
        <v>16</v>
      </c>
      <c r="E496">
        <v>20</v>
      </c>
      <c r="F496">
        <v>116</v>
      </c>
      <c r="G496">
        <v>76</v>
      </c>
      <c r="H496">
        <v>164</v>
      </c>
      <c r="I496">
        <v>136</v>
      </c>
      <c r="J496">
        <v>109</v>
      </c>
      <c r="K496">
        <v>77</v>
      </c>
      <c r="L496">
        <v>55</v>
      </c>
      <c r="M496">
        <v>47</v>
      </c>
      <c r="N496">
        <v>74</v>
      </c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1:27" x14ac:dyDescent="0.2">
      <c r="A497">
        <v>1915</v>
      </c>
      <c r="B497">
        <v>31</v>
      </c>
      <c r="C497">
        <v>28</v>
      </c>
      <c r="E497">
        <v>41</v>
      </c>
      <c r="G497">
        <v>84</v>
      </c>
      <c r="I497">
        <v>151</v>
      </c>
      <c r="J497">
        <v>127</v>
      </c>
      <c r="L497">
        <v>61</v>
      </c>
      <c r="N497">
        <v>95</v>
      </c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1:27" x14ac:dyDescent="0.2">
      <c r="A498">
        <v>1916</v>
      </c>
      <c r="B498">
        <v>1</v>
      </c>
      <c r="C498">
        <v>105</v>
      </c>
      <c r="D498">
        <v>47</v>
      </c>
      <c r="E498">
        <v>28</v>
      </c>
      <c r="F498">
        <v>70</v>
      </c>
      <c r="G498">
        <v>102</v>
      </c>
      <c r="H498">
        <v>128</v>
      </c>
      <c r="I498">
        <v>129</v>
      </c>
      <c r="J498">
        <v>190</v>
      </c>
      <c r="K498">
        <v>159</v>
      </c>
      <c r="L498">
        <v>102</v>
      </c>
      <c r="M498">
        <v>90</v>
      </c>
      <c r="N498">
        <v>13</v>
      </c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1:27" x14ac:dyDescent="0.2">
      <c r="A499">
        <v>1916</v>
      </c>
      <c r="B499">
        <v>2</v>
      </c>
      <c r="C499">
        <v>95</v>
      </c>
      <c r="D499">
        <v>45</v>
      </c>
      <c r="E499">
        <v>13</v>
      </c>
      <c r="F499">
        <v>76</v>
      </c>
      <c r="G499">
        <v>87</v>
      </c>
      <c r="H499">
        <v>108</v>
      </c>
      <c r="I499">
        <v>134</v>
      </c>
      <c r="J499">
        <v>186</v>
      </c>
      <c r="K499">
        <v>139</v>
      </c>
      <c r="L499">
        <v>105</v>
      </c>
      <c r="M499">
        <v>88</v>
      </c>
      <c r="N499">
        <v>17</v>
      </c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1:27" x14ac:dyDescent="0.2">
      <c r="A500">
        <v>1916</v>
      </c>
      <c r="B500">
        <v>3</v>
      </c>
      <c r="C500">
        <v>88</v>
      </c>
      <c r="D500">
        <v>67</v>
      </c>
      <c r="E500">
        <v>19</v>
      </c>
      <c r="F500">
        <v>81</v>
      </c>
      <c r="G500">
        <v>88</v>
      </c>
      <c r="H500">
        <v>94</v>
      </c>
      <c r="I500">
        <v>137</v>
      </c>
      <c r="J500">
        <v>174</v>
      </c>
      <c r="K500">
        <v>152</v>
      </c>
      <c r="L500">
        <v>138</v>
      </c>
      <c r="M500">
        <v>70</v>
      </c>
      <c r="N500">
        <v>28</v>
      </c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1:27" x14ac:dyDescent="0.2">
      <c r="A501">
        <v>1916</v>
      </c>
      <c r="B501">
        <v>4</v>
      </c>
      <c r="C501">
        <v>99</v>
      </c>
      <c r="D501">
        <v>64</v>
      </c>
      <c r="E501">
        <v>14</v>
      </c>
      <c r="F501">
        <v>67</v>
      </c>
      <c r="G501">
        <v>93</v>
      </c>
      <c r="H501">
        <v>93</v>
      </c>
      <c r="I501">
        <v>143</v>
      </c>
      <c r="J501">
        <v>172</v>
      </c>
      <c r="K501">
        <v>138</v>
      </c>
      <c r="L501">
        <v>152</v>
      </c>
      <c r="M501">
        <v>89</v>
      </c>
      <c r="N501">
        <v>18</v>
      </c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1:27" x14ac:dyDescent="0.2">
      <c r="A502">
        <v>1916</v>
      </c>
      <c r="B502">
        <v>5</v>
      </c>
      <c r="C502">
        <v>79</v>
      </c>
      <c r="D502">
        <v>55</v>
      </c>
      <c r="E502">
        <v>10</v>
      </c>
      <c r="F502">
        <v>49</v>
      </c>
      <c r="G502">
        <v>96</v>
      </c>
      <c r="H502">
        <v>116</v>
      </c>
      <c r="I502">
        <v>138</v>
      </c>
      <c r="J502">
        <v>168</v>
      </c>
      <c r="K502">
        <v>133</v>
      </c>
      <c r="L502">
        <v>154</v>
      </c>
      <c r="M502">
        <v>105</v>
      </c>
      <c r="N502">
        <v>11</v>
      </c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1:27" x14ac:dyDescent="0.2">
      <c r="A503">
        <v>1916</v>
      </c>
      <c r="B503">
        <v>6</v>
      </c>
      <c r="C503">
        <v>88</v>
      </c>
      <c r="D503">
        <v>73</v>
      </c>
      <c r="E503">
        <v>12</v>
      </c>
      <c r="F503">
        <v>45</v>
      </c>
      <c r="G503">
        <v>107</v>
      </c>
      <c r="H503">
        <v>105</v>
      </c>
      <c r="I503">
        <v>138</v>
      </c>
      <c r="J503">
        <v>159</v>
      </c>
      <c r="K503">
        <v>143</v>
      </c>
      <c r="L503">
        <v>155</v>
      </c>
      <c r="M503">
        <v>79</v>
      </c>
      <c r="N503">
        <v>-11</v>
      </c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1:27" x14ac:dyDescent="0.2">
      <c r="A504">
        <v>1916</v>
      </c>
      <c r="B504">
        <v>7</v>
      </c>
      <c r="C504">
        <v>88</v>
      </c>
      <c r="D504">
        <v>46</v>
      </c>
      <c r="E504">
        <v>10</v>
      </c>
      <c r="F504">
        <v>56</v>
      </c>
      <c r="G504">
        <v>100</v>
      </c>
      <c r="H504">
        <v>90</v>
      </c>
      <c r="I504">
        <v>158</v>
      </c>
      <c r="J504">
        <v>160</v>
      </c>
      <c r="K504">
        <v>152</v>
      </c>
      <c r="L504">
        <v>131</v>
      </c>
      <c r="M504">
        <v>90</v>
      </c>
      <c r="N504">
        <v>-1</v>
      </c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1:27" x14ac:dyDescent="0.2">
      <c r="A505">
        <v>1916</v>
      </c>
      <c r="B505">
        <v>8</v>
      </c>
      <c r="C505">
        <v>57</v>
      </c>
      <c r="D505">
        <v>26</v>
      </c>
      <c r="E505">
        <v>11</v>
      </c>
      <c r="F505">
        <v>55</v>
      </c>
      <c r="G505">
        <v>77</v>
      </c>
      <c r="H505">
        <v>101</v>
      </c>
      <c r="I505">
        <v>145</v>
      </c>
      <c r="J505">
        <v>158</v>
      </c>
      <c r="K505">
        <v>151</v>
      </c>
      <c r="L505">
        <v>142</v>
      </c>
      <c r="M505">
        <v>81</v>
      </c>
      <c r="N505">
        <v>26</v>
      </c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1:27" x14ac:dyDescent="0.2">
      <c r="A506">
        <v>1916</v>
      </c>
      <c r="B506">
        <v>9</v>
      </c>
      <c r="C506">
        <v>56</v>
      </c>
      <c r="D506">
        <v>26</v>
      </c>
      <c r="E506">
        <v>17</v>
      </c>
      <c r="F506">
        <v>74</v>
      </c>
      <c r="G506">
        <v>64</v>
      </c>
      <c r="H506">
        <v>103</v>
      </c>
      <c r="I506">
        <v>131</v>
      </c>
      <c r="J506">
        <v>168</v>
      </c>
      <c r="K506">
        <v>150</v>
      </c>
      <c r="L506">
        <v>140</v>
      </c>
      <c r="M506">
        <v>76</v>
      </c>
      <c r="N506">
        <v>24</v>
      </c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1:27" x14ac:dyDescent="0.2">
      <c r="A507">
        <v>1916</v>
      </c>
      <c r="B507">
        <v>10</v>
      </c>
      <c r="C507">
        <v>78</v>
      </c>
      <c r="D507">
        <v>32</v>
      </c>
      <c r="E507">
        <v>15</v>
      </c>
      <c r="F507">
        <v>75</v>
      </c>
      <c r="G507">
        <v>71</v>
      </c>
      <c r="H507">
        <v>106</v>
      </c>
      <c r="I507">
        <v>129</v>
      </c>
      <c r="J507">
        <v>186</v>
      </c>
      <c r="K507">
        <v>138</v>
      </c>
      <c r="L507">
        <v>135</v>
      </c>
      <c r="M507">
        <v>82</v>
      </c>
      <c r="N507">
        <v>20</v>
      </c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1:27" x14ac:dyDescent="0.2">
      <c r="A508">
        <v>1916</v>
      </c>
      <c r="B508">
        <v>11</v>
      </c>
      <c r="C508">
        <v>75</v>
      </c>
      <c r="D508">
        <v>34</v>
      </c>
      <c r="E508">
        <v>9</v>
      </c>
      <c r="F508">
        <v>75</v>
      </c>
      <c r="G508">
        <v>105</v>
      </c>
      <c r="H508">
        <v>108</v>
      </c>
      <c r="I508">
        <v>138</v>
      </c>
      <c r="J508">
        <v>179</v>
      </c>
      <c r="K508">
        <v>137</v>
      </c>
      <c r="L508">
        <v>144</v>
      </c>
      <c r="M508">
        <v>121</v>
      </c>
      <c r="N508">
        <v>12</v>
      </c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1:27" x14ac:dyDescent="0.2">
      <c r="A509">
        <v>1916</v>
      </c>
      <c r="B509">
        <v>12</v>
      </c>
      <c r="C509">
        <v>64</v>
      </c>
      <c r="D509">
        <v>44</v>
      </c>
      <c r="E509">
        <v>33</v>
      </c>
      <c r="F509">
        <v>90</v>
      </c>
      <c r="G509">
        <v>116</v>
      </c>
      <c r="H509">
        <v>105</v>
      </c>
      <c r="I509">
        <v>145</v>
      </c>
      <c r="J509">
        <v>200</v>
      </c>
      <c r="K509">
        <v>155</v>
      </c>
      <c r="L509">
        <v>154</v>
      </c>
      <c r="M509">
        <v>101</v>
      </c>
      <c r="N509">
        <v>17</v>
      </c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1:27" x14ac:dyDescent="0.2">
      <c r="A510">
        <v>1916</v>
      </c>
      <c r="B510">
        <v>13</v>
      </c>
      <c r="C510">
        <v>60</v>
      </c>
      <c r="D510">
        <v>71</v>
      </c>
      <c r="E510">
        <v>33</v>
      </c>
      <c r="F510">
        <v>77</v>
      </c>
      <c r="G510">
        <v>106</v>
      </c>
      <c r="H510">
        <v>104</v>
      </c>
      <c r="I510">
        <v>158</v>
      </c>
      <c r="J510">
        <v>190</v>
      </c>
      <c r="K510">
        <v>145</v>
      </c>
      <c r="L510">
        <v>138</v>
      </c>
      <c r="M510">
        <v>101</v>
      </c>
      <c r="N510">
        <v>1</v>
      </c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1:27" x14ac:dyDescent="0.2">
      <c r="A511">
        <v>1916</v>
      </c>
      <c r="B511">
        <v>14</v>
      </c>
      <c r="C511">
        <v>38</v>
      </c>
      <c r="D511">
        <v>43</v>
      </c>
      <c r="E511">
        <v>57</v>
      </c>
      <c r="F511">
        <v>64</v>
      </c>
      <c r="G511">
        <v>94</v>
      </c>
      <c r="H511">
        <v>108</v>
      </c>
      <c r="I511">
        <v>131</v>
      </c>
      <c r="J511">
        <v>183</v>
      </c>
      <c r="K511">
        <v>93</v>
      </c>
      <c r="L511">
        <v>151</v>
      </c>
      <c r="M511">
        <v>81</v>
      </c>
      <c r="N511">
        <v>-1</v>
      </c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1:27" x14ac:dyDescent="0.2">
      <c r="A512">
        <v>1916</v>
      </c>
      <c r="B512">
        <v>15</v>
      </c>
      <c r="C512">
        <v>76</v>
      </c>
      <c r="D512">
        <v>47</v>
      </c>
      <c r="E512">
        <v>41</v>
      </c>
      <c r="F512">
        <v>65</v>
      </c>
      <c r="G512">
        <v>120</v>
      </c>
      <c r="H512">
        <v>122</v>
      </c>
      <c r="I512">
        <v>135</v>
      </c>
      <c r="J512">
        <v>158</v>
      </c>
      <c r="K512">
        <v>102</v>
      </c>
      <c r="L512">
        <v>109</v>
      </c>
      <c r="M512">
        <v>59</v>
      </c>
      <c r="N512">
        <v>4</v>
      </c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1:27" x14ac:dyDescent="0.2">
      <c r="A513">
        <v>1916</v>
      </c>
      <c r="B513">
        <v>16</v>
      </c>
      <c r="C513">
        <v>69</v>
      </c>
      <c r="D513">
        <v>68</v>
      </c>
      <c r="E513">
        <v>60</v>
      </c>
      <c r="F513">
        <v>54</v>
      </c>
      <c r="G513">
        <v>102</v>
      </c>
      <c r="H513">
        <v>100</v>
      </c>
      <c r="I513">
        <v>151</v>
      </c>
      <c r="J513">
        <v>159</v>
      </c>
      <c r="K513">
        <v>130</v>
      </c>
      <c r="L513">
        <v>66</v>
      </c>
      <c r="M513">
        <v>36</v>
      </c>
      <c r="N513">
        <v>-23</v>
      </c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1:27" x14ac:dyDescent="0.2">
      <c r="A514">
        <v>1916</v>
      </c>
      <c r="B514">
        <v>17</v>
      </c>
      <c r="C514">
        <v>82</v>
      </c>
      <c r="D514">
        <v>46</v>
      </c>
      <c r="E514">
        <v>64</v>
      </c>
      <c r="F514">
        <v>91</v>
      </c>
      <c r="G514">
        <v>127</v>
      </c>
      <c r="H514">
        <v>108</v>
      </c>
      <c r="I514">
        <v>156</v>
      </c>
      <c r="J514">
        <v>159</v>
      </c>
      <c r="K514">
        <v>124</v>
      </c>
      <c r="L514">
        <v>59</v>
      </c>
      <c r="M514">
        <v>23</v>
      </c>
      <c r="N514">
        <v>-17</v>
      </c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1:27" x14ac:dyDescent="0.2">
      <c r="A515">
        <v>1916</v>
      </c>
      <c r="B515">
        <v>18</v>
      </c>
      <c r="C515">
        <v>84</v>
      </c>
      <c r="D515">
        <v>59</v>
      </c>
      <c r="E515">
        <v>72</v>
      </c>
      <c r="F515">
        <v>79</v>
      </c>
      <c r="G515">
        <v>153</v>
      </c>
      <c r="H515">
        <v>121</v>
      </c>
      <c r="I515">
        <v>148</v>
      </c>
      <c r="J515">
        <v>150</v>
      </c>
      <c r="K515">
        <v>114</v>
      </c>
      <c r="L515">
        <v>104</v>
      </c>
      <c r="M515">
        <v>15</v>
      </c>
      <c r="N515">
        <v>-5</v>
      </c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1:27" x14ac:dyDescent="0.2">
      <c r="A516">
        <v>1916</v>
      </c>
      <c r="B516">
        <v>19</v>
      </c>
      <c r="C516">
        <v>81</v>
      </c>
      <c r="D516">
        <v>55</v>
      </c>
      <c r="E516">
        <v>76</v>
      </c>
      <c r="F516">
        <v>75</v>
      </c>
      <c r="G516">
        <v>167</v>
      </c>
      <c r="H516">
        <v>120</v>
      </c>
      <c r="I516">
        <v>150</v>
      </c>
      <c r="J516">
        <v>148</v>
      </c>
      <c r="K516">
        <v>106</v>
      </c>
      <c r="L516">
        <v>95</v>
      </c>
      <c r="M516">
        <v>24</v>
      </c>
      <c r="N516">
        <v>-7</v>
      </c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1:27" x14ac:dyDescent="0.2">
      <c r="A517">
        <v>1916</v>
      </c>
      <c r="B517">
        <v>20</v>
      </c>
      <c r="C517">
        <v>76</v>
      </c>
      <c r="D517">
        <v>20</v>
      </c>
      <c r="E517">
        <v>68</v>
      </c>
      <c r="F517">
        <v>62</v>
      </c>
      <c r="G517">
        <v>178</v>
      </c>
      <c r="H517">
        <v>109</v>
      </c>
      <c r="I517">
        <v>163</v>
      </c>
      <c r="J517">
        <v>157</v>
      </c>
      <c r="K517">
        <v>107</v>
      </c>
      <c r="L517">
        <v>67</v>
      </c>
      <c r="M517">
        <v>42</v>
      </c>
      <c r="N517">
        <v>12</v>
      </c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1:27" x14ac:dyDescent="0.2">
      <c r="A518">
        <v>1916</v>
      </c>
      <c r="B518">
        <v>21</v>
      </c>
      <c r="C518">
        <v>91</v>
      </c>
      <c r="D518">
        <v>20</v>
      </c>
      <c r="E518">
        <v>39</v>
      </c>
      <c r="F518">
        <v>70</v>
      </c>
      <c r="G518">
        <v>188</v>
      </c>
      <c r="H518">
        <v>132</v>
      </c>
      <c r="I518">
        <v>179</v>
      </c>
      <c r="J518">
        <v>142</v>
      </c>
      <c r="K518">
        <v>92</v>
      </c>
      <c r="L518">
        <v>45</v>
      </c>
      <c r="M518">
        <v>52</v>
      </c>
      <c r="N518">
        <v>34</v>
      </c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1:27" x14ac:dyDescent="0.2">
      <c r="A519">
        <v>1916</v>
      </c>
      <c r="B519">
        <v>22</v>
      </c>
      <c r="C519">
        <v>78</v>
      </c>
      <c r="D519">
        <v>21</v>
      </c>
      <c r="E519">
        <v>21</v>
      </c>
      <c r="F519">
        <v>62</v>
      </c>
      <c r="G519">
        <v>156</v>
      </c>
      <c r="H519">
        <v>132</v>
      </c>
      <c r="I519">
        <v>176</v>
      </c>
      <c r="J519">
        <v>149</v>
      </c>
      <c r="K519">
        <v>101</v>
      </c>
      <c r="L519">
        <v>41</v>
      </c>
      <c r="M519">
        <v>39</v>
      </c>
      <c r="N519">
        <v>26</v>
      </c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1:27" x14ac:dyDescent="0.2">
      <c r="A520">
        <v>1916</v>
      </c>
      <c r="B520">
        <v>23</v>
      </c>
      <c r="C520">
        <v>46</v>
      </c>
      <c r="D520">
        <v>13</v>
      </c>
      <c r="E520">
        <v>5</v>
      </c>
      <c r="F520">
        <v>76</v>
      </c>
      <c r="G520">
        <v>126</v>
      </c>
      <c r="H520">
        <v>161</v>
      </c>
      <c r="I520">
        <v>156</v>
      </c>
      <c r="J520">
        <v>166</v>
      </c>
      <c r="K520">
        <v>110</v>
      </c>
      <c r="L520">
        <v>96</v>
      </c>
      <c r="M520">
        <v>82</v>
      </c>
      <c r="N520">
        <v>19</v>
      </c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1:27" x14ac:dyDescent="0.2">
      <c r="A521">
        <v>1916</v>
      </c>
      <c r="B521">
        <v>24</v>
      </c>
      <c r="C521">
        <v>64</v>
      </c>
      <c r="D521">
        <v>13</v>
      </c>
      <c r="E521">
        <v>19</v>
      </c>
      <c r="F521">
        <v>95</v>
      </c>
      <c r="G521">
        <v>131</v>
      </c>
      <c r="H521">
        <v>151</v>
      </c>
      <c r="I521">
        <v>160</v>
      </c>
      <c r="J521">
        <v>176</v>
      </c>
      <c r="K521">
        <v>109</v>
      </c>
      <c r="L521">
        <v>88</v>
      </c>
      <c r="M521">
        <v>105</v>
      </c>
      <c r="N521">
        <v>44</v>
      </c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1:27" x14ac:dyDescent="0.2">
      <c r="A522">
        <v>1916</v>
      </c>
      <c r="B522">
        <v>25</v>
      </c>
      <c r="C522">
        <v>65</v>
      </c>
      <c r="D522">
        <v>5</v>
      </c>
      <c r="E522">
        <v>36</v>
      </c>
      <c r="F522">
        <v>132</v>
      </c>
      <c r="G522">
        <v>133</v>
      </c>
      <c r="H522">
        <v>147</v>
      </c>
      <c r="I522">
        <v>165</v>
      </c>
      <c r="J522">
        <v>174</v>
      </c>
      <c r="K522">
        <v>121</v>
      </c>
      <c r="L522">
        <v>90</v>
      </c>
      <c r="M522">
        <v>84</v>
      </c>
      <c r="N522">
        <v>32</v>
      </c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1:27" x14ac:dyDescent="0.2">
      <c r="A523">
        <v>1916</v>
      </c>
      <c r="B523">
        <v>26</v>
      </c>
      <c r="C523">
        <v>87</v>
      </c>
      <c r="D523">
        <v>12</v>
      </c>
      <c r="E523">
        <v>28</v>
      </c>
      <c r="F523">
        <v>136</v>
      </c>
      <c r="G523">
        <v>114</v>
      </c>
      <c r="H523">
        <v>130</v>
      </c>
      <c r="I523">
        <v>168</v>
      </c>
      <c r="J523">
        <v>174</v>
      </c>
      <c r="K523">
        <v>154</v>
      </c>
      <c r="L523">
        <v>64</v>
      </c>
      <c r="M523">
        <v>48</v>
      </c>
      <c r="N523">
        <v>12</v>
      </c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1:27" x14ac:dyDescent="0.2">
      <c r="A524">
        <v>1916</v>
      </c>
      <c r="B524">
        <v>27</v>
      </c>
      <c r="C524">
        <v>72</v>
      </c>
      <c r="D524">
        <v>16</v>
      </c>
      <c r="E524">
        <v>40</v>
      </c>
      <c r="F524">
        <v>136</v>
      </c>
      <c r="G524">
        <v>103</v>
      </c>
      <c r="H524">
        <v>142</v>
      </c>
      <c r="I524">
        <v>185</v>
      </c>
      <c r="J524">
        <v>170</v>
      </c>
      <c r="K524">
        <v>156</v>
      </c>
      <c r="L524">
        <v>69</v>
      </c>
      <c r="M524">
        <v>24</v>
      </c>
      <c r="N524">
        <v>-14</v>
      </c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1:27" x14ac:dyDescent="0.2">
      <c r="A525">
        <v>1916</v>
      </c>
      <c r="B525">
        <v>28</v>
      </c>
      <c r="C525">
        <v>81</v>
      </c>
      <c r="D525">
        <v>17</v>
      </c>
      <c r="E525">
        <v>20</v>
      </c>
      <c r="F525">
        <v>127</v>
      </c>
      <c r="G525">
        <v>119</v>
      </c>
      <c r="H525">
        <v>137</v>
      </c>
      <c r="I525">
        <v>171</v>
      </c>
      <c r="J525">
        <v>160</v>
      </c>
      <c r="K525">
        <v>144</v>
      </c>
      <c r="L525">
        <v>85</v>
      </c>
      <c r="M525">
        <v>21</v>
      </c>
      <c r="N525">
        <v>23</v>
      </c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1:27" x14ac:dyDescent="0.2">
      <c r="A526">
        <v>1916</v>
      </c>
      <c r="B526">
        <v>29</v>
      </c>
      <c r="C526">
        <v>84</v>
      </c>
      <c r="D526">
        <v>22</v>
      </c>
      <c r="E526">
        <v>17</v>
      </c>
      <c r="F526">
        <v>129</v>
      </c>
      <c r="G526">
        <v>122</v>
      </c>
      <c r="H526">
        <v>126</v>
      </c>
      <c r="I526">
        <v>166</v>
      </c>
      <c r="J526">
        <v>117</v>
      </c>
      <c r="K526">
        <v>135</v>
      </c>
      <c r="L526">
        <v>78</v>
      </c>
      <c r="M526">
        <v>77</v>
      </c>
      <c r="N526">
        <v>101</v>
      </c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1:27" x14ac:dyDescent="0.2">
      <c r="A527">
        <v>1916</v>
      </c>
      <c r="B527">
        <v>30</v>
      </c>
      <c r="C527">
        <v>67</v>
      </c>
      <c r="E527">
        <v>46</v>
      </c>
      <c r="F527">
        <v>116</v>
      </c>
      <c r="G527">
        <v>131</v>
      </c>
      <c r="H527">
        <v>134</v>
      </c>
      <c r="I527">
        <v>176</v>
      </c>
      <c r="J527">
        <v>128</v>
      </c>
      <c r="K527">
        <v>112</v>
      </c>
      <c r="L527">
        <v>101</v>
      </c>
      <c r="M527">
        <v>54</v>
      </c>
      <c r="N527">
        <v>84</v>
      </c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1:27" x14ac:dyDescent="0.2">
      <c r="A528">
        <v>1916</v>
      </c>
      <c r="B528">
        <v>31</v>
      </c>
      <c r="C528">
        <v>50</v>
      </c>
      <c r="E528">
        <v>89</v>
      </c>
      <c r="G528">
        <v>122</v>
      </c>
      <c r="I528">
        <v>185</v>
      </c>
      <c r="J528">
        <v>123</v>
      </c>
      <c r="L528">
        <v>86</v>
      </c>
      <c r="N528">
        <v>91</v>
      </c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1:27" x14ac:dyDescent="0.2">
      <c r="A529">
        <v>1917</v>
      </c>
      <c r="B529">
        <v>1</v>
      </c>
      <c r="C529">
        <v>104</v>
      </c>
      <c r="D529">
        <v>-11</v>
      </c>
      <c r="E529">
        <v>38</v>
      </c>
      <c r="F529">
        <v>-2</v>
      </c>
      <c r="G529">
        <v>112</v>
      </c>
      <c r="H529">
        <v>144</v>
      </c>
      <c r="I529">
        <v>124</v>
      </c>
      <c r="J529">
        <v>129</v>
      </c>
      <c r="K529">
        <v>144</v>
      </c>
      <c r="L529">
        <v>124</v>
      </c>
      <c r="M529">
        <v>78</v>
      </c>
      <c r="N529">
        <v>69</v>
      </c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1:27" x14ac:dyDescent="0.2">
      <c r="A530">
        <v>1917</v>
      </c>
      <c r="B530">
        <v>2</v>
      </c>
      <c r="C530">
        <v>88</v>
      </c>
      <c r="D530">
        <v>-18</v>
      </c>
      <c r="E530">
        <v>45</v>
      </c>
      <c r="F530">
        <v>-5</v>
      </c>
      <c r="G530">
        <v>111</v>
      </c>
      <c r="H530">
        <v>135</v>
      </c>
      <c r="I530">
        <v>139</v>
      </c>
      <c r="J530">
        <v>154</v>
      </c>
      <c r="K530">
        <v>144</v>
      </c>
      <c r="L530">
        <v>122</v>
      </c>
      <c r="M530">
        <v>104</v>
      </c>
      <c r="N530">
        <v>26</v>
      </c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1:27" x14ac:dyDescent="0.2">
      <c r="A531">
        <v>1917</v>
      </c>
      <c r="B531">
        <v>3</v>
      </c>
      <c r="C531">
        <v>99</v>
      </c>
      <c r="D531">
        <v>-13</v>
      </c>
      <c r="E531">
        <v>25</v>
      </c>
      <c r="F531">
        <v>5</v>
      </c>
      <c r="G531">
        <v>111</v>
      </c>
      <c r="H531">
        <v>119</v>
      </c>
      <c r="I531">
        <v>169</v>
      </c>
      <c r="J531">
        <v>147</v>
      </c>
      <c r="K531">
        <v>138</v>
      </c>
      <c r="L531">
        <v>129</v>
      </c>
      <c r="M531">
        <v>87</v>
      </c>
      <c r="N531">
        <v>18</v>
      </c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1:27" x14ac:dyDescent="0.2">
      <c r="A532">
        <v>1917</v>
      </c>
      <c r="B532">
        <v>4</v>
      </c>
      <c r="C532">
        <v>63</v>
      </c>
      <c r="D532">
        <v>-12</v>
      </c>
      <c r="E532">
        <v>16</v>
      </c>
      <c r="F532">
        <v>28</v>
      </c>
      <c r="G532">
        <v>136</v>
      </c>
      <c r="H532">
        <v>154</v>
      </c>
      <c r="I532">
        <v>143</v>
      </c>
      <c r="J532">
        <v>166</v>
      </c>
      <c r="K532">
        <v>150</v>
      </c>
      <c r="L532">
        <v>116</v>
      </c>
      <c r="M532">
        <v>78</v>
      </c>
      <c r="N532">
        <v>8</v>
      </c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1:27" x14ac:dyDescent="0.2">
      <c r="A533">
        <v>1917</v>
      </c>
      <c r="B533">
        <v>5</v>
      </c>
      <c r="C533">
        <v>31</v>
      </c>
      <c r="D533">
        <v>-44</v>
      </c>
      <c r="E533">
        <v>8</v>
      </c>
      <c r="F533">
        <v>32</v>
      </c>
      <c r="G533">
        <v>121</v>
      </c>
      <c r="H533">
        <v>153</v>
      </c>
      <c r="I533">
        <v>140</v>
      </c>
      <c r="J533">
        <v>173</v>
      </c>
      <c r="K533">
        <v>159</v>
      </c>
      <c r="L533">
        <v>83</v>
      </c>
      <c r="M533">
        <v>72</v>
      </c>
      <c r="N533">
        <v>34</v>
      </c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1:27" x14ac:dyDescent="0.2">
      <c r="A534">
        <v>1917</v>
      </c>
      <c r="B534">
        <v>6</v>
      </c>
      <c r="C534">
        <v>30</v>
      </c>
      <c r="D534">
        <v>-56</v>
      </c>
      <c r="E534">
        <v>33</v>
      </c>
      <c r="F534">
        <v>26</v>
      </c>
      <c r="G534">
        <v>75</v>
      </c>
      <c r="H534">
        <v>140</v>
      </c>
      <c r="I534">
        <v>137</v>
      </c>
      <c r="J534">
        <v>175</v>
      </c>
      <c r="K534">
        <v>163</v>
      </c>
      <c r="L534">
        <v>63</v>
      </c>
      <c r="M534">
        <v>89</v>
      </c>
      <c r="N534">
        <v>41</v>
      </c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1:27" x14ac:dyDescent="0.2">
      <c r="A535">
        <v>1917</v>
      </c>
      <c r="B535">
        <v>7</v>
      </c>
      <c r="C535">
        <v>29</v>
      </c>
      <c r="D535">
        <v>-72</v>
      </c>
      <c r="E535">
        <v>0</v>
      </c>
      <c r="F535">
        <v>37</v>
      </c>
      <c r="G535">
        <v>73</v>
      </c>
      <c r="H535">
        <v>168</v>
      </c>
      <c r="I535">
        <v>152</v>
      </c>
      <c r="J535">
        <v>172</v>
      </c>
      <c r="K535">
        <v>154</v>
      </c>
      <c r="L535">
        <v>67</v>
      </c>
      <c r="M535">
        <v>51</v>
      </c>
      <c r="N535">
        <v>75</v>
      </c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1:27" x14ac:dyDescent="0.2">
      <c r="A536">
        <v>1917</v>
      </c>
      <c r="B536">
        <v>8</v>
      </c>
      <c r="C536">
        <v>36</v>
      </c>
      <c r="D536">
        <v>-44</v>
      </c>
      <c r="E536">
        <v>-28</v>
      </c>
      <c r="F536">
        <v>42</v>
      </c>
      <c r="G536">
        <v>77</v>
      </c>
      <c r="H536">
        <v>153</v>
      </c>
      <c r="I536">
        <v>140</v>
      </c>
      <c r="J536">
        <v>152</v>
      </c>
      <c r="K536">
        <v>140</v>
      </c>
      <c r="L536">
        <v>97</v>
      </c>
      <c r="M536">
        <v>59</v>
      </c>
      <c r="N536">
        <v>50</v>
      </c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1:27" x14ac:dyDescent="0.2">
      <c r="A537">
        <v>1917</v>
      </c>
      <c r="B537">
        <v>9</v>
      </c>
      <c r="C537">
        <v>21</v>
      </c>
      <c r="D537">
        <v>-32</v>
      </c>
      <c r="E537">
        <v>-30</v>
      </c>
      <c r="F537">
        <v>34</v>
      </c>
      <c r="G537">
        <v>84</v>
      </c>
      <c r="H537">
        <v>147</v>
      </c>
      <c r="I537">
        <v>136</v>
      </c>
      <c r="J537">
        <v>149</v>
      </c>
      <c r="K537">
        <v>155</v>
      </c>
      <c r="L537">
        <v>85</v>
      </c>
      <c r="M537">
        <v>76</v>
      </c>
      <c r="N537">
        <v>18</v>
      </c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1:27" x14ac:dyDescent="0.2">
      <c r="A538">
        <v>1917</v>
      </c>
      <c r="B538">
        <v>10</v>
      </c>
      <c r="C538">
        <v>-4</v>
      </c>
      <c r="D538">
        <v>-18</v>
      </c>
      <c r="E538">
        <v>22</v>
      </c>
      <c r="F538">
        <v>14</v>
      </c>
      <c r="G538">
        <v>101</v>
      </c>
      <c r="H538">
        <v>156</v>
      </c>
      <c r="I538">
        <v>125</v>
      </c>
      <c r="J538">
        <v>162</v>
      </c>
      <c r="K538">
        <v>149</v>
      </c>
      <c r="L538">
        <v>68</v>
      </c>
      <c r="M538">
        <v>58</v>
      </c>
      <c r="N538">
        <v>15</v>
      </c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1:27" x14ac:dyDescent="0.2">
      <c r="A539">
        <v>1917</v>
      </c>
      <c r="B539">
        <v>11</v>
      </c>
      <c r="C539">
        <v>21</v>
      </c>
      <c r="D539">
        <v>-1</v>
      </c>
      <c r="E539">
        <v>58</v>
      </c>
      <c r="F539">
        <v>25</v>
      </c>
      <c r="G539">
        <v>144</v>
      </c>
      <c r="H539">
        <v>176</v>
      </c>
      <c r="I539">
        <v>136</v>
      </c>
      <c r="J539">
        <v>163</v>
      </c>
      <c r="K539">
        <v>159</v>
      </c>
      <c r="L539">
        <v>52</v>
      </c>
      <c r="M539">
        <v>45</v>
      </c>
      <c r="N539">
        <v>11</v>
      </c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1:27" x14ac:dyDescent="0.2">
      <c r="A540">
        <v>1917</v>
      </c>
      <c r="B540">
        <v>12</v>
      </c>
      <c r="C540">
        <v>30</v>
      </c>
      <c r="D540">
        <v>5</v>
      </c>
      <c r="E540">
        <v>49</v>
      </c>
      <c r="F540">
        <v>34</v>
      </c>
      <c r="G540">
        <v>157</v>
      </c>
      <c r="H540">
        <v>176</v>
      </c>
      <c r="I540">
        <v>164</v>
      </c>
      <c r="J540">
        <v>161</v>
      </c>
      <c r="K540">
        <v>132</v>
      </c>
      <c r="L540">
        <v>73</v>
      </c>
      <c r="M540">
        <v>66</v>
      </c>
      <c r="N540">
        <v>23</v>
      </c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1:27" x14ac:dyDescent="0.2">
      <c r="A541">
        <v>1917</v>
      </c>
      <c r="B541">
        <v>13</v>
      </c>
      <c r="C541">
        <v>10</v>
      </c>
      <c r="D541">
        <v>11</v>
      </c>
      <c r="E541">
        <v>46</v>
      </c>
      <c r="F541">
        <v>37</v>
      </c>
      <c r="G541">
        <v>167</v>
      </c>
      <c r="H541">
        <v>179</v>
      </c>
      <c r="I541">
        <v>197</v>
      </c>
      <c r="J541">
        <v>168</v>
      </c>
      <c r="K541">
        <v>125</v>
      </c>
      <c r="L541">
        <v>65</v>
      </c>
      <c r="M541">
        <v>52</v>
      </c>
      <c r="N541">
        <v>68</v>
      </c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1:27" x14ac:dyDescent="0.2">
      <c r="A542">
        <v>1917</v>
      </c>
      <c r="B542">
        <v>14</v>
      </c>
      <c r="C542">
        <v>9</v>
      </c>
      <c r="D542">
        <v>1</v>
      </c>
      <c r="E542">
        <v>54</v>
      </c>
      <c r="F542">
        <v>50</v>
      </c>
      <c r="G542">
        <v>150</v>
      </c>
      <c r="H542">
        <v>170</v>
      </c>
      <c r="I542">
        <v>195</v>
      </c>
      <c r="J542">
        <v>163</v>
      </c>
      <c r="K542">
        <v>135</v>
      </c>
      <c r="L542">
        <v>54</v>
      </c>
      <c r="M542">
        <v>65</v>
      </c>
      <c r="N542">
        <v>65</v>
      </c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1:27" x14ac:dyDescent="0.2">
      <c r="A543">
        <v>1917</v>
      </c>
      <c r="B543">
        <v>15</v>
      </c>
      <c r="C543">
        <v>3</v>
      </c>
      <c r="D543">
        <v>15</v>
      </c>
      <c r="E543">
        <v>32</v>
      </c>
      <c r="F543">
        <v>40</v>
      </c>
      <c r="G543">
        <v>106</v>
      </c>
      <c r="H543">
        <v>171</v>
      </c>
      <c r="I543">
        <v>158</v>
      </c>
      <c r="J543">
        <v>153</v>
      </c>
      <c r="K543">
        <v>117</v>
      </c>
      <c r="L543">
        <v>44</v>
      </c>
      <c r="M543">
        <v>35</v>
      </c>
      <c r="N543">
        <v>38</v>
      </c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1:27" x14ac:dyDescent="0.2">
      <c r="A544">
        <v>1917</v>
      </c>
      <c r="B544">
        <v>16</v>
      </c>
      <c r="C544">
        <v>-3</v>
      </c>
      <c r="D544">
        <v>1</v>
      </c>
      <c r="E544">
        <v>40</v>
      </c>
      <c r="F544">
        <v>43</v>
      </c>
      <c r="G544">
        <v>85</v>
      </c>
      <c r="H544">
        <v>197</v>
      </c>
      <c r="I544">
        <v>157</v>
      </c>
      <c r="J544">
        <v>158</v>
      </c>
      <c r="K544">
        <v>157</v>
      </c>
      <c r="L544">
        <v>85</v>
      </c>
      <c r="M544">
        <v>58</v>
      </c>
      <c r="N544">
        <v>15</v>
      </c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1:27" x14ac:dyDescent="0.2">
      <c r="A545">
        <v>1917</v>
      </c>
      <c r="B545">
        <v>17</v>
      </c>
      <c r="C545">
        <v>4</v>
      </c>
      <c r="D545">
        <v>35</v>
      </c>
      <c r="E545">
        <v>82</v>
      </c>
      <c r="F545">
        <v>43</v>
      </c>
      <c r="G545">
        <v>83</v>
      </c>
      <c r="H545">
        <v>214</v>
      </c>
      <c r="I545">
        <v>160</v>
      </c>
      <c r="J545">
        <v>157</v>
      </c>
      <c r="K545">
        <v>150</v>
      </c>
      <c r="L545">
        <v>97</v>
      </c>
      <c r="M545">
        <v>58</v>
      </c>
      <c r="N545">
        <v>1</v>
      </c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1:27" x14ac:dyDescent="0.2">
      <c r="A546">
        <v>1917</v>
      </c>
      <c r="B546">
        <v>18</v>
      </c>
      <c r="C546">
        <v>12</v>
      </c>
      <c r="D546">
        <v>31</v>
      </c>
      <c r="E546">
        <v>78</v>
      </c>
      <c r="F546">
        <v>58</v>
      </c>
      <c r="G546">
        <v>111</v>
      </c>
      <c r="H546">
        <v>185</v>
      </c>
      <c r="I546">
        <v>167</v>
      </c>
      <c r="J546">
        <v>159</v>
      </c>
      <c r="K546">
        <v>151</v>
      </c>
      <c r="L546">
        <v>69</v>
      </c>
      <c r="M546">
        <v>84</v>
      </c>
      <c r="N546">
        <v>-4</v>
      </c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1:27" x14ac:dyDescent="0.2">
      <c r="A547">
        <v>1917</v>
      </c>
      <c r="B547">
        <v>19</v>
      </c>
      <c r="C547">
        <v>15</v>
      </c>
      <c r="D547">
        <v>26</v>
      </c>
      <c r="E547">
        <v>67</v>
      </c>
      <c r="F547">
        <v>96</v>
      </c>
      <c r="G547">
        <v>148</v>
      </c>
      <c r="H547">
        <v>156</v>
      </c>
      <c r="I547">
        <v>184</v>
      </c>
      <c r="J547">
        <v>152</v>
      </c>
      <c r="K547">
        <v>140</v>
      </c>
      <c r="L547">
        <v>64</v>
      </c>
      <c r="M547">
        <v>84</v>
      </c>
      <c r="N547">
        <v>-23</v>
      </c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1:27" x14ac:dyDescent="0.2">
      <c r="A548">
        <v>1917</v>
      </c>
      <c r="B548">
        <v>20</v>
      </c>
      <c r="C548">
        <v>4</v>
      </c>
      <c r="D548">
        <v>53</v>
      </c>
      <c r="E548">
        <v>43</v>
      </c>
      <c r="F548">
        <v>82</v>
      </c>
      <c r="G548">
        <v>144</v>
      </c>
      <c r="H548">
        <v>160</v>
      </c>
      <c r="I548">
        <v>163</v>
      </c>
      <c r="J548">
        <v>146</v>
      </c>
      <c r="K548">
        <v>128</v>
      </c>
      <c r="L548">
        <v>71</v>
      </c>
      <c r="M548">
        <v>101</v>
      </c>
      <c r="N548">
        <v>-17</v>
      </c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1:27" x14ac:dyDescent="0.2">
      <c r="A549">
        <v>1917</v>
      </c>
      <c r="B549">
        <v>21</v>
      </c>
      <c r="C549">
        <v>-6</v>
      </c>
      <c r="D549">
        <v>52</v>
      </c>
      <c r="E549">
        <v>28</v>
      </c>
      <c r="F549">
        <v>90</v>
      </c>
      <c r="G549">
        <v>146</v>
      </c>
      <c r="H549">
        <v>144</v>
      </c>
      <c r="I549">
        <v>171</v>
      </c>
      <c r="J549">
        <v>152</v>
      </c>
      <c r="K549">
        <v>127</v>
      </c>
      <c r="L549">
        <v>103</v>
      </c>
      <c r="M549">
        <v>120</v>
      </c>
      <c r="N549">
        <v>3</v>
      </c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1:27" x14ac:dyDescent="0.2">
      <c r="A550">
        <v>1917</v>
      </c>
      <c r="B550">
        <v>22</v>
      </c>
      <c r="C550">
        <v>-4</v>
      </c>
      <c r="D550">
        <v>33</v>
      </c>
      <c r="E550">
        <v>4</v>
      </c>
      <c r="F550">
        <v>85</v>
      </c>
      <c r="G550">
        <v>148</v>
      </c>
      <c r="H550">
        <v>120</v>
      </c>
      <c r="I550">
        <v>171</v>
      </c>
      <c r="J550">
        <v>177</v>
      </c>
      <c r="K550">
        <v>127</v>
      </c>
      <c r="L550">
        <v>90</v>
      </c>
      <c r="M550">
        <v>102</v>
      </c>
      <c r="N550">
        <v>-7</v>
      </c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1:27" x14ac:dyDescent="0.2">
      <c r="A551">
        <v>1917</v>
      </c>
      <c r="B551">
        <v>23</v>
      </c>
      <c r="C551">
        <v>-4</v>
      </c>
      <c r="D551">
        <v>42</v>
      </c>
      <c r="E551">
        <v>14</v>
      </c>
      <c r="F551">
        <v>88</v>
      </c>
      <c r="G551">
        <v>150</v>
      </c>
      <c r="H551">
        <v>120</v>
      </c>
      <c r="I551">
        <v>182</v>
      </c>
      <c r="J551">
        <v>163</v>
      </c>
      <c r="K551">
        <v>141</v>
      </c>
      <c r="L551">
        <v>67</v>
      </c>
      <c r="M551">
        <v>107</v>
      </c>
      <c r="N551">
        <v>-5</v>
      </c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1:27" x14ac:dyDescent="0.2">
      <c r="A552">
        <v>1917</v>
      </c>
      <c r="B552">
        <v>24</v>
      </c>
      <c r="C552">
        <v>-8</v>
      </c>
      <c r="D552">
        <v>54</v>
      </c>
      <c r="E552">
        <v>20</v>
      </c>
      <c r="F552">
        <v>84</v>
      </c>
      <c r="G552">
        <v>146</v>
      </c>
      <c r="H552">
        <v>142</v>
      </c>
      <c r="I552">
        <v>191</v>
      </c>
      <c r="J552">
        <v>141</v>
      </c>
      <c r="K552">
        <v>134</v>
      </c>
      <c r="L552">
        <v>66</v>
      </c>
      <c r="M552">
        <v>94</v>
      </c>
      <c r="N552">
        <v>36</v>
      </c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1:27" x14ac:dyDescent="0.2">
      <c r="A553">
        <v>1917</v>
      </c>
      <c r="B553">
        <v>25</v>
      </c>
      <c r="C553">
        <v>-15</v>
      </c>
      <c r="D553">
        <v>61</v>
      </c>
      <c r="E553">
        <v>60</v>
      </c>
      <c r="F553">
        <v>70</v>
      </c>
      <c r="G553">
        <v>157</v>
      </c>
      <c r="H553">
        <v>136</v>
      </c>
      <c r="I553">
        <v>192</v>
      </c>
      <c r="J553">
        <v>141</v>
      </c>
      <c r="K553">
        <v>149</v>
      </c>
      <c r="L553">
        <v>75</v>
      </c>
      <c r="M553">
        <v>52</v>
      </c>
      <c r="N553">
        <v>32</v>
      </c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1:27" x14ac:dyDescent="0.2">
      <c r="A554">
        <v>1917</v>
      </c>
      <c r="B554">
        <v>26</v>
      </c>
      <c r="C554">
        <v>-18</v>
      </c>
      <c r="D554">
        <v>52</v>
      </c>
      <c r="E554">
        <v>37</v>
      </c>
      <c r="F554">
        <v>73</v>
      </c>
      <c r="G554">
        <v>170</v>
      </c>
      <c r="H554">
        <v>125</v>
      </c>
      <c r="I554">
        <v>179</v>
      </c>
      <c r="J554">
        <v>138</v>
      </c>
      <c r="K554">
        <v>140</v>
      </c>
      <c r="L554">
        <v>59</v>
      </c>
      <c r="M554">
        <v>40</v>
      </c>
      <c r="N554">
        <v>9</v>
      </c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1:27" x14ac:dyDescent="0.2">
      <c r="A555">
        <v>1917</v>
      </c>
      <c r="B555">
        <v>27</v>
      </c>
      <c r="C555">
        <v>-8</v>
      </c>
      <c r="D555">
        <v>44</v>
      </c>
      <c r="E555">
        <v>16</v>
      </c>
      <c r="F555">
        <v>98</v>
      </c>
      <c r="G555">
        <v>165</v>
      </c>
      <c r="H555">
        <v>121</v>
      </c>
      <c r="I555">
        <v>188</v>
      </c>
      <c r="J555">
        <v>128</v>
      </c>
      <c r="K555">
        <v>116</v>
      </c>
      <c r="L555">
        <v>40</v>
      </c>
      <c r="M555">
        <v>103</v>
      </c>
      <c r="N555">
        <v>5</v>
      </c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1:27" x14ac:dyDescent="0.2">
      <c r="A556">
        <v>1917</v>
      </c>
      <c r="B556">
        <v>28</v>
      </c>
      <c r="C556">
        <v>-16</v>
      </c>
      <c r="D556">
        <v>56</v>
      </c>
      <c r="E556">
        <v>22</v>
      </c>
      <c r="F556">
        <v>98</v>
      </c>
      <c r="G556">
        <v>172</v>
      </c>
      <c r="H556">
        <v>152</v>
      </c>
      <c r="I556">
        <v>180</v>
      </c>
      <c r="J556">
        <v>137</v>
      </c>
      <c r="K556">
        <v>131</v>
      </c>
      <c r="L556">
        <v>19</v>
      </c>
      <c r="M556">
        <v>114</v>
      </c>
      <c r="N556">
        <v>20</v>
      </c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1:27" x14ac:dyDescent="0.2">
      <c r="A557">
        <v>1917</v>
      </c>
      <c r="B557">
        <v>29</v>
      </c>
      <c r="C557">
        <v>-18</v>
      </c>
      <c r="E557">
        <v>52</v>
      </c>
      <c r="F557">
        <v>106</v>
      </c>
      <c r="G557">
        <v>163</v>
      </c>
      <c r="H557">
        <v>127</v>
      </c>
      <c r="I557">
        <v>163</v>
      </c>
      <c r="J557">
        <v>144</v>
      </c>
      <c r="K557">
        <v>125</v>
      </c>
      <c r="L557">
        <v>35</v>
      </c>
      <c r="M557">
        <v>115</v>
      </c>
      <c r="N557">
        <v>26</v>
      </c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1:27" x14ac:dyDescent="0.2">
      <c r="A558">
        <v>1917</v>
      </c>
      <c r="B558">
        <v>30</v>
      </c>
      <c r="C558">
        <v>-17</v>
      </c>
      <c r="E558">
        <v>41</v>
      </c>
      <c r="F558">
        <v>110</v>
      </c>
      <c r="G558">
        <v>139</v>
      </c>
      <c r="H558">
        <v>119</v>
      </c>
      <c r="I558">
        <v>156</v>
      </c>
      <c r="J558">
        <v>132</v>
      </c>
      <c r="K558">
        <v>123</v>
      </c>
      <c r="L558">
        <v>73</v>
      </c>
      <c r="M558">
        <v>94</v>
      </c>
      <c r="N558">
        <v>32</v>
      </c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1:27" x14ac:dyDescent="0.2">
      <c r="A559">
        <v>1917</v>
      </c>
      <c r="B559">
        <v>31</v>
      </c>
      <c r="C559">
        <v>3</v>
      </c>
      <c r="E559">
        <v>20</v>
      </c>
      <c r="G559">
        <v>114</v>
      </c>
      <c r="I559">
        <v>134</v>
      </c>
      <c r="J559">
        <v>129</v>
      </c>
      <c r="L559">
        <v>69</v>
      </c>
      <c r="N559">
        <v>31</v>
      </c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1:27" x14ac:dyDescent="0.2">
      <c r="A560">
        <v>1918</v>
      </c>
      <c r="B560">
        <v>1</v>
      </c>
      <c r="C560">
        <v>18</v>
      </c>
      <c r="D560">
        <v>44</v>
      </c>
      <c r="E560">
        <v>24</v>
      </c>
      <c r="F560">
        <v>79</v>
      </c>
      <c r="G560">
        <v>66</v>
      </c>
      <c r="H560">
        <v>174</v>
      </c>
      <c r="I560">
        <v>162</v>
      </c>
      <c r="J560">
        <v>180</v>
      </c>
      <c r="K560">
        <v>114</v>
      </c>
      <c r="L560">
        <v>66</v>
      </c>
      <c r="M560">
        <v>112</v>
      </c>
      <c r="N560">
        <v>79</v>
      </c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1:27" x14ac:dyDescent="0.2">
      <c r="A561">
        <v>1918</v>
      </c>
      <c r="B561">
        <v>2</v>
      </c>
      <c r="C561">
        <v>12</v>
      </c>
      <c r="D561">
        <v>61</v>
      </c>
      <c r="E561">
        <v>12</v>
      </c>
      <c r="F561">
        <v>61</v>
      </c>
      <c r="G561">
        <v>92</v>
      </c>
      <c r="H561">
        <v>165</v>
      </c>
      <c r="I561">
        <v>149</v>
      </c>
      <c r="J561">
        <v>158</v>
      </c>
      <c r="K561">
        <v>125</v>
      </c>
      <c r="L561">
        <v>102</v>
      </c>
      <c r="M561">
        <v>112</v>
      </c>
      <c r="N561">
        <v>104</v>
      </c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1:27" x14ac:dyDescent="0.2">
      <c r="A562">
        <v>1918</v>
      </c>
      <c r="B562">
        <v>3</v>
      </c>
      <c r="C562">
        <v>-1</v>
      </c>
      <c r="D562">
        <v>76</v>
      </c>
      <c r="E562">
        <v>10</v>
      </c>
      <c r="F562">
        <v>50</v>
      </c>
      <c r="G562">
        <v>101</v>
      </c>
      <c r="H562">
        <v>144</v>
      </c>
      <c r="I562">
        <v>137</v>
      </c>
      <c r="J562">
        <v>163</v>
      </c>
      <c r="K562">
        <v>128</v>
      </c>
      <c r="L562">
        <v>128</v>
      </c>
      <c r="M562">
        <v>65</v>
      </c>
      <c r="N562">
        <v>112</v>
      </c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1:27" x14ac:dyDescent="0.2">
      <c r="A563">
        <v>1918</v>
      </c>
      <c r="B563">
        <v>4</v>
      </c>
      <c r="C563">
        <v>2</v>
      </c>
      <c r="D563">
        <v>83</v>
      </c>
      <c r="E563">
        <v>27</v>
      </c>
      <c r="F563">
        <v>62</v>
      </c>
      <c r="G563">
        <v>123</v>
      </c>
      <c r="H563">
        <v>121</v>
      </c>
      <c r="I563">
        <v>159</v>
      </c>
      <c r="J563">
        <v>171</v>
      </c>
      <c r="K563">
        <v>112</v>
      </c>
      <c r="L563">
        <v>95</v>
      </c>
      <c r="M563">
        <v>74</v>
      </c>
      <c r="N563">
        <v>107</v>
      </c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1:27" x14ac:dyDescent="0.2">
      <c r="A564">
        <v>1918</v>
      </c>
      <c r="B564">
        <v>5</v>
      </c>
      <c r="C564">
        <v>25</v>
      </c>
      <c r="D564">
        <v>82</v>
      </c>
      <c r="E564">
        <v>38</v>
      </c>
      <c r="F564">
        <v>64</v>
      </c>
      <c r="G564">
        <v>98</v>
      </c>
      <c r="H564">
        <v>130</v>
      </c>
      <c r="I564">
        <v>168</v>
      </c>
      <c r="J564">
        <v>169</v>
      </c>
      <c r="K564">
        <v>120</v>
      </c>
      <c r="L564">
        <v>88</v>
      </c>
      <c r="M564">
        <v>93</v>
      </c>
      <c r="N564">
        <v>105</v>
      </c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1:27" x14ac:dyDescent="0.2">
      <c r="A565">
        <v>1918</v>
      </c>
      <c r="B565">
        <v>6</v>
      </c>
      <c r="C565">
        <v>14</v>
      </c>
      <c r="D565">
        <v>78</v>
      </c>
      <c r="E565">
        <v>57</v>
      </c>
      <c r="F565">
        <v>75</v>
      </c>
      <c r="G565">
        <v>129</v>
      </c>
      <c r="H565">
        <v>143</v>
      </c>
      <c r="I565">
        <v>163</v>
      </c>
      <c r="J565">
        <v>155</v>
      </c>
      <c r="K565">
        <v>158</v>
      </c>
      <c r="L565">
        <v>126</v>
      </c>
      <c r="M565">
        <v>57</v>
      </c>
      <c r="N565">
        <v>98</v>
      </c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1:27" x14ac:dyDescent="0.2">
      <c r="A566">
        <v>1918</v>
      </c>
      <c r="B566">
        <v>7</v>
      </c>
      <c r="C566">
        <v>-9</v>
      </c>
      <c r="D566">
        <v>93</v>
      </c>
      <c r="E566">
        <v>41</v>
      </c>
      <c r="F566">
        <v>71</v>
      </c>
      <c r="G566">
        <v>103</v>
      </c>
      <c r="H566">
        <v>140</v>
      </c>
      <c r="I566">
        <v>163</v>
      </c>
      <c r="J566">
        <v>172</v>
      </c>
      <c r="K566">
        <v>148</v>
      </c>
      <c r="L566">
        <v>101</v>
      </c>
      <c r="M566">
        <v>38</v>
      </c>
      <c r="N566">
        <v>77</v>
      </c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1:27" x14ac:dyDescent="0.2">
      <c r="A567">
        <v>1918</v>
      </c>
      <c r="B567">
        <v>8</v>
      </c>
      <c r="C567">
        <v>-33</v>
      </c>
      <c r="D567">
        <v>80</v>
      </c>
      <c r="E567">
        <v>17</v>
      </c>
      <c r="F567">
        <v>71</v>
      </c>
      <c r="G567">
        <v>126</v>
      </c>
      <c r="H567">
        <v>124</v>
      </c>
      <c r="I567">
        <v>167</v>
      </c>
      <c r="J567">
        <v>157</v>
      </c>
      <c r="K567">
        <v>137</v>
      </c>
      <c r="L567">
        <v>82</v>
      </c>
      <c r="M567">
        <v>53</v>
      </c>
      <c r="N567">
        <v>80</v>
      </c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1:27" x14ac:dyDescent="0.2">
      <c r="A568">
        <v>1918</v>
      </c>
      <c r="B568">
        <v>9</v>
      </c>
      <c r="C568">
        <v>-7</v>
      </c>
      <c r="D568">
        <v>86</v>
      </c>
      <c r="E568">
        <v>48</v>
      </c>
      <c r="F568">
        <v>58</v>
      </c>
      <c r="G568">
        <v>109</v>
      </c>
      <c r="H568">
        <v>121</v>
      </c>
      <c r="I568">
        <v>131</v>
      </c>
      <c r="J568">
        <v>156</v>
      </c>
      <c r="K568">
        <v>114</v>
      </c>
      <c r="L568">
        <v>93</v>
      </c>
      <c r="M568">
        <v>55</v>
      </c>
      <c r="N568">
        <v>56</v>
      </c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1:27" x14ac:dyDescent="0.2">
      <c r="A569">
        <v>1918</v>
      </c>
      <c r="B569">
        <v>10</v>
      </c>
      <c r="C569">
        <v>43</v>
      </c>
      <c r="D569">
        <v>98</v>
      </c>
      <c r="E569">
        <v>71</v>
      </c>
      <c r="F569">
        <v>65</v>
      </c>
      <c r="G569">
        <v>101</v>
      </c>
      <c r="H569">
        <v>130</v>
      </c>
      <c r="I569">
        <v>120</v>
      </c>
      <c r="J569">
        <v>154</v>
      </c>
      <c r="K569">
        <v>121</v>
      </c>
      <c r="L569">
        <v>141</v>
      </c>
      <c r="M569">
        <v>84</v>
      </c>
      <c r="N569">
        <v>76</v>
      </c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1:27" x14ac:dyDescent="0.2">
      <c r="A570">
        <v>1918</v>
      </c>
      <c r="B570">
        <v>11</v>
      </c>
      <c r="C570">
        <v>37</v>
      </c>
      <c r="D570">
        <v>98</v>
      </c>
      <c r="E570">
        <v>97</v>
      </c>
      <c r="F570">
        <v>75</v>
      </c>
      <c r="G570">
        <v>108</v>
      </c>
      <c r="H570">
        <v>141</v>
      </c>
      <c r="I570">
        <v>132</v>
      </c>
      <c r="J570">
        <v>172</v>
      </c>
      <c r="K570">
        <v>109</v>
      </c>
      <c r="L570">
        <v>113</v>
      </c>
      <c r="M570">
        <v>89</v>
      </c>
      <c r="N570">
        <v>74</v>
      </c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1:27" x14ac:dyDescent="0.2">
      <c r="A571">
        <v>1918</v>
      </c>
      <c r="B571">
        <v>12</v>
      </c>
      <c r="C571">
        <v>26</v>
      </c>
      <c r="D571">
        <v>92</v>
      </c>
      <c r="E571">
        <v>72</v>
      </c>
      <c r="F571">
        <v>85</v>
      </c>
      <c r="G571">
        <v>100</v>
      </c>
      <c r="H571">
        <v>135</v>
      </c>
      <c r="I571">
        <v>136</v>
      </c>
      <c r="J571">
        <v>183</v>
      </c>
      <c r="K571">
        <v>110</v>
      </c>
      <c r="L571">
        <v>91</v>
      </c>
      <c r="M571">
        <v>38</v>
      </c>
      <c r="N571">
        <v>98</v>
      </c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1:27" x14ac:dyDescent="0.2">
      <c r="A572">
        <v>1918</v>
      </c>
      <c r="B572">
        <v>13</v>
      </c>
      <c r="C572">
        <v>-5</v>
      </c>
      <c r="D572">
        <v>89</v>
      </c>
      <c r="E572">
        <v>64</v>
      </c>
      <c r="F572">
        <v>53</v>
      </c>
      <c r="G572">
        <v>105</v>
      </c>
      <c r="H572">
        <v>169</v>
      </c>
      <c r="I572">
        <v>140</v>
      </c>
      <c r="J572">
        <v>158</v>
      </c>
      <c r="K572">
        <v>126</v>
      </c>
      <c r="L572">
        <v>64</v>
      </c>
      <c r="M572">
        <v>34</v>
      </c>
      <c r="N572">
        <v>116</v>
      </c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1:27" x14ac:dyDescent="0.2">
      <c r="A573">
        <v>1918</v>
      </c>
      <c r="B573">
        <v>14</v>
      </c>
      <c r="C573">
        <v>-8</v>
      </c>
      <c r="D573">
        <v>67</v>
      </c>
      <c r="E573">
        <v>58</v>
      </c>
      <c r="F573">
        <v>46</v>
      </c>
      <c r="G573">
        <v>114</v>
      </c>
      <c r="H573">
        <v>134</v>
      </c>
      <c r="I573">
        <v>141</v>
      </c>
      <c r="J573">
        <v>173</v>
      </c>
      <c r="K573">
        <v>124</v>
      </c>
      <c r="L573">
        <v>72</v>
      </c>
      <c r="M573">
        <v>21</v>
      </c>
      <c r="N573">
        <v>97</v>
      </c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1:27" x14ac:dyDescent="0.2">
      <c r="A574">
        <v>1918</v>
      </c>
      <c r="B574">
        <v>15</v>
      </c>
      <c r="C574">
        <v>28</v>
      </c>
      <c r="D574">
        <v>50</v>
      </c>
      <c r="E574">
        <v>39</v>
      </c>
      <c r="F574">
        <v>47</v>
      </c>
      <c r="G574">
        <v>144</v>
      </c>
      <c r="H574">
        <v>109</v>
      </c>
      <c r="I574">
        <v>168</v>
      </c>
      <c r="J574">
        <v>158</v>
      </c>
      <c r="K574">
        <v>136</v>
      </c>
      <c r="L574">
        <v>95</v>
      </c>
      <c r="M574">
        <v>35</v>
      </c>
      <c r="N574">
        <v>78</v>
      </c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1:27" x14ac:dyDescent="0.2">
      <c r="A575">
        <v>1918</v>
      </c>
      <c r="B575">
        <v>16</v>
      </c>
      <c r="C575">
        <v>-5</v>
      </c>
      <c r="D575">
        <v>31</v>
      </c>
      <c r="E575">
        <v>35</v>
      </c>
      <c r="F575">
        <v>47</v>
      </c>
      <c r="G575">
        <v>159</v>
      </c>
      <c r="H575">
        <v>100</v>
      </c>
      <c r="I575">
        <v>191</v>
      </c>
      <c r="J575">
        <v>141</v>
      </c>
      <c r="K575">
        <v>144</v>
      </c>
      <c r="L575">
        <v>83</v>
      </c>
      <c r="M575">
        <v>27</v>
      </c>
      <c r="N575">
        <v>77</v>
      </c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1:27" x14ac:dyDescent="0.2">
      <c r="A576">
        <v>1918</v>
      </c>
      <c r="B576">
        <v>17</v>
      </c>
      <c r="C576">
        <v>-3</v>
      </c>
      <c r="D576">
        <v>10</v>
      </c>
      <c r="E576">
        <v>52</v>
      </c>
      <c r="F576">
        <v>51</v>
      </c>
      <c r="G576">
        <v>175</v>
      </c>
      <c r="H576">
        <v>107</v>
      </c>
      <c r="I576">
        <v>176</v>
      </c>
      <c r="J576">
        <v>156</v>
      </c>
      <c r="K576">
        <v>169</v>
      </c>
      <c r="L576">
        <v>77</v>
      </c>
      <c r="M576">
        <v>23</v>
      </c>
      <c r="N576">
        <v>45</v>
      </c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1:27" x14ac:dyDescent="0.2">
      <c r="A577">
        <v>1918</v>
      </c>
      <c r="B577">
        <v>18</v>
      </c>
      <c r="C577">
        <v>44</v>
      </c>
      <c r="D577">
        <v>9</v>
      </c>
      <c r="E577">
        <v>80</v>
      </c>
      <c r="F577">
        <v>39</v>
      </c>
      <c r="G577">
        <v>148</v>
      </c>
      <c r="H577">
        <v>105</v>
      </c>
      <c r="I577">
        <v>160</v>
      </c>
      <c r="J577">
        <v>168</v>
      </c>
      <c r="K577">
        <v>154</v>
      </c>
      <c r="L577">
        <v>79</v>
      </c>
      <c r="M577">
        <v>34</v>
      </c>
      <c r="N577">
        <v>44</v>
      </c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1:27" x14ac:dyDescent="0.2">
      <c r="A578">
        <v>1918</v>
      </c>
      <c r="B578">
        <v>19</v>
      </c>
      <c r="C578">
        <v>66</v>
      </c>
      <c r="D578">
        <v>20</v>
      </c>
      <c r="E578">
        <v>59</v>
      </c>
      <c r="F578">
        <v>34</v>
      </c>
      <c r="G578">
        <v>147</v>
      </c>
      <c r="H578">
        <v>142</v>
      </c>
      <c r="I578">
        <v>155</v>
      </c>
      <c r="J578">
        <v>159</v>
      </c>
      <c r="K578">
        <v>118</v>
      </c>
      <c r="L578">
        <v>84</v>
      </c>
      <c r="M578">
        <v>17</v>
      </c>
      <c r="N578">
        <v>40</v>
      </c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1:27" x14ac:dyDescent="0.2">
      <c r="A579">
        <v>1918</v>
      </c>
      <c r="B579">
        <v>20</v>
      </c>
      <c r="C579">
        <v>88</v>
      </c>
      <c r="D579">
        <v>47</v>
      </c>
      <c r="E579">
        <v>88</v>
      </c>
      <c r="F579">
        <v>31</v>
      </c>
      <c r="G579">
        <v>163</v>
      </c>
      <c r="H579">
        <v>144</v>
      </c>
      <c r="I579">
        <v>174</v>
      </c>
      <c r="J579">
        <v>205</v>
      </c>
      <c r="K579">
        <v>101</v>
      </c>
      <c r="L579">
        <v>93</v>
      </c>
      <c r="M579">
        <v>10</v>
      </c>
      <c r="N579">
        <v>31</v>
      </c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1:27" x14ac:dyDescent="0.2">
      <c r="A580">
        <v>1918</v>
      </c>
      <c r="B580">
        <v>21</v>
      </c>
      <c r="C580">
        <v>88</v>
      </c>
      <c r="D580">
        <v>58</v>
      </c>
      <c r="E580">
        <v>73</v>
      </c>
      <c r="F580">
        <v>40</v>
      </c>
      <c r="G580">
        <v>186</v>
      </c>
      <c r="H580">
        <v>139</v>
      </c>
      <c r="I580">
        <v>158</v>
      </c>
      <c r="J580">
        <v>205</v>
      </c>
      <c r="K580">
        <v>119</v>
      </c>
      <c r="L580">
        <v>96</v>
      </c>
      <c r="M580">
        <v>30</v>
      </c>
      <c r="N580">
        <v>13</v>
      </c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1:27" x14ac:dyDescent="0.2">
      <c r="A581">
        <v>1918</v>
      </c>
      <c r="B581">
        <v>22</v>
      </c>
      <c r="C581">
        <v>93</v>
      </c>
      <c r="D581">
        <v>94</v>
      </c>
      <c r="E581">
        <v>89</v>
      </c>
      <c r="F581">
        <v>70</v>
      </c>
      <c r="G581">
        <v>195</v>
      </c>
      <c r="H581">
        <v>132</v>
      </c>
      <c r="I581">
        <v>149</v>
      </c>
      <c r="J581">
        <v>210</v>
      </c>
      <c r="K581">
        <v>118</v>
      </c>
      <c r="L581">
        <v>96</v>
      </c>
      <c r="M581">
        <v>31</v>
      </c>
      <c r="N581">
        <v>59</v>
      </c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1:27" x14ac:dyDescent="0.2">
      <c r="A582">
        <v>1918</v>
      </c>
      <c r="B582">
        <v>23</v>
      </c>
      <c r="C582">
        <v>93</v>
      </c>
      <c r="D582">
        <v>108</v>
      </c>
      <c r="E582">
        <v>93</v>
      </c>
      <c r="F582">
        <v>73</v>
      </c>
      <c r="G582">
        <v>142</v>
      </c>
      <c r="H582">
        <v>127</v>
      </c>
      <c r="I582">
        <v>157</v>
      </c>
      <c r="J582">
        <v>157</v>
      </c>
      <c r="K582">
        <v>113</v>
      </c>
      <c r="L582">
        <v>73</v>
      </c>
      <c r="M582">
        <v>53</v>
      </c>
      <c r="N582">
        <v>56</v>
      </c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1:27" x14ac:dyDescent="0.2">
      <c r="A583">
        <v>1918</v>
      </c>
      <c r="B583">
        <v>24</v>
      </c>
      <c r="C583">
        <v>102</v>
      </c>
      <c r="D583">
        <v>74</v>
      </c>
      <c r="E583">
        <v>93</v>
      </c>
      <c r="F583">
        <v>89</v>
      </c>
      <c r="G583">
        <v>133</v>
      </c>
      <c r="H583">
        <v>125</v>
      </c>
      <c r="I583">
        <v>154</v>
      </c>
      <c r="J583">
        <v>137</v>
      </c>
      <c r="K583">
        <v>103</v>
      </c>
      <c r="L583">
        <v>67</v>
      </c>
      <c r="M583">
        <v>70</v>
      </c>
      <c r="N583">
        <v>28</v>
      </c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1:27" x14ac:dyDescent="0.2">
      <c r="A584">
        <v>1918</v>
      </c>
      <c r="B584">
        <v>25</v>
      </c>
      <c r="C584">
        <v>93</v>
      </c>
      <c r="D584">
        <v>46</v>
      </c>
      <c r="E584">
        <v>60</v>
      </c>
      <c r="F584">
        <v>119</v>
      </c>
      <c r="G584">
        <v>141</v>
      </c>
      <c r="H584">
        <v>107</v>
      </c>
      <c r="I584">
        <v>148</v>
      </c>
      <c r="J584">
        <v>129</v>
      </c>
      <c r="K584">
        <v>116</v>
      </c>
      <c r="L584">
        <v>72</v>
      </c>
      <c r="M584">
        <v>73</v>
      </c>
      <c r="N584">
        <v>23</v>
      </c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1:27" x14ac:dyDescent="0.2">
      <c r="A585">
        <v>1918</v>
      </c>
      <c r="B585">
        <v>26</v>
      </c>
      <c r="C585">
        <v>81</v>
      </c>
      <c r="D585">
        <v>56</v>
      </c>
      <c r="E585">
        <v>45</v>
      </c>
      <c r="F585">
        <v>117</v>
      </c>
      <c r="G585">
        <v>134</v>
      </c>
      <c r="H585">
        <v>116</v>
      </c>
      <c r="I585">
        <v>141</v>
      </c>
      <c r="J585">
        <v>155</v>
      </c>
      <c r="K585">
        <v>110</v>
      </c>
      <c r="L585">
        <v>67</v>
      </c>
      <c r="M585">
        <v>45</v>
      </c>
      <c r="N585">
        <v>15</v>
      </c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1:27" x14ac:dyDescent="0.2">
      <c r="A586">
        <v>1918</v>
      </c>
      <c r="B586">
        <v>27</v>
      </c>
      <c r="C586">
        <v>77</v>
      </c>
      <c r="D586">
        <v>55</v>
      </c>
      <c r="E586">
        <v>52</v>
      </c>
      <c r="F586">
        <v>107</v>
      </c>
      <c r="G586">
        <v>128</v>
      </c>
      <c r="H586">
        <v>116</v>
      </c>
      <c r="I586">
        <v>146</v>
      </c>
      <c r="J586">
        <v>134</v>
      </c>
      <c r="K586">
        <v>103</v>
      </c>
      <c r="L586">
        <v>87</v>
      </c>
      <c r="M586">
        <v>64</v>
      </c>
      <c r="N586">
        <v>73</v>
      </c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1:27" x14ac:dyDescent="0.2">
      <c r="A587">
        <v>1918</v>
      </c>
      <c r="B587">
        <v>28</v>
      </c>
      <c r="C587">
        <v>65</v>
      </c>
      <c r="D587">
        <v>33</v>
      </c>
      <c r="E587">
        <v>72</v>
      </c>
      <c r="F587">
        <v>80</v>
      </c>
      <c r="G587">
        <v>125</v>
      </c>
      <c r="H587">
        <v>148</v>
      </c>
      <c r="I587">
        <v>146</v>
      </c>
      <c r="J587">
        <v>149</v>
      </c>
      <c r="K587">
        <v>94</v>
      </c>
      <c r="L587">
        <v>119</v>
      </c>
      <c r="M587">
        <v>73</v>
      </c>
      <c r="N587">
        <v>85</v>
      </c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1:27" x14ac:dyDescent="0.2">
      <c r="A588">
        <v>1918</v>
      </c>
      <c r="B588">
        <v>29</v>
      </c>
      <c r="C588">
        <v>48</v>
      </c>
      <c r="E588">
        <v>59</v>
      </c>
      <c r="F588">
        <v>74</v>
      </c>
      <c r="G588">
        <v>129</v>
      </c>
      <c r="H588">
        <v>147</v>
      </c>
      <c r="I588">
        <v>157</v>
      </c>
      <c r="J588">
        <v>133</v>
      </c>
      <c r="K588">
        <v>55</v>
      </c>
      <c r="L588">
        <v>117</v>
      </c>
      <c r="M588">
        <v>83</v>
      </c>
      <c r="N588">
        <v>92</v>
      </c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1:27" x14ac:dyDescent="0.2">
      <c r="A589">
        <v>1918</v>
      </c>
      <c r="B589">
        <v>30</v>
      </c>
      <c r="C589">
        <v>55</v>
      </c>
      <c r="E589">
        <v>58</v>
      </c>
      <c r="F589">
        <v>77</v>
      </c>
      <c r="G589">
        <v>145</v>
      </c>
      <c r="H589">
        <v>155</v>
      </c>
      <c r="I589">
        <v>162</v>
      </c>
      <c r="J589">
        <v>136</v>
      </c>
      <c r="K589">
        <v>71</v>
      </c>
      <c r="L589">
        <v>114</v>
      </c>
      <c r="M589">
        <v>54</v>
      </c>
      <c r="N589">
        <v>60</v>
      </c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1:27" x14ac:dyDescent="0.2">
      <c r="A590">
        <v>1918</v>
      </c>
      <c r="B590">
        <v>31</v>
      </c>
      <c r="C590">
        <v>47</v>
      </c>
      <c r="E590">
        <v>80</v>
      </c>
      <c r="G590">
        <v>157</v>
      </c>
      <c r="I590">
        <v>167</v>
      </c>
      <c r="J590">
        <v>135</v>
      </c>
      <c r="L590">
        <v>105</v>
      </c>
      <c r="N590">
        <v>43</v>
      </c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1:27" x14ac:dyDescent="0.2">
      <c r="A591">
        <v>1919</v>
      </c>
      <c r="B591">
        <v>1</v>
      </c>
      <c r="C591">
        <v>34</v>
      </c>
      <c r="D591">
        <v>5</v>
      </c>
      <c r="E591">
        <v>44</v>
      </c>
      <c r="F591">
        <v>27</v>
      </c>
      <c r="G591">
        <v>98</v>
      </c>
      <c r="H591">
        <v>161</v>
      </c>
      <c r="I591">
        <v>105</v>
      </c>
      <c r="J591">
        <v>165</v>
      </c>
      <c r="K591">
        <v>115</v>
      </c>
      <c r="L591">
        <v>92</v>
      </c>
      <c r="M591">
        <v>39</v>
      </c>
      <c r="N591">
        <v>41</v>
      </c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1:27" x14ac:dyDescent="0.2">
      <c r="A592">
        <v>1919</v>
      </c>
      <c r="B592">
        <v>2</v>
      </c>
      <c r="C592">
        <v>53</v>
      </c>
      <c r="D592">
        <v>12</v>
      </c>
      <c r="E592">
        <v>81</v>
      </c>
      <c r="F592">
        <v>36</v>
      </c>
      <c r="G592">
        <v>98</v>
      </c>
      <c r="H592">
        <v>134</v>
      </c>
      <c r="I592">
        <v>121</v>
      </c>
      <c r="J592">
        <v>176</v>
      </c>
      <c r="K592">
        <v>145</v>
      </c>
      <c r="L592">
        <v>99</v>
      </c>
      <c r="M592">
        <v>44</v>
      </c>
      <c r="N592">
        <v>53</v>
      </c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1:27" x14ac:dyDescent="0.2">
      <c r="A593">
        <v>1919</v>
      </c>
      <c r="B593">
        <v>3</v>
      </c>
      <c r="C593">
        <v>38</v>
      </c>
      <c r="D593">
        <v>12</v>
      </c>
      <c r="E593">
        <v>54</v>
      </c>
      <c r="F593">
        <v>38</v>
      </c>
      <c r="G593">
        <v>91</v>
      </c>
      <c r="H593">
        <v>105</v>
      </c>
      <c r="I593">
        <v>121</v>
      </c>
      <c r="J593">
        <v>148</v>
      </c>
      <c r="K593">
        <v>150</v>
      </c>
      <c r="L593">
        <v>82</v>
      </c>
      <c r="M593">
        <v>40</v>
      </c>
      <c r="N593">
        <v>68</v>
      </c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1:27" x14ac:dyDescent="0.2">
      <c r="A594">
        <v>1919</v>
      </c>
      <c r="B594">
        <v>4</v>
      </c>
      <c r="C594">
        <v>22</v>
      </c>
      <c r="D594">
        <v>3</v>
      </c>
      <c r="E594">
        <v>30</v>
      </c>
      <c r="F594">
        <v>74</v>
      </c>
      <c r="G594">
        <v>126</v>
      </c>
      <c r="H594">
        <v>133</v>
      </c>
      <c r="I594">
        <v>123</v>
      </c>
      <c r="J594">
        <v>144</v>
      </c>
      <c r="K594">
        <v>164</v>
      </c>
      <c r="L594">
        <v>94</v>
      </c>
      <c r="M594">
        <v>18</v>
      </c>
      <c r="N594">
        <v>80</v>
      </c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1:27" x14ac:dyDescent="0.2">
      <c r="A595">
        <v>1919</v>
      </c>
      <c r="B595">
        <v>5</v>
      </c>
      <c r="C595">
        <v>17</v>
      </c>
      <c r="D595">
        <v>10</v>
      </c>
      <c r="E595">
        <v>34</v>
      </c>
      <c r="F595">
        <v>61</v>
      </c>
      <c r="G595">
        <v>128</v>
      </c>
      <c r="H595">
        <v>169</v>
      </c>
      <c r="I595">
        <v>135</v>
      </c>
      <c r="J595">
        <v>170</v>
      </c>
      <c r="K595">
        <v>180</v>
      </c>
      <c r="L595">
        <v>99</v>
      </c>
      <c r="M595">
        <v>36</v>
      </c>
      <c r="N595">
        <v>76</v>
      </c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1:27" x14ac:dyDescent="0.2">
      <c r="A596">
        <v>1919</v>
      </c>
      <c r="B596">
        <v>6</v>
      </c>
      <c r="C596">
        <v>25</v>
      </c>
      <c r="D596">
        <v>15</v>
      </c>
      <c r="E596">
        <v>41</v>
      </c>
      <c r="F596">
        <v>85</v>
      </c>
      <c r="G596">
        <v>110</v>
      </c>
      <c r="H596">
        <v>174</v>
      </c>
      <c r="I596">
        <v>129</v>
      </c>
      <c r="J596">
        <v>154</v>
      </c>
      <c r="K596">
        <v>179</v>
      </c>
      <c r="L596">
        <v>118</v>
      </c>
      <c r="M596">
        <v>47</v>
      </c>
      <c r="N596">
        <v>61</v>
      </c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1:27" x14ac:dyDescent="0.2">
      <c r="A597">
        <v>1919</v>
      </c>
      <c r="B597">
        <v>7</v>
      </c>
      <c r="C597">
        <v>42</v>
      </c>
      <c r="D597">
        <v>1</v>
      </c>
      <c r="E597">
        <v>60</v>
      </c>
      <c r="F597">
        <v>92</v>
      </c>
      <c r="G597">
        <v>96</v>
      </c>
      <c r="H597">
        <v>181</v>
      </c>
      <c r="I597">
        <v>125</v>
      </c>
      <c r="J597">
        <v>143</v>
      </c>
      <c r="K597">
        <v>149</v>
      </c>
      <c r="L597">
        <v>112</v>
      </c>
      <c r="M597">
        <v>48</v>
      </c>
      <c r="N597">
        <v>43</v>
      </c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1:27" x14ac:dyDescent="0.2">
      <c r="A598">
        <v>1919</v>
      </c>
      <c r="B598">
        <v>8</v>
      </c>
      <c r="C598">
        <v>55</v>
      </c>
      <c r="D598">
        <v>-26</v>
      </c>
      <c r="E598">
        <v>52</v>
      </c>
      <c r="F598">
        <v>77</v>
      </c>
      <c r="G598">
        <v>101</v>
      </c>
      <c r="H598">
        <v>159</v>
      </c>
      <c r="I598">
        <v>127</v>
      </c>
      <c r="J598">
        <v>168</v>
      </c>
      <c r="K598">
        <v>145</v>
      </c>
      <c r="L598">
        <v>89</v>
      </c>
      <c r="M598">
        <v>38</v>
      </c>
      <c r="N598">
        <v>30</v>
      </c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1:27" x14ac:dyDescent="0.2">
      <c r="A599">
        <v>1919</v>
      </c>
      <c r="B599">
        <v>9</v>
      </c>
      <c r="C599">
        <v>60</v>
      </c>
      <c r="D599">
        <v>-36</v>
      </c>
      <c r="E599">
        <v>70</v>
      </c>
      <c r="F599">
        <v>61</v>
      </c>
      <c r="G599">
        <v>128</v>
      </c>
      <c r="H599">
        <v>158</v>
      </c>
      <c r="I599">
        <v>141</v>
      </c>
      <c r="J599">
        <v>186</v>
      </c>
      <c r="K599">
        <v>158</v>
      </c>
      <c r="L599">
        <v>73</v>
      </c>
      <c r="M599">
        <v>28</v>
      </c>
      <c r="N599">
        <v>7</v>
      </c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1:27" x14ac:dyDescent="0.2">
      <c r="A600">
        <v>1919</v>
      </c>
      <c r="B600">
        <v>10</v>
      </c>
      <c r="C600">
        <v>36</v>
      </c>
      <c r="D600">
        <v>-25</v>
      </c>
      <c r="E600">
        <v>63</v>
      </c>
      <c r="F600">
        <v>78</v>
      </c>
      <c r="G600">
        <v>142</v>
      </c>
      <c r="H600">
        <v>145</v>
      </c>
      <c r="I600">
        <v>140</v>
      </c>
      <c r="J600">
        <v>182</v>
      </c>
      <c r="K600">
        <v>173</v>
      </c>
      <c r="L600">
        <v>54</v>
      </c>
      <c r="M600">
        <v>26</v>
      </c>
      <c r="N600">
        <v>28</v>
      </c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1:27" x14ac:dyDescent="0.2">
      <c r="A601">
        <v>1919</v>
      </c>
      <c r="B601">
        <v>11</v>
      </c>
      <c r="C601">
        <v>30</v>
      </c>
      <c r="D601">
        <v>-11</v>
      </c>
      <c r="E601">
        <v>73</v>
      </c>
      <c r="F601">
        <v>112</v>
      </c>
      <c r="G601">
        <v>136</v>
      </c>
      <c r="H601">
        <v>195</v>
      </c>
      <c r="I601">
        <v>159</v>
      </c>
      <c r="J601">
        <v>181</v>
      </c>
      <c r="K601">
        <v>194</v>
      </c>
      <c r="L601">
        <v>56</v>
      </c>
      <c r="M601">
        <v>8</v>
      </c>
      <c r="N601">
        <v>61</v>
      </c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1:27" x14ac:dyDescent="0.2">
      <c r="A602">
        <v>1919</v>
      </c>
      <c r="B602">
        <v>12</v>
      </c>
      <c r="C602">
        <v>34</v>
      </c>
      <c r="D602">
        <v>-7</v>
      </c>
      <c r="E602">
        <v>49</v>
      </c>
      <c r="F602">
        <v>100</v>
      </c>
      <c r="G602">
        <v>147</v>
      </c>
      <c r="H602">
        <v>188</v>
      </c>
      <c r="I602">
        <v>141</v>
      </c>
      <c r="J602">
        <v>181</v>
      </c>
      <c r="K602">
        <v>162</v>
      </c>
      <c r="L602">
        <v>58</v>
      </c>
      <c r="M602">
        <v>-14</v>
      </c>
      <c r="N602">
        <v>61</v>
      </c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1:27" x14ac:dyDescent="0.2">
      <c r="A603">
        <v>1919</v>
      </c>
      <c r="B603">
        <v>13</v>
      </c>
      <c r="C603">
        <v>17</v>
      </c>
      <c r="D603">
        <v>-2</v>
      </c>
      <c r="E603">
        <v>38</v>
      </c>
      <c r="F603">
        <v>65</v>
      </c>
      <c r="G603">
        <v>157</v>
      </c>
      <c r="H603">
        <v>142</v>
      </c>
      <c r="I603">
        <v>125</v>
      </c>
      <c r="J603">
        <v>178</v>
      </c>
      <c r="K603">
        <v>138</v>
      </c>
      <c r="L603">
        <v>61</v>
      </c>
      <c r="M603">
        <v>-6</v>
      </c>
      <c r="N603">
        <v>54</v>
      </c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1:27" x14ac:dyDescent="0.2">
      <c r="A604">
        <v>1919</v>
      </c>
      <c r="B604">
        <v>14</v>
      </c>
      <c r="C604">
        <v>59</v>
      </c>
      <c r="D604">
        <v>20</v>
      </c>
      <c r="E604">
        <v>28</v>
      </c>
      <c r="F604">
        <v>83</v>
      </c>
      <c r="G604">
        <v>168</v>
      </c>
      <c r="H604">
        <v>130</v>
      </c>
      <c r="I604">
        <v>136</v>
      </c>
      <c r="J604">
        <v>182</v>
      </c>
      <c r="K604">
        <v>125</v>
      </c>
      <c r="L604">
        <v>56</v>
      </c>
      <c r="M604">
        <v>-6</v>
      </c>
      <c r="N604">
        <v>68</v>
      </c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1:27" x14ac:dyDescent="0.2">
      <c r="A605">
        <v>1919</v>
      </c>
      <c r="B605">
        <v>15</v>
      </c>
      <c r="C605">
        <v>78</v>
      </c>
      <c r="D605">
        <v>31</v>
      </c>
      <c r="E605">
        <v>35</v>
      </c>
      <c r="F605">
        <v>66</v>
      </c>
      <c r="G605">
        <v>172</v>
      </c>
      <c r="H605">
        <v>148</v>
      </c>
      <c r="I605">
        <v>144</v>
      </c>
      <c r="J605">
        <v>174</v>
      </c>
      <c r="K605">
        <v>126</v>
      </c>
      <c r="L605">
        <v>35</v>
      </c>
      <c r="M605">
        <v>6</v>
      </c>
      <c r="N605">
        <v>64</v>
      </c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1:27" x14ac:dyDescent="0.2">
      <c r="A606">
        <v>1919</v>
      </c>
      <c r="B606">
        <v>16</v>
      </c>
      <c r="C606">
        <v>54</v>
      </c>
      <c r="D606">
        <v>34</v>
      </c>
      <c r="E606">
        <v>41</v>
      </c>
      <c r="F606">
        <v>74</v>
      </c>
      <c r="G606">
        <v>150</v>
      </c>
      <c r="H606">
        <v>150</v>
      </c>
      <c r="I606">
        <v>143</v>
      </c>
      <c r="J606">
        <v>199</v>
      </c>
      <c r="K606">
        <v>118</v>
      </c>
      <c r="L606">
        <v>58</v>
      </c>
      <c r="M606">
        <v>-7</v>
      </c>
      <c r="N606">
        <v>41</v>
      </c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1:27" x14ac:dyDescent="0.2">
      <c r="A607">
        <v>1919</v>
      </c>
      <c r="B607">
        <v>17</v>
      </c>
      <c r="C607">
        <v>47</v>
      </c>
      <c r="D607">
        <v>29</v>
      </c>
      <c r="E607">
        <v>45</v>
      </c>
      <c r="F607">
        <v>65</v>
      </c>
      <c r="G607">
        <v>147</v>
      </c>
      <c r="H607">
        <v>159</v>
      </c>
      <c r="I607">
        <v>171</v>
      </c>
      <c r="J607">
        <v>186</v>
      </c>
      <c r="K607">
        <v>131</v>
      </c>
      <c r="L607">
        <v>72</v>
      </c>
      <c r="M607">
        <v>55</v>
      </c>
      <c r="N607">
        <v>30</v>
      </c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1:27" x14ac:dyDescent="0.2">
      <c r="A608">
        <v>1919</v>
      </c>
      <c r="B608">
        <v>18</v>
      </c>
      <c r="C608">
        <v>29</v>
      </c>
      <c r="D608">
        <v>27</v>
      </c>
      <c r="E608">
        <v>27</v>
      </c>
      <c r="F608">
        <v>123</v>
      </c>
      <c r="G608">
        <v>108</v>
      </c>
      <c r="H608">
        <v>164</v>
      </c>
      <c r="I608">
        <v>166</v>
      </c>
      <c r="J608">
        <v>183</v>
      </c>
      <c r="K608">
        <v>139</v>
      </c>
      <c r="L608">
        <v>88</v>
      </c>
      <c r="M608">
        <v>67</v>
      </c>
      <c r="N608">
        <v>63</v>
      </c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1:27" x14ac:dyDescent="0.2">
      <c r="A609">
        <v>1919</v>
      </c>
      <c r="B609">
        <v>19</v>
      </c>
      <c r="C609">
        <v>3</v>
      </c>
      <c r="D609">
        <v>11</v>
      </c>
      <c r="E609">
        <v>26</v>
      </c>
      <c r="F609">
        <v>134</v>
      </c>
      <c r="G609">
        <v>118</v>
      </c>
      <c r="H609">
        <v>137</v>
      </c>
      <c r="I609">
        <v>164</v>
      </c>
      <c r="J609">
        <v>173</v>
      </c>
      <c r="K609">
        <v>103</v>
      </c>
      <c r="L609">
        <v>85</v>
      </c>
      <c r="M609">
        <v>81</v>
      </c>
      <c r="N609">
        <v>62</v>
      </c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1:27" x14ac:dyDescent="0.2">
      <c r="A610">
        <v>1919</v>
      </c>
      <c r="B610">
        <v>20</v>
      </c>
      <c r="C610">
        <v>42</v>
      </c>
      <c r="D610">
        <v>59</v>
      </c>
      <c r="E610">
        <v>26</v>
      </c>
      <c r="F610">
        <v>87</v>
      </c>
      <c r="G610">
        <v>122</v>
      </c>
      <c r="H610">
        <v>136</v>
      </c>
      <c r="I610">
        <v>134</v>
      </c>
      <c r="J610">
        <v>160</v>
      </c>
      <c r="K610">
        <v>68</v>
      </c>
      <c r="L610">
        <v>84</v>
      </c>
      <c r="M610">
        <v>47</v>
      </c>
      <c r="N610">
        <v>70</v>
      </c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1:27" x14ac:dyDescent="0.2">
      <c r="A611">
        <v>1919</v>
      </c>
      <c r="B611">
        <v>21</v>
      </c>
      <c r="C611">
        <v>47</v>
      </c>
      <c r="D611">
        <v>76</v>
      </c>
      <c r="E611">
        <v>17</v>
      </c>
      <c r="F611">
        <v>54</v>
      </c>
      <c r="G611">
        <v>150</v>
      </c>
      <c r="H611">
        <v>128</v>
      </c>
      <c r="I611">
        <v>137</v>
      </c>
      <c r="J611">
        <v>149</v>
      </c>
      <c r="K611">
        <v>98</v>
      </c>
      <c r="L611">
        <v>104</v>
      </c>
      <c r="M611">
        <v>42</v>
      </c>
      <c r="N611">
        <v>66</v>
      </c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1:27" x14ac:dyDescent="0.2">
      <c r="A612">
        <v>1919</v>
      </c>
      <c r="B612">
        <v>22</v>
      </c>
      <c r="C612">
        <v>28</v>
      </c>
      <c r="D612">
        <v>85</v>
      </c>
      <c r="E612">
        <v>14</v>
      </c>
      <c r="F612">
        <v>69</v>
      </c>
      <c r="G612">
        <v>158</v>
      </c>
      <c r="H612">
        <v>123</v>
      </c>
      <c r="I612">
        <v>146</v>
      </c>
      <c r="J612">
        <v>147</v>
      </c>
      <c r="K612">
        <v>91</v>
      </c>
      <c r="L612">
        <v>95</v>
      </c>
      <c r="M612">
        <v>62</v>
      </c>
      <c r="N612">
        <v>57</v>
      </c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1:27" x14ac:dyDescent="0.2">
      <c r="A613">
        <v>1919</v>
      </c>
      <c r="B613">
        <v>23</v>
      </c>
      <c r="C613">
        <v>-9</v>
      </c>
      <c r="D613">
        <v>69</v>
      </c>
      <c r="E613">
        <v>2</v>
      </c>
      <c r="F613">
        <v>77</v>
      </c>
      <c r="G613">
        <v>154</v>
      </c>
      <c r="H613">
        <v>134</v>
      </c>
      <c r="I613">
        <v>143</v>
      </c>
      <c r="J613">
        <v>156</v>
      </c>
      <c r="K613">
        <v>94</v>
      </c>
      <c r="L613">
        <v>75</v>
      </c>
      <c r="M613">
        <v>114</v>
      </c>
      <c r="N613">
        <v>82</v>
      </c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1:27" x14ac:dyDescent="0.2">
      <c r="A614">
        <v>1919</v>
      </c>
      <c r="B614">
        <v>24</v>
      </c>
      <c r="C614">
        <v>2</v>
      </c>
      <c r="D614">
        <v>32</v>
      </c>
      <c r="E614">
        <v>17</v>
      </c>
      <c r="F614">
        <v>69</v>
      </c>
      <c r="G614">
        <v>166</v>
      </c>
      <c r="H614">
        <v>126</v>
      </c>
      <c r="I614">
        <v>147</v>
      </c>
      <c r="J614">
        <v>144</v>
      </c>
      <c r="K614">
        <v>79</v>
      </c>
      <c r="L614">
        <v>81</v>
      </c>
      <c r="M614">
        <v>83</v>
      </c>
      <c r="N614">
        <v>57</v>
      </c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1:27" x14ac:dyDescent="0.2">
      <c r="A615">
        <v>1919</v>
      </c>
      <c r="B615">
        <v>25</v>
      </c>
      <c r="C615">
        <v>12</v>
      </c>
      <c r="D615">
        <v>24</v>
      </c>
      <c r="E615">
        <v>9</v>
      </c>
      <c r="F615">
        <v>61</v>
      </c>
      <c r="G615">
        <v>148</v>
      </c>
      <c r="H615">
        <v>121</v>
      </c>
      <c r="I615">
        <v>144</v>
      </c>
      <c r="J615">
        <v>121</v>
      </c>
      <c r="K615">
        <v>147</v>
      </c>
      <c r="L615">
        <v>77</v>
      </c>
      <c r="M615">
        <v>44</v>
      </c>
      <c r="N615">
        <v>28</v>
      </c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1:27" x14ac:dyDescent="0.2">
      <c r="A616">
        <v>1919</v>
      </c>
      <c r="B616">
        <v>26</v>
      </c>
      <c r="C616">
        <v>33</v>
      </c>
      <c r="D616">
        <v>21</v>
      </c>
      <c r="E616">
        <v>18</v>
      </c>
      <c r="F616">
        <v>68</v>
      </c>
      <c r="G616">
        <v>146</v>
      </c>
      <c r="H616">
        <v>101</v>
      </c>
      <c r="I616">
        <v>146</v>
      </c>
      <c r="J616">
        <v>150</v>
      </c>
      <c r="K616">
        <v>128</v>
      </c>
      <c r="L616">
        <v>52</v>
      </c>
      <c r="M616">
        <v>26</v>
      </c>
      <c r="N616">
        <v>27</v>
      </c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1:27" x14ac:dyDescent="0.2">
      <c r="A617">
        <v>1919</v>
      </c>
      <c r="B617">
        <v>27</v>
      </c>
      <c r="C617">
        <v>9</v>
      </c>
      <c r="D617">
        <v>32</v>
      </c>
      <c r="E617">
        <v>36</v>
      </c>
      <c r="F617">
        <v>27</v>
      </c>
      <c r="G617">
        <v>119</v>
      </c>
      <c r="H617">
        <v>114</v>
      </c>
      <c r="I617">
        <v>137</v>
      </c>
      <c r="J617">
        <v>132</v>
      </c>
      <c r="K617">
        <v>87</v>
      </c>
      <c r="L617">
        <v>57</v>
      </c>
      <c r="M617">
        <v>10</v>
      </c>
      <c r="N617">
        <v>54</v>
      </c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1:27" x14ac:dyDescent="0.2">
      <c r="A618">
        <v>1919</v>
      </c>
      <c r="B618">
        <v>28</v>
      </c>
      <c r="C618">
        <v>-6</v>
      </c>
      <c r="D618">
        <v>34</v>
      </c>
      <c r="E618">
        <v>35</v>
      </c>
      <c r="F618">
        <v>40</v>
      </c>
      <c r="G618">
        <v>138</v>
      </c>
      <c r="H618">
        <v>148</v>
      </c>
      <c r="I618">
        <v>126</v>
      </c>
      <c r="J618">
        <v>105</v>
      </c>
      <c r="K618">
        <v>60</v>
      </c>
      <c r="L618">
        <v>34</v>
      </c>
      <c r="M618">
        <v>4</v>
      </c>
      <c r="N618">
        <v>46</v>
      </c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1:27" x14ac:dyDescent="0.2">
      <c r="A619">
        <v>1919</v>
      </c>
      <c r="B619">
        <v>29</v>
      </c>
      <c r="C619">
        <v>8</v>
      </c>
      <c r="E619">
        <v>11</v>
      </c>
      <c r="F619">
        <v>57</v>
      </c>
      <c r="G619">
        <v>145</v>
      </c>
      <c r="H619">
        <v>121</v>
      </c>
      <c r="I619">
        <v>138</v>
      </c>
      <c r="J619">
        <v>108</v>
      </c>
      <c r="K619">
        <v>69</v>
      </c>
      <c r="L619">
        <v>45</v>
      </c>
      <c r="M619">
        <v>1</v>
      </c>
      <c r="N619">
        <v>85</v>
      </c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1:27" x14ac:dyDescent="0.2">
      <c r="A620">
        <v>1919</v>
      </c>
      <c r="B620">
        <v>30</v>
      </c>
      <c r="C620">
        <v>4</v>
      </c>
      <c r="E620">
        <v>11</v>
      </c>
      <c r="F620">
        <v>70</v>
      </c>
      <c r="G620">
        <v>158</v>
      </c>
      <c r="H620">
        <v>105</v>
      </c>
      <c r="I620">
        <v>140</v>
      </c>
      <c r="J620">
        <v>109</v>
      </c>
      <c r="K620">
        <v>90</v>
      </c>
      <c r="L620">
        <v>53</v>
      </c>
      <c r="M620">
        <v>3</v>
      </c>
      <c r="N620">
        <v>84</v>
      </c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1:27" x14ac:dyDescent="0.2">
      <c r="A621">
        <v>1919</v>
      </c>
      <c r="B621">
        <v>31</v>
      </c>
      <c r="C621">
        <v>-7</v>
      </c>
      <c r="E621">
        <v>27</v>
      </c>
      <c r="G621">
        <v>157</v>
      </c>
      <c r="I621">
        <v>154</v>
      </c>
      <c r="J621">
        <v>113</v>
      </c>
      <c r="L621">
        <v>55</v>
      </c>
      <c r="N621">
        <v>55</v>
      </c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1:27" x14ac:dyDescent="0.2">
      <c r="A622">
        <v>1920</v>
      </c>
      <c r="B622">
        <v>1</v>
      </c>
      <c r="C622">
        <v>13</v>
      </c>
      <c r="D622">
        <v>67</v>
      </c>
      <c r="E622">
        <v>71</v>
      </c>
      <c r="F622">
        <v>74</v>
      </c>
      <c r="G622">
        <v>96</v>
      </c>
      <c r="H622">
        <v>158</v>
      </c>
      <c r="I622">
        <v>141</v>
      </c>
      <c r="J622">
        <v>143</v>
      </c>
      <c r="K622">
        <v>122</v>
      </c>
      <c r="L622">
        <v>118</v>
      </c>
      <c r="M622">
        <v>74</v>
      </c>
      <c r="N622">
        <v>57</v>
      </c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1:27" x14ac:dyDescent="0.2">
      <c r="A623">
        <v>1920</v>
      </c>
      <c r="B623">
        <v>2</v>
      </c>
      <c r="C623">
        <v>6</v>
      </c>
      <c r="D623">
        <v>81</v>
      </c>
      <c r="E623">
        <v>66</v>
      </c>
      <c r="F623">
        <v>69</v>
      </c>
      <c r="G623">
        <v>123</v>
      </c>
      <c r="H623">
        <v>158</v>
      </c>
      <c r="I623">
        <v>157</v>
      </c>
      <c r="J623">
        <v>130</v>
      </c>
      <c r="K623">
        <v>128</v>
      </c>
      <c r="L623">
        <v>107</v>
      </c>
      <c r="M623">
        <v>57</v>
      </c>
      <c r="N623">
        <v>65</v>
      </c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1:27" x14ac:dyDescent="0.2">
      <c r="A624">
        <v>1920</v>
      </c>
      <c r="B624">
        <v>3</v>
      </c>
      <c r="C624">
        <v>24</v>
      </c>
      <c r="D624">
        <v>98</v>
      </c>
      <c r="E624">
        <v>46</v>
      </c>
      <c r="F624">
        <v>63</v>
      </c>
      <c r="G624">
        <v>97</v>
      </c>
      <c r="H624">
        <v>154</v>
      </c>
      <c r="I624">
        <v>147</v>
      </c>
      <c r="J624">
        <v>131</v>
      </c>
      <c r="K624">
        <v>159</v>
      </c>
      <c r="L624">
        <v>116</v>
      </c>
      <c r="M624">
        <v>50</v>
      </c>
      <c r="N624">
        <v>85</v>
      </c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1:27" x14ac:dyDescent="0.2">
      <c r="A625">
        <v>1920</v>
      </c>
      <c r="B625">
        <v>4</v>
      </c>
      <c r="C625">
        <v>23</v>
      </c>
      <c r="D625">
        <v>49</v>
      </c>
      <c r="E625">
        <v>71</v>
      </c>
      <c r="F625">
        <v>69</v>
      </c>
      <c r="G625">
        <v>76</v>
      </c>
      <c r="H625">
        <v>104</v>
      </c>
      <c r="I625">
        <v>136</v>
      </c>
      <c r="J625">
        <v>126</v>
      </c>
      <c r="K625">
        <v>154</v>
      </c>
      <c r="L625">
        <v>140</v>
      </c>
      <c r="M625">
        <v>45</v>
      </c>
      <c r="N625">
        <v>72</v>
      </c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1:27" x14ac:dyDescent="0.2">
      <c r="A626">
        <v>1920</v>
      </c>
      <c r="B626">
        <v>5</v>
      </c>
      <c r="C626">
        <v>31</v>
      </c>
      <c r="D626">
        <v>12</v>
      </c>
      <c r="E626">
        <v>70</v>
      </c>
      <c r="F626">
        <v>78</v>
      </c>
      <c r="G626">
        <v>72</v>
      </c>
      <c r="H626">
        <v>101</v>
      </c>
      <c r="I626">
        <v>107</v>
      </c>
      <c r="J626">
        <v>139</v>
      </c>
      <c r="K626">
        <v>139</v>
      </c>
      <c r="L626">
        <v>165</v>
      </c>
      <c r="M626">
        <v>47</v>
      </c>
      <c r="N626">
        <v>62</v>
      </c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1:27" x14ac:dyDescent="0.2">
      <c r="A627">
        <v>1920</v>
      </c>
      <c r="B627">
        <v>6</v>
      </c>
      <c r="C627">
        <v>1</v>
      </c>
      <c r="D627">
        <v>38</v>
      </c>
      <c r="E627">
        <v>85</v>
      </c>
      <c r="F627">
        <v>70</v>
      </c>
      <c r="G627">
        <v>88</v>
      </c>
      <c r="H627">
        <v>97</v>
      </c>
      <c r="I627">
        <v>140</v>
      </c>
      <c r="J627">
        <v>136</v>
      </c>
      <c r="K627">
        <v>163</v>
      </c>
      <c r="L627">
        <v>160</v>
      </c>
      <c r="M627">
        <v>45</v>
      </c>
      <c r="N627">
        <v>50</v>
      </c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1:27" x14ac:dyDescent="0.2">
      <c r="A628">
        <v>1920</v>
      </c>
      <c r="B628">
        <v>7</v>
      </c>
      <c r="C628">
        <v>13</v>
      </c>
      <c r="D628">
        <v>47</v>
      </c>
      <c r="E628">
        <v>47</v>
      </c>
      <c r="F628">
        <v>77</v>
      </c>
      <c r="G628">
        <v>99</v>
      </c>
      <c r="H628">
        <v>115</v>
      </c>
      <c r="I628">
        <v>122</v>
      </c>
      <c r="J628">
        <v>135</v>
      </c>
      <c r="K628">
        <v>136</v>
      </c>
      <c r="L628">
        <v>141</v>
      </c>
      <c r="M628">
        <v>81</v>
      </c>
      <c r="N628">
        <v>40</v>
      </c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1:27" x14ac:dyDescent="0.2">
      <c r="A629">
        <v>1920</v>
      </c>
      <c r="B629">
        <v>8</v>
      </c>
      <c r="C629">
        <v>63</v>
      </c>
      <c r="D629">
        <v>51</v>
      </c>
      <c r="E629">
        <v>15</v>
      </c>
      <c r="F629">
        <v>77</v>
      </c>
      <c r="G629">
        <v>74</v>
      </c>
      <c r="H629">
        <v>119</v>
      </c>
      <c r="I629">
        <v>134</v>
      </c>
      <c r="J629">
        <v>151</v>
      </c>
      <c r="K629">
        <v>149</v>
      </c>
      <c r="L629">
        <v>143</v>
      </c>
      <c r="M629">
        <v>89</v>
      </c>
      <c r="N629">
        <v>18</v>
      </c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1:27" x14ac:dyDescent="0.2">
      <c r="A630">
        <v>1920</v>
      </c>
      <c r="B630">
        <v>9</v>
      </c>
      <c r="C630">
        <v>42</v>
      </c>
      <c r="D630">
        <v>59</v>
      </c>
      <c r="E630">
        <v>17</v>
      </c>
      <c r="F630">
        <v>76</v>
      </c>
      <c r="G630">
        <v>100</v>
      </c>
      <c r="H630">
        <v>110</v>
      </c>
      <c r="I630">
        <v>137</v>
      </c>
      <c r="J630">
        <v>148</v>
      </c>
      <c r="K630">
        <v>154</v>
      </c>
      <c r="L630">
        <v>152</v>
      </c>
      <c r="M630">
        <v>102</v>
      </c>
      <c r="N630">
        <v>0</v>
      </c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1:27" x14ac:dyDescent="0.2">
      <c r="A631">
        <v>1920</v>
      </c>
      <c r="B631">
        <v>10</v>
      </c>
      <c r="C631">
        <v>61</v>
      </c>
      <c r="D631">
        <v>86</v>
      </c>
      <c r="E631">
        <v>51</v>
      </c>
      <c r="F631">
        <v>91</v>
      </c>
      <c r="G631">
        <v>91</v>
      </c>
      <c r="H631">
        <v>105</v>
      </c>
      <c r="I631">
        <v>136</v>
      </c>
      <c r="J631">
        <v>144</v>
      </c>
      <c r="K631">
        <v>130</v>
      </c>
      <c r="L631">
        <v>127</v>
      </c>
      <c r="M631">
        <v>102</v>
      </c>
      <c r="N631">
        <v>3</v>
      </c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1:27" x14ac:dyDescent="0.2">
      <c r="A632">
        <v>1920</v>
      </c>
      <c r="B632">
        <v>11</v>
      </c>
      <c r="C632">
        <v>57</v>
      </c>
      <c r="D632">
        <v>70</v>
      </c>
      <c r="E632">
        <v>63</v>
      </c>
      <c r="F632">
        <v>88</v>
      </c>
      <c r="G632">
        <v>114</v>
      </c>
      <c r="H632">
        <v>140</v>
      </c>
      <c r="I632">
        <v>156</v>
      </c>
      <c r="J632">
        <v>143</v>
      </c>
      <c r="K632">
        <v>117</v>
      </c>
      <c r="L632">
        <v>129</v>
      </c>
      <c r="M632">
        <v>62</v>
      </c>
      <c r="N632">
        <v>11</v>
      </c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1:27" x14ac:dyDescent="0.2">
      <c r="A633">
        <v>1920</v>
      </c>
      <c r="B633">
        <v>12</v>
      </c>
      <c r="C633">
        <v>80</v>
      </c>
      <c r="D633">
        <v>62</v>
      </c>
      <c r="E633">
        <v>58</v>
      </c>
      <c r="F633">
        <v>87</v>
      </c>
      <c r="G633">
        <v>124</v>
      </c>
      <c r="H633">
        <v>154</v>
      </c>
      <c r="I633">
        <v>160</v>
      </c>
      <c r="J633">
        <v>144</v>
      </c>
      <c r="K633">
        <v>142</v>
      </c>
      <c r="L633">
        <v>109</v>
      </c>
      <c r="M633">
        <v>60</v>
      </c>
      <c r="N633">
        <v>-11</v>
      </c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1:27" x14ac:dyDescent="0.2">
      <c r="A634">
        <v>1920</v>
      </c>
      <c r="B634">
        <v>13</v>
      </c>
      <c r="C634">
        <v>86</v>
      </c>
      <c r="D634">
        <v>76</v>
      </c>
      <c r="E634">
        <v>42</v>
      </c>
      <c r="F634">
        <v>94</v>
      </c>
      <c r="G634">
        <v>107</v>
      </c>
      <c r="H634">
        <v>151</v>
      </c>
      <c r="I634">
        <v>146</v>
      </c>
      <c r="J634">
        <v>158</v>
      </c>
      <c r="K634">
        <v>144</v>
      </c>
      <c r="L634">
        <v>118</v>
      </c>
      <c r="M634">
        <v>103</v>
      </c>
      <c r="N634">
        <v>-51</v>
      </c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1:27" x14ac:dyDescent="0.2">
      <c r="A635">
        <v>1920</v>
      </c>
      <c r="B635">
        <v>14</v>
      </c>
      <c r="C635">
        <v>39</v>
      </c>
      <c r="D635">
        <v>85</v>
      </c>
      <c r="E635">
        <v>41</v>
      </c>
      <c r="F635">
        <v>88</v>
      </c>
      <c r="G635">
        <v>106</v>
      </c>
      <c r="H635">
        <v>151</v>
      </c>
      <c r="I635">
        <v>147</v>
      </c>
      <c r="J635">
        <v>149</v>
      </c>
      <c r="K635">
        <v>125</v>
      </c>
      <c r="L635">
        <v>120</v>
      </c>
      <c r="M635">
        <v>99</v>
      </c>
      <c r="N635">
        <v>-14</v>
      </c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1:27" x14ac:dyDescent="0.2">
      <c r="A636">
        <v>1920</v>
      </c>
      <c r="B636">
        <v>15</v>
      </c>
      <c r="C636">
        <v>57</v>
      </c>
      <c r="D636">
        <v>73</v>
      </c>
      <c r="E636">
        <v>39</v>
      </c>
      <c r="F636">
        <v>108</v>
      </c>
      <c r="G636">
        <v>117</v>
      </c>
      <c r="H636">
        <v>161</v>
      </c>
      <c r="I636">
        <v>152</v>
      </c>
      <c r="J636">
        <v>165</v>
      </c>
      <c r="K636">
        <v>141</v>
      </c>
      <c r="L636">
        <v>126</v>
      </c>
      <c r="M636">
        <v>116</v>
      </c>
      <c r="N636">
        <v>0</v>
      </c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1:27" x14ac:dyDescent="0.2">
      <c r="A637">
        <v>1920</v>
      </c>
      <c r="B637">
        <v>16</v>
      </c>
      <c r="C637">
        <v>88</v>
      </c>
      <c r="D637">
        <v>62</v>
      </c>
      <c r="E637">
        <v>53</v>
      </c>
      <c r="F637">
        <v>101</v>
      </c>
      <c r="G637">
        <v>107</v>
      </c>
      <c r="H637">
        <v>164</v>
      </c>
      <c r="I637">
        <v>145</v>
      </c>
      <c r="J637">
        <v>154</v>
      </c>
      <c r="K637">
        <v>119</v>
      </c>
      <c r="L637">
        <v>114</v>
      </c>
      <c r="M637">
        <v>82</v>
      </c>
      <c r="N637">
        <v>-7</v>
      </c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1:27" x14ac:dyDescent="0.2">
      <c r="A638">
        <v>1920</v>
      </c>
      <c r="B638">
        <v>17</v>
      </c>
      <c r="C638">
        <v>99</v>
      </c>
      <c r="D638">
        <v>100</v>
      </c>
      <c r="E638">
        <v>95</v>
      </c>
      <c r="F638">
        <v>76</v>
      </c>
      <c r="G638">
        <v>112</v>
      </c>
      <c r="H638">
        <v>179</v>
      </c>
      <c r="I638">
        <v>158</v>
      </c>
      <c r="J638">
        <v>153</v>
      </c>
      <c r="K638">
        <v>122</v>
      </c>
      <c r="L638">
        <v>97</v>
      </c>
      <c r="M638">
        <v>67</v>
      </c>
      <c r="N638">
        <v>9</v>
      </c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1:27" x14ac:dyDescent="0.2">
      <c r="A639">
        <v>1920</v>
      </c>
      <c r="B639">
        <v>18</v>
      </c>
      <c r="C639">
        <v>99</v>
      </c>
      <c r="D639">
        <v>82</v>
      </c>
      <c r="E639">
        <v>89</v>
      </c>
      <c r="F639">
        <v>81</v>
      </c>
      <c r="G639">
        <v>111</v>
      </c>
      <c r="H639">
        <v>167</v>
      </c>
      <c r="I639">
        <v>140</v>
      </c>
      <c r="J639">
        <v>132</v>
      </c>
      <c r="K639">
        <v>122</v>
      </c>
      <c r="L639">
        <v>69</v>
      </c>
      <c r="M639">
        <v>61</v>
      </c>
      <c r="N639">
        <v>20</v>
      </c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1:27" x14ac:dyDescent="0.2">
      <c r="A640">
        <v>1920</v>
      </c>
      <c r="B640">
        <v>19</v>
      </c>
      <c r="C640">
        <v>60</v>
      </c>
      <c r="D640">
        <v>68</v>
      </c>
      <c r="E640">
        <v>73</v>
      </c>
      <c r="F640">
        <v>96</v>
      </c>
      <c r="G640">
        <v>109</v>
      </c>
      <c r="H640">
        <v>165</v>
      </c>
      <c r="I640">
        <v>144</v>
      </c>
      <c r="J640">
        <v>109</v>
      </c>
      <c r="K640">
        <v>109</v>
      </c>
      <c r="L640">
        <v>61</v>
      </c>
      <c r="M640">
        <v>74</v>
      </c>
      <c r="N640">
        <v>17</v>
      </c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1:27" x14ac:dyDescent="0.2">
      <c r="A641">
        <v>1920</v>
      </c>
      <c r="B641">
        <v>20</v>
      </c>
      <c r="C641">
        <v>63</v>
      </c>
      <c r="D641">
        <v>45</v>
      </c>
      <c r="E641">
        <v>84</v>
      </c>
      <c r="F641">
        <v>63</v>
      </c>
      <c r="G641">
        <v>107</v>
      </c>
      <c r="H641">
        <v>154</v>
      </c>
      <c r="I641">
        <v>153</v>
      </c>
      <c r="J641">
        <v>105</v>
      </c>
      <c r="K641">
        <v>84</v>
      </c>
      <c r="L641">
        <v>78</v>
      </c>
      <c r="M641">
        <v>68</v>
      </c>
      <c r="N641">
        <v>36</v>
      </c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1:27" x14ac:dyDescent="0.2">
      <c r="A642">
        <v>1920</v>
      </c>
      <c r="B642">
        <v>21</v>
      </c>
      <c r="C642">
        <v>65</v>
      </c>
      <c r="D642">
        <v>35</v>
      </c>
      <c r="E642">
        <v>88</v>
      </c>
      <c r="F642">
        <v>80</v>
      </c>
      <c r="G642">
        <v>103</v>
      </c>
      <c r="H642">
        <v>150</v>
      </c>
      <c r="I642">
        <v>164</v>
      </c>
      <c r="J642">
        <v>115</v>
      </c>
      <c r="K642">
        <v>94</v>
      </c>
      <c r="L642">
        <v>90</v>
      </c>
      <c r="M642">
        <v>8</v>
      </c>
      <c r="N642">
        <v>66</v>
      </c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1:27" x14ac:dyDescent="0.2">
      <c r="A643">
        <v>1920</v>
      </c>
      <c r="B643">
        <v>22</v>
      </c>
      <c r="C643">
        <v>42</v>
      </c>
      <c r="D643">
        <v>43</v>
      </c>
      <c r="E643">
        <v>91</v>
      </c>
      <c r="F643">
        <v>65</v>
      </c>
      <c r="G643">
        <v>131</v>
      </c>
      <c r="H643">
        <v>152</v>
      </c>
      <c r="I643">
        <v>154</v>
      </c>
      <c r="J643">
        <v>128</v>
      </c>
      <c r="K643">
        <v>118</v>
      </c>
      <c r="L643">
        <v>97</v>
      </c>
      <c r="M643">
        <v>-11</v>
      </c>
      <c r="N643">
        <v>52</v>
      </c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1:27" x14ac:dyDescent="0.2">
      <c r="A644">
        <v>1920</v>
      </c>
      <c r="B644">
        <v>23</v>
      </c>
      <c r="C644">
        <v>66</v>
      </c>
      <c r="D644">
        <v>40</v>
      </c>
      <c r="E644">
        <v>93</v>
      </c>
      <c r="F644">
        <v>113</v>
      </c>
      <c r="G644">
        <v>142</v>
      </c>
      <c r="H644">
        <v>167</v>
      </c>
      <c r="I644">
        <v>147</v>
      </c>
      <c r="J644">
        <v>119</v>
      </c>
      <c r="K644">
        <v>119</v>
      </c>
      <c r="L644">
        <v>96</v>
      </c>
      <c r="M644">
        <v>25</v>
      </c>
      <c r="N644">
        <v>21</v>
      </c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1:27" x14ac:dyDescent="0.2">
      <c r="A645">
        <v>1920</v>
      </c>
      <c r="B645">
        <v>24</v>
      </c>
      <c r="C645">
        <v>73</v>
      </c>
      <c r="D645">
        <v>24</v>
      </c>
      <c r="E645">
        <v>85</v>
      </c>
      <c r="F645">
        <v>108</v>
      </c>
      <c r="G645">
        <v>167</v>
      </c>
      <c r="H645">
        <v>132</v>
      </c>
      <c r="I645">
        <v>130</v>
      </c>
      <c r="J645">
        <v>126</v>
      </c>
      <c r="K645">
        <v>121</v>
      </c>
      <c r="L645">
        <v>66</v>
      </c>
      <c r="M645">
        <v>38</v>
      </c>
      <c r="N645">
        <v>62</v>
      </c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1:27" x14ac:dyDescent="0.2">
      <c r="A646">
        <v>1920</v>
      </c>
      <c r="B646">
        <v>25</v>
      </c>
      <c r="C646">
        <v>47</v>
      </c>
      <c r="D646">
        <v>40</v>
      </c>
      <c r="E646">
        <v>86</v>
      </c>
      <c r="F646">
        <v>103</v>
      </c>
      <c r="G646">
        <v>185</v>
      </c>
      <c r="H646">
        <v>139</v>
      </c>
      <c r="I646">
        <v>109</v>
      </c>
      <c r="J646">
        <v>136</v>
      </c>
      <c r="K646">
        <v>118</v>
      </c>
      <c r="L646">
        <v>93</v>
      </c>
      <c r="M646">
        <v>84</v>
      </c>
      <c r="N646">
        <v>85</v>
      </c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1:27" x14ac:dyDescent="0.2">
      <c r="A647">
        <v>1920</v>
      </c>
      <c r="B647">
        <v>26</v>
      </c>
      <c r="C647">
        <v>59</v>
      </c>
      <c r="D647">
        <v>65</v>
      </c>
      <c r="E647">
        <v>72</v>
      </c>
      <c r="F647">
        <v>92</v>
      </c>
      <c r="G647">
        <v>163</v>
      </c>
      <c r="H647">
        <v>147</v>
      </c>
      <c r="I647">
        <v>125</v>
      </c>
      <c r="J647">
        <v>136</v>
      </c>
      <c r="K647">
        <v>131</v>
      </c>
      <c r="L647">
        <v>83</v>
      </c>
      <c r="M647">
        <v>74</v>
      </c>
      <c r="N647">
        <v>98</v>
      </c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1:27" x14ac:dyDescent="0.2">
      <c r="A648">
        <v>1920</v>
      </c>
      <c r="B648">
        <v>27</v>
      </c>
      <c r="C648">
        <v>44</v>
      </c>
      <c r="D648">
        <v>60</v>
      </c>
      <c r="E648">
        <v>80</v>
      </c>
      <c r="F648">
        <v>78</v>
      </c>
      <c r="G648">
        <v>163</v>
      </c>
      <c r="H648">
        <v>154</v>
      </c>
      <c r="I648">
        <v>117</v>
      </c>
      <c r="J648">
        <v>120</v>
      </c>
      <c r="K648">
        <v>136</v>
      </c>
      <c r="L648">
        <v>46</v>
      </c>
      <c r="M648">
        <v>89</v>
      </c>
      <c r="N648">
        <v>93</v>
      </c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1:27" x14ac:dyDescent="0.2">
      <c r="A649">
        <v>1920</v>
      </c>
      <c r="B649">
        <v>28</v>
      </c>
      <c r="C649">
        <v>44</v>
      </c>
      <c r="D649">
        <v>41</v>
      </c>
      <c r="E649">
        <v>110</v>
      </c>
      <c r="F649">
        <v>65</v>
      </c>
      <c r="G649">
        <v>159</v>
      </c>
      <c r="H649">
        <v>164</v>
      </c>
      <c r="I649">
        <v>120</v>
      </c>
      <c r="J649">
        <v>165</v>
      </c>
      <c r="K649">
        <v>119</v>
      </c>
      <c r="L649">
        <v>63</v>
      </c>
      <c r="M649">
        <v>90</v>
      </c>
      <c r="N649">
        <v>88</v>
      </c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1:27" x14ac:dyDescent="0.2">
      <c r="A650">
        <v>1920</v>
      </c>
      <c r="B650">
        <v>29</v>
      </c>
      <c r="C650">
        <v>38</v>
      </c>
      <c r="D650">
        <v>85</v>
      </c>
      <c r="E650">
        <v>111</v>
      </c>
      <c r="F650">
        <v>65</v>
      </c>
      <c r="G650">
        <v>155</v>
      </c>
      <c r="H650">
        <v>165</v>
      </c>
      <c r="I650">
        <v>145</v>
      </c>
      <c r="J650">
        <v>139</v>
      </c>
      <c r="K650">
        <v>142</v>
      </c>
      <c r="L650">
        <v>59</v>
      </c>
      <c r="M650">
        <v>73</v>
      </c>
      <c r="N650">
        <v>92</v>
      </c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1:27" x14ac:dyDescent="0.2">
      <c r="A651">
        <v>1920</v>
      </c>
      <c r="B651">
        <v>30</v>
      </c>
      <c r="C651">
        <v>57</v>
      </c>
      <c r="E651">
        <v>134</v>
      </c>
      <c r="F651">
        <v>63</v>
      </c>
      <c r="G651">
        <v>131</v>
      </c>
      <c r="H651">
        <v>145</v>
      </c>
      <c r="I651">
        <v>159</v>
      </c>
      <c r="J651">
        <v>127</v>
      </c>
      <c r="K651">
        <v>143</v>
      </c>
      <c r="L651">
        <v>75</v>
      </c>
      <c r="M651">
        <v>88</v>
      </c>
      <c r="N651">
        <v>89</v>
      </c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1:27" x14ac:dyDescent="0.2">
      <c r="A652">
        <v>1920</v>
      </c>
      <c r="B652">
        <v>31</v>
      </c>
      <c r="C652">
        <v>72</v>
      </c>
      <c r="E652">
        <v>106</v>
      </c>
      <c r="G652">
        <v>124</v>
      </c>
      <c r="I652">
        <v>146</v>
      </c>
      <c r="J652">
        <v>112</v>
      </c>
      <c r="L652">
        <v>70</v>
      </c>
      <c r="N652">
        <v>93</v>
      </c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1:27" x14ac:dyDescent="0.2">
      <c r="A653">
        <v>1921</v>
      </c>
      <c r="B653">
        <v>1</v>
      </c>
      <c r="C653">
        <v>90</v>
      </c>
      <c r="D653">
        <v>36</v>
      </c>
      <c r="E653">
        <v>70</v>
      </c>
      <c r="F653">
        <v>87</v>
      </c>
      <c r="G653">
        <v>114</v>
      </c>
      <c r="H653">
        <v>124</v>
      </c>
      <c r="I653">
        <v>140</v>
      </c>
      <c r="J653">
        <v>205</v>
      </c>
      <c r="K653">
        <v>162</v>
      </c>
      <c r="L653">
        <v>122</v>
      </c>
      <c r="M653">
        <v>103</v>
      </c>
      <c r="N653">
        <v>29</v>
      </c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1:27" x14ac:dyDescent="0.2">
      <c r="A654">
        <v>1921</v>
      </c>
      <c r="B654">
        <v>2</v>
      </c>
      <c r="C654">
        <v>97</v>
      </c>
      <c r="D654">
        <v>31</v>
      </c>
      <c r="E654">
        <v>59</v>
      </c>
      <c r="F654">
        <v>101</v>
      </c>
      <c r="G654">
        <v>109</v>
      </c>
      <c r="H654">
        <v>129</v>
      </c>
      <c r="I654">
        <v>140</v>
      </c>
      <c r="J654">
        <v>184</v>
      </c>
      <c r="K654">
        <v>158</v>
      </c>
      <c r="L654">
        <v>131</v>
      </c>
      <c r="M654">
        <v>70</v>
      </c>
      <c r="N654">
        <v>44</v>
      </c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1:27" x14ac:dyDescent="0.2">
      <c r="A655">
        <v>1921</v>
      </c>
      <c r="B655">
        <v>3</v>
      </c>
      <c r="C655">
        <v>83</v>
      </c>
      <c r="D655">
        <v>20</v>
      </c>
      <c r="E655">
        <v>41</v>
      </c>
      <c r="F655">
        <v>91</v>
      </c>
      <c r="G655">
        <v>63</v>
      </c>
      <c r="H655">
        <v>140</v>
      </c>
      <c r="I655">
        <v>159</v>
      </c>
      <c r="J655">
        <v>141</v>
      </c>
      <c r="K655">
        <v>125</v>
      </c>
      <c r="L655">
        <v>166</v>
      </c>
      <c r="M655">
        <v>87</v>
      </c>
      <c r="N655">
        <v>30</v>
      </c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1:27" x14ac:dyDescent="0.2">
      <c r="A656">
        <v>1921</v>
      </c>
      <c r="B656">
        <v>4</v>
      </c>
      <c r="C656">
        <v>101</v>
      </c>
      <c r="D656">
        <v>23</v>
      </c>
      <c r="E656">
        <v>77</v>
      </c>
      <c r="F656">
        <v>78</v>
      </c>
      <c r="G656">
        <v>60</v>
      </c>
      <c r="H656">
        <v>129</v>
      </c>
      <c r="I656">
        <v>139</v>
      </c>
      <c r="J656">
        <v>145</v>
      </c>
      <c r="K656">
        <v>131</v>
      </c>
      <c r="L656">
        <v>171</v>
      </c>
      <c r="M656">
        <v>104</v>
      </c>
      <c r="N656">
        <v>13</v>
      </c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1:27" x14ac:dyDescent="0.2">
      <c r="A657">
        <v>1921</v>
      </c>
      <c r="B657">
        <v>5</v>
      </c>
      <c r="C657">
        <v>72</v>
      </c>
      <c r="D657">
        <v>29</v>
      </c>
      <c r="E657">
        <v>80</v>
      </c>
      <c r="F657">
        <v>66</v>
      </c>
      <c r="G657">
        <v>58</v>
      </c>
      <c r="H657">
        <v>147</v>
      </c>
      <c r="I657">
        <v>154</v>
      </c>
      <c r="J657">
        <v>156</v>
      </c>
      <c r="K657">
        <v>147</v>
      </c>
      <c r="L657">
        <v>177</v>
      </c>
      <c r="M657">
        <v>89</v>
      </c>
      <c r="N657">
        <v>24</v>
      </c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1:27" x14ac:dyDescent="0.2">
      <c r="A658">
        <v>1921</v>
      </c>
      <c r="B658">
        <v>6</v>
      </c>
      <c r="C658">
        <v>75</v>
      </c>
      <c r="D658">
        <v>32</v>
      </c>
      <c r="E658">
        <v>70</v>
      </c>
      <c r="F658">
        <v>91</v>
      </c>
      <c r="G658">
        <v>99</v>
      </c>
      <c r="H658">
        <v>138</v>
      </c>
      <c r="I658">
        <v>171</v>
      </c>
      <c r="J658">
        <v>163</v>
      </c>
      <c r="K658">
        <v>154</v>
      </c>
      <c r="L658">
        <v>190</v>
      </c>
      <c r="M658">
        <v>69</v>
      </c>
      <c r="N658">
        <v>73</v>
      </c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1:27" x14ac:dyDescent="0.2">
      <c r="A659">
        <v>1921</v>
      </c>
      <c r="B659">
        <v>7</v>
      </c>
      <c r="C659">
        <v>47</v>
      </c>
      <c r="D659">
        <v>21</v>
      </c>
      <c r="E659">
        <v>26</v>
      </c>
      <c r="F659">
        <v>83</v>
      </c>
      <c r="G659">
        <v>128</v>
      </c>
      <c r="H659">
        <v>151</v>
      </c>
      <c r="I659">
        <v>188</v>
      </c>
      <c r="J659">
        <v>158</v>
      </c>
      <c r="K659">
        <v>173</v>
      </c>
      <c r="L659">
        <v>169</v>
      </c>
      <c r="M659">
        <v>26</v>
      </c>
      <c r="N659">
        <v>92</v>
      </c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1:27" x14ac:dyDescent="0.2">
      <c r="A660">
        <v>1921</v>
      </c>
      <c r="B660">
        <v>8</v>
      </c>
      <c r="C660">
        <v>45</v>
      </c>
      <c r="D660">
        <v>26</v>
      </c>
      <c r="E660">
        <v>43</v>
      </c>
      <c r="F660">
        <v>61</v>
      </c>
      <c r="G660">
        <v>115</v>
      </c>
      <c r="H660">
        <v>138</v>
      </c>
      <c r="I660">
        <v>198</v>
      </c>
      <c r="J660">
        <v>145</v>
      </c>
      <c r="K660">
        <v>171</v>
      </c>
      <c r="L660">
        <v>171</v>
      </c>
      <c r="M660">
        <v>6</v>
      </c>
      <c r="N660">
        <v>86</v>
      </c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1:27" x14ac:dyDescent="0.2">
      <c r="A661">
        <v>1921</v>
      </c>
      <c r="B661">
        <v>9</v>
      </c>
      <c r="C661">
        <v>94</v>
      </c>
      <c r="D661">
        <v>38</v>
      </c>
      <c r="E661">
        <v>79</v>
      </c>
      <c r="F661">
        <v>61</v>
      </c>
      <c r="G661">
        <v>112</v>
      </c>
      <c r="H661">
        <v>134</v>
      </c>
      <c r="I661">
        <v>216</v>
      </c>
      <c r="J661">
        <v>134</v>
      </c>
      <c r="K661">
        <v>167</v>
      </c>
      <c r="L661">
        <v>170</v>
      </c>
      <c r="M661">
        <v>-5</v>
      </c>
      <c r="N661">
        <v>97</v>
      </c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1:27" x14ac:dyDescent="0.2">
      <c r="A662">
        <v>1921</v>
      </c>
      <c r="B662">
        <v>10</v>
      </c>
      <c r="C662">
        <v>111</v>
      </c>
      <c r="D662">
        <v>29</v>
      </c>
      <c r="E662">
        <v>86</v>
      </c>
      <c r="F662">
        <v>92</v>
      </c>
      <c r="G662">
        <v>105</v>
      </c>
      <c r="H662">
        <v>144</v>
      </c>
      <c r="I662">
        <v>221</v>
      </c>
      <c r="J662">
        <v>146</v>
      </c>
      <c r="K662">
        <v>158</v>
      </c>
      <c r="L662">
        <v>178</v>
      </c>
      <c r="M662">
        <v>17</v>
      </c>
      <c r="N662">
        <v>101</v>
      </c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1:27" x14ac:dyDescent="0.2">
      <c r="A663">
        <v>1921</v>
      </c>
      <c r="B663">
        <v>11</v>
      </c>
      <c r="C663">
        <v>61</v>
      </c>
      <c r="D663">
        <v>38</v>
      </c>
      <c r="E663">
        <v>75</v>
      </c>
      <c r="F663">
        <v>90</v>
      </c>
      <c r="G663">
        <v>115</v>
      </c>
      <c r="H663">
        <v>130</v>
      </c>
      <c r="I663">
        <v>205</v>
      </c>
      <c r="J663">
        <v>154</v>
      </c>
      <c r="K663">
        <v>137</v>
      </c>
      <c r="L663">
        <v>174</v>
      </c>
      <c r="M663">
        <v>5</v>
      </c>
      <c r="N663">
        <v>87</v>
      </c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1:27" x14ac:dyDescent="0.2">
      <c r="A664">
        <v>1921</v>
      </c>
      <c r="B664">
        <v>12</v>
      </c>
      <c r="C664">
        <v>60</v>
      </c>
      <c r="D664">
        <v>50</v>
      </c>
      <c r="E664">
        <v>65</v>
      </c>
      <c r="F664">
        <v>112</v>
      </c>
      <c r="G664">
        <v>151</v>
      </c>
      <c r="H664">
        <v>106</v>
      </c>
      <c r="I664">
        <v>191</v>
      </c>
      <c r="J664">
        <v>137</v>
      </c>
      <c r="K664">
        <v>134</v>
      </c>
      <c r="L664">
        <v>141</v>
      </c>
      <c r="M664">
        <v>16</v>
      </c>
      <c r="N664">
        <v>41</v>
      </c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1:27" x14ac:dyDescent="0.2">
      <c r="A665">
        <v>1921</v>
      </c>
      <c r="B665">
        <v>13</v>
      </c>
      <c r="C665">
        <v>41</v>
      </c>
      <c r="D665">
        <v>59</v>
      </c>
      <c r="E665">
        <v>86</v>
      </c>
      <c r="F665">
        <v>99</v>
      </c>
      <c r="G665">
        <v>151</v>
      </c>
      <c r="H665">
        <v>152</v>
      </c>
      <c r="I665">
        <v>198</v>
      </c>
      <c r="J665">
        <v>144</v>
      </c>
      <c r="K665">
        <v>150</v>
      </c>
      <c r="L665">
        <v>121</v>
      </c>
      <c r="M665">
        <v>7</v>
      </c>
      <c r="N665">
        <v>53</v>
      </c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1:27" x14ac:dyDescent="0.2">
      <c r="A666">
        <v>1921</v>
      </c>
      <c r="B666">
        <v>14</v>
      </c>
      <c r="C666">
        <v>23</v>
      </c>
      <c r="D666">
        <v>66</v>
      </c>
      <c r="E666">
        <v>76</v>
      </c>
      <c r="F666">
        <v>67</v>
      </c>
      <c r="G666">
        <v>140</v>
      </c>
      <c r="H666">
        <v>145</v>
      </c>
      <c r="I666">
        <v>180</v>
      </c>
      <c r="J666">
        <v>139</v>
      </c>
      <c r="K666">
        <v>160</v>
      </c>
      <c r="L666">
        <v>126</v>
      </c>
      <c r="M666">
        <v>46</v>
      </c>
      <c r="N666">
        <v>36</v>
      </c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1:27" x14ac:dyDescent="0.2">
      <c r="A667">
        <v>1921</v>
      </c>
      <c r="B667">
        <v>15</v>
      </c>
      <c r="C667">
        <v>15</v>
      </c>
      <c r="D667">
        <v>55</v>
      </c>
      <c r="E667">
        <v>69</v>
      </c>
      <c r="F667">
        <v>29</v>
      </c>
      <c r="G667">
        <v>128</v>
      </c>
      <c r="H667">
        <v>163</v>
      </c>
      <c r="I667">
        <v>190</v>
      </c>
      <c r="J667">
        <v>141</v>
      </c>
      <c r="K667">
        <v>122</v>
      </c>
      <c r="L667">
        <v>99</v>
      </c>
      <c r="M667">
        <v>28</v>
      </c>
      <c r="N667">
        <v>73</v>
      </c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1:27" x14ac:dyDescent="0.2">
      <c r="A668">
        <v>1921</v>
      </c>
      <c r="B668">
        <v>16</v>
      </c>
      <c r="C668">
        <v>46</v>
      </c>
      <c r="D668">
        <v>90</v>
      </c>
      <c r="E668">
        <v>100</v>
      </c>
      <c r="F668">
        <v>32</v>
      </c>
      <c r="G668">
        <v>103</v>
      </c>
      <c r="H668">
        <v>187</v>
      </c>
      <c r="I668">
        <v>206</v>
      </c>
      <c r="J668">
        <v>143</v>
      </c>
      <c r="K668">
        <v>106</v>
      </c>
      <c r="L668">
        <v>106</v>
      </c>
      <c r="M668">
        <v>64</v>
      </c>
      <c r="N668">
        <v>57</v>
      </c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1:27" x14ac:dyDescent="0.2">
      <c r="A669">
        <v>1921</v>
      </c>
      <c r="B669">
        <v>17</v>
      </c>
      <c r="C669">
        <v>84</v>
      </c>
      <c r="D669">
        <v>88</v>
      </c>
      <c r="E669">
        <v>88</v>
      </c>
      <c r="F669">
        <v>41</v>
      </c>
      <c r="G669">
        <v>101</v>
      </c>
      <c r="H669">
        <v>187</v>
      </c>
      <c r="I669">
        <v>213</v>
      </c>
      <c r="J669">
        <v>158</v>
      </c>
      <c r="K669">
        <v>109</v>
      </c>
      <c r="L669">
        <v>123</v>
      </c>
      <c r="M669">
        <v>67</v>
      </c>
      <c r="N669">
        <v>98</v>
      </c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1:27" x14ac:dyDescent="0.2">
      <c r="A670">
        <v>1921</v>
      </c>
      <c r="B670">
        <v>18</v>
      </c>
      <c r="C670">
        <v>79</v>
      </c>
      <c r="D670">
        <v>44</v>
      </c>
      <c r="E670">
        <v>71</v>
      </c>
      <c r="F670">
        <v>50</v>
      </c>
      <c r="G670">
        <v>107</v>
      </c>
      <c r="H670">
        <v>134</v>
      </c>
      <c r="I670">
        <v>223</v>
      </c>
      <c r="J670">
        <v>193</v>
      </c>
      <c r="K670">
        <v>136</v>
      </c>
      <c r="L670">
        <v>144</v>
      </c>
      <c r="M670">
        <v>58</v>
      </c>
      <c r="N670">
        <v>101</v>
      </c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1:27" x14ac:dyDescent="0.2">
      <c r="A671">
        <v>1921</v>
      </c>
      <c r="B671">
        <v>19</v>
      </c>
      <c r="C671">
        <v>53</v>
      </c>
      <c r="D671">
        <v>47</v>
      </c>
      <c r="E671">
        <v>71</v>
      </c>
      <c r="F671">
        <v>53</v>
      </c>
      <c r="G671">
        <v>114</v>
      </c>
      <c r="H671">
        <v>104</v>
      </c>
      <c r="I671">
        <v>222</v>
      </c>
      <c r="J671">
        <v>183</v>
      </c>
      <c r="K671">
        <v>140</v>
      </c>
      <c r="L671">
        <v>163</v>
      </c>
      <c r="M671">
        <v>49</v>
      </c>
      <c r="N671">
        <v>103</v>
      </c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1:27" x14ac:dyDescent="0.2">
      <c r="A672">
        <v>1921</v>
      </c>
      <c r="B672">
        <v>20</v>
      </c>
      <c r="C672">
        <v>80</v>
      </c>
      <c r="D672">
        <v>46</v>
      </c>
      <c r="E672">
        <v>77</v>
      </c>
      <c r="F672">
        <v>52</v>
      </c>
      <c r="G672">
        <v>127</v>
      </c>
      <c r="H672">
        <v>149</v>
      </c>
      <c r="I672">
        <v>212</v>
      </c>
      <c r="J672">
        <v>172</v>
      </c>
      <c r="K672">
        <v>153</v>
      </c>
      <c r="L672">
        <v>106</v>
      </c>
      <c r="M672">
        <v>47</v>
      </c>
      <c r="N672">
        <v>78</v>
      </c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1:27" x14ac:dyDescent="0.2">
      <c r="A673">
        <v>1921</v>
      </c>
      <c r="B673">
        <v>21</v>
      </c>
      <c r="C673">
        <v>86</v>
      </c>
      <c r="D673">
        <v>37</v>
      </c>
      <c r="E673">
        <v>73</v>
      </c>
      <c r="F673">
        <v>70</v>
      </c>
      <c r="G673">
        <v>115</v>
      </c>
      <c r="H673">
        <v>143</v>
      </c>
      <c r="I673">
        <v>158</v>
      </c>
      <c r="J673">
        <v>154</v>
      </c>
      <c r="K673">
        <v>146</v>
      </c>
      <c r="L673">
        <v>93</v>
      </c>
      <c r="M673">
        <v>38</v>
      </c>
      <c r="N673">
        <v>80</v>
      </c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1:27" x14ac:dyDescent="0.2">
      <c r="A674">
        <v>1921</v>
      </c>
      <c r="B674">
        <v>22</v>
      </c>
      <c r="C674">
        <v>80</v>
      </c>
      <c r="D674">
        <v>43</v>
      </c>
      <c r="E674">
        <v>101</v>
      </c>
      <c r="F674">
        <v>86</v>
      </c>
      <c r="G674">
        <v>128</v>
      </c>
      <c r="H674">
        <v>153</v>
      </c>
      <c r="I674">
        <v>174</v>
      </c>
      <c r="J674">
        <v>163</v>
      </c>
      <c r="K674">
        <v>156</v>
      </c>
      <c r="L674">
        <v>111</v>
      </c>
      <c r="M674">
        <v>62</v>
      </c>
      <c r="N674">
        <v>84</v>
      </c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1:27" x14ac:dyDescent="0.2">
      <c r="A675">
        <v>1921</v>
      </c>
      <c r="B675">
        <v>23</v>
      </c>
      <c r="C675">
        <v>66</v>
      </c>
      <c r="D675">
        <v>80</v>
      </c>
      <c r="E675">
        <v>91</v>
      </c>
      <c r="F675">
        <v>92</v>
      </c>
      <c r="G675">
        <v>132</v>
      </c>
      <c r="H675">
        <v>157</v>
      </c>
      <c r="I675">
        <v>194</v>
      </c>
      <c r="J675">
        <v>159</v>
      </c>
      <c r="K675">
        <v>170</v>
      </c>
      <c r="L675">
        <v>61</v>
      </c>
      <c r="M675">
        <v>86</v>
      </c>
      <c r="N675">
        <v>56</v>
      </c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1:27" x14ac:dyDescent="0.2">
      <c r="A676">
        <v>1921</v>
      </c>
      <c r="B676">
        <v>24</v>
      </c>
      <c r="C676">
        <v>90</v>
      </c>
      <c r="D676">
        <v>96</v>
      </c>
      <c r="E676">
        <v>125</v>
      </c>
      <c r="F676">
        <v>77</v>
      </c>
      <c r="G676">
        <v>144</v>
      </c>
      <c r="H676">
        <v>186</v>
      </c>
      <c r="I676">
        <v>176</v>
      </c>
      <c r="J676">
        <v>162</v>
      </c>
      <c r="K676">
        <v>145</v>
      </c>
      <c r="L676">
        <v>54</v>
      </c>
      <c r="M676">
        <v>67</v>
      </c>
      <c r="N676">
        <v>27</v>
      </c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1:27" x14ac:dyDescent="0.2">
      <c r="A677">
        <v>1921</v>
      </c>
      <c r="B677">
        <v>25</v>
      </c>
      <c r="C677">
        <v>84</v>
      </c>
      <c r="D677">
        <v>73</v>
      </c>
      <c r="E677">
        <v>76</v>
      </c>
      <c r="F677">
        <v>85</v>
      </c>
      <c r="G677">
        <v>159</v>
      </c>
      <c r="H677">
        <v>210</v>
      </c>
      <c r="I677">
        <v>203</v>
      </c>
      <c r="J677">
        <v>146</v>
      </c>
      <c r="K677">
        <v>116</v>
      </c>
      <c r="L677">
        <v>70</v>
      </c>
      <c r="M677">
        <v>29</v>
      </c>
      <c r="N677">
        <v>51</v>
      </c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1:27" x14ac:dyDescent="0.2">
      <c r="A678">
        <v>1921</v>
      </c>
      <c r="B678">
        <v>26</v>
      </c>
      <c r="C678">
        <v>87</v>
      </c>
      <c r="D678">
        <v>44</v>
      </c>
      <c r="E678">
        <v>64</v>
      </c>
      <c r="F678">
        <v>76</v>
      </c>
      <c r="G678">
        <v>150</v>
      </c>
      <c r="H678">
        <v>188</v>
      </c>
      <c r="I678">
        <v>180</v>
      </c>
      <c r="J678">
        <v>135</v>
      </c>
      <c r="K678">
        <v>113</v>
      </c>
      <c r="L678">
        <v>103</v>
      </c>
      <c r="M678">
        <v>6</v>
      </c>
      <c r="N678">
        <v>45</v>
      </c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:27" x14ac:dyDescent="0.2">
      <c r="A679">
        <v>1921</v>
      </c>
      <c r="B679">
        <v>27</v>
      </c>
      <c r="C679">
        <v>79</v>
      </c>
      <c r="D679">
        <v>43</v>
      </c>
      <c r="E679">
        <v>56</v>
      </c>
      <c r="F679">
        <v>105</v>
      </c>
      <c r="G679">
        <v>97</v>
      </c>
      <c r="H679">
        <v>138</v>
      </c>
      <c r="I679">
        <v>152</v>
      </c>
      <c r="J679">
        <v>173</v>
      </c>
      <c r="K679">
        <v>142</v>
      </c>
      <c r="L679">
        <v>116</v>
      </c>
      <c r="M679">
        <v>6</v>
      </c>
      <c r="N679">
        <v>77</v>
      </c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1:27" x14ac:dyDescent="0.2">
      <c r="A680">
        <v>1921</v>
      </c>
      <c r="B680">
        <v>28</v>
      </c>
      <c r="C680">
        <v>89</v>
      </c>
      <c r="D680">
        <v>65</v>
      </c>
      <c r="E680">
        <v>68</v>
      </c>
      <c r="F680">
        <v>129</v>
      </c>
      <c r="G680">
        <v>85</v>
      </c>
      <c r="H680">
        <v>129</v>
      </c>
      <c r="I680">
        <v>196</v>
      </c>
      <c r="J680">
        <v>163</v>
      </c>
      <c r="K680">
        <v>117</v>
      </c>
      <c r="L680">
        <v>92</v>
      </c>
      <c r="M680">
        <v>37</v>
      </c>
      <c r="N680">
        <v>92</v>
      </c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1:27" x14ac:dyDescent="0.2">
      <c r="A681">
        <v>1921</v>
      </c>
      <c r="B681">
        <v>29</v>
      </c>
      <c r="C681">
        <v>98</v>
      </c>
      <c r="E681">
        <v>60</v>
      </c>
      <c r="F681">
        <v>118</v>
      </c>
      <c r="G681">
        <v>89</v>
      </c>
      <c r="H681">
        <v>141</v>
      </c>
      <c r="I681">
        <v>182</v>
      </c>
      <c r="J681">
        <v>144</v>
      </c>
      <c r="K681">
        <v>107</v>
      </c>
      <c r="L681">
        <v>114</v>
      </c>
      <c r="M681">
        <v>71</v>
      </c>
      <c r="N681">
        <v>57</v>
      </c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1:27" x14ac:dyDescent="0.2">
      <c r="A682">
        <v>1921</v>
      </c>
      <c r="B682">
        <v>30</v>
      </c>
      <c r="C682">
        <v>92</v>
      </c>
      <c r="E682">
        <v>68</v>
      </c>
      <c r="F682">
        <v>127</v>
      </c>
      <c r="G682">
        <v>131</v>
      </c>
      <c r="H682">
        <v>139</v>
      </c>
      <c r="I682">
        <v>160</v>
      </c>
      <c r="J682">
        <v>123</v>
      </c>
      <c r="K682">
        <v>122</v>
      </c>
      <c r="L682">
        <v>118</v>
      </c>
      <c r="M682">
        <v>25</v>
      </c>
      <c r="N682">
        <v>70</v>
      </c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1:27" x14ac:dyDescent="0.2">
      <c r="A683">
        <v>1921</v>
      </c>
      <c r="B683">
        <v>31</v>
      </c>
      <c r="C683">
        <v>56</v>
      </c>
      <c r="E683">
        <v>104</v>
      </c>
      <c r="G683">
        <v>134</v>
      </c>
      <c r="I683">
        <v>193</v>
      </c>
      <c r="J683">
        <v>109</v>
      </c>
      <c r="L683">
        <v>87</v>
      </c>
      <c r="N683">
        <v>62</v>
      </c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1:27" x14ac:dyDescent="0.2">
      <c r="A684">
        <v>1922</v>
      </c>
      <c r="B684">
        <v>1</v>
      </c>
      <c r="C684">
        <v>75</v>
      </c>
      <c r="D684">
        <v>55</v>
      </c>
      <c r="E684">
        <v>62</v>
      </c>
      <c r="F684">
        <v>14</v>
      </c>
      <c r="G684">
        <v>67</v>
      </c>
      <c r="H684">
        <v>186</v>
      </c>
      <c r="I684">
        <v>136</v>
      </c>
      <c r="J684">
        <v>130</v>
      </c>
      <c r="K684">
        <v>119</v>
      </c>
      <c r="L684">
        <v>128</v>
      </c>
      <c r="M684">
        <v>65</v>
      </c>
      <c r="N684">
        <v>76</v>
      </c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1:27" x14ac:dyDescent="0.2">
      <c r="A685">
        <v>1922</v>
      </c>
      <c r="B685">
        <v>2</v>
      </c>
      <c r="C685">
        <v>98</v>
      </c>
      <c r="D685">
        <v>61</v>
      </c>
      <c r="E685">
        <v>65</v>
      </c>
      <c r="F685">
        <v>19</v>
      </c>
      <c r="G685">
        <v>68</v>
      </c>
      <c r="H685">
        <v>177</v>
      </c>
      <c r="I685">
        <v>133</v>
      </c>
      <c r="J685">
        <v>127</v>
      </c>
      <c r="K685">
        <v>127</v>
      </c>
      <c r="L685">
        <v>106</v>
      </c>
      <c r="M685">
        <v>45</v>
      </c>
      <c r="N685">
        <v>63</v>
      </c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1:27" x14ac:dyDescent="0.2">
      <c r="A686">
        <v>1922</v>
      </c>
      <c r="B686">
        <v>3</v>
      </c>
      <c r="C686">
        <v>41</v>
      </c>
      <c r="D686">
        <v>83</v>
      </c>
      <c r="E686">
        <v>80</v>
      </c>
      <c r="F686">
        <v>12</v>
      </c>
      <c r="G686">
        <v>83</v>
      </c>
      <c r="H686">
        <v>137</v>
      </c>
      <c r="I686">
        <v>135</v>
      </c>
      <c r="J686">
        <v>131</v>
      </c>
      <c r="K686">
        <v>125</v>
      </c>
      <c r="L686">
        <v>120</v>
      </c>
      <c r="M686">
        <v>33</v>
      </c>
      <c r="N686">
        <v>75</v>
      </c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1:27" x14ac:dyDescent="0.2">
      <c r="A687">
        <v>1922</v>
      </c>
      <c r="B687">
        <v>4</v>
      </c>
      <c r="C687">
        <v>16</v>
      </c>
      <c r="D687">
        <v>42</v>
      </c>
      <c r="E687">
        <v>88</v>
      </c>
      <c r="F687">
        <v>36</v>
      </c>
      <c r="G687">
        <v>96</v>
      </c>
      <c r="H687">
        <v>115</v>
      </c>
      <c r="I687">
        <v>132</v>
      </c>
      <c r="J687">
        <v>150</v>
      </c>
      <c r="K687">
        <v>123</v>
      </c>
      <c r="L687">
        <v>139</v>
      </c>
      <c r="M687">
        <v>38</v>
      </c>
      <c r="N687">
        <v>75</v>
      </c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1:27" x14ac:dyDescent="0.2">
      <c r="A688">
        <v>1922</v>
      </c>
      <c r="B688">
        <v>5</v>
      </c>
      <c r="C688">
        <v>19</v>
      </c>
      <c r="D688">
        <v>-9</v>
      </c>
      <c r="E688">
        <v>79</v>
      </c>
      <c r="F688">
        <v>35</v>
      </c>
      <c r="G688">
        <v>93</v>
      </c>
      <c r="H688">
        <v>129</v>
      </c>
      <c r="I688">
        <v>131</v>
      </c>
      <c r="J688">
        <v>144</v>
      </c>
      <c r="K688">
        <v>155</v>
      </c>
      <c r="L688">
        <v>140</v>
      </c>
      <c r="M688">
        <v>36</v>
      </c>
      <c r="N688">
        <v>89</v>
      </c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1:27" x14ac:dyDescent="0.2">
      <c r="A689">
        <v>1922</v>
      </c>
      <c r="B689">
        <v>6</v>
      </c>
      <c r="C689">
        <v>28</v>
      </c>
      <c r="D689">
        <v>-28</v>
      </c>
      <c r="E689">
        <v>89</v>
      </c>
      <c r="F689">
        <v>49</v>
      </c>
      <c r="G689">
        <v>108</v>
      </c>
      <c r="H689">
        <v>145</v>
      </c>
      <c r="I689">
        <v>128</v>
      </c>
      <c r="J689">
        <v>147</v>
      </c>
      <c r="K689">
        <v>158</v>
      </c>
      <c r="L689">
        <v>115</v>
      </c>
      <c r="M689">
        <v>82</v>
      </c>
      <c r="N689">
        <v>72</v>
      </c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1:27" x14ac:dyDescent="0.2">
      <c r="A690">
        <v>1922</v>
      </c>
      <c r="B690">
        <v>7</v>
      </c>
      <c r="C690">
        <v>43</v>
      </c>
      <c r="D690">
        <v>-2</v>
      </c>
      <c r="E690">
        <v>66</v>
      </c>
      <c r="F690">
        <v>33</v>
      </c>
      <c r="G690">
        <v>136</v>
      </c>
      <c r="H690">
        <v>157</v>
      </c>
      <c r="I690">
        <v>125</v>
      </c>
      <c r="J690">
        <v>136</v>
      </c>
      <c r="K690">
        <v>139</v>
      </c>
      <c r="L690">
        <v>89</v>
      </c>
      <c r="M690">
        <v>86</v>
      </c>
      <c r="N690">
        <v>50</v>
      </c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1:27" x14ac:dyDescent="0.2">
      <c r="A691">
        <v>1922</v>
      </c>
      <c r="B691">
        <v>8</v>
      </c>
      <c r="C691">
        <v>73</v>
      </c>
      <c r="D691">
        <v>11</v>
      </c>
      <c r="E691">
        <v>56</v>
      </c>
      <c r="F691">
        <v>47</v>
      </c>
      <c r="G691">
        <v>144</v>
      </c>
      <c r="H691">
        <v>165</v>
      </c>
      <c r="I691">
        <v>128</v>
      </c>
      <c r="J691">
        <v>136</v>
      </c>
      <c r="K691">
        <v>128</v>
      </c>
      <c r="L691">
        <v>73</v>
      </c>
      <c r="M691">
        <v>75</v>
      </c>
      <c r="N691">
        <v>58</v>
      </c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1:27" x14ac:dyDescent="0.2">
      <c r="A692">
        <v>1922</v>
      </c>
      <c r="B692">
        <v>9</v>
      </c>
      <c r="C692">
        <v>93</v>
      </c>
      <c r="D692">
        <v>13</v>
      </c>
      <c r="E692">
        <v>56</v>
      </c>
      <c r="F692">
        <v>39</v>
      </c>
      <c r="G692">
        <v>136</v>
      </c>
      <c r="H692">
        <v>158</v>
      </c>
      <c r="I692">
        <v>127</v>
      </c>
      <c r="J692">
        <v>128</v>
      </c>
      <c r="K692">
        <v>106</v>
      </c>
      <c r="L692">
        <v>101</v>
      </c>
      <c r="M692">
        <v>65</v>
      </c>
      <c r="N692">
        <v>29</v>
      </c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1:27" x14ac:dyDescent="0.2">
      <c r="A693">
        <v>1922</v>
      </c>
      <c r="B693">
        <v>10</v>
      </c>
      <c r="C693">
        <v>83</v>
      </c>
      <c r="D693">
        <v>23</v>
      </c>
      <c r="E693">
        <v>35</v>
      </c>
      <c r="F693">
        <v>52</v>
      </c>
      <c r="G693">
        <v>109</v>
      </c>
      <c r="H693">
        <v>154</v>
      </c>
      <c r="I693">
        <v>132</v>
      </c>
      <c r="J693">
        <v>116</v>
      </c>
      <c r="K693">
        <v>95</v>
      </c>
      <c r="L693">
        <v>94</v>
      </c>
      <c r="M693">
        <v>74</v>
      </c>
      <c r="N693">
        <v>40</v>
      </c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1:27" x14ac:dyDescent="0.2">
      <c r="A694">
        <v>1922</v>
      </c>
      <c r="B694">
        <v>11</v>
      </c>
      <c r="C694">
        <v>55</v>
      </c>
      <c r="D694">
        <v>15</v>
      </c>
      <c r="E694">
        <v>33</v>
      </c>
      <c r="F694">
        <v>49</v>
      </c>
      <c r="G694">
        <v>83</v>
      </c>
      <c r="H694">
        <v>142</v>
      </c>
      <c r="I694">
        <v>133</v>
      </c>
      <c r="J694">
        <v>126</v>
      </c>
      <c r="K694">
        <v>112</v>
      </c>
      <c r="L694">
        <v>58</v>
      </c>
      <c r="M694">
        <v>72</v>
      </c>
      <c r="N694">
        <v>32</v>
      </c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1:27" x14ac:dyDescent="0.2">
      <c r="A695">
        <v>1922</v>
      </c>
      <c r="B695">
        <v>12</v>
      </c>
      <c r="C695">
        <v>27</v>
      </c>
      <c r="D695">
        <v>-9</v>
      </c>
      <c r="E695">
        <v>70</v>
      </c>
      <c r="F695">
        <v>58</v>
      </c>
      <c r="G695">
        <v>69</v>
      </c>
      <c r="H695">
        <v>155</v>
      </c>
      <c r="I695">
        <v>144</v>
      </c>
      <c r="J695">
        <v>112</v>
      </c>
      <c r="K695">
        <v>103</v>
      </c>
      <c r="L695">
        <v>87</v>
      </c>
      <c r="M695">
        <v>34</v>
      </c>
      <c r="N695">
        <v>53</v>
      </c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1:27" x14ac:dyDescent="0.2">
      <c r="A696">
        <v>1922</v>
      </c>
      <c r="B696">
        <v>13</v>
      </c>
      <c r="C696">
        <v>-12</v>
      </c>
      <c r="D696">
        <v>17</v>
      </c>
      <c r="E696">
        <v>48</v>
      </c>
      <c r="F696">
        <v>72</v>
      </c>
      <c r="G696">
        <v>65</v>
      </c>
      <c r="H696">
        <v>137</v>
      </c>
      <c r="I696">
        <v>144</v>
      </c>
      <c r="J696">
        <v>144</v>
      </c>
      <c r="K696">
        <v>107</v>
      </c>
      <c r="L696">
        <v>110</v>
      </c>
      <c r="M696">
        <v>43</v>
      </c>
      <c r="N696">
        <v>101</v>
      </c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1:27" x14ac:dyDescent="0.2">
      <c r="A697">
        <v>1922</v>
      </c>
      <c r="B697">
        <v>14</v>
      </c>
      <c r="C697">
        <v>7</v>
      </c>
      <c r="D697">
        <v>11</v>
      </c>
      <c r="E697">
        <v>59</v>
      </c>
      <c r="F697">
        <v>101</v>
      </c>
      <c r="G697">
        <v>84</v>
      </c>
      <c r="H697">
        <v>110</v>
      </c>
      <c r="I697">
        <v>138</v>
      </c>
      <c r="J697">
        <v>130</v>
      </c>
      <c r="K697">
        <v>106</v>
      </c>
      <c r="L697">
        <v>101</v>
      </c>
      <c r="M697">
        <v>36</v>
      </c>
      <c r="N697">
        <v>102</v>
      </c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1:27" x14ac:dyDescent="0.2">
      <c r="A698">
        <v>1922</v>
      </c>
      <c r="B698">
        <v>15</v>
      </c>
      <c r="C698">
        <v>-2</v>
      </c>
      <c r="D698">
        <v>39</v>
      </c>
      <c r="E698">
        <v>47</v>
      </c>
      <c r="F698">
        <v>102</v>
      </c>
      <c r="G698">
        <v>105</v>
      </c>
      <c r="H698">
        <v>130</v>
      </c>
      <c r="I698">
        <v>123</v>
      </c>
      <c r="J698">
        <v>125</v>
      </c>
      <c r="K698">
        <v>120</v>
      </c>
      <c r="L698">
        <v>90</v>
      </c>
      <c r="M698">
        <v>69</v>
      </c>
      <c r="N698">
        <v>61</v>
      </c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1:27" x14ac:dyDescent="0.2">
      <c r="A699">
        <v>1922</v>
      </c>
      <c r="B699">
        <v>16</v>
      </c>
      <c r="C699">
        <v>17</v>
      </c>
      <c r="D699">
        <v>66</v>
      </c>
      <c r="E699">
        <v>56</v>
      </c>
      <c r="F699">
        <v>68</v>
      </c>
      <c r="G699">
        <v>115</v>
      </c>
      <c r="H699">
        <v>125</v>
      </c>
      <c r="I699">
        <v>118</v>
      </c>
      <c r="J699">
        <v>139</v>
      </c>
      <c r="K699">
        <v>92</v>
      </c>
      <c r="L699">
        <v>108</v>
      </c>
      <c r="M699">
        <v>35</v>
      </c>
      <c r="N699">
        <v>57</v>
      </c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1:27" x14ac:dyDescent="0.2">
      <c r="A700">
        <v>1922</v>
      </c>
      <c r="B700">
        <v>17</v>
      </c>
      <c r="C700">
        <v>6</v>
      </c>
      <c r="D700">
        <v>74</v>
      </c>
      <c r="E700">
        <v>55</v>
      </c>
      <c r="F700">
        <v>45</v>
      </c>
      <c r="G700">
        <v>127</v>
      </c>
      <c r="H700">
        <v>125</v>
      </c>
      <c r="I700">
        <v>142</v>
      </c>
      <c r="J700">
        <v>154</v>
      </c>
      <c r="K700">
        <v>140</v>
      </c>
      <c r="L700">
        <v>105</v>
      </c>
      <c r="M700">
        <v>68</v>
      </c>
      <c r="N700">
        <v>50</v>
      </c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1:27" x14ac:dyDescent="0.2">
      <c r="A701">
        <v>1922</v>
      </c>
      <c r="B701">
        <v>18</v>
      </c>
      <c r="C701">
        <v>0</v>
      </c>
      <c r="D701">
        <v>36</v>
      </c>
      <c r="E701">
        <v>52</v>
      </c>
      <c r="F701">
        <v>44</v>
      </c>
      <c r="G701">
        <v>121</v>
      </c>
      <c r="H701">
        <v>122</v>
      </c>
      <c r="I701">
        <v>130</v>
      </c>
      <c r="J701">
        <v>133</v>
      </c>
      <c r="K701">
        <v>98</v>
      </c>
      <c r="L701">
        <v>89</v>
      </c>
      <c r="M701">
        <v>91</v>
      </c>
      <c r="N701">
        <v>56</v>
      </c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1:27" x14ac:dyDescent="0.2">
      <c r="A702">
        <v>1922</v>
      </c>
      <c r="B702">
        <v>19</v>
      </c>
      <c r="C702">
        <v>46</v>
      </c>
      <c r="D702">
        <v>50</v>
      </c>
      <c r="E702">
        <v>34</v>
      </c>
      <c r="F702">
        <v>72</v>
      </c>
      <c r="G702">
        <v>127</v>
      </c>
      <c r="H702">
        <v>169</v>
      </c>
      <c r="I702">
        <v>138</v>
      </c>
      <c r="J702">
        <v>146</v>
      </c>
      <c r="K702">
        <v>127</v>
      </c>
      <c r="L702">
        <v>77</v>
      </c>
      <c r="M702">
        <v>72</v>
      </c>
      <c r="N702">
        <v>58</v>
      </c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1:27" x14ac:dyDescent="0.2">
      <c r="A703">
        <v>1922</v>
      </c>
      <c r="B703">
        <v>20</v>
      </c>
      <c r="C703">
        <v>21</v>
      </c>
      <c r="D703">
        <v>43</v>
      </c>
      <c r="E703">
        <v>28</v>
      </c>
      <c r="F703">
        <v>74</v>
      </c>
      <c r="G703">
        <v>147</v>
      </c>
      <c r="H703">
        <v>149</v>
      </c>
      <c r="I703">
        <v>141</v>
      </c>
      <c r="J703">
        <v>162</v>
      </c>
      <c r="K703">
        <v>155</v>
      </c>
      <c r="L703">
        <v>62</v>
      </c>
      <c r="M703">
        <v>66</v>
      </c>
      <c r="N703">
        <v>41</v>
      </c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1:27" x14ac:dyDescent="0.2">
      <c r="A704">
        <v>1922</v>
      </c>
      <c r="B704">
        <v>21</v>
      </c>
      <c r="C704">
        <v>49</v>
      </c>
      <c r="D704">
        <v>50</v>
      </c>
      <c r="E704">
        <v>10</v>
      </c>
      <c r="F704">
        <v>67</v>
      </c>
      <c r="G704">
        <v>187</v>
      </c>
      <c r="H704">
        <v>125</v>
      </c>
      <c r="I704">
        <v>169</v>
      </c>
      <c r="J704">
        <v>142</v>
      </c>
      <c r="K704">
        <v>160</v>
      </c>
      <c r="L704">
        <v>75</v>
      </c>
      <c r="M704">
        <v>70</v>
      </c>
      <c r="N704">
        <v>48</v>
      </c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1:27" x14ac:dyDescent="0.2">
      <c r="A705">
        <v>1922</v>
      </c>
      <c r="B705">
        <v>22</v>
      </c>
      <c r="C705">
        <v>46</v>
      </c>
      <c r="D705">
        <v>50</v>
      </c>
      <c r="E705">
        <v>12</v>
      </c>
      <c r="F705">
        <v>72</v>
      </c>
      <c r="G705">
        <v>184</v>
      </c>
      <c r="H705">
        <v>118</v>
      </c>
      <c r="I705">
        <v>142</v>
      </c>
      <c r="J705">
        <v>155</v>
      </c>
      <c r="K705">
        <v>143</v>
      </c>
      <c r="L705">
        <v>68</v>
      </c>
      <c r="M705">
        <v>72</v>
      </c>
      <c r="N705">
        <v>70</v>
      </c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1:27" x14ac:dyDescent="0.2">
      <c r="A706">
        <v>1922</v>
      </c>
      <c r="B706">
        <v>23</v>
      </c>
      <c r="C706">
        <v>27</v>
      </c>
      <c r="D706">
        <v>90</v>
      </c>
      <c r="E706">
        <v>19</v>
      </c>
      <c r="F706">
        <v>64</v>
      </c>
      <c r="G706">
        <v>195</v>
      </c>
      <c r="H706">
        <v>134</v>
      </c>
      <c r="I706">
        <v>143</v>
      </c>
      <c r="J706">
        <v>131</v>
      </c>
      <c r="K706">
        <v>106</v>
      </c>
      <c r="L706">
        <v>68</v>
      </c>
      <c r="M706">
        <v>74</v>
      </c>
      <c r="N706">
        <v>63</v>
      </c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1:27" x14ac:dyDescent="0.2">
      <c r="A707">
        <v>1922</v>
      </c>
      <c r="B707">
        <v>24</v>
      </c>
      <c r="C707">
        <v>-9</v>
      </c>
      <c r="D707">
        <v>112</v>
      </c>
      <c r="E707">
        <v>25</v>
      </c>
      <c r="F707">
        <v>68</v>
      </c>
      <c r="G707">
        <v>181</v>
      </c>
      <c r="H707">
        <v>127</v>
      </c>
      <c r="I707">
        <v>134</v>
      </c>
      <c r="J707">
        <v>121</v>
      </c>
      <c r="K707">
        <v>115</v>
      </c>
      <c r="L707">
        <v>67</v>
      </c>
      <c r="M707">
        <v>50</v>
      </c>
      <c r="N707">
        <v>41</v>
      </c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1:27" x14ac:dyDescent="0.2">
      <c r="A708">
        <v>1922</v>
      </c>
      <c r="B708">
        <v>25</v>
      </c>
      <c r="C708">
        <v>3</v>
      </c>
      <c r="D708">
        <v>110</v>
      </c>
      <c r="E708">
        <v>45</v>
      </c>
      <c r="F708">
        <v>73</v>
      </c>
      <c r="G708">
        <v>170</v>
      </c>
      <c r="H708">
        <v>121</v>
      </c>
      <c r="I708">
        <v>139</v>
      </c>
      <c r="J708">
        <v>137</v>
      </c>
      <c r="K708">
        <v>107</v>
      </c>
      <c r="L708">
        <v>62</v>
      </c>
      <c r="M708">
        <v>20</v>
      </c>
      <c r="N708">
        <v>50</v>
      </c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1:27" x14ac:dyDescent="0.2">
      <c r="A709">
        <v>1922</v>
      </c>
      <c r="B709">
        <v>26</v>
      </c>
      <c r="C709">
        <v>34</v>
      </c>
      <c r="D709">
        <v>88</v>
      </c>
      <c r="E709">
        <v>16</v>
      </c>
      <c r="F709">
        <v>55</v>
      </c>
      <c r="G709">
        <v>149</v>
      </c>
      <c r="H709">
        <v>119</v>
      </c>
      <c r="I709">
        <v>139</v>
      </c>
      <c r="J709">
        <v>114</v>
      </c>
      <c r="K709">
        <v>138</v>
      </c>
      <c r="L709">
        <v>34</v>
      </c>
      <c r="M709">
        <v>41</v>
      </c>
      <c r="N709">
        <v>55</v>
      </c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1:27" x14ac:dyDescent="0.2">
      <c r="A710">
        <v>1922</v>
      </c>
      <c r="B710">
        <v>27</v>
      </c>
      <c r="C710">
        <v>35</v>
      </c>
      <c r="D710">
        <v>65</v>
      </c>
      <c r="E710">
        <v>35</v>
      </c>
      <c r="F710">
        <v>45</v>
      </c>
      <c r="G710">
        <v>132</v>
      </c>
      <c r="H710">
        <v>137</v>
      </c>
      <c r="I710">
        <v>153</v>
      </c>
      <c r="J710">
        <v>150</v>
      </c>
      <c r="K710">
        <v>140</v>
      </c>
      <c r="L710">
        <v>44</v>
      </c>
      <c r="M710">
        <v>39</v>
      </c>
      <c r="N710">
        <v>47</v>
      </c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1:27" x14ac:dyDescent="0.2">
      <c r="A711">
        <v>1922</v>
      </c>
      <c r="B711">
        <v>28</v>
      </c>
      <c r="C711">
        <v>59</v>
      </c>
      <c r="D711">
        <v>75</v>
      </c>
      <c r="E711">
        <v>38</v>
      </c>
      <c r="F711">
        <v>56</v>
      </c>
      <c r="G711">
        <v>137</v>
      </c>
      <c r="H711">
        <v>137</v>
      </c>
      <c r="I711">
        <v>139</v>
      </c>
      <c r="J711">
        <v>136</v>
      </c>
      <c r="K711">
        <v>129</v>
      </c>
      <c r="L711">
        <v>27</v>
      </c>
      <c r="M711">
        <v>60</v>
      </c>
      <c r="N711">
        <v>33</v>
      </c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1:27" x14ac:dyDescent="0.2">
      <c r="A712">
        <v>1922</v>
      </c>
      <c r="B712">
        <v>29</v>
      </c>
      <c r="C712">
        <v>63</v>
      </c>
      <c r="E712">
        <v>25</v>
      </c>
      <c r="F712">
        <v>53</v>
      </c>
      <c r="G712">
        <v>162</v>
      </c>
      <c r="H712">
        <v>113</v>
      </c>
      <c r="I712">
        <v>148</v>
      </c>
      <c r="J712">
        <v>157</v>
      </c>
      <c r="K712">
        <v>106</v>
      </c>
      <c r="L712">
        <v>18</v>
      </c>
      <c r="M712">
        <v>93</v>
      </c>
      <c r="N712">
        <v>61</v>
      </c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1:27" x14ac:dyDescent="0.2">
      <c r="A713">
        <v>1922</v>
      </c>
      <c r="B713">
        <v>30</v>
      </c>
      <c r="C713">
        <v>50</v>
      </c>
      <c r="E713">
        <v>29</v>
      </c>
      <c r="F713">
        <v>73</v>
      </c>
      <c r="G713">
        <v>173</v>
      </c>
      <c r="H713">
        <v>120</v>
      </c>
      <c r="I713">
        <v>157</v>
      </c>
      <c r="J713">
        <v>130</v>
      </c>
      <c r="K713">
        <v>82</v>
      </c>
      <c r="L713">
        <v>43</v>
      </c>
      <c r="M713">
        <v>64</v>
      </c>
      <c r="N713">
        <v>50</v>
      </c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1:27" x14ac:dyDescent="0.2">
      <c r="A714">
        <v>1922</v>
      </c>
      <c r="B714">
        <v>31</v>
      </c>
      <c r="C714">
        <v>55</v>
      </c>
      <c r="E714">
        <v>13</v>
      </c>
      <c r="G714">
        <v>186</v>
      </c>
      <c r="I714">
        <v>128</v>
      </c>
      <c r="J714">
        <v>128</v>
      </c>
      <c r="L714">
        <v>45</v>
      </c>
      <c r="N714">
        <v>43</v>
      </c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1:27" x14ac:dyDescent="0.2">
      <c r="A715">
        <v>1923</v>
      </c>
      <c r="B715">
        <v>1</v>
      </c>
      <c r="C715">
        <v>44</v>
      </c>
      <c r="D715">
        <v>114</v>
      </c>
      <c r="E715">
        <v>68</v>
      </c>
      <c r="F715">
        <v>85</v>
      </c>
      <c r="G715">
        <v>127</v>
      </c>
      <c r="H715">
        <v>101</v>
      </c>
      <c r="I715">
        <v>134</v>
      </c>
      <c r="J715">
        <v>146</v>
      </c>
      <c r="K715">
        <v>112</v>
      </c>
      <c r="L715">
        <v>139</v>
      </c>
      <c r="M715">
        <v>72</v>
      </c>
      <c r="N715">
        <v>23</v>
      </c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1:27" x14ac:dyDescent="0.2">
      <c r="A716">
        <v>1923</v>
      </c>
      <c r="B716">
        <v>2</v>
      </c>
      <c r="C716">
        <v>63</v>
      </c>
      <c r="D716">
        <v>110</v>
      </c>
      <c r="E716">
        <v>76</v>
      </c>
      <c r="F716">
        <v>89</v>
      </c>
      <c r="G716">
        <v>123</v>
      </c>
      <c r="H716">
        <v>113</v>
      </c>
      <c r="I716">
        <v>141</v>
      </c>
      <c r="J716">
        <v>146</v>
      </c>
      <c r="K716">
        <v>116</v>
      </c>
      <c r="L716">
        <v>104</v>
      </c>
      <c r="M716">
        <v>79</v>
      </c>
      <c r="N716">
        <v>51</v>
      </c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1:27" x14ac:dyDescent="0.2">
      <c r="A717">
        <v>1923</v>
      </c>
      <c r="B717">
        <v>3</v>
      </c>
      <c r="C717">
        <v>75</v>
      </c>
      <c r="D717">
        <v>97</v>
      </c>
      <c r="E717">
        <v>43</v>
      </c>
      <c r="F717">
        <v>91</v>
      </c>
      <c r="G717">
        <v>150</v>
      </c>
      <c r="H717">
        <v>110</v>
      </c>
      <c r="I717">
        <v>149</v>
      </c>
      <c r="J717">
        <v>156</v>
      </c>
      <c r="K717">
        <v>98</v>
      </c>
      <c r="L717">
        <v>68</v>
      </c>
      <c r="M717">
        <v>98</v>
      </c>
      <c r="N717">
        <v>22</v>
      </c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1:27" x14ac:dyDescent="0.2">
      <c r="A718">
        <v>1923</v>
      </c>
      <c r="B718">
        <v>4</v>
      </c>
      <c r="C718">
        <v>47</v>
      </c>
      <c r="D718">
        <v>64</v>
      </c>
      <c r="E718">
        <v>56</v>
      </c>
      <c r="F718">
        <v>95</v>
      </c>
      <c r="G718">
        <v>150</v>
      </c>
      <c r="H718">
        <v>97</v>
      </c>
      <c r="I718">
        <v>169</v>
      </c>
      <c r="J718">
        <v>156</v>
      </c>
      <c r="K718">
        <v>126</v>
      </c>
      <c r="L718">
        <v>83</v>
      </c>
      <c r="M718">
        <v>72</v>
      </c>
      <c r="N718">
        <v>20</v>
      </c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1:27" x14ac:dyDescent="0.2">
      <c r="A719">
        <v>1923</v>
      </c>
      <c r="B719">
        <v>5</v>
      </c>
      <c r="C719">
        <v>35</v>
      </c>
      <c r="D719">
        <v>31</v>
      </c>
      <c r="E719">
        <v>44</v>
      </c>
      <c r="F719">
        <v>91</v>
      </c>
      <c r="G719">
        <v>120</v>
      </c>
      <c r="H719">
        <v>104</v>
      </c>
      <c r="I719">
        <v>182</v>
      </c>
      <c r="J719">
        <v>169</v>
      </c>
      <c r="K719">
        <v>138</v>
      </c>
      <c r="L719">
        <v>52</v>
      </c>
      <c r="M719">
        <v>56</v>
      </c>
      <c r="N719">
        <v>16</v>
      </c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1:27" x14ac:dyDescent="0.2">
      <c r="A720">
        <v>1923</v>
      </c>
      <c r="B720">
        <v>6</v>
      </c>
      <c r="C720">
        <v>44</v>
      </c>
      <c r="D720">
        <v>44</v>
      </c>
      <c r="E720">
        <v>52</v>
      </c>
      <c r="F720">
        <v>64</v>
      </c>
      <c r="G720">
        <v>124</v>
      </c>
      <c r="H720">
        <v>112</v>
      </c>
      <c r="I720">
        <v>215</v>
      </c>
      <c r="J720">
        <v>167</v>
      </c>
      <c r="K720">
        <v>138</v>
      </c>
      <c r="L720">
        <v>97</v>
      </c>
      <c r="M720">
        <v>22</v>
      </c>
      <c r="N720">
        <v>25</v>
      </c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1:27" x14ac:dyDescent="0.2">
      <c r="A721">
        <v>1923</v>
      </c>
      <c r="B721">
        <v>7</v>
      </c>
      <c r="C721">
        <v>64</v>
      </c>
      <c r="D721">
        <v>70</v>
      </c>
      <c r="E721">
        <v>68</v>
      </c>
      <c r="F721">
        <v>80</v>
      </c>
      <c r="G721">
        <v>112</v>
      </c>
      <c r="H721">
        <v>131</v>
      </c>
      <c r="I721">
        <v>226</v>
      </c>
      <c r="J721">
        <v>173</v>
      </c>
      <c r="K721">
        <v>157</v>
      </c>
      <c r="L721">
        <v>105</v>
      </c>
      <c r="M721">
        <v>17</v>
      </c>
      <c r="N721">
        <v>23</v>
      </c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1:27" x14ac:dyDescent="0.2">
      <c r="A722">
        <v>1923</v>
      </c>
      <c r="B722">
        <v>8</v>
      </c>
      <c r="C722">
        <v>84</v>
      </c>
      <c r="D722">
        <v>71</v>
      </c>
      <c r="E722">
        <v>64</v>
      </c>
      <c r="F722">
        <v>73</v>
      </c>
      <c r="G722">
        <v>104</v>
      </c>
      <c r="H722">
        <v>118</v>
      </c>
      <c r="I722">
        <v>189</v>
      </c>
      <c r="J722">
        <v>194</v>
      </c>
      <c r="K722">
        <v>109</v>
      </c>
      <c r="L722">
        <v>121</v>
      </c>
      <c r="M722">
        <v>12</v>
      </c>
      <c r="N722">
        <v>54</v>
      </c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1:27" x14ac:dyDescent="0.2">
      <c r="A723">
        <v>1923</v>
      </c>
      <c r="B723">
        <v>9</v>
      </c>
      <c r="C723">
        <v>48</v>
      </c>
      <c r="D723">
        <v>45</v>
      </c>
      <c r="E723">
        <v>35</v>
      </c>
      <c r="F723">
        <v>41</v>
      </c>
      <c r="G723">
        <v>99</v>
      </c>
      <c r="H723">
        <v>148</v>
      </c>
      <c r="I723">
        <v>187</v>
      </c>
      <c r="J723">
        <v>179</v>
      </c>
      <c r="K723">
        <v>131</v>
      </c>
      <c r="L723">
        <v>131</v>
      </c>
      <c r="M723">
        <v>24</v>
      </c>
      <c r="N723">
        <v>12</v>
      </c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1:27" x14ac:dyDescent="0.2">
      <c r="A724">
        <v>1923</v>
      </c>
      <c r="B724">
        <v>10</v>
      </c>
      <c r="C724">
        <v>49</v>
      </c>
      <c r="D724">
        <v>66</v>
      </c>
      <c r="E724">
        <v>40</v>
      </c>
      <c r="F724">
        <v>50</v>
      </c>
      <c r="G724">
        <v>62</v>
      </c>
      <c r="H724">
        <v>149</v>
      </c>
      <c r="I724">
        <v>204</v>
      </c>
      <c r="J724">
        <v>168</v>
      </c>
      <c r="K724">
        <v>133</v>
      </c>
      <c r="L724">
        <v>110</v>
      </c>
      <c r="M724">
        <v>47</v>
      </c>
      <c r="N724">
        <v>23</v>
      </c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1:27" x14ac:dyDescent="0.2">
      <c r="A725">
        <v>1923</v>
      </c>
      <c r="B725">
        <v>11</v>
      </c>
      <c r="C725">
        <v>44</v>
      </c>
      <c r="D725">
        <v>72</v>
      </c>
      <c r="E725">
        <v>38</v>
      </c>
      <c r="F725">
        <v>95</v>
      </c>
      <c r="G725">
        <v>70</v>
      </c>
      <c r="H725">
        <v>124</v>
      </c>
      <c r="I725">
        <v>224</v>
      </c>
      <c r="J725">
        <v>158</v>
      </c>
      <c r="K725">
        <v>132</v>
      </c>
      <c r="L725">
        <v>100</v>
      </c>
      <c r="M725">
        <v>26</v>
      </c>
      <c r="N725">
        <v>74</v>
      </c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1:27" x14ac:dyDescent="0.2">
      <c r="A726">
        <v>1923</v>
      </c>
      <c r="B726">
        <v>12</v>
      </c>
      <c r="C726">
        <v>26</v>
      </c>
      <c r="D726">
        <v>52</v>
      </c>
      <c r="E726">
        <v>41</v>
      </c>
      <c r="F726">
        <v>120</v>
      </c>
      <c r="G726">
        <v>52</v>
      </c>
      <c r="H726">
        <v>99</v>
      </c>
      <c r="I726">
        <v>237</v>
      </c>
      <c r="J726">
        <v>162</v>
      </c>
      <c r="K726">
        <v>148</v>
      </c>
      <c r="L726">
        <v>86</v>
      </c>
      <c r="M726">
        <v>54</v>
      </c>
      <c r="N726">
        <v>73</v>
      </c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1:27" x14ac:dyDescent="0.2">
      <c r="A727">
        <v>1923</v>
      </c>
      <c r="B727">
        <v>13</v>
      </c>
      <c r="C727">
        <v>17</v>
      </c>
      <c r="D727">
        <v>51</v>
      </c>
      <c r="E727">
        <v>66</v>
      </c>
      <c r="F727">
        <v>92</v>
      </c>
      <c r="G727">
        <v>62</v>
      </c>
      <c r="H727">
        <v>140</v>
      </c>
      <c r="I727">
        <v>240</v>
      </c>
      <c r="J727">
        <v>191</v>
      </c>
      <c r="K727">
        <v>138</v>
      </c>
      <c r="L727">
        <v>74</v>
      </c>
      <c r="M727">
        <v>88</v>
      </c>
      <c r="N727">
        <v>72</v>
      </c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1:27" x14ac:dyDescent="0.2">
      <c r="A728">
        <v>1923</v>
      </c>
      <c r="B728">
        <v>14</v>
      </c>
      <c r="C728">
        <v>65</v>
      </c>
      <c r="D728">
        <v>44</v>
      </c>
      <c r="E728">
        <v>51</v>
      </c>
      <c r="F728">
        <v>72</v>
      </c>
      <c r="G728">
        <v>70</v>
      </c>
      <c r="H728">
        <v>123</v>
      </c>
      <c r="I728">
        <v>188</v>
      </c>
      <c r="J728">
        <v>186</v>
      </c>
      <c r="K728">
        <v>146</v>
      </c>
      <c r="L728">
        <v>63</v>
      </c>
      <c r="M728">
        <v>60</v>
      </c>
      <c r="N728">
        <v>28</v>
      </c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1:27" x14ac:dyDescent="0.2">
      <c r="A729">
        <v>1923</v>
      </c>
      <c r="B729">
        <v>15</v>
      </c>
      <c r="C729">
        <v>59</v>
      </c>
      <c r="D729">
        <v>42</v>
      </c>
      <c r="E729">
        <v>40</v>
      </c>
      <c r="F729">
        <v>72</v>
      </c>
      <c r="G729">
        <v>74</v>
      </c>
      <c r="H729">
        <v>112</v>
      </c>
      <c r="I729">
        <v>181</v>
      </c>
      <c r="J729">
        <v>153</v>
      </c>
      <c r="K729">
        <v>119</v>
      </c>
      <c r="L729">
        <v>61</v>
      </c>
      <c r="M729">
        <v>43</v>
      </c>
      <c r="N729">
        <v>51</v>
      </c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1:27" x14ac:dyDescent="0.2">
      <c r="A730">
        <v>1923</v>
      </c>
      <c r="B730">
        <v>16</v>
      </c>
      <c r="C730">
        <v>62</v>
      </c>
      <c r="D730">
        <v>54</v>
      </c>
      <c r="E730">
        <v>52</v>
      </c>
      <c r="F730">
        <v>88</v>
      </c>
      <c r="G730">
        <v>65</v>
      </c>
      <c r="H730">
        <v>103</v>
      </c>
      <c r="I730">
        <v>177</v>
      </c>
      <c r="J730">
        <v>134</v>
      </c>
      <c r="K730">
        <v>95</v>
      </c>
      <c r="L730">
        <v>79</v>
      </c>
      <c r="M730">
        <v>53</v>
      </c>
      <c r="N730">
        <v>59</v>
      </c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1:27" x14ac:dyDescent="0.2">
      <c r="A731">
        <v>1923</v>
      </c>
      <c r="B731">
        <v>17</v>
      </c>
      <c r="C731">
        <v>34</v>
      </c>
      <c r="D731">
        <v>53</v>
      </c>
      <c r="E731">
        <v>66</v>
      </c>
      <c r="F731">
        <v>64</v>
      </c>
      <c r="G731">
        <v>65</v>
      </c>
      <c r="H731">
        <v>98</v>
      </c>
      <c r="I731">
        <v>154</v>
      </c>
      <c r="J731">
        <v>152</v>
      </c>
      <c r="K731">
        <v>98</v>
      </c>
      <c r="L731">
        <v>99</v>
      </c>
      <c r="M731">
        <v>45</v>
      </c>
      <c r="N731">
        <v>83</v>
      </c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1:27" x14ac:dyDescent="0.2">
      <c r="A732">
        <v>1923</v>
      </c>
      <c r="B732">
        <v>18</v>
      </c>
      <c r="C732">
        <v>55</v>
      </c>
      <c r="D732">
        <v>35</v>
      </c>
      <c r="E732">
        <v>70</v>
      </c>
      <c r="F732">
        <v>54</v>
      </c>
      <c r="G732">
        <v>71</v>
      </c>
      <c r="H732">
        <v>111</v>
      </c>
      <c r="I732">
        <v>151</v>
      </c>
      <c r="J732">
        <v>152</v>
      </c>
      <c r="K732">
        <v>115</v>
      </c>
      <c r="L732">
        <v>98</v>
      </c>
      <c r="M732">
        <v>35</v>
      </c>
      <c r="N732">
        <v>72</v>
      </c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1:27" x14ac:dyDescent="0.2">
      <c r="A733">
        <v>1923</v>
      </c>
      <c r="B733">
        <v>19</v>
      </c>
      <c r="C733">
        <v>49</v>
      </c>
      <c r="D733">
        <v>22</v>
      </c>
      <c r="E733">
        <v>63</v>
      </c>
      <c r="F733">
        <v>74</v>
      </c>
      <c r="G733">
        <v>88</v>
      </c>
      <c r="H733">
        <v>135</v>
      </c>
      <c r="I733">
        <v>140</v>
      </c>
      <c r="J733">
        <v>144</v>
      </c>
      <c r="K733">
        <v>98</v>
      </c>
      <c r="L733">
        <v>130</v>
      </c>
      <c r="M733">
        <v>40</v>
      </c>
      <c r="N733">
        <v>38</v>
      </c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1:27" x14ac:dyDescent="0.2">
      <c r="A734">
        <v>1923</v>
      </c>
      <c r="B734">
        <v>20</v>
      </c>
      <c r="C734">
        <v>53</v>
      </c>
      <c r="D734">
        <v>12</v>
      </c>
      <c r="E734">
        <v>56</v>
      </c>
      <c r="F734">
        <v>61</v>
      </c>
      <c r="G734">
        <v>101</v>
      </c>
      <c r="H734">
        <v>117</v>
      </c>
      <c r="I734">
        <v>189</v>
      </c>
      <c r="J734">
        <v>160</v>
      </c>
      <c r="K734">
        <v>100</v>
      </c>
      <c r="L734">
        <v>91</v>
      </c>
      <c r="M734">
        <v>13</v>
      </c>
      <c r="N734">
        <v>12</v>
      </c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1:27" x14ac:dyDescent="0.2">
      <c r="A735">
        <v>1923</v>
      </c>
      <c r="B735">
        <v>21</v>
      </c>
      <c r="C735">
        <v>29</v>
      </c>
      <c r="D735">
        <v>25</v>
      </c>
      <c r="E735">
        <v>62</v>
      </c>
      <c r="F735">
        <v>58</v>
      </c>
      <c r="G735">
        <v>107</v>
      </c>
      <c r="H735">
        <v>116</v>
      </c>
      <c r="I735">
        <v>184</v>
      </c>
      <c r="J735">
        <v>162</v>
      </c>
      <c r="K735">
        <v>109</v>
      </c>
      <c r="L735">
        <v>108</v>
      </c>
      <c r="M735">
        <v>28</v>
      </c>
      <c r="N735">
        <v>23</v>
      </c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1:27" x14ac:dyDescent="0.2">
      <c r="A736">
        <v>1923</v>
      </c>
      <c r="B736">
        <v>22</v>
      </c>
      <c r="C736">
        <v>70</v>
      </c>
      <c r="D736">
        <v>25</v>
      </c>
      <c r="E736">
        <v>57</v>
      </c>
      <c r="F736">
        <v>83</v>
      </c>
      <c r="G736">
        <v>106</v>
      </c>
      <c r="H736">
        <v>157</v>
      </c>
      <c r="I736">
        <v>183</v>
      </c>
      <c r="J736">
        <v>138</v>
      </c>
      <c r="K736">
        <v>112</v>
      </c>
      <c r="L736">
        <v>92</v>
      </c>
      <c r="M736">
        <v>18</v>
      </c>
      <c r="N736">
        <v>49</v>
      </c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1:27" x14ac:dyDescent="0.2">
      <c r="A737">
        <v>1923</v>
      </c>
      <c r="B737">
        <v>23</v>
      </c>
      <c r="C737">
        <v>33</v>
      </c>
      <c r="D737">
        <v>43</v>
      </c>
      <c r="E737">
        <v>48</v>
      </c>
      <c r="F737">
        <v>45</v>
      </c>
      <c r="G737">
        <v>96</v>
      </c>
      <c r="H737">
        <v>161</v>
      </c>
      <c r="I737">
        <v>163</v>
      </c>
      <c r="J737">
        <v>132</v>
      </c>
      <c r="K737">
        <v>104</v>
      </c>
      <c r="L737">
        <v>102</v>
      </c>
      <c r="M737">
        <v>6</v>
      </c>
      <c r="N737">
        <v>52</v>
      </c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1:27" x14ac:dyDescent="0.2">
      <c r="A738">
        <v>1923</v>
      </c>
      <c r="B738">
        <v>24</v>
      </c>
      <c r="C738">
        <v>43</v>
      </c>
      <c r="D738">
        <v>46</v>
      </c>
      <c r="E738">
        <v>74</v>
      </c>
      <c r="F738">
        <v>46</v>
      </c>
      <c r="G738">
        <v>66</v>
      </c>
      <c r="H738">
        <v>157</v>
      </c>
      <c r="I738">
        <v>162</v>
      </c>
      <c r="J738">
        <v>150</v>
      </c>
      <c r="K738">
        <v>107</v>
      </c>
      <c r="L738">
        <v>92</v>
      </c>
      <c r="M738">
        <v>-2</v>
      </c>
      <c r="N738">
        <v>40</v>
      </c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1:27" x14ac:dyDescent="0.2">
      <c r="A739">
        <v>1923</v>
      </c>
      <c r="B739">
        <v>25</v>
      </c>
      <c r="C739">
        <v>61</v>
      </c>
      <c r="D739">
        <v>58</v>
      </c>
      <c r="E739">
        <v>94</v>
      </c>
      <c r="F739">
        <v>78</v>
      </c>
      <c r="G739">
        <v>87</v>
      </c>
      <c r="H739">
        <v>136</v>
      </c>
      <c r="I739">
        <v>165</v>
      </c>
      <c r="J739">
        <v>112</v>
      </c>
      <c r="K739">
        <v>126</v>
      </c>
      <c r="L739">
        <v>98</v>
      </c>
      <c r="M739">
        <v>-15</v>
      </c>
      <c r="N739">
        <v>-11</v>
      </c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1:27" x14ac:dyDescent="0.2">
      <c r="A740">
        <v>1923</v>
      </c>
      <c r="B740">
        <v>26</v>
      </c>
      <c r="C740">
        <v>53</v>
      </c>
      <c r="D740">
        <v>81</v>
      </c>
      <c r="E740">
        <v>87</v>
      </c>
      <c r="F740">
        <v>86</v>
      </c>
      <c r="G740">
        <v>73</v>
      </c>
      <c r="H740">
        <v>130</v>
      </c>
      <c r="I740">
        <v>140</v>
      </c>
      <c r="J740">
        <v>160</v>
      </c>
      <c r="K740">
        <v>135</v>
      </c>
      <c r="L740">
        <v>95</v>
      </c>
      <c r="M740">
        <v>-4</v>
      </c>
      <c r="N740">
        <v>24</v>
      </c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1:27" x14ac:dyDescent="0.2">
      <c r="A741">
        <v>1923</v>
      </c>
      <c r="B741">
        <v>27</v>
      </c>
      <c r="C741">
        <v>76</v>
      </c>
      <c r="D741">
        <v>70</v>
      </c>
      <c r="E741">
        <v>135</v>
      </c>
      <c r="F741">
        <v>63</v>
      </c>
      <c r="G741">
        <v>77</v>
      </c>
      <c r="H741">
        <v>121</v>
      </c>
      <c r="I741">
        <v>137</v>
      </c>
      <c r="J741">
        <v>135</v>
      </c>
      <c r="K741">
        <v>129</v>
      </c>
      <c r="L741">
        <v>107</v>
      </c>
      <c r="M741">
        <v>-22</v>
      </c>
      <c r="N741">
        <v>35</v>
      </c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1:27" x14ac:dyDescent="0.2">
      <c r="A742">
        <v>1923</v>
      </c>
      <c r="B742">
        <v>28</v>
      </c>
      <c r="C742">
        <v>72</v>
      </c>
      <c r="D742">
        <v>70</v>
      </c>
      <c r="E742">
        <v>110</v>
      </c>
      <c r="F742">
        <v>63</v>
      </c>
      <c r="G742">
        <v>84</v>
      </c>
      <c r="H742">
        <v>154</v>
      </c>
      <c r="I742">
        <v>155</v>
      </c>
      <c r="J742">
        <v>131</v>
      </c>
      <c r="K742">
        <v>154</v>
      </c>
      <c r="L742">
        <v>109</v>
      </c>
      <c r="M742">
        <v>4</v>
      </c>
      <c r="N742">
        <v>46</v>
      </c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1:27" x14ac:dyDescent="0.2">
      <c r="A743">
        <v>1923</v>
      </c>
      <c r="B743">
        <v>29</v>
      </c>
      <c r="C743">
        <v>81</v>
      </c>
      <c r="E743">
        <v>94</v>
      </c>
      <c r="F743">
        <v>94</v>
      </c>
      <c r="G743">
        <v>84</v>
      </c>
      <c r="H743">
        <v>144</v>
      </c>
      <c r="I743">
        <v>146</v>
      </c>
      <c r="J743">
        <v>114</v>
      </c>
      <c r="K743">
        <v>154</v>
      </c>
      <c r="L743">
        <v>100</v>
      </c>
      <c r="M743">
        <v>12</v>
      </c>
      <c r="N743">
        <v>8</v>
      </c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1:27" x14ac:dyDescent="0.2">
      <c r="A744">
        <v>1923</v>
      </c>
      <c r="B744">
        <v>30</v>
      </c>
      <c r="C744">
        <v>100</v>
      </c>
      <c r="E744">
        <v>77</v>
      </c>
      <c r="F744">
        <v>110</v>
      </c>
      <c r="G744">
        <v>102</v>
      </c>
      <c r="H744">
        <v>125</v>
      </c>
      <c r="I744">
        <v>158</v>
      </c>
      <c r="J744">
        <v>121</v>
      </c>
      <c r="K744">
        <v>175</v>
      </c>
      <c r="L744">
        <v>117</v>
      </c>
      <c r="M744">
        <v>7</v>
      </c>
      <c r="N744">
        <v>33</v>
      </c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1:27" x14ac:dyDescent="0.2">
      <c r="A745">
        <v>1923</v>
      </c>
      <c r="B745">
        <v>31</v>
      </c>
      <c r="C745">
        <v>101</v>
      </c>
      <c r="E745">
        <v>92</v>
      </c>
      <c r="G745">
        <v>80</v>
      </c>
      <c r="I745">
        <v>155</v>
      </c>
      <c r="J745">
        <v>112</v>
      </c>
      <c r="L745">
        <v>98</v>
      </c>
      <c r="N745">
        <v>50</v>
      </c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1:27" x14ac:dyDescent="0.2">
      <c r="A746">
        <v>1924</v>
      </c>
      <c r="B746">
        <v>1</v>
      </c>
      <c r="C746">
        <v>69</v>
      </c>
      <c r="D746">
        <v>43</v>
      </c>
      <c r="E746">
        <v>17</v>
      </c>
      <c r="F746">
        <v>49</v>
      </c>
      <c r="G746">
        <v>96</v>
      </c>
      <c r="H746">
        <v>114</v>
      </c>
      <c r="I746">
        <v>123</v>
      </c>
      <c r="J746">
        <v>147</v>
      </c>
      <c r="K746">
        <v>149</v>
      </c>
      <c r="L746">
        <v>113</v>
      </c>
      <c r="M746">
        <v>110</v>
      </c>
      <c r="N746">
        <v>92</v>
      </c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1:27" x14ac:dyDescent="0.2">
      <c r="A747">
        <v>1924</v>
      </c>
      <c r="B747">
        <v>2</v>
      </c>
      <c r="C747">
        <v>78</v>
      </c>
      <c r="D747">
        <v>51</v>
      </c>
      <c r="E747">
        <v>8</v>
      </c>
      <c r="F747">
        <v>28</v>
      </c>
      <c r="G747">
        <v>96</v>
      </c>
      <c r="H747">
        <v>114</v>
      </c>
      <c r="I747">
        <v>149</v>
      </c>
      <c r="J747">
        <v>153</v>
      </c>
      <c r="K747">
        <v>157</v>
      </c>
      <c r="L747">
        <v>91</v>
      </c>
      <c r="M747">
        <v>117</v>
      </c>
      <c r="N747">
        <v>81</v>
      </c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1:27" x14ac:dyDescent="0.2">
      <c r="A748">
        <v>1924</v>
      </c>
      <c r="B748">
        <v>3</v>
      </c>
      <c r="C748">
        <v>51</v>
      </c>
      <c r="D748">
        <v>65</v>
      </c>
      <c r="E748">
        <v>4</v>
      </c>
      <c r="F748">
        <v>30</v>
      </c>
      <c r="G748">
        <v>93</v>
      </c>
      <c r="H748">
        <v>91</v>
      </c>
      <c r="I748">
        <v>148</v>
      </c>
      <c r="J748">
        <v>139</v>
      </c>
      <c r="K748">
        <v>150</v>
      </c>
      <c r="L748">
        <v>117</v>
      </c>
      <c r="M748">
        <v>71</v>
      </c>
      <c r="N748">
        <v>86</v>
      </c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1:27" x14ac:dyDescent="0.2">
      <c r="A749">
        <v>1924</v>
      </c>
      <c r="B749">
        <v>4</v>
      </c>
      <c r="C749">
        <v>6</v>
      </c>
      <c r="D749">
        <v>68</v>
      </c>
      <c r="E749">
        <v>11</v>
      </c>
      <c r="F749">
        <v>39</v>
      </c>
      <c r="G749">
        <v>78</v>
      </c>
      <c r="H749">
        <v>122</v>
      </c>
      <c r="I749">
        <v>138</v>
      </c>
      <c r="J749">
        <v>149</v>
      </c>
      <c r="K749">
        <v>143</v>
      </c>
      <c r="L749">
        <v>104</v>
      </c>
      <c r="M749">
        <v>34</v>
      </c>
      <c r="N749">
        <v>63</v>
      </c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1:27" x14ac:dyDescent="0.2">
      <c r="A750">
        <v>1924</v>
      </c>
      <c r="B750">
        <v>5</v>
      </c>
      <c r="C750">
        <v>13</v>
      </c>
      <c r="D750">
        <v>70</v>
      </c>
      <c r="E750">
        <v>11</v>
      </c>
      <c r="F750">
        <v>41</v>
      </c>
      <c r="G750">
        <v>67</v>
      </c>
      <c r="H750">
        <v>122</v>
      </c>
      <c r="I750">
        <v>138</v>
      </c>
      <c r="J750">
        <v>180</v>
      </c>
      <c r="K750">
        <v>148</v>
      </c>
      <c r="L750">
        <v>100</v>
      </c>
      <c r="M750">
        <v>27</v>
      </c>
      <c r="N750">
        <v>97</v>
      </c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1:27" x14ac:dyDescent="0.2">
      <c r="A751">
        <v>1924</v>
      </c>
      <c r="B751">
        <v>6</v>
      </c>
      <c r="C751">
        <v>25</v>
      </c>
      <c r="D751">
        <v>84</v>
      </c>
      <c r="E751">
        <v>25</v>
      </c>
      <c r="F751">
        <v>46</v>
      </c>
      <c r="G751">
        <v>81</v>
      </c>
      <c r="H751">
        <v>138</v>
      </c>
      <c r="I751">
        <v>147</v>
      </c>
      <c r="J751">
        <v>144</v>
      </c>
      <c r="K751">
        <v>152</v>
      </c>
      <c r="L751">
        <v>92</v>
      </c>
      <c r="M751">
        <v>62</v>
      </c>
      <c r="N751">
        <v>79</v>
      </c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1:27" x14ac:dyDescent="0.2">
      <c r="A752">
        <v>1924</v>
      </c>
      <c r="B752">
        <v>7</v>
      </c>
      <c r="C752">
        <v>14</v>
      </c>
      <c r="D752">
        <v>63</v>
      </c>
      <c r="E752">
        <v>16</v>
      </c>
      <c r="F752">
        <v>69</v>
      </c>
      <c r="G752">
        <v>90</v>
      </c>
      <c r="H752">
        <v>147</v>
      </c>
      <c r="I752">
        <v>146</v>
      </c>
      <c r="J752">
        <v>137</v>
      </c>
      <c r="K752">
        <v>164</v>
      </c>
      <c r="L752">
        <v>102</v>
      </c>
      <c r="M752">
        <v>73</v>
      </c>
      <c r="N752">
        <v>66</v>
      </c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1:27" x14ac:dyDescent="0.2">
      <c r="A753">
        <v>1924</v>
      </c>
      <c r="B753">
        <v>8</v>
      </c>
      <c r="C753">
        <v>13</v>
      </c>
      <c r="D753">
        <v>53</v>
      </c>
      <c r="E753">
        <v>29</v>
      </c>
      <c r="F753">
        <v>71</v>
      </c>
      <c r="G753">
        <v>68</v>
      </c>
      <c r="H753">
        <v>141</v>
      </c>
      <c r="I753">
        <v>161</v>
      </c>
      <c r="J753">
        <v>132</v>
      </c>
      <c r="K753">
        <v>165</v>
      </c>
      <c r="L753">
        <v>102</v>
      </c>
      <c r="M753">
        <v>87</v>
      </c>
      <c r="N753">
        <v>70</v>
      </c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1:27" x14ac:dyDescent="0.2">
      <c r="A754">
        <v>1924</v>
      </c>
      <c r="B754">
        <v>9</v>
      </c>
      <c r="C754">
        <v>-17</v>
      </c>
      <c r="D754">
        <v>52</v>
      </c>
      <c r="E754">
        <v>44</v>
      </c>
      <c r="F754">
        <v>39</v>
      </c>
      <c r="G754">
        <v>83</v>
      </c>
      <c r="H754">
        <v>138</v>
      </c>
      <c r="I754">
        <v>172</v>
      </c>
      <c r="J754">
        <v>139</v>
      </c>
      <c r="K754">
        <v>139</v>
      </c>
      <c r="L754">
        <v>100</v>
      </c>
      <c r="M754">
        <v>71</v>
      </c>
      <c r="N754">
        <v>79</v>
      </c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1:27" x14ac:dyDescent="0.2">
      <c r="A755">
        <v>1924</v>
      </c>
      <c r="B755">
        <v>10</v>
      </c>
      <c r="C755">
        <v>-8</v>
      </c>
      <c r="D755">
        <v>58</v>
      </c>
      <c r="E755">
        <v>43</v>
      </c>
      <c r="F755">
        <v>17</v>
      </c>
      <c r="G755">
        <v>115</v>
      </c>
      <c r="H755">
        <v>134</v>
      </c>
      <c r="I755">
        <v>165</v>
      </c>
      <c r="J755">
        <v>147</v>
      </c>
      <c r="K755">
        <v>112</v>
      </c>
      <c r="L755">
        <v>133</v>
      </c>
      <c r="M755">
        <v>90</v>
      </c>
      <c r="N755">
        <v>60</v>
      </c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1:27" x14ac:dyDescent="0.2">
      <c r="A756">
        <v>1924</v>
      </c>
      <c r="B756">
        <v>11</v>
      </c>
      <c r="C756">
        <v>32</v>
      </c>
      <c r="D756">
        <v>28</v>
      </c>
      <c r="E756">
        <v>49</v>
      </c>
      <c r="F756">
        <v>34</v>
      </c>
      <c r="G756">
        <v>115</v>
      </c>
      <c r="H756">
        <v>143</v>
      </c>
      <c r="I756">
        <v>193</v>
      </c>
      <c r="J756">
        <v>163</v>
      </c>
      <c r="K756">
        <v>127</v>
      </c>
      <c r="L756">
        <v>116</v>
      </c>
      <c r="M756">
        <v>85</v>
      </c>
      <c r="N756">
        <v>33</v>
      </c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1:27" x14ac:dyDescent="0.2">
      <c r="A757">
        <v>1924</v>
      </c>
      <c r="B757">
        <v>12</v>
      </c>
      <c r="C757">
        <v>69</v>
      </c>
      <c r="D757">
        <v>24</v>
      </c>
      <c r="E757">
        <v>68</v>
      </c>
      <c r="F757">
        <v>39</v>
      </c>
      <c r="G757">
        <v>114</v>
      </c>
      <c r="H757">
        <v>139</v>
      </c>
      <c r="I757">
        <v>212</v>
      </c>
      <c r="J757">
        <v>162</v>
      </c>
      <c r="K757">
        <v>146</v>
      </c>
      <c r="L757">
        <v>134</v>
      </c>
      <c r="M757">
        <v>78</v>
      </c>
      <c r="N757">
        <v>39</v>
      </c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1:27" x14ac:dyDescent="0.2">
      <c r="A758">
        <v>1924</v>
      </c>
      <c r="B758">
        <v>13</v>
      </c>
      <c r="C758">
        <v>78</v>
      </c>
      <c r="D758">
        <v>15</v>
      </c>
      <c r="E758">
        <v>59</v>
      </c>
      <c r="F758">
        <v>39</v>
      </c>
      <c r="G758">
        <v>125</v>
      </c>
      <c r="H758">
        <v>115</v>
      </c>
      <c r="I758">
        <v>170</v>
      </c>
      <c r="J758">
        <v>147</v>
      </c>
      <c r="K758">
        <v>150</v>
      </c>
      <c r="L758">
        <v>142</v>
      </c>
      <c r="M758">
        <v>68</v>
      </c>
      <c r="N758">
        <v>42</v>
      </c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1:27" x14ac:dyDescent="0.2">
      <c r="A759">
        <v>1924</v>
      </c>
      <c r="B759">
        <v>14</v>
      </c>
      <c r="C759">
        <v>65</v>
      </c>
      <c r="D759">
        <v>0</v>
      </c>
      <c r="E759">
        <v>50</v>
      </c>
      <c r="F759">
        <v>75</v>
      </c>
      <c r="G759">
        <v>133</v>
      </c>
      <c r="H759">
        <v>112</v>
      </c>
      <c r="I759">
        <v>160</v>
      </c>
      <c r="J759">
        <v>144</v>
      </c>
      <c r="K759">
        <v>129</v>
      </c>
      <c r="L759">
        <v>123</v>
      </c>
      <c r="M759">
        <v>65</v>
      </c>
      <c r="N759">
        <v>51</v>
      </c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1:27" x14ac:dyDescent="0.2">
      <c r="A760">
        <v>1924</v>
      </c>
      <c r="B760">
        <v>15</v>
      </c>
      <c r="C760">
        <v>71</v>
      </c>
      <c r="D760">
        <v>-5</v>
      </c>
      <c r="E760">
        <v>52</v>
      </c>
      <c r="F760">
        <v>58</v>
      </c>
      <c r="G760">
        <v>123</v>
      </c>
      <c r="H760">
        <v>132</v>
      </c>
      <c r="I760">
        <v>165</v>
      </c>
      <c r="J760">
        <v>140</v>
      </c>
      <c r="K760">
        <v>131</v>
      </c>
      <c r="L760">
        <v>114</v>
      </c>
      <c r="M760">
        <v>63</v>
      </c>
      <c r="N760">
        <v>49</v>
      </c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1:27" x14ac:dyDescent="0.2">
      <c r="A761">
        <v>1924</v>
      </c>
      <c r="B761">
        <v>16</v>
      </c>
      <c r="C761">
        <v>48</v>
      </c>
      <c r="D761">
        <v>10</v>
      </c>
      <c r="E761">
        <v>56</v>
      </c>
      <c r="F761">
        <v>60</v>
      </c>
      <c r="G761">
        <v>109</v>
      </c>
      <c r="H761">
        <v>162</v>
      </c>
      <c r="I761">
        <v>170</v>
      </c>
      <c r="J761">
        <v>138</v>
      </c>
      <c r="K761">
        <v>139</v>
      </c>
      <c r="L761">
        <v>107</v>
      </c>
      <c r="M761">
        <v>35</v>
      </c>
      <c r="N761">
        <v>65</v>
      </c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1:27" x14ac:dyDescent="0.2">
      <c r="A762">
        <v>1924</v>
      </c>
      <c r="B762">
        <v>17</v>
      </c>
      <c r="C762">
        <v>22</v>
      </c>
      <c r="D762">
        <v>6</v>
      </c>
      <c r="E762">
        <v>24</v>
      </c>
      <c r="F762">
        <v>58</v>
      </c>
      <c r="G762">
        <v>104</v>
      </c>
      <c r="H762">
        <v>169</v>
      </c>
      <c r="I762">
        <v>135</v>
      </c>
      <c r="J762">
        <v>133</v>
      </c>
      <c r="K762">
        <v>158</v>
      </c>
      <c r="L762">
        <v>103</v>
      </c>
      <c r="M762">
        <v>20</v>
      </c>
      <c r="N762">
        <v>57</v>
      </c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1:27" x14ac:dyDescent="0.2">
      <c r="A763">
        <v>1924</v>
      </c>
      <c r="B763">
        <v>18</v>
      </c>
      <c r="C763">
        <v>46</v>
      </c>
      <c r="D763">
        <v>35</v>
      </c>
      <c r="E763">
        <v>17</v>
      </c>
      <c r="F763">
        <v>77</v>
      </c>
      <c r="G763">
        <v>138</v>
      </c>
      <c r="H763">
        <v>163</v>
      </c>
      <c r="I763">
        <v>138</v>
      </c>
      <c r="J763">
        <v>138</v>
      </c>
      <c r="K763">
        <v>137</v>
      </c>
      <c r="L763">
        <v>72</v>
      </c>
      <c r="M763">
        <v>20</v>
      </c>
      <c r="N763">
        <v>86</v>
      </c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1:27" x14ac:dyDescent="0.2">
      <c r="A764">
        <v>1924</v>
      </c>
      <c r="B764">
        <v>19</v>
      </c>
      <c r="C764">
        <v>70</v>
      </c>
      <c r="D764">
        <v>20</v>
      </c>
      <c r="E764">
        <v>36</v>
      </c>
      <c r="F764">
        <v>111</v>
      </c>
      <c r="G764">
        <v>140</v>
      </c>
      <c r="H764">
        <v>156</v>
      </c>
      <c r="I764">
        <v>155</v>
      </c>
      <c r="J764">
        <v>125</v>
      </c>
      <c r="K764">
        <v>110</v>
      </c>
      <c r="L764">
        <v>101</v>
      </c>
      <c r="M764">
        <v>48</v>
      </c>
      <c r="N764">
        <v>104</v>
      </c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1:27" x14ac:dyDescent="0.2">
      <c r="A765">
        <v>1924</v>
      </c>
      <c r="B765">
        <v>20</v>
      </c>
      <c r="C765">
        <v>65</v>
      </c>
      <c r="D765">
        <v>23</v>
      </c>
      <c r="E765">
        <v>35</v>
      </c>
      <c r="F765">
        <v>110</v>
      </c>
      <c r="G765">
        <v>134</v>
      </c>
      <c r="H765">
        <v>140</v>
      </c>
      <c r="I765">
        <v>140</v>
      </c>
      <c r="J765">
        <v>121</v>
      </c>
      <c r="K765">
        <v>138</v>
      </c>
      <c r="L765">
        <v>110</v>
      </c>
      <c r="M765">
        <v>59</v>
      </c>
      <c r="N765">
        <v>85</v>
      </c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1:27" x14ac:dyDescent="0.2">
      <c r="A766">
        <v>1924</v>
      </c>
      <c r="B766">
        <v>21</v>
      </c>
      <c r="C766">
        <v>59</v>
      </c>
      <c r="D766">
        <v>30</v>
      </c>
      <c r="E766">
        <v>26</v>
      </c>
      <c r="F766">
        <v>127</v>
      </c>
      <c r="G766">
        <v>142</v>
      </c>
      <c r="H766">
        <v>127</v>
      </c>
      <c r="I766">
        <v>151</v>
      </c>
      <c r="J766">
        <v>131</v>
      </c>
      <c r="K766">
        <v>129</v>
      </c>
      <c r="L766">
        <v>93</v>
      </c>
      <c r="M766">
        <v>78</v>
      </c>
      <c r="N766">
        <v>53</v>
      </c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1:27" x14ac:dyDescent="0.2">
      <c r="A767">
        <v>1924</v>
      </c>
      <c r="B767">
        <v>22</v>
      </c>
      <c r="C767">
        <v>76</v>
      </c>
      <c r="D767">
        <v>32</v>
      </c>
      <c r="E767">
        <v>74</v>
      </c>
      <c r="F767">
        <v>100</v>
      </c>
      <c r="G767">
        <v>157</v>
      </c>
      <c r="H767">
        <v>135</v>
      </c>
      <c r="I767">
        <v>157</v>
      </c>
      <c r="J767">
        <v>138</v>
      </c>
      <c r="K767">
        <v>110</v>
      </c>
      <c r="L767">
        <v>76</v>
      </c>
      <c r="M767">
        <v>92</v>
      </c>
      <c r="N767">
        <v>54</v>
      </c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1:27" x14ac:dyDescent="0.2">
      <c r="A768">
        <v>1924</v>
      </c>
      <c r="B768">
        <v>23</v>
      </c>
      <c r="C768">
        <v>51</v>
      </c>
      <c r="D768">
        <v>26</v>
      </c>
      <c r="E768">
        <v>101</v>
      </c>
      <c r="F768">
        <v>59</v>
      </c>
      <c r="G768">
        <v>133</v>
      </c>
      <c r="H768">
        <v>146</v>
      </c>
      <c r="I768">
        <v>160</v>
      </c>
      <c r="J768">
        <v>137</v>
      </c>
      <c r="K768">
        <v>109</v>
      </c>
      <c r="L768">
        <v>63</v>
      </c>
      <c r="M768">
        <v>103</v>
      </c>
      <c r="N768">
        <v>72</v>
      </c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1:27" x14ac:dyDescent="0.2">
      <c r="A769">
        <v>1924</v>
      </c>
      <c r="B769">
        <v>24</v>
      </c>
      <c r="C769">
        <v>55</v>
      </c>
      <c r="D769">
        <v>44</v>
      </c>
      <c r="E769">
        <v>104</v>
      </c>
      <c r="F769">
        <v>96</v>
      </c>
      <c r="G769">
        <v>103</v>
      </c>
      <c r="H769">
        <v>171</v>
      </c>
      <c r="I769">
        <v>137</v>
      </c>
      <c r="J769">
        <v>124</v>
      </c>
      <c r="K769">
        <v>105</v>
      </c>
      <c r="L769">
        <v>54</v>
      </c>
      <c r="M769">
        <v>83</v>
      </c>
      <c r="N769">
        <v>84</v>
      </c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1:27" x14ac:dyDescent="0.2">
      <c r="A770">
        <v>1924</v>
      </c>
      <c r="B770">
        <v>25</v>
      </c>
      <c r="C770">
        <v>56</v>
      </c>
      <c r="D770">
        <v>31</v>
      </c>
      <c r="E770">
        <v>78</v>
      </c>
      <c r="F770">
        <v>121</v>
      </c>
      <c r="G770">
        <v>112</v>
      </c>
      <c r="H770">
        <v>175</v>
      </c>
      <c r="I770">
        <v>135</v>
      </c>
      <c r="J770">
        <v>130</v>
      </c>
      <c r="K770">
        <v>97</v>
      </c>
      <c r="L770">
        <v>43</v>
      </c>
      <c r="M770">
        <v>89</v>
      </c>
      <c r="N770">
        <v>79</v>
      </c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1:27" x14ac:dyDescent="0.2">
      <c r="A771">
        <v>1924</v>
      </c>
      <c r="B771">
        <v>26</v>
      </c>
      <c r="C771">
        <v>52</v>
      </c>
      <c r="D771">
        <v>8</v>
      </c>
      <c r="E771">
        <v>51</v>
      </c>
      <c r="F771">
        <v>115</v>
      </c>
      <c r="G771">
        <v>111</v>
      </c>
      <c r="H771">
        <v>166</v>
      </c>
      <c r="I771">
        <v>141</v>
      </c>
      <c r="J771">
        <v>131</v>
      </c>
      <c r="K771">
        <v>119</v>
      </c>
      <c r="L771">
        <v>74</v>
      </c>
      <c r="M771">
        <v>102</v>
      </c>
      <c r="N771">
        <v>81</v>
      </c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1:27" x14ac:dyDescent="0.2">
      <c r="A772">
        <v>1924</v>
      </c>
      <c r="B772">
        <v>27</v>
      </c>
      <c r="C772">
        <v>57</v>
      </c>
      <c r="D772">
        <v>-3</v>
      </c>
      <c r="E772">
        <v>34</v>
      </c>
      <c r="F772">
        <v>89</v>
      </c>
      <c r="G772">
        <v>117</v>
      </c>
      <c r="H772">
        <v>152</v>
      </c>
      <c r="I772">
        <v>130</v>
      </c>
      <c r="J772">
        <v>114</v>
      </c>
      <c r="K772">
        <v>109</v>
      </c>
      <c r="L772">
        <v>100</v>
      </c>
      <c r="M772">
        <v>85</v>
      </c>
      <c r="N772">
        <v>85</v>
      </c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1:27" x14ac:dyDescent="0.2">
      <c r="A773">
        <v>1924</v>
      </c>
      <c r="B773">
        <v>28</v>
      </c>
      <c r="C773">
        <v>55</v>
      </c>
      <c r="D773">
        <v>9</v>
      </c>
      <c r="E773">
        <v>38</v>
      </c>
      <c r="F773">
        <v>85</v>
      </c>
      <c r="G773">
        <v>146</v>
      </c>
      <c r="H773">
        <v>118</v>
      </c>
      <c r="I773">
        <v>142</v>
      </c>
      <c r="J773">
        <v>123</v>
      </c>
      <c r="K773">
        <v>95</v>
      </c>
      <c r="L773">
        <v>115</v>
      </c>
      <c r="M773">
        <v>43</v>
      </c>
      <c r="N773">
        <v>48</v>
      </c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1:27" x14ac:dyDescent="0.2">
      <c r="A774">
        <v>1924</v>
      </c>
      <c r="B774">
        <v>29</v>
      </c>
      <c r="C774">
        <v>62</v>
      </c>
      <c r="D774">
        <v>18</v>
      </c>
      <c r="E774">
        <v>39</v>
      </c>
      <c r="F774">
        <v>98</v>
      </c>
      <c r="G774">
        <v>159</v>
      </c>
      <c r="H774">
        <v>144</v>
      </c>
      <c r="I774">
        <v>149</v>
      </c>
      <c r="J774">
        <v>147</v>
      </c>
      <c r="K774">
        <v>132</v>
      </c>
      <c r="L774">
        <v>121</v>
      </c>
      <c r="M774">
        <v>74</v>
      </c>
      <c r="N774">
        <v>53</v>
      </c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1:27" x14ac:dyDescent="0.2">
      <c r="A775">
        <v>1924</v>
      </c>
      <c r="B775">
        <v>30</v>
      </c>
      <c r="C775">
        <v>62</v>
      </c>
      <c r="E775">
        <v>34</v>
      </c>
      <c r="F775">
        <v>94</v>
      </c>
      <c r="G775">
        <v>156</v>
      </c>
      <c r="H775">
        <v>142</v>
      </c>
      <c r="I775">
        <v>161</v>
      </c>
      <c r="J775">
        <v>158</v>
      </c>
      <c r="K775">
        <v>139</v>
      </c>
      <c r="L775">
        <v>114</v>
      </c>
      <c r="M775">
        <v>97</v>
      </c>
      <c r="N775">
        <v>74</v>
      </c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1:27" x14ac:dyDescent="0.2">
      <c r="A776">
        <v>1924</v>
      </c>
      <c r="B776">
        <v>31</v>
      </c>
      <c r="C776">
        <v>63</v>
      </c>
      <c r="E776">
        <v>38</v>
      </c>
      <c r="G776">
        <v>158</v>
      </c>
      <c r="I776">
        <v>156</v>
      </c>
      <c r="J776">
        <v>160</v>
      </c>
      <c r="L776">
        <v>105</v>
      </c>
      <c r="N776">
        <v>40</v>
      </c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1:27" x14ac:dyDescent="0.2">
      <c r="A777">
        <v>1925</v>
      </c>
      <c r="B777">
        <v>1</v>
      </c>
      <c r="C777">
        <v>54</v>
      </c>
      <c r="D777">
        <v>46</v>
      </c>
      <c r="E777">
        <v>46</v>
      </c>
      <c r="F777">
        <v>61</v>
      </c>
      <c r="G777">
        <v>55</v>
      </c>
      <c r="H777">
        <v>112</v>
      </c>
      <c r="I777">
        <v>171</v>
      </c>
      <c r="J777">
        <v>137</v>
      </c>
      <c r="K777">
        <v>154</v>
      </c>
      <c r="L777">
        <v>140</v>
      </c>
      <c r="M777">
        <v>103</v>
      </c>
      <c r="N777">
        <v>21</v>
      </c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1:27" x14ac:dyDescent="0.2">
      <c r="A778">
        <v>1925</v>
      </c>
      <c r="B778">
        <v>2</v>
      </c>
      <c r="C778">
        <v>82</v>
      </c>
      <c r="D778">
        <v>58</v>
      </c>
      <c r="E778">
        <v>49</v>
      </c>
      <c r="F778">
        <v>57</v>
      </c>
      <c r="G778">
        <v>66</v>
      </c>
      <c r="H778">
        <v>104</v>
      </c>
      <c r="I778">
        <v>181</v>
      </c>
      <c r="J778">
        <v>134</v>
      </c>
      <c r="K778">
        <v>126</v>
      </c>
      <c r="L778">
        <v>110</v>
      </c>
      <c r="M778">
        <v>120</v>
      </c>
      <c r="N778">
        <v>-9</v>
      </c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1:27" x14ac:dyDescent="0.2">
      <c r="A779">
        <v>1925</v>
      </c>
      <c r="B779">
        <v>3</v>
      </c>
      <c r="C779">
        <v>71</v>
      </c>
      <c r="D779">
        <v>83</v>
      </c>
      <c r="E779">
        <v>44</v>
      </c>
      <c r="F779">
        <v>49</v>
      </c>
      <c r="G779">
        <v>79</v>
      </c>
      <c r="H779">
        <v>116</v>
      </c>
      <c r="I779">
        <v>169</v>
      </c>
      <c r="J779">
        <v>127</v>
      </c>
      <c r="K779">
        <v>137</v>
      </c>
      <c r="L779">
        <v>123</v>
      </c>
      <c r="M779">
        <v>119</v>
      </c>
      <c r="N779">
        <v>-3</v>
      </c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1:27" x14ac:dyDescent="0.2">
      <c r="A780">
        <v>1925</v>
      </c>
      <c r="B780">
        <v>4</v>
      </c>
      <c r="C780">
        <v>63</v>
      </c>
      <c r="D780">
        <v>78</v>
      </c>
      <c r="E780">
        <v>45</v>
      </c>
      <c r="F780">
        <v>34</v>
      </c>
      <c r="G780">
        <v>106</v>
      </c>
      <c r="H780">
        <v>152</v>
      </c>
      <c r="I780">
        <v>160</v>
      </c>
      <c r="J780">
        <v>156</v>
      </c>
      <c r="K780">
        <v>105</v>
      </c>
      <c r="L780">
        <v>140</v>
      </c>
      <c r="M780">
        <v>99</v>
      </c>
      <c r="N780">
        <v>-38</v>
      </c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1:27" x14ac:dyDescent="0.2">
      <c r="A781">
        <v>1925</v>
      </c>
      <c r="B781">
        <v>5</v>
      </c>
      <c r="C781">
        <v>53</v>
      </c>
      <c r="D781">
        <v>80</v>
      </c>
      <c r="E781">
        <v>49</v>
      </c>
      <c r="F781">
        <v>67</v>
      </c>
      <c r="G781">
        <v>90</v>
      </c>
      <c r="H781">
        <v>157</v>
      </c>
      <c r="I781">
        <v>166</v>
      </c>
      <c r="J781">
        <v>171</v>
      </c>
      <c r="K781">
        <v>97</v>
      </c>
      <c r="L781">
        <v>154</v>
      </c>
      <c r="M781">
        <v>92</v>
      </c>
      <c r="N781">
        <v>-18</v>
      </c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1:27" x14ac:dyDescent="0.2">
      <c r="A782">
        <v>1925</v>
      </c>
      <c r="B782">
        <v>6</v>
      </c>
      <c r="C782">
        <v>41</v>
      </c>
      <c r="D782">
        <v>63</v>
      </c>
      <c r="E782">
        <v>64</v>
      </c>
      <c r="F782">
        <v>93</v>
      </c>
      <c r="G782">
        <v>85</v>
      </c>
      <c r="H782">
        <v>175</v>
      </c>
      <c r="I782">
        <v>159</v>
      </c>
      <c r="J782">
        <v>163</v>
      </c>
      <c r="K782">
        <v>107</v>
      </c>
      <c r="L782">
        <v>132</v>
      </c>
      <c r="M782">
        <v>82</v>
      </c>
      <c r="N782">
        <v>-8</v>
      </c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:27" x14ac:dyDescent="0.2">
      <c r="A783">
        <v>1925</v>
      </c>
      <c r="B783">
        <v>7</v>
      </c>
      <c r="C783">
        <v>38</v>
      </c>
      <c r="D783">
        <v>44</v>
      </c>
      <c r="E783">
        <v>82</v>
      </c>
      <c r="F783">
        <v>92</v>
      </c>
      <c r="G783">
        <v>92</v>
      </c>
      <c r="H783">
        <v>165</v>
      </c>
      <c r="I783">
        <v>155</v>
      </c>
      <c r="J783">
        <v>145</v>
      </c>
      <c r="K783">
        <v>99</v>
      </c>
      <c r="L783">
        <v>114</v>
      </c>
      <c r="M783">
        <v>80</v>
      </c>
      <c r="N783">
        <v>34</v>
      </c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1:27" x14ac:dyDescent="0.2">
      <c r="A784">
        <v>1925</v>
      </c>
      <c r="B784">
        <v>8</v>
      </c>
      <c r="C784">
        <v>56</v>
      </c>
      <c r="D784">
        <v>66</v>
      </c>
      <c r="E784">
        <v>35</v>
      </c>
      <c r="F784">
        <v>96</v>
      </c>
      <c r="G784">
        <v>86</v>
      </c>
      <c r="H784">
        <v>164</v>
      </c>
      <c r="I784">
        <v>124</v>
      </c>
      <c r="J784">
        <v>166</v>
      </c>
      <c r="K784">
        <v>134</v>
      </c>
      <c r="L784">
        <v>82</v>
      </c>
      <c r="M784">
        <v>55</v>
      </c>
      <c r="N784">
        <v>82</v>
      </c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1:27" x14ac:dyDescent="0.2">
      <c r="A785">
        <v>1925</v>
      </c>
      <c r="B785">
        <v>9</v>
      </c>
      <c r="C785">
        <v>59</v>
      </c>
      <c r="D785">
        <v>85</v>
      </c>
      <c r="E785">
        <v>21</v>
      </c>
      <c r="F785">
        <v>94</v>
      </c>
      <c r="G785">
        <v>87</v>
      </c>
      <c r="H785">
        <v>182</v>
      </c>
      <c r="I785">
        <v>134</v>
      </c>
      <c r="J785">
        <v>177</v>
      </c>
      <c r="K785">
        <v>118</v>
      </c>
      <c r="L785">
        <v>62</v>
      </c>
      <c r="M785">
        <v>16</v>
      </c>
      <c r="N785">
        <v>50</v>
      </c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1:27" x14ac:dyDescent="0.2">
      <c r="A786">
        <v>1925</v>
      </c>
      <c r="B786">
        <v>10</v>
      </c>
      <c r="C786">
        <v>24</v>
      </c>
      <c r="D786">
        <v>75</v>
      </c>
      <c r="E786">
        <v>27</v>
      </c>
      <c r="F786">
        <v>89</v>
      </c>
      <c r="G786">
        <v>91</v>
      </c>
      <c r="H786">
        <v>196</v>
      </c>
      <c r="I786">
        <v>149</v>
      </c>
      <c r="J786">
        <v>164</v>
      </c>
      <c r="K786">
        <v>101</v>
      </c>
      <c r="L786">
        <v>71</v>
      </c>
      <c r="M786">
        <v>7</v>
      </c>
      <c r="N786">
        <v>65</v>
      </c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1:27" x14ac:dyDescent="0.2">
      <c r="A787">
        <v>1925</v>
      </c>
      <c r="B787">
        <v>11</v>
      </c>
      <c r="C787">
        <v>41</v>
      </c>
      <c r="D787">
        <v>93</v>
      </c>
      <c r="E787">
        <v>35</v>
      </c>
      <c r="F787">
        <v>92</v>
      </c>
      <c r="G787">
        <v>86</v>
      </c>
      <c r="H787">
        <v>203</v>
      </c>
      <c r="I787">
        <v>167</v>
      </c>
      <c r="J787">
        <v>151</v>
      </c>
      <c r="K787">
        <v>115</v>
      </c>
      <c r="L787">
        <v>80</v>
      </c>
      <c r="M787">
        <v>28</v>
      </c>
      <c r="N787">
        <v>42</v>
      </c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1:27" x14ac:dyDescent="0.2">
      <c r="A788">
        <v>1925</v>
      </c>
      <c r="B788">
        <v>12</v>
      </c>
      <c r="C788">
        <v>11</v>
      </c>
      <c r="D788">
        <v>44</v>
      </c>
      <c r="E788">
        <v>16</v>
      </c>
      <c r="F788">
        <v>92</v>
      </c>
      <c r="G788">
        <v>132</v>
      </c>
      <c r="H788">
        <v>188</v>
      </c>
      <c r="I788">
        <v>190</v>
      </c>
      <c r="J788">
        <v>139</v>
      </c>
      <c r="K788">
        <v>101</v>
      </c>
      <c r="L788">
        <v>83</v>
      </c>
      <c r="M788">
        <v>10</v>
      </c>
      <c r="N788">
        <v>29</v>
      </c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1:27" x14ac:dyDescent="0.2">
      <c r="A789">
        <v>1925</v>
      </c>
      <c r="B789">
        <v>13</v>
      </c>
      <c r="C789">
        <v>45</v>
      </c>
      <c r="D789">
        <v>56</v>
      </c>
      <c r="E789">
        <v>9</v>
      </c>
      <c r="F789">
        <v>73</v>
      </c>
      <c r="G789">
        <v>133</v>
      </c>
      <c r="H789">
        <v>168</v>
      </c>
      <c r="I789">
        <v>188</v>
      </c>
      <c r="J789">
        <v>174</v>
      </c>
      <c r="K789">
        <v>94</v>
      </c>
      <c r="L789">
        <v>91</v>
      </c>
      <c r="M789">
        <v>-9</v>
      </c>
      <c r="N789">
        <v>-8</v>
      </c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1:27" x14ac:dyDescent="0.2">
      <c r="A790">
        <v>1925</v>
      </c>
      <c r="B790">
        <v>14</v>
      </c>
      <c r="C790">
        <v>74</v>
      </c>
      <c r="D790">
        <v>45</v>
      </c>
      <c r="E790">
        <v>63</v>
      </c>
      <c r="F790">
        <v>68</v>
      </c>
      <c r="G790">
        <v>136</v>
      </c>
      <c r="H790">
        <v>162</v>
      </c>
      <c r="I790">
        <v>188</v>
      </c>
      <c r="J790">
        <v>163</v>
      </c>
      <c r="K790">
        <v>107</v>
      </c>
      <c r="L790">
        <v>49</v>
      </c>
      <c r="M790">
        <v>-11</v>
      </c>
      <c r="N790">
        <v>-7</v>
      </c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1:27" x14ac:dyDescent="0.2">
      <c r="A791">
        <v>1925</v>
      </c>
      <c r="B791">
        <v>15</v>
      </c>
      <c r="C791">
        <v>66</v>
      </c>
      <c r="D791">
        <v>44</v>
      </c>
      <c r="E791">
        <v>87</v>
      </c>
      <c r="F791">
        <v>88</v>
      </c>
      <c r="G791">
        <v>143</v>
      </c>
      <c r="H791">
        <v>171</v>
      </c>
      <c r="I791">
        <v>181</v>
      </c>
      <c r="J791">
        <v>149</v>
      </c>
      <c r="K791">
        <v>115</v>
      </c>
      <c r="L791">
        <v>54</v>
      </c>
      <c r="M791">
        <v>17</v>
      </c>
      <c r="N791">
        <v>-13</v>
      </c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1:27" x14ac:dyDescent="0.2">
      <c r="A792">
        <v>1925</v>
      </c>
      <c r="B792">
        <v>16</v>
      </c>
      <c r="C792">
        <v>35</v>
      </c>
      <c r="D792">
        <v>43</v>
      </c>
      <c r="E792">
        <v>80</v>
      </c>
      <c r="F792">
        <v>73</v>
      </c>
      <c r="G792">
        <v>161</v>
      </c>
      <c r="H792">
        <v>163</v>
      </c>
      <c r="I792">
        <v>171</v>
      </c>
      <c r="J792">
        <v>152</v>
      </c>
      <c r="K792">
        <v>139</v>
      </c>
      <c r="L792">
        <v>81</v>
      </c>
      <c r="M792">
        <v>15</v>
      </c>
      <c r="N792">
        <v>4</v>
      </c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1:27" x14ac:dyDescent="0.2">
      <c r="A793">
        <v>1925</v>
      </c>
      <c r="B793">
        <v>17</v>
      </c>
      <c r="C793">
        <v>80</v>
      </c>
      <c r="D793">
        <v>35</v>
      </c>
      <c r="E793">
        <v>85</v>
      </c>
      <c r="F793">
        <v>84</v>
      </c>
      <c r="G793">
        <v>142</v>
      </c>
      <c r="H793">
        <v>147</v>
      </c>
      <c r="I793">
        <v>172</v>
      </c>
      <c r="J793">
        <v>162</v>
      </c>
      <c r="K793">
        <v>108</v>
      </c>
      <c r="L793">
        <v>109</v>
      </c>
      <c r="M793">
        <v>36</v>
      </c>
      <c r="N793">
        <v>46</v>
      </c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1:27" x14ac:dyDescent="0.2">
      <c r="A794">
        <v>1925</v>
      </c>
      <c r="B794">
        <v>18</v>
      </c>
      <c r="C794">
        <v>64</v>
      </c>
      <c r="D794">
        <v>53</v>
      </c>
      <c r="E794">
        <v>67</v>
      </c>
      <c r="F794">
        <v>90</v>
      </c>
      <c r="G794">
        <v>162</v>
      </c>
      <c r="H794">
        <v>124</v>
      </c>
      <c r="I794">
        <v>174</v>
      </c>
      <c r="J794">
        <v>155</v>
      </c>
      <c r="K794">
        <v>132</v>
      </c>
      <c r="L794">
        <v>110</v>
      </c>
      <c r="M794">
        <v>48</v>
      </c>
      <c r="N794">
        <v>49</v>
      </c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1:27" x14ac:dyDescent="0.2">
      <c r="A795">
        <v>1925</v>
      </c>
      <c r="B795">
        <v>19</v>
      </c>
      <c r="C795">
        <v>54</v>
      </c>
      <c r="D795">
        <v>28</v>
      </c>
      <c r="E795">
        <v>59</v>
      </c>
      <c r="F795">
        <v>75</v>
      </c>
      <c r="G795">
        <v>157</v>
      </c>
      <c r="H795">
        <v>131</v>
      </c>
      <c r="I795">
        <v>159</v>
      </c>
      <c r="J795">
        <v>146</v>
      </c>
      <c r="K795">
        <v>94</v>
      </c>
      <c r="L795">
        <v>62</v>
      </c>
      <c r="M795">
        <v>38</v>
      </c>
      <c r="N795">
        <v>25</v>
      </c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1:27" x14ac:dyDescent="0.2">
      <c r="A796">
        <v>1925</v>
      </c>
      <c r="B796">
        <v>20</v>
      </c>
      <c r="C796">
        <v>44</v>
      </c>
      <c r="D796">
        <v>34</v>
      </c>
      <c r="E796">
        <v>63</v>
      </c>
      <c r="F796">
        <v>66</v>
      </c>
      <c r="G796">
        <v>127</v>
      </c>
      <c r="H796">
        <v>147</v>
      </c>
      <c r="I796">
        <v>159</v>
      </c>
      <c r="J796">
        <v>156</v>
      </c>
      <c r="K796">
        <v>110</v>
      </c>
      <c r="L796">
        <v>113</v>
      </c>
      <c r="M796">
        <v>5</v>
      </c>
      <c r="N796">
        <v>13</v>
      </c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1:27" x14ac:dyDescent="0.2">
      <c r="A797">
        <v>1925</v>
      </c>
      <c r="B797">
        <v>21</v>
      </c>
      <c r="C797">
        <v>36</v>
      </c>
      <c r="D797">
        <v>24</v>
      </c>
      <c r="E797">
        <v>21</v>
      </c>
      <c r="F797">
        <v>80</v>
      </c>
      <c r="G797">
        <v>111</v>
      </c>
      <c r="H797">
        <v>146</v>
      </c>
      <c r="I797">
        <v>198</v>
      </c>
      <c r="J797">
        <v>162</v>
      </c>
      <c r="K797">
        <v>101</v>
      </c>
      <c r="L797">
        <v>149</v>
      </c>
      <c r="M797">
        <v>8</v>
      </c>
      <c r="N797">
        <v>14</v>
      </c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1:27" x14ac:dyDescent="0.2">
      <c r="A798">
        <v>1925</v>
      </c>
      <c r="B798">
        <v>22</v>
      </c>
      <c r="C798">
        <v>45</v>
      </c>
      <c r="D798">
        <v>19</v>
      </c>
      <c r="E798">
        <v>16</v>
      </c>
      <c r="F798">
        <v>76</v>
      </c>
      <c r="G798">
        <v>123</v>
      </c>
      <c r="H798">
        <v>119</v>
      </c>
      <c r="I798">
        <v>223</v>
      </c>
      <c r="J798">
        <v>156</v>
      </c>
      <c r="K798">
        <v>109</v>
      </c>
      <c r="L798">
        <v>143</v>
      </c>
      <c r="M798">
        <v>25</v>
      </c>
      <c r="N798">
        <v>9</v>
      </c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1:27" x14ac:dyDescent="0.2">
      <c r="A799">
        <v>1925</v>
      </c>
      <c r="B799">
        <v>23</v>
      </c>
      <c r="C799">
        <v>57</v>
      </c>
      <c r="D799">
        <v>30</v>
      </c>
      <c r="E799">
        <v>30</v>
      </c>
      <c r="F799">
        <v>81</v>
      </c>
      <c r="G799">
        <v>144</v>
      </c>
      <c r="H799">
        <v>132</v>
      </c>
      <c r="I799">
        <v>204</v>
      </c>
      <c r="J799">
        <v>146</v>
      </c>
      <c r="K799">
        <v>110</v>
      </c>
      <c r="L799">
        <v>124</v>
      </c>
      <c r="M799">
        <v>42</v>
      </c>
      <c r="N799">
        <v>3</v>
      </c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1:27" x14ac:dyDescent="0.2">
      <c r="A800">
        <v>1925</v>
      </c>
      <c r="B800">
        <v>24</v>
      </c>
      <c r="C800">
        <v>54</v>
      </c>
      <c r="D800">
        <v>22</v>
      </c>
      <c r="E800">
        <v>58</v>
      </c>
      <c r="F800">
        <v>61</v>
      </c>
      <c r="G800">
        <v>131</v>
      </c>
      <c r="H800">
        <v>123</v>
      </c>
      <c r="I800">
        <v>200</v>
      </c>
      <c r="J800">
        <v>143</v>
      </c>
      <c r="K800">
        <v>106</v>
      </c>
      <c r="L800">
        <v>108</v>
      </c>
      <c r="M800">
        <v>15</v>
      </c>
      <c r="N800">
        <v>12</v>
      </c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1:27" x14ac:dyDescent="0.2">
      <c r="A801">
        <v>1925</v>
      </c>
      <c r="B801">
        <v>25</v>
      </c>
      <c r="C801">
        <v>41</v>
      </c>
      <c r="D801">
        <v>37</v>
      </c>
      <c r="E801">
        <v>35</v>
      </c>
      <c r="F801">
        <v>65</v>
      </c>
      <c r="G801">
        <v>134</v>
      </c>
      <c r="H801">
        <v>134</v>
      </c>
      <c r="I801">
        <v>208</v>
      </c>
      <c r="J801">
        <v>142</v>
      </c>
      <c r="K801">
        <v>99</v>
      </c>
      <c r="L801">
        <v>81</v>
      </c>
      <c r="M801">
        <v>27</v>
      </c>
      <c r="N801">
        <v>-5</v>
      </c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1:27" x14ac:dyDescent="0.2">
      <c r="A802">
        <v>1925</v>
      </c>
      <c r="B802">
        <v>26</v>
      </c>
      <c r="C802">
        <v>42</v>
      </c>
      <c r="D802">
        <v>59</v>
      </c>
      <c r="E802">
        <v>44</v>
      </c>
      <c r="F802">
        <v>71</v>
      </c>
      <c r="G802">
        <v>131</v>
      </c>
      <c r="H802">
        <v>129</v>
      </c>
      <c r="I802">
        <v>154</v>
      </c>
      <c r="J802">
        <v>123</v>
      </c>
      <c r="K802">
        <v>113</v>
      </c>
      <c r="L802">
        <v>104</v>
      </c>
      <c r="M802">
        <v>-5</v>
      </c>
      <c r="N802">
        <v>32</v>
      </c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1:27" x14ac:dyDescent="0.2">
      <c r="A803">
        <v>1925</v>
      </c>
      <c r="B803">
        <v>27</v>
      </c>
      <c r="C803">
        <v>34</v>
      </c>
      <c r="D803">
        <v>58</v>
      </c>
      <c r="E803">
        <v>40</v>
      </c>
      <c r="F803">
        <v>77</v>
      </c>
      <c r="G803">
        <v>128</v>
      </c>
      <c r="H803">
        <v>124</v>
      </c>
      <c r="I803">
        <v>121</v>
      </c>
      <c r="J803">
        <v>164</v>
      </c>
      <c r="K803">
        <v>108</v>
      </c>
      <c r="L803">
        <v>113</v>
      </c>
      <c r="M803">
        <v>-9</v>
      </c>
      <c r="N803">
        <v>78</v>
      </c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1:27" x14ac:dyDescent="0.2">
      <c r="A804">
        <v>1925</v>
      </c>
      <c r="B804">
        <v>28</v>
      </c>
      <c r="C804">
        <v>45</v>
      </c>
      <c r="D804">
        <v>59</v>
      </c>
      <c r="E804">
        <v>43</v>
      </c>
      <c r="F804">
        <v>77</v>
      </c>
      <c r="G804">
        <v>119</v>
      </c>
      <c r="H804">
        <v>142</v>
      </c>
      <c r="I804">
        <v>143</v>
      </c>
      <c r="J804">
        <v>167</v>
      </c>
      <c r="K804">
        <v>103</v>
      </c>
      <c r="L804">
        <v>94</v>
      </c>
      <c r="M804">
        <v>-2</v>
      </c>
      <c r="N804">
        <v>80</v>
      </c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1:27" x14ac:dyDescent="0.2">
      <c r="A805">
        <v>1925</v>
      </c>
      <c r="B805">
        <v>29</v>
      </c>
      <c r="C805">
        <v>65</v>
      </c>
      <c r="E805">
        <v>48</v>
      </c>
      <c r="F805">
        <v>67</v>
      </c>
      <c r="G805">
        <v>111</v>
      </c>
      <c r="H805">
        <v>149</v>
      </c>
      <c r="I805">
        <v>143</v>
      </c>
      <c r="J805">
        <v>163</v>
      </c>
      <c r="K805">
        <v>147</v>
      </c>
      <c r="L805">
        <v>117</v>
      </c>
      <c r="M805">
        <v>10</v>
      </c>
      <c r="N805">
        <v>107</v>
      </c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1:27" x14ac:dyDescent="0.2">
      <c r="A806">
        <v>1925</v>
      </c>
      <c r="B806">
        <v>30</v>
      </c>
      <c r="C806">
        <v>87</v>
      </c>
      <c r="E806">
        <v>75</v>
      </c>
      <c r="F806">
        <v>62</v>
      </c>
      <c r="G806">
        <v>130</v>
      </c>
      <c r="H806">
        <v>173</v>
      </c>
      <c r="I806">
        <v>150</v>
      </c>
      <c r="J806">
        <v>139</v>
      </c>
      <c r="K806">
        <v>162</v>
      </c>
      <c r="L806">
        <v>126</v>
      </c>
      <c r="M806">
        <v>19</v>
      </c>
      <c r="N806">
        <v>100</v>
      </c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1:27" x14ac:dyDescent="0.2">
      <c r="A807">
        <v>1925</v>
      </c>
      <c r="B807">
        <v>31</v>
      </c>
      <c r="C807">
        <v>83</v>
      </c>
      <c r="E807">
        <v>82</v>
      </c>
      <c r="G807">
        <v>119</v>
      </c>
      <c r="I807">
        <v>144</v>
      </c>
      <c r="J807">
        <v>180</v>
      </c>
      <c r="L807">
        <v>107</v>
      </c>
      <c r="N807">
        <v>76</v>
      </c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1:27" x14ac:dyDescent="0.2">
      <c r="A808">
        <v>1926</v>
      </c>
      <c r="B808">
        <v>1</v>
      </c>
      <c r="C808">
        <v>55</v>
      </c>
      <c r="D808">
        <v>85</v>
      </c>
      <c r="E808">
        <v>63</v>
      </c>
      <c r="F808">
        <v>103</v>
      </c>
      <c r="G808">
        <v>109</v>
      </c>
      <c r="H808">
        <v>111</v>
      </c>
      <c r="I808">
        <v>168</v>
      </c>
      <c r="J808">
        <v>154</v>
      </c>
      <c r="K808">
        <v>148</v>
      </c>
      <c r="L808">
        <v>118</v>
      </c>
      <c r="M808">
        <v>16</v>
      </c>
      <c r="N808">
        <v>23</v>
      </c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1:27" x14ac:dyDescent="0.2">
      <c r="A809">
        <v>1926</v>
      </c>
      <c r="B809">
        <v>2</v>
      </c>
      <c r="C809">
        <v>73</v>
      </c>
      <c r="D809">
        <v>79</v>
      </c>
      <c r="E809">
        <v>99</v>
      </c>
      <c r="F809">
        <v>135</v>
      </c>
      <c r="G809">
        <v>96</v>
      </c>
      <c r="H809">
        <v>102</v>
      </c>
      <c r="I809">
        <v>162</v>
      </c>
      <c r="J809">
        <v>166</v>
      </c>
      <c r="K809">
        <v>149</v>
      </c>
      <c r="L809">
        <v>137</v>
      </c>
      <c r="M809">
        <v>39</v>
      </c>
      <c r="N809">
        <v>24</v>
      </c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1:27" x14ac:dyDescent="0.2">
      <c r="A810">
        <v>1926</v>
      </c>
      <c r="B810">
        <v>3</v>
      </c>
      <c r="C810">
        <v>74</v>
      </c>
      <c r="D810">
        <v>58</v>
      </c>
      <c r="E810">
        <v>95</v>
      </c>
      <c r="F810">
        <v>150</v>
      </c>
      <c r="G810">
        <v>100</v>
      </c>
      <c r="H810">
        <v>129</v>
      </c>
      <c r="I810">
        <v>170</v>
      </c>
      <c r="J810">
        <v>160</v>
      </c>
      <c r="K810">
        <v>161</v>
      </c>
      <c r="L810">
        <v>156</v>
      </c>
      <c r="M810">
        <v>50</v>
      </c>
      <c r="N810">
        <v>44</v>
      </c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1:27" x14ac:dyDescent="0.2">
      <c r="A811">
        <v>1926</v>
      </c>
      <c r="B811">
        <v>4</v>
      </c>
      <c r="C811">
        <v>73</v>
      </c>
      <c r="D811">
        <v>56</v>
      </c>
      <c r="E811">
        <v>36</v>
      </c>
      <c r="F811">
        <v>143</v>
      </c>
      <c r="G811">
        <v>83</v>
      </c>
      <c r="H811">
        <v>130</v>
      </c>
      <c r="I811">
        <v>163</v>
      </c>
      <c r="J811">
        <v>141</v>
      </c>
      <c r="K811">
        <v>168</v>
      </c>
      <c r="L811">
        <v>164</v>
      </c>
      <c r="M811">
        <v>62</v>
      </c>
      <c r="N811">
        <v>41</v>
      </c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1:27" x14ac:dyDescent="0.2">
      <c r="A812">
        <v>1926</v>
      </c>
      <c r="B812">
        <v>5</v>
      </c>
      <c r="C812">
        <v>65</v>
      </c>
      <c r="D812">
        <v>75</v>
      </c>
      <c r="E812">
        <v>46</v>
      </c>
      <c r="F812">
        <v>114</v>
      </c>
      <c r="G812">
        <v>79</v>
      </c>
      <c r="H812">
        <v>144</v>
      </c>
      <c r="I812">
        <v>146</v>
      </c>
      <c r="J812">
        <v>153</v>
      </c>
      <c r="K812">
        <v>176</v>
      </c>
      <c r="L812">
        <v>141</v>
      </c>
      <c r="M812">
        <v>97</v>
      </c>
      <c r="N812">
        <v>24</v>
      </c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1:27" x14ac:dyDescent="0.2">
      <c r="A813">
        <v>1926</v>
      </c>
      <c r="B813">
        <v>6</v>
      </c>
      <c r="C813">
        <v>83</v>
      </c>
      <c r="D813">
        <v>91</v>
      </c>
      <c r="E813">
        <v>88</v>
      </c>
      <c r="F813">
        <v>120</v>
      </c>
      <c r="G813">
        <v>54</v>
      </c>
      <c r="H813">
        <v>139</v>
      </c>
      <c r="I813">
        <v>146</v>
      </c>
      <c r="J813">
        <v>153</v>
      </c>
      <c r="K813">
        <v>173</v>
      </c>
      <c r="L813">
        <v>141</v>
      </c>
      <c r="M813">
        <v>75</v>
      </c>
      <c r="N813">
        <v>57</v>
      </c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1:27" x14ac:dyDescent="0.2">
      <c r="A814">
        <v>1926</v>
      </c>
      <c r="B814">
        <v>7</v>
      </c>
      <c r="C814">
        <v>51</v>
      </c>
      <c r="D814">
        <v>64</v>
      </c>
      <c r="E814">
        <v>104</v>
      </c>
      <c r="F814">
        <v>117</v>
      </c>
      <c r="G814">
        <v>66</v>
      </c>
      <c r="H814">
        <v>157</v>
      </c>
      <c r="I814">
        <v>160</v>
      </c>
      <c r="J814">
        <v>142</v>
      </c>
      <c r="K814">
        <v>170</v>
      </c>
      <c r="L814">
        <v>139</v>
      </c>
      <c r="M814">
        <v>52</v>
      </c>
      <c r="N814">
        <v>36</v>
      </c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1:27" x14ac:dyDescent="0.2">
      <c r="A815">
        <v>1926</v>
      </c>
      <c r="B815">
        <v>8</v>
      </c>
      <c r="C815">
        <v>46</v>
      </c>
      <c r="D815">
        <v>66</v>
      </c>
      <c r="E815">
        <v>108</v>
      </c>
      <c r="F815">
        <v>92</v>
      </c>
      <c r="G815">
        <v>65</v>
      </c>
      <c r="H815">
        <v>153</v>
      </c>
      <c r="I815">
        <v>174</v>
      </c>
      <c r="J815">
        <v>144</v>
      </c>
      <c r="K815">
        <v>150</v>
      </c>
      <c r="L815">
        <v>138</v>
      </c>
      <c r="M815">
        <v>46</v>
      </c>
      <c r="N815">
        <v>47</v>
      </c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1:27" x14ac:dyDescent="0.2">
      <c r="A816">
        <v>1926</v>
      </c>
      <c r="B816">
        <v>9</v>
      </c>
      <c r="C816">
        <v>64</v>
      </c>
      <c r="D816">
        <v>47</v>
      </c>
      <c r="E816">
        <v>83</v>
      </c>
      <c r="F816">
        <v>90</v>
      </c>
      <c r="G816">
        <v>59</v>
      </c>
      <c r="H816">
        <v>137</v>
      </c>
      <c r="I816">
        <v>178</v>
      </c>
      <c r="J816">
        <v>181</v>
      </c>
      <c r="K816">
        <v>161</v>
      </c>
      <c r="L816">
        <v>108</v>
      </c>
      <c r="M816">
        <v>62</v>
      </c>
      <c r="N816">
        <v>61</v>
      </c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1:27" x14ac:dyDescent="0.2">
      <c r="A817">
        <v>1926</v>
      </c>
      <c r="B817">
        <v>10</v>
      </c>
      <c r="C817">
        <v>76</v>
      </c>
      <c r="D817">
        <v>13</v>
      </c>
      <c r="E817">
        <v>57</v>
      </c>
      <c r="F817">
        <v>91</v>
      </c>
      <c r="G817">
        <v>82</v>
      </c>
      <c r="H817">
        <v>124</v>
      </c>
      <c r="I817">
        <v>159</v>
      </c>
      <c r="J817">
        <v>168</v>
      </c>
      <c r="K817">
        <v>180</v>
      </c>
      <c r="L817">
        <v>88</v>
      </c>
      <c r="M817">
        <v>69</v>
      </c>
      <c r="N817">
        <v>67</v>
      </c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1:27" x14ac:dyDescent="0.2">
      <c r="A818">
        <v>1926</v>
      </c>
      <c r="B818">
        <v>11</v>
      </c>
      <c r="C818">
        <v>77</v>
      </c>
      <c r="D818">
        <v>11</v>
      </c>
      <c r="E818">
        <v>67</v>
      </c>
      <c r="F818">
        <v>71</v>
      </c>
      <c r="G818">
        <v>104</v>
      </c>
      <c r="H818">
        <v>124</v>
      </c>
      <c r="I818">
        <v>206</v>
      </c>
      <c r="J818">
        <v>143</v>
      </c>
      <c r="K818">
        <v>165</v>
      </c>
      <c r="L818">
        <v>87</v>
      </c>
      <c r="M818">
        <v>95</v>
      </c>
      <c r="N818">
        <v>58</v>
      </c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1:27" x14ac:dyDescent="0.2">
      <c r="A819">
        <v>1926</v>
      </c>
      <c r="B819">
        <v>12</v>
      </c>
      <c r="C819">
        <v>44</v>
      </c>
      <c r="D819">
        <v>22</v>
      </c>
      <c r="E819">
        <v>94</v>
      </c>
      <c r="F819">
        <v>75</v>
      </c>
      <c r="G819">
        <v>88</v>
      </c>
      <c r="H819">
        <v>138</v>
      </c>
      <c r="I819">
        <v>218</v>
      </c>
      <c r="J819">
        <v>152</v>
      </c>
      <c r="K819">
        <v>147</v>
      </c>
      <c r="L819">
        <v>114</v>
      </c>
      <c r="M819">
        <v>69</v>
      </c>
      <c r="N819">
        <v>45</v>
      </c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1:27" x14ac:dyDescent="0.2">
      <c r="A820">
        <v>1926</v>
      </c>
      <c r="B820">
        <v>13</v>
      </c>
      <c r="C820">
        <v>-6</v>
      </c>
      <c r="D820">
        <v>27</v>
      </c>
      <c r="E820">
        <v>78</v>
      </c>
      <c r="F820">
        <v>84</v>
      </c>
      <c r="G820">
        <v>98</v>
      </c>
      <c r="H820">
        <v>124</v>
      </c>
      <c r="I820">
        <v>219</v>
      </c>
      <c r="J820">
        <v>160</v>
      </c>
      <c r="K820">
        <v>138</v>
      </c>
      <c r="L820">
        <v>135</v>
      </c>
      <c r="M820">
        <v>78</v>
      </c>
      <c r="N820">
        <v>40</v>
      </c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1:27" x14ac:dyDescent="0.2">
      <c r="A821">
        <v>1926</v>
      </c>
      <c r="B821">
        <v>14</v>
      </c>
      <c r="C821">
        <v>-16</v>
      </c>
      <c r="D821">
        <v>37</v>
      </c>
      <c r="E821">
        <v>78</v>
      </c>
      <c r="F821">
        <v>87</v>
      </c>
      <c r="G821">
        <v>76</v>
      </c>
      <c r="H821">
        <v>117</v>
      </c>
      <c r="I821">
        <v>221</v>
      </c>
      <c r="J821">
        <v>163</v>
      </c>
      <c r="K821">
        <v>142</v>
      </c>
      <c r="L821">
        <v>121</v>
      </c>
      <c r="M821">
        <v>84</v>
      </c>
      <c r="N821">
        <v>46</v>
      </c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1:27" x14ac:dyDescent="0.2">
      <c r="A822">
        <v>1926</v>
      </c>
      <c r="B822">
        <v>15</v>
      </c>
      <c r="C822">
        <v>-26</v>
      </c>
      <c r="D822">
        <v>96</v>
      </c>
      <c r="E822">
        <v>84</v>
      </c>
      <c r="F822">
        <v>106</v>
      </c>
      <c r="G822">
        <v>63</v>
      </c>
      <c r="H822">
        <v>141</v>
      </c>
      <c r="I822">
        <v>183</v>
      </c>
      <c r="J822">
        <v>160</v>
      </c>
      <c r="K822">
        <v>162</v>
      </c>
      <c r="L822">
        <v>75</v>
      </c>
      <c r="M822">
        <v>86</v>
      </c>
      <c r="N822">
        <v>8</v>
      </c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1:27" x14ac:dyDescent="0.2">
      <c r="A823">
        <v>1926</v>
      </c>
      <c r="B823">
        <v>16</v>
      </c>
      <c r="C823">
        <v>-48</v>
      </c>
      <c r="D823">
        <v>70</v>
      </c>
      <c r="E823">
        <v>46</v>
      </c>
      <c r="F823">
        <v>69</v>
      </c>
      <c r="G823">
        <v>63</v>
      </c>
      <c r="H823">
        <v>143</v>
      </c>
      <c r="I823">
        <v>169</v>
      </c>
      <c r="J823">
        <v>185</v>
      </c>
      <c r="K823">
        <v>136</v>
      </c>
      <c r="L823">
        <v>75</v>
      </c>
      <c r="M823">
        <v>84</v>
      </c>
      <c r="N823">
        <v>23</v>
      </c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1:27" x14ac:dyDescent="0.2">
      <c r="A824">
        <v>1926</v>
      </c>
      <c r="B824">
        <v>17</v>
      </c>
      <c r="C824">
        <v>-43</v>
      </c>
      <c r="D824">
        <v>45</v>
      </c>
      <c r="E824">
        <v>51</v>
      </c>
      <c r="F824">
        <v>70</v>
      </c>
      <c r="G824">
        <v>83</v>
      </c>
      <c r="H824">
        <v>138</v>
      </c>
      <c r="I824">
        <v>176</v>
      </c>
      <c r="J824">
        <v>191</v>
      </c>
      <c r="K824">
        <v>186</v>
      </c>
      <c r="L824">
        <v>62</v>
      </c>
      <c r="M824">
        <v>82</v>
      </c>
      <c r="N824">
        <v>60</v>
      </c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1:27" x14ac:dyDescent="0.2">
      <c r="A825">
        <v>1926</v>
      </c>
      <c r="B825">
        <v>18</v>
      </c>
      <c r="C825">
        <v>-5</v>
      </c>
      <c r="D825">
        <v>53</v>
      </c>
      <c r="E825">
        <v>40</v>
      </c>
      <c r="F825">
        <v>83</v>
      </c>
      <c r="G825">
        <v>88</v>
      </c>
      <c r="H825">
        <v>149</v>
      </c>
      <c r="I825">
        <v>192</v>
      </c>
      <c r="J825">
        <v>175</v>
      </c>
      <c r="K825">
        <v>197</v>
      </c>
      <c r="L825">
        <v>29</v>
      </c>
      <c r="M825">
        <v>74</v>
      </c>
      <c r="N825">
        <v>57</v>
      </c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1:27" x14ac:dyDescent="0.2">
      <c r="A826">
        <v>1926</v>
      </c>
      <c r="B826">
        <v>19</v>
      </c>
      <c r="C826">
        <v>38</v>
      </c>
      <c r="D826">
        <v>85</v>
      </c>
      <c r="E826">
        <v>56</v>
      </c>
      <c r="F826">
        <v>75</v>
      </c>
      <c r="G826">
        <v>83</v>
      </c>
      <c r="H826">
        <v>153</v>
      </c>
      <c r="I826">
        <v>189</v>
      </c>
      <c r="J826">
        <v>160</v>
      </c>
      <c r="K826">
        <v>209</v>
      </c>
      <c r="L826">
        <v>28</v>
      </c>
      <c r="M826">
        <v>71</v>
      </c>
      <c r="N826">
        <v>42</v>
      </c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1:27" x14ac:dyDescent="0.2">
      <c r="A827">
        <v>1926</v>
      </c>
      <c r="B827">
        <v>20</v>
      </c>
      <c r="C827">
        <v>41</v>
      </c>
      <c r="D827">
        <v>90</v>
      </c>
      <c r="E827">
        <v>45</v>
      </c>
      <c r="F827">
        <v>72</v>
      </c>
      <c r="G827">
        <v>99</v>
      </c>
      <c r="H827">
        <v>173</v>
      </c>
      <c r="I827">
        <v>171</v>
      </c>
      <c r="J827">
        <v>168</v>
      </c>
      <c r="K827">
        <v>165</v>
      </c>
      <c r="L827">
        <v>38</v>
      </c>
      <c r="M827">
        <v>57</v>
      </c>
      <c r="N827">
        <v>50</v>
      </c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1:27" x14ac:dyDescent="0.2">
      <c r="A828">
        <v>1926</v>
      </c>
      <c r="B828">
        <v>21</v>
      </c>
      <c r="C828">
        <v>28</v>
      </c>
      <c r="D828">
        <v>88</v>
      </c>
      <c r="E828">
        <v>26</v>
      </c>
      <c r="F828">
        <v>69</v>
      </c>
      <c r="G828">
        <v>124</v>
      </c>
      <c r="H828">
        <v>172</v>
      </c>
      <c r="I828">
        <v>164</v>
      </c>
      <c r="J828">
        <v>168</v>
      </c>
      <c r="K828">
        <v>125</v>
      </c>
      <c r="L828">
        <v>33</v>
      </c>
      <c r="M828">
        <v>62</v>
      </c>
      <c r="N828">
        <v>28</v>
      </c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1:27" x14ac:dyDescent="0.2">
      <c r="A829">
        <v>1926</v>
      </c>
      <c r="B829">
        <v>22</v>
      </c>
      <c r="C829">
        <v>44</v>
      </c>
      <c r="D829">
        <v>83</v>
      </c>
      <c r="E829">
        <v>24</v>
      </c>
      <c r="F829">
        <v>62</v>
      </c>
      <c r="G829">
        <v>120</v>
      </c>
      <c r="H829">
        <v>138</v>
      </c>
      <c r="I829">
        <v>148</v>
      </c>
      <c r="J829">
        <v>165</v>
      </c>
      <c r="K829">
        <v>109</v>
      </c>
      <c r="L829">
        <v>42</v>
      </c>
      <c r="M829">
        <v>64</v>
      </c>
      <c r="N829">
        <v>13</v>
      </c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1:27" x14ac:dyDescent="0.2">
      <c r="A830">
        <v>1926</v>
      </c>
      <c r="B830">
        <v>23</v>
      </c>
      <c r="C830">
        <v>74</v>
      </c>
      <c r="D830">
        <v>93</v>
      </c>
      <c r="E830">
        <v>32</v>
      </c>
      <c r="F830">
        <v>81</v>
      </c>
      <c r="G830">
        <v>116</v>
      </c>
      <c r="H830">
        <v>122</v>
      </c>
      <c r="I830">
        <v>176</v>
      </c>
      <c r="J830">
        <v>149</v>
      </c>
      <c r="K830">
        <v>104</v>
      </c>
      <c r="L830">
        <v>44</v>
      </c>
      <c r="M830">
        <v>48</v>
      </c>
      <c r="N830">
        <v>15</v>
      </c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1:27" x14ac:dyDescent="0.2">
      <c r="A831">
        <v>1926</v>
      </c>
      <c r="B831">
        <v>24</v>
      </c>
      <c r="C831">
        <v>65</v>
      </c>
      <c r="D831">
        <v>108</v>
      </c>
      <c r="E831">
        <v>40</v>
      </c>
      <c r="F831">
        <v>68</v>
      </c>
      <c r="G831">
        <v>130</v>
      </c>
      <c r="H831">
        <v>106</v>
      </c>
      <c r="I831">
        <v>171</v>
      </c>
      <c r="J831">
        <v>188</v>
      </c>
      <c r="K831">
        <v>137</v>
      </c>
      <c r="L831">
        <v>16</v>
      </c>
      <c r="M831">
        <v>41</v>
      </c>
      <c r="N831">
        <v>25</v>
      </c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1:27" x14ac:dyDescent="0.2">
      <c r="A832">
        <v>1926</v>
      </c>
      <c r="B832">
        <v>25</v>
      </c>
      <c r="C832">
        <v>88</v>
      </c>
      <c r="D832">
        <v>98</v>
      </c>
      <c r="E832">
        <v>39</v>
      </c>
      <c r="F832">
        <v>65</v>
      </c>
      <c r="G832">
        <v>162</v>
      </c>
      <c r="H832">
        <v>109</v>
      </c>
      <c r="I832">
        <v>156</v>
      </c>
      <c r="J832">
        <v>184</v>
      </c>
      <c r="K832">
        <v>89</v>
      </c>
      <c r="L832">
        <v>44</v>
      </c>
      <c r="M832">
        <v>17</v>
      </c>
      <c r="N832">
        <v>38</v>
      </c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1:27" x14ac:dyDescent="0.2">
      <c r="A833">
        <v>1926</v>
      </c>
      <c r="B833">
        <v>26</v>
      </c>
      <c r="C833">
        <v>73</v>
      </c>
      <c r="D833">
        <v>90</v>
      </c>
      <c r="E833">
        <v>60</v>
      </c>
      <c r="F833">
        <v>86</v>
      </c>
      <c r="G833">
        <v>175</v>
      </c>
      <c r="H833">
        <v>117</v>
      </c>
      <c r="I833">
        <v>126</v>
      </c>
      <c r="J833">
        <v>143</v>
      </c>
      <c r="K833">
        <v>71</v>
      </c>
      <c r="L833">
        <v>46</v>
      </c>
      <c r="M833">
        <v>46</v>
      </c>
      <c r="N833">
        <v>47</v>
      </c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1:27" x14ac:dyDescent="0.2">
      <c r="A834">
        <v>1926</v>
      </c>
      <c r="B834">
        <v>27</v>
      </c>
      <c r="C834">
        <v>88</v>
      </c>
      <c r="D834">
        <v>107</v>
      </c>
      <c r="E834">
        <v>69</v>
      </c>
      <c r="F834">
        <v>93</v>
      </c>
      <c r="G834">
        <v>148</v>
      </c>
      <c r="H834">
        <v>134</v>
      </c>
      <c r="I834">
        <v>124</v>
      </c>
      <c r="J834">
        <v>140</v>
      </c>
      <c r="K834">
        <v>76</v>
      </c>
      <c r="L834">
        <v>28</v>
      </c>
      <c r="M834">
        <v>33</v>
      </c>
      <c r="N834">
        <v>21</v>
      </c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1:27" x14ac:dyDescent="0.2">
      <c r="A835">
        <v>1926</v>
      </c>
      <c r="B835">
        <v>28</v>
      </c>
      <c r="C835">
        <v>64</v>
      </c>
      <c r="D835">
        <v>68</v>
      </c>
      <c r="E835">
        <v>63</v>
      </c>
      <c r="F835">
        <v>95</v>
      </c>
      <c r="G835">
        <v>139</v>
      </c>
      <c r="H835">
        <v>146</v>
      </c>
      <c r="I835">
        <v>147</v>
      </c>
      <c r="J835">
        <v>152</v>
      </c>
      <c r="K835">
        <v>97</v>
      </c>
      <c r="L835">
        <v>47</v>
      </c>
      <c r="M835">
        <v>30</v>
      </c>
      <c r="N835">
        <v>50</v>
      </c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1:27" x14ac:dyDescent="0.2">
      <c r="A836">
        <v>1926</v>
      </c>
      <c r="B836">
        <v>29</v>
      </c>
      <c r="C836">
        <v>70</v>
      </c>
      <c r="E836">
        <v>71</v>
      </c>
      <c r="F836">
        <v>108</v>
      </c>
      <c r="G836">
        <v>138</v>
      </c>
      <c r="H836">
        <v>151</v>
      </c>
      <c r="I836">
        <v>170</v>
      </c>
      <c r="J836">
        <v>169</v>
      </c>
      <c r="K836">
        <v>113</v>
      </c>
      <c r="L836">
        <v>58</v>
      </c>
      <c r="M836">
        <v>36</v>
      </c>
      <c r="N836">
        <v>69</v>
      </c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1:27" x14ac:dyDescent="0.2">
      <c r="A837">
        <v>1926</v>
      </c>
      <c r="B837">
        <v>30</v>
      </c>
      <c r="C837">
        <v>45</v>
      </c>
      <c r="E837">
        <v>55</v>
      </c>
      <c r="F837">
        <v>118</v>
      </c>
      <c r="G837">
        <v>147</v>
      </c>
      <c r="H837">
        <v>157</v>
      </c>
      <c r="I837">
        <v>183</v>
      </c>
      <c r="J837">
        <v>182</v>
      </c>
      <c r="K837">
        <v>117</v>
      </c>
      <c r="L837">
        <v>39</v>
      </c>
      <c r="M837">
        <v>45</v>
      </c>
      <c r="N837">
        <v>60</v>
      </c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1:27" x14ac:dyDescent="0.2">
      <c r="A838">
        <v>1926</v>
      </c>
      <c r="B838">
        <v>31</v>
      </c>
      <c r="C838">
        <v>71</v>
      </c>
      <c r="E838">
        <v>56</v>
      </c>
      <c r="G838">
        <v>125</v>
      </c>
      <c r="I838">
        <v>165</v>
      </c>
      <c r="J838">
        <v>167</v>
      </c>
      <c r="L838">
        <v>18</v>
      </c>
      <c r="N838">
        <v>77</v>
      </c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1:27" x14ac:dyDescent="0.2">
      <c r="A839">
        <v>1927</v>
      </c>
      <c r="B839">
        <v>1</v>
      </c>
      <c r="C839">
        <v>65</v>
      </c>
      <c r="D839">
        <v>33</v>
      </c>
      <c r="E839">
        <v>88</v>
      </c>
      <c r="F839">
        <v>56</v>
      </c>
      <c r="G839">
        <v>52</v>
      </c>
      <c r="H839">
        <v>130</v>
      </c>
      <c r="I839">
        <v>137</v>
      </c>
      <c r="J839">
        <v>155</v>
      </c>
      <c r="K839">
        <v>172</v>
      </c>
      <c r="L839">
        <v>125</v>
      </c>
      <c r="M839">
        <v>89</v>
      </c>
      <c r="N839">
        <v>47</v>
      </c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1:27" x14ac:dyDescent="0.2">
      <c r="A840">
        <v>1927</v>
      </c>
      <c r="B840">
        <v>2</v>
      </c>
      <c r="C840">
        <v>77</v>
      </c>
      <c r="D840">
        <v>21</v>
      </c>
      <c r="E840">
        <v>79</v>
      </c>
      <c r="F840">
        <v>36</v>
      </c>
      <c r="G840">
        <v>88</v>
      </c>
      <c r="H840">
        <v>128</v>
      </c>
      <c r="I840">
        <v>152</v>
      </c>
      <c r="J840">
        <v>151</v>
      </c>
      <c r="K840">
        <v>164</v>
      </c>
      <c r="L840">
        <v>137</v>
      </c>
      <c r="M840">
        <v>139</v>
      </c>
      <c r="N840">
        <v>37</v>
      </c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1:27" x14ac:dyDescent="0.2">
      <c r="A841">
        <v>1927</v>
      </c>
      <c r="B841">
        <v>3</v>
      </c>
      <c r="C841">
        <v>60</v>
      </c>
      <c r="D841">
        <v>30</v>
      </c>
      <c r="E841">
        <v>80</v>
      </c>
      <c r="F841">
        <v>70</v>
      </c>
      <c r="G841">
        <v>119</v>
      </c>
      <c r="H841">
        <v>124</v>
      </c>
      <c r="I841">
        <v>149</v>
      </c>
      <c r="J841">
        <v>154</v>
      </c>
      <c r="K841">
        <v>161</v>
      </c>
      <c r="L841">
        <v>104</v>
      </c>
      <c r="M841">
        <v>146</v>
      </c>
      <c r="N841">
        <v>28</v>
      </c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1:27" x14ac:dyDescent="0.2">
      <c r="A842">
        <v>1927</v>
      </c>
      <c r="B842">
        <v>4</v>
      </c>
      <c r="C842">
        <v>26</v>
      </c>
      <c r="D842">
        <v>59</v>
      </c>
      <c r="E842">
        <v>85</v>
      </c>
      <c r="F842">
        <v>67</v>
      </c>
      <c r="G842">
        <v>138</v>
      </c>
      <c r="H842">
        <v>101</v>
      </c>
      <c r="I842">
        <v>172</v>
      </c>
      <c r="J842">
        <v>168</v>
      </c>
      <c r="K842">
        <v>150</v>
      </c>
      <c r="L842">
        <v>81</v>
      </c>
      <c r="M842">
        <v>124</v>
      </c>
      <c r="N842">
        <v>30</v>
      </c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1:27" x14ac:dyDescent="0.2">
      <c r="A843">
        <v>1927</v>
      </c>
      <c r="B843">
        <v>5</v>
      </c>
      <c r="C843">
        <v>41</v>
      </c>
      <c r="D843">
        <v>28</v>
      </c>
      <c r="E843">
        <v>70</v>
      </c>
      <c r="F843">
        <v>92</v>
      </c>
      <c r="G843">
        <v>137</v>
      </c>
      <c r="H843">
        <v>105</v>
      </c>
      <c r="I843">
        <v>175</v>
      </c>
      <c r="J843">
        <v>177</v>
      </c>
      <c r="K843">
        <v>165</v>
      </c>
      <c r="L843">
        <v>84</v>
      </c>
      <c r="M843">
        <v>82</v>
      </c>
      <c r="N843">
        <v>52</v>
      </c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1:27" x14ac:dyDescent="0.2">
      <c r="A844">
        <v>1927</v>
      </c>
      <c r="B844">
        <v>6</v>
      </c>
      <c r="C844">
        <v>63</v>
      </c>
      <c r="D844">
        <v>53</v>
      </c>
      <c r="E844">
        <v>71</v>
      </c>
      <c r="F844">
        <v>98</v>
      </c>
      <c r="G844">
        <v>133</v>
      </c>
      <c r="H844">
        <v>117</v>
      </c>
      <c r="I844">
        <v>156</v>
      </c>
      <c r="J844">
        <v>193</v>
      </c>
      <c r="K844">
        <v>151</v>
      </c>
      <c r="L844">
        <v>103</v>
      </c>
      <c r="M844">
        <v>60</v>
      </c>
      <c r="N844">
        <v>87</v>
      </c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1:27" x14ac:dyDescent="0.2">
      <c r="A845">
        <v>1927</v>
      </c>
      <c r="B845">
        <v>7</v>
      </c>
      <c r="C845">
        <v>50</v>
      </c>
      <c r="D845">
        <v>32</v>
      </c>
      <c r="E845">
        <v>65</v>
      </c>
      <c r="F845">
        <v>75</v>
      </c>
      <c r="G845">
        <v>151</v>
      </c>
      <c r="H845">
        <v>118</v>
      </c>
      <c r="I845">
        <v>152</v>
      </c>
      <c r="J845">
        <v>189</v>
      </c>
      <c r="K845">
        <v>157</v>
      </c>
      <c r="L845">
        <v>106</v>
      </c>
      <c r="M845">
        <v>39</v>
      </c>
      <c r="N845">
        <v>52</v>
      </c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1:27" x14ac:dyDescent="0.2">
      <c r="A846">
        <v>1927</v>
      </c>
      <c r="B846">
        <v>8</v>
      </c>
      <c r="C846">
        <v>55</v>
      </c>
      <c r="D846">
        <v>11</v>
      </c>
      <c r="E846">
        <v>64</v>
      </c>
      <c r="F846">
        <v>71</v>
      </c>
      <c r="G846">
        <v>156</v>
      </c>
      <c r="H846">
        <v>120</v>
      </c>
      <c r="I846">
        <v>162</v>
      </c>
      <c r="J846">
        <v>176</v>
      </c>
      <c r="K846">
        <v>121</v>
      </c>
      <c r="L846">
        <v>97</v>
      </c>
      <c r="M846">
        <v>19</v>
      </c>
      <c r="N846">
        <v>50</v>
      </c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1:27" x14ac:dyDescent="0.2">
      <c r="A847">
        <v>1927</v>
      </c>
      <c r="B847">
        <v>9</v>
      </c>
      <c r="C847">
        <v>89</v>
      </c>
      <c r="D847">
        <v>2</v>
      </c>
      <c r="E847">
        <v>51</v>
      </c>
      <c r="F847">
        <v>49</v>
      </c>
      <c r="G847">
        <v>141</v>
      </c>
      <c r="H847">
        <v>105</v>
      </c>
      <c r="I847">
        <v>161</v>
      </c>
      <c r="J847">
        <v>170</v>
      </c>
      <c r="K847">
        <v>153</v>
      </c>
      <c r="L847">
        <v>121</v>
      </c>
      <c r="M847">
        <v>28</v>
      </c>
      <c r="N847">
        <v>50</v>
      </c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1:27" x14ac:dyDescent="0.2">
      <c r="A848">
        <v>1927</v>
      </c>
      <c r="B848">
        <v>10</v>
      </c>
      <c r="C848">
        <v>87</v>
      </c>
      <c r="D848">
        <v>-2</v>
      </c>
      <c r="E848">
        <v>57</v>
      </c>
      <c r="F848">
        <v>61</v>
      </c>
      <c r="G848">
        <v>90</v>
      </c>
      <c r="H848">
        <v>111</v>
      </c>
      <c r="I848">
        <v>191</v>
      </c>
      <c r="J848">
        <v>170</v>
      </c>
      <c r="K848">
        <v>123</v>
      </c>
      <c r="L848">
        <v>79</v>
      </c>
      <c r="M848">
        <v>19</v>
      </c>
      <c r="N848">
        <v>61</v>
      </c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1:27" x14ac:dyDescent="0.2">
      <c r="A849">
        <v>1927</v>
      </c>
      <c r="B849">
        <v>11</v>
      </c>
      <c r="C849">
        <v>64</v>
      </c>
      <c r="D849">
        <v>-19</v>
      </c>
      <c r="E849">
        <v>41</v>
      </c>
      <c r="F849">
        <v>52</v>
      </c>
      <c r="G849">
        <v>78</v>
      </c>
      <c r="H849">
        <v>114</v>
      </c>
      <c r="I849">
        <v>177</v>
      </c>
      <c r="J849">
        <v>160</v>
      </c>
      <c r="K849">
        <v>104</v>
      </c>
      <c r="L849">
        <v>92</v>
      </c>
      <c r="M849">
        <v>25</v>
      </c>
      <c r="N849">
        <v>34</v>
      </c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1:27" x14ac:dyDescent="0.2">
      <c r="A850">
        <v>1927</v>
      </c>
      <c r="B850">
        <v>12</v>
      </c>
      <c r="C850">
        <v>66</v>
      </c>
      <c r="D850">
        <v>-19</v>
      </c>
      <c r="E850">
        <v>48</v>
      </c>
      <c r="F850">
        <v>64</v>
      </c>
      <c r="G850">
        <v>77</v>
      </c>
      <c r="H850">
        <v>129</v>
      </c>
      <c r="I850">
        <v>157</v>
      </c>
      <c r="J850">
        <v>149</v>
      </c>
      <c r="K850">
        <v>115</v>
      </c>
      <c r="L850">
        <v>85</v>
      </c>
      <c r="M850">
        <v>26</v>
      </c>
      <c r="N850">
        <v>28</v>
      </c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1:27" x14ac:dyDescent="0.2">
      <c r="A851">
        <v>1927</v>
      </c>
      <c r="B851">
        <v>13</v>
      </c>
      <c r="C851">
        <v>40</v>
      </c>
      <c r="D851">
        <v>-4</v>
      </c>
      <c r="E851">
        <v>45</v>
      </c>
      <c r="F851">
        <v>108</v>
      </c>
      <c r="G851">
        <v>78</v>
      </c>
      <c r="H851">
        <v>132</v>
      </c>
      <c r="I851">
        <v>150</v>
      </c>
      <c r="J851">
        <v>171</v>
      </c>
      <c r="K851">
        <v>114</v>
      </c>
      <c r="L851">
        <v>99</v>
      </c>
      <c r="M851">
        <v>27</v>
      </c>
      <c r="N851">
        <v>23</v>
      </c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1:27" x14ac:dyDescent="0.2">
      <c r="A852">
        <v>1927</v>
      </c>
      <c r="B852">
        <v>14</v>
      </c>
      <c r="C852">
        <v>37</v>
      </c>
      <c r="D852">
        <v>23</v>
      </c>
      <c r="E852">
        <v>37</v>
      </c>
      <c r="F852">
        <v>115</v>
      </c>
      <c r="G852">
        <v>101</v>
      </c>
      <c r="H852">
        <v>134</v>
      </c>
      <c r="I852">
        <v>157</v>
      </c>
      <c r="J852">
        <v>178</v>
      </c>
      <c r="K852">
        <v>115</v>
      </c>
      <c r="L852">
        <v>100</v>
      </c>
      <c r="M852">
        <v>48</v>
      </c>
      <c r="N852">
        <v>14</v>
      </c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1:27" x14ac:dyDescent="0.2">
      <c r="A853">
        <v>1927</v>
      </c>
      <c r="B853">
        <v>15</v>
      </c>
      <c r="C853">
        <v>38</v>
      </c>
      <c r="D853">
        <v>46</v>
      </c>
      <c r="E853">
        <v>54</v>
      </c>
      <c r="F853">
        <v>90</v>
      </c>
      <c r="G853">
        <v>131</v>
      </c>
      <c r="H853">
        <v>122</v>
      </c>
      <c r="I853">
        <v>159</v>
      </c>
      <c r="J853">
        <v>150</v>
      </c>
      <c r="K853">
        <v>124</v>
      </c>
      <c r="L853">
        <v>104</v>
      </c>
      <c r="M853">
        <v>71</v>
      </c>
      <c r="N853">
        <v>15</v>
      </c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1:27" x14ac:dyDescent="0.2">
      <c r="A854">
        <v>1927</v>
      </c>
      <c r="B854">
        <v>16</v>
      </c>
      <c r="C854">
        <v>18</v>
      </c>
      <c r="D854">
        <v>71</v>
      </c>
      <c r="E854">
        <v>71</v>
      </c>
      <c r="F854">
        <v>78</v>
      </c>
      <c r="G854">
        <v>117</v>
      </c>
      <c r="H854">
        <v>165</v>
      </c>
      <c r="I854">
        <v>147</v>
      </c>
      <c r="J854">
        <v>147</v>
      </c>
      <c r="K854">
        <v>123</v>
      </c>
      <c r="L854">
        <v>97</v>
      </c>
      <c r="M854">
        <v>86</v>
      </c>
      <c r="N854">
        <v>-18</v>
      </c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1:27" x14ac:dyDescent="0.2">
      <c r="A855">
        <v>1927</v>
      </c>
      <c r="B855">
        <v>17</v>
      </c>
      <c r="C855">
        <v>4</v>
      </c>
      <c r="D855">
        <v>66</v>
      </c>
      <c r="E855">
        <v>75</v>
      </c>
      <c r="F855">
        <v>81</v>
      </c>
      <c r="G855">
        <v>114</v>
      </c>
      <c r="H855">
        <v>161</v>
      </c>
      <c r="I855">
        <v>137</v>
      </c>
      <c r="J855">
        <v>140</v>
      </c>
      <c r="K855">
        <v>119</v>
      </c>
      <c r="L855">
        <v>120</v>
      </c>
      <c r="M855">
        <v>57</v>
      </c>
      <c r="N855">
        <v>-23</v>
      </c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1:27" x14ac:dyDescent="0.2">
      <c r="A856">
        <v>1927</v>
      </c>
      <c r="B856">
        <v>18</v>
      </c>
      <c r="C856">
        <v>27</v>
      </c>
      <c r="D856">
        <v>52</v>
      </c>
      <c r="E856">
        <v>92</v>
      </c>
      <c r="F856">
        <v>114</v>
      </c>
      <c r="G856">
        <v>112</v>
      </c>
      <c r="H856">
        <v>149</v>
      </c>
      <c r="I856">
        <v>152</v>
      </c>
      <c r="J856">
        <v>151</v>
      </c>
      <c r="K856">
        <v>116</v>
      </c>
      <c r="L856">
        <v>93</v>
      </c>
      <c r="M856">
        <v>67</v>
      </c>
      <c r="N856">
        <v>-27</v>
      </c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1:27" x14ac:dyDescent="0.2">
      <c r="A857">
        <v>1927</v>
      </c>
      <c r="B857">
        <v>19</v>
      </c>
      <c r="C857">
        <v>18</v>
      </c>
      <c r="D857">
        <v>22</v>
      </c>
      <c r="E857">
        <v>111</v>
      </c>
      <c r="F857">
        <v>109</v>
      </c>
      <c r="G857">
        <v>104</v>
      </c>
      <c r="H857">
        <v>134</v>
      </c>
      <c r="I857">
        <v>146</v>
      </c>
      <c r="J857">
        <v>132</v>
      </c>
      <c r="K857">
        <v>123</v>
      </c>
      <c r="L857">
        <v>102</v>
      </c>
      <c r="M857">
        <v>68</v>
      </c>
      <c r="N857">
        <v>-44</v>
      </c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1:27" x14ac:dyDescent="0.2">
      <c r="A858">
        <v>1927</v>
      </c>
      <c r="B858">
        <v>20</v>
      </c>
      <c r="C858">
        <v>-10</v>
      </c>
      <c r="D858">
        <v>51</v>
      </c>
      <c r="E858">
        <v>110</v>
      </c>
      <c r="F858">
        <v>112</v>
      </c>
      <c r="G858">
        <v>101</v>
      </c>
      <c r="H858">
        <v>137</v>
      </c>
      <c r="I858">
        <v>146</v>
      </c>
      <c r="J858">
        <v>140</v>
      </c>
      <c r="K858">
        <v>140</v>
      </c>
      <c r="L858">
        <v>64</v>
      </c>
      <c r="M858">
        <v>66</v>
      </c>
      <c r="N858">
        <v>-31</v>
      </c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1:27" x14ac:dyDescent="0.2">
      <c r="A859">
        <v>1927</v>
      </c>
      <c r="B859">
        <v>21</v>
      </c>
      <c r="C859">
        <v>10</v>
      </c>
      <c r="D859">
        <v>83</v>
      </c>
      <c r="E859">
        <v>117</v>
      </c>
      <c r="F859">
        <v>130</v>
      </c>
      <c r="G859">
        <v>114</v>
      </c>
      <c r="H859">
        <v>140</v>
      </c>
      <c r="I859">
        <v>171</v>
      </c>
      <c r="J859">
        <v>155</v>
      </c>
      <c r="K859">
        <v>159</v>
      </c>
      <c r="L859">
        <v>63</v>
      </c>
      <c r="M859">
        <v>53</v>
      </c>
      <c r="N859">
        <v>12</v>
      </c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1:27" x14ac:dyDescent="0.2">
      <c r="A860">
        <v>1927</v>
      </c>
      <c r="B860">
        <v>22</v>
      </c>
      <c r="C860">
        <v>12</v>
      </c>
      <c r="D860">
        <v>80</v>
      </c>
      <c r="E860">
        <v>123</v>
      </c>
      <c r="F860">
        <v>115</v>
      </c>
      <c r="G860">
        <v>107</v>
      </c>
      <c r="H860">
        <v>124</v>
      </c>
      <c r="I860">
        <v>159</v>
      </c>
      <c r="J860">
        <v>151</v>
      </c>
      <c r="K860">
        <v>134</v>
      </c>
      <c r="L860">
        <v>94</v>
      </c>
      <c r="M860">
        <v>60</v>
      </c>
      <c r="N860">
        <v>64</v>
      </c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1:27" x14ac:dyDescent="0.2">
      <c r="A861">
        <v>1927</v>
      </c>
      <c r="B861">
        <v>23</v>
      </c>
      <c r="C861">
        <v>22</v>
      </c>
      <c r="D861">
        <v>66</v>
      </c>
      <c r="E861">
        <v>94</v>
      </c>
      <c r="F861">
        <v>91</v>
      </c>
      <c r="G861">
        <v>91</v>
      </c>
      <c r="H861">
        <v>124</v>
      </c>
      <c r="I861">
        <v>150</v>
      </c>
      <c r="J861">
        <v>155</v>
      </c>
      <c r="K861">
        <v>99</v>
      </c>
      <c r="L861">
        <v>93</v>
      </c>
      <c r="M861">
        <v>53</v>
      </c>
      <c r="N861">
        <v>68</v>
      </c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1:27" x14ac:dyDescent="0.2">
      <c r="A862">
        <v>1927</v>
      </c>
      <c r="B862">
        <v>24</v>
      </c>
      <c r="C862">
        <v>47</v>
      </c>
      <c r="D862">
        <v>46</v>
      </c>
      <c r="E862">
        <v>66</v>
      </c>
      <c r="F862">
        <v>83</v>
      </c>
      <c r="G862">
        <v>149</v>
      </c>
      <c r="H862">
        <v>131</v>
      </c>
      <c r="I862">
        <v>148</v>
      </c>
      <c r="J862">
        <v>131</v>
      </c>
      <c r="K862">
        <v>93</v>
      </c>
      <c r="L862">
        <v>74</v>
      </c>
      <c r="M862">
        <v>79</v>
      </c>
      <c r="N862">
        <v>47</v>
      </c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1:27" x14ac:dyDescent="0.2">
      <c r="A863">
        <v>1927</v>
      </c>
      <c r="B863">
        <v>25</v>
      </c>
      <c r="C863">
        <v>75</v>
      </c>
      <c r="D863">
        <v>32</v>
      </c>
      <c r="E863">
        <v>67</v>
      </c>
      <c r="F863">
        <v>87</v>
      </c>
      <c r="G863">
        <v>139</v>
      </c>
      <c r="H863">
        <v>108</v>
      </c>
      <c r="I863">
        <v>164</v>
      </c>
      <c r="J863">
        <v>139</v>
      </c>
      <c r="K863">
        <v>98</v>
      </c>
      <c r="L863">
        <v>131</v>
      </c>
      <c r="M863">
        <v>65</v>
      </c>
      <c r="N863">
        <v>28</v>
      </c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1:27" x14ac:dyDescent="0.2">
      <c r="A864">
        <v>1927</v>
      </c>
      <c r="B864">
        <v>26</v>
      </c>
      <c r="C864">
        <v>75</v>
      </c>
      <c r="D864">
        <v>70</v>
      </c>
      <c r="E864">
        <v>66</v>
      </c>
      <c r="F864">
        <v>58</v>
      </c>
      <c r="G864">
        <v>118</v>
      </c>
      <c r="H864">
        <v>112</v>
      </c>
      <c r="I864">
        <v>168</v>
      </c>
      <c r="J864">
        <v>122</v>
      </c>
      <c r="K864">
        <v>92</v>
      </c>
      <c r="L864">
        <v>147</v>
      </c>
      <c r="M864">
        <v>54</v>
      </c>
      <c r="N864">
        <v>10</v>
      </c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1:27" x14ac:dyDescent="0.2">
      <c r="A865">
        <v>1927</v>
      </c>
      <c r="B865">
        <v>27</v>
      </c>
      <c r="C865">
        <v>68</v>
      </c>
      <c r="D865">
        <v>79</v>
      </c>
      <c r="E865">
        <v>78</v>
      </c>
      <c r="F865">
        <v>47</v>
      </c>
      <c r="G865">
        <v>104</v>
      </c>
      <c r="H865">
        <v>112</v>
      </c>
      <c r="I865">
        <v>170</v>
      </c>
      <c r="J865">
        <v>152</v>
      </c>
      <c r="K865">
        <v>79</v>
      </c>
      <c r="L865">
        <v>151</v>
      </c>
      <c r="M865">
        <v>43</v>
      </c>
      <c r="N865">
        <v>15</v>
      </c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1:27" x14ac:dyDescent="0.2">
      <c r="A866">
        <v>1927</v>
      </c>
      <c r="B866">
        <v>28</v>
      </c>
      <c r="C866">
        <v>70</v>
      </c>
      <c r="D866">
        <v>80</v>
      </c>
      <c r="E866">
        <v>67</v>
      </c>
      <c r="F866">
        <v>58</v>
      </c>
      <c r="G866">
        <v>85</v>
      </c>
      <c r="H866">
        <v>125</v>
      </c>
      <c r="I866">
        <v>159</v>
      </c>
      <c r="J866">
        <v>150</v>
      </c>
      <c r="K866">
        <v>86</v>
      </c>
      <c r="L866">
        <v>128</v>
      </c>
      <c r="M866">
        <v>54</v>
      </c>
      <c r="N866">
        <v>4</v>
      </c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1:27" x14ac:dyDescent="0.2">
      <c r="A867">
        <v>1927</v>
      </c>
      <c r="B867">
        <v>29</v>
      </c>
      <c r="C867">
        <v>45</v>
      </c>
      <c r="E867">
        <v>57</v>
      </c>
      <c r="F867">
        <v>64</v>
      </c>
      <c r="G867">
        <v>94</v>
      </c>
      <c r="H867">
        <v>125</v>
      </c>
      <c r="I867">
        <v>155</v>
      </c>
      <c r="J867">
        <v>157</v>
      </c>
      <c r="K867">
        <v>105</v>
      </c>
      <c r="L867">
        <v>126</v>
      </c>
      <c r="M867">
        <v>66</v>
      </c>
      <c r="N867">
        <v>-3</v>
      </c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1:27" x14ac:dyDescent="0.2">
      <c r="A868">
        <v>1927</v>
      </c>
      <c r="B868">
        <v>30</v>
      </c>
      <c r="C868">
        <v>41</v>
      </c>
      <c r="E868">
        <v>77</v>
      </c>
      <c r="F868">
        <v>39</v>
      </c>
      <c r="G868">
        <v>121</v>
      </c>
      <c r="H868">
        <v>145</v>
      </c>
      <c r="I868">
        <v>183</v>
      </c>
      <c r="J868">
        <v>153</v>
      </c>
      <c r="K868">
        <v>95</v>
      </c>
      <c r="L868">
        <v>134</v>
      </c>
      <c r="M868">
        <v>47</v>
      </c>
      <c r="N868">
        <v>-20</v>
      </c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1:27" x14ac:dyDescent="0.2">
      <c r="A869">
        <v>1927</v>
      </c>
      <c r="B869">
        <v>31</v>
      </c>
      <c r="C869">
        <v>42</v>
      </c>
      <c r="E869">
        <v>58</v>
      </c>
      <c r="G869">
        <v>137</v>
      </c>
      <c r="I869">
        <v>168</v>
      </c>
      <c r="J869">
        <v>182</v>
      </c>
      <c r="L869">
        <v>124</v>
      </c>
      <c r="N869">
        <v>-37</v>
      </c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1:27" x14ac:dyDescent="0.2">
      <c r="A870">
        <v>1928</v>
      </c>
      <c r="B870">
        <v>1</v>
      </c>
      <c r="C870">
        <v>-5</v>
      </c>
      <c r="D870">
        <v>52</v>
      </c>
      <c r="E870">
        <v>79</v>
      </c>
      <c r="F870">
        <v>68</v>
      </c>
      <c r="G870">
        <v>129</v>
      </c>
      <c r="H870">
        <v>127</v>
      </c>
      <c r="I870">
        <v>142</v>
      </c>
      <c r="J870">
        <v>136</v>
      </c>
      <c r="K870">
        <v>144</v>
      </c>
      <c r="L870">
        <v>63</v>
      </c>
      <c r="M870">
        <v>88</v>
      </c>
      <c r="N870">
        <v>101</v>
      </c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1:27" x14ac:dyDescent="0.2">
      <c r="A871">
        <v>1928</v>
      </c>
      <c r="B871">
        <v>2</v>
      </c>
      <c r="C871">
        <v>34</v>
      </c>
      <c r="D871">
        <v>37</v>
      </c>
      <c r="E871">
        <v>63</v>
      </c>
      <c r="F871">
        <v>63</v>
      </c>
      <c r="G871">
        <v>121</v>
      </c>
      <c r="H871">
        <v>127</v>
      </c>
      <c r="I871">
        <v>154</v>
      </c>
      <c r="J871">
        <v>145</v>
      </c>
      <c r="K871">
        <v>138</v>
      </c>
      <c r="L871">
        <v>83</v>
      </c>
      <c r="M871">
        <v>58</v>
      </c>
      <c r="N871">
        <v>45</v>
      </c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1:27" x14ac:dyDescent="0.2">
      <c r="A872">
        <v>1928</v>
      </c>
      <c r="B872">
        <v>3</v>
      </c>
      <c r="C872">
        <v>37</v>
      </c>
      <c r="D872">
        <v>31</v>
      </c>
      <c r="E872">
        <v>92</v>
      </c>
      <c r="F872">
        <v>75</v>
      </c>
      <c r="G872">
        <v>132</v>
      </c>
      <c r="H872">
        <v>128</v>
      </c>
      <c r="I872">
        <v>133</v>
      </c>
      <c r="J872">
        <v>142</v>
      </c>
      <c r="K872">
        <v>153</v>
      </c>
      <c r="L872">
        <v>103</v>
      </c>
      <c r="M872">
        <v>48</v>
      </c>
      <c r="N872">
        <v>59</v>
      </c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1:27" x14ac:dyDescent="0.2">
      <c r="A873">
        <v>1928</v>
      </c>
      <c r="B873">
        <v>4</v>
      </c>
      <c r="C873">
        <v>42</v>
      </c>
      <c r="D873">
        <v>51</v>
      </c>
      <c r="E873">
        <v>107</v>
      </c>
      <c r="F873">
        <v>72</v>
      </c>
      <c r="G873">
        <v>144</v>
      </c>
      <c r="H873">
        <v>137</v>
      </c>
      <c r="I873">
        <v>132</v>
      </c>
      <c r="J873">
        <v>140</v>
      </c>
      <c r="K873">
        <v>185</v>
      </c>
      <c r="L873">
        <v>106</v>
      </c>
      <c r="M873">
        <v>37</v>
      </c>
      <c r="N873">
        <v>31</v>
      </c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1:27" x14ac:dyDescent="0.2">
      <c r="A874">
        <v>1928</v>
      </c>
      <c r="B874">
        <v>5</v>
      </c>
      <c r="C874">
        <v>60</v>
      </c>
      <c r="D874">
        <v>64</v>
      </c>
      <c r="E874">
        <v>97</v>
      </c>
      <c r="F874">
        <v>66</v>
      </c>
      <c r="G874">
        <v>140</v>
      </c>
      <c r="H874">
        <v>114</v>
      </c>
      <c r="I874">
        <v>150</v>
      </c>
      <c r="J874">
        <v>152</v>
      </c>
      <c r="K874">
        <v>174</v>
      </c>
      <c r="L874">
        <v>103</v>
      </c>
      <c r="M874">
        <v>42</v>
      </c>
      <c r="N874">
        <v>55</v>
      </c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1:27" x14ac:dyDescent="0.2">
      <c r="A875">
        <v>1928</v>
      </c>
      <c r="B875">
        <v>6</v>
      </c>
      <c r="C875">
        <v>85</v>
      </c>
      <c r="D875">
        <v>48</v>
      </c>
      <c r="E875">
        <v>77</v>
      </c>
      <c r="F875">
        <v>71</v>
      </c>
      <c r="G875">
        <v>131</v>
      </c>
      <c r="H875">
        <v>141</v>
      </c>
      <c r="I875">
        <v>138</v>
      </c>
      <c r="J875">
        <v>160</v>
      </c>
      <c r="K875">
        <v>153</v>
      </c>
      <c r="L875">
        <v>123</v>
      </c>
      <c r="M875">
        <v>47</v>
      </c>
      <c r="N875">
        <v>40</v>
      </c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1:27" x14ac:dyDescent="0.2">
      <c r="A876">
        <v>1928</v>
      </c>
      <c r="B876">
        <v>7</v>
      </c>
      <c r="C876">
        <v>65</v>
      </c>
      <c r="D876">
        <v>63</v>
      </c>
      <c r="E876">
        <v>63</v>
      </c>
      <c r="F876">
        <v>96</v>
      </c>
      <c r="G876">
        <v>112</v>
      </c>
      <c r="H876">
        <v>143</v>
      </c>
      <c r="I876">
        <v>148</v>
      </c>
      <c r="J876">
        <v>177</v>
      </c>
      <c r="K876">
        <v>158</v>
      </c>
      <c r="L876">
        <v>123</v>
      </c>
      <c r="M876">
        <v>67</v>
      </c>
      <c r="N876">
        <v>34</v>
      </c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1:27" x14ac:dyDescent="0.2">
      <c r="A877">
        <v>1928</v>
      </c>
      <c r="B877">
        <v>8</v>
      </c>
      <c r="C877">
        <v>69</v>
      </c>
      <c r="D877">
        <v>95</v>
      </c>
      <c r="E877">
        <v>44</v>
      </c>
      <c r="F877">
        <v>107</v>
      </c>
      <c r="G877">
        <v>85</v>
      </c>
      <c r="H877">
        <v>142</v>
      </c>
      <c r="I877">
        <v>140</v>
      </c>
      <c r="J877">
        <v>157</v>
      </c>
      <c r="K877">
        <v>168</v>
      </c>
      <c r="L877">
        <v>151</v>
      </c>
      <c r="M877">
        <v>65</v>
      </c>
      <c r="N877">
        <v>8</v>
      </c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1:27" x14ac:dyDescent="0.2">
      <c r="A878">
        <v>1928</v>
      </c>
      <c r="B878">
        <v>9</v>
      </c>
      <c r="C878">
        <v>59</v>
      </c>
      <c r="D878">
        <v>69</v>
      </c>
      <c r="E878">
        <v>30</v>
      </c>
      <c r="F878">
        <v>128</v>
      </c>
      <c r="G878">
        <v>62</v>
      </c>
      <c r="H878">
        <v>147</v>
      </c>
      <c r="I878">
        <v>165</v>
      </c>
      <c r="J878">
        <v>154</v>
      </c>
      <c r="K878">
        <v>164</v>
      </c>
      <c r="L878">
        <v>131</v>
      </c>
      <c r="M878">
        <v>36</v>
      </c>
      <c r="N878">
        <v>-9</v>
      </c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1:27" x14ac:dyDescent="0.2">
      <c r="A879">
        <v>1928</v>
      </c>
      <c r="B879">
        <v>10</v>
      </c>
      <c r="C879">
        <v>61</v>
      </c>
      <c r="D879">
        <v>42</v>
      </c>
      <c r="E879">
        <v>11</v>
      </c>
      <c r="F879">
        <v>135</v>
      </c>
      <c r="G879">
        <v>63</v>
      </c>
      <c r="H879">
        <v>125</v>
      </c>
      <c r="I879">
        <v>160</v>
      </c>
      <c r="J879">
        <v>151</v>
      </c>
      <c r="K879">
        <v>152</v>
      </c>
      <c r="L879">
        <v>102</v>
      </c>
      <c r="M879">
        <v>36</v>
      </c>
      <c r="N879">
        <v>13</v>
      </c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1:27" x14ac:dyDescent="0.2">
      <c r="A880">
        <v>1928</v>
      </c>
      <c r="B880">
        <v>11</v>
      </c>
      <c r="C880">
        <v>48</v>
      </c>
      <c r="D880">
        <v>45</v>
      </c>
      <c r="E880">
        <v>-12</v>
      </c>
      <c r="F880">
        <v>114</v>
      </c>
      <c r="G880">
        <v>84</v>
      </c>
      <c r="H880">
        <v>100</v>
      </c>
      <c r="I880">
        <v>191</v>
      </c>
      <c r="J880">
        <v>187</v>
      </c>
      <c r="K880">
        <v>149</v>
      </c>
      <c r="L880">
        <v>117</v>
      </c>
      <c r="M880">
        <v>91</v>
      </c>
      <c r="N880">
        <v>19</v>
      </c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1:27" x14ac:dyDescent="0.2">
      <c r="A881">
        <v>1928</v>
      </c>
      <c r="B881">
        <v>12</v>
      </c>
      <c r="C881">
        <v>49</v>
      </c>
      <c r="D881">
        <v>41</v>
      </c>
      <c r="E881">
        <v>-9</v>
      </c>
      <c r="F881">
        <v>101</v>
      </c>
      <c r="G881">
        <v>93</v>
      </c>
      <c r="H881">
        <v>112</v>
      </c>
      <c r="I881">
        <v>187</v>
      </c>
      <c r="J881">
        <v>176</v>
      </c>
      <c r="K881">
        <v>130</v>
      </c>
      <c r="L881">
        <v>96</v>
      </c>
      <c r="M881">
        <v>130</v>
      </c>
      <c r="N881">
        <v>26</v>
      </c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:27" x14ac:dyDescent="0.2">
      <c r="A882">
        <v>1928</v>
      </c>
      <c r="B882">
        <v>13</v>
      </c>
      <c r="C882">
        <v>78</v>
      </c>
      <c r="D882">
        <v>62</v>
      </c>
      <c r="E882">
        <v>-2</v>
      </c>
      <c r="F882">
        <v>73</v>
      </c>
      <c r="G882">
        <v>119</v>
      </c>
      <c r="H882">
        <v>155</v>
      </c>
      <c r="I882">
        <v>174</v>
      </c>
      <c r="J882">
        <v>157</v>
      </c>
      <c r="K882">
        <v>136</v>
      </c>
      <c r="L882">
        <v>56</v>
      </c>
      <c r="M882">
        <v>118</v>
      </c>
      <c r="N882">
        <v>29</v>
      </c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1:27" x14ac:dyDescent="0.2">
      <c r="A883">
        <v>1928</v>
      </c>
      <c r="B883">
        <v>14</v>
      </c>
      <c r="C883">
        <v>65</v>
      </c>
      <c r="D883">
        <v>70</v>
      </c>
      <c r="E883">
        <v>16</v>
      </c>
      <c r="F883">
        <v>55</v>
      </c>
      <c r="G883">
        <v>99</v>
      </c>
      <c r="H883">
        <v>124</v>
      </c>
      <c r="I883">
        <v>184</v>
      </c>
      <c r="J883">
        <v>159</v>
      </c>
      <c r="K883">
        <v>126</v>
      </c>
      <c r="L883">
        <v>60</v>
      </c>
      <c r="M883">
        <v>82</v>
      </c>
      <c r="N883">
        <v>1</v>
      </c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1:27" x14ac:dyDescent="0.2">
      <c r="A884">
        <v>1928</v>
      </c>
      <c r="B884">
        <v>15</v>
      </c>
      <c r="C884">
        <v>57</v>
      </c>
      <c r="D884">
        <v>105</v>
      </c>
      <c r="E884">
        <v>33</v>
      </c>
      <c r="F884">
        <v>36</v>
      </c>
      <c r="G884">
        <v>79</v>
      </c>
      <c r="H884">
        <v>95</v>
      </c>
      <c r="I884">
        <v>180</v>
      </c>
      <c r="J884">
        <v>150</v>
      </c>
      <c r="K884">
        <v>131</v>
      </c>
      <c r="L884">
        <v>105</v>
      </c>
      <c r="M884">
        <v>100</v>
      </c>
      <c r="N884">
        <v>-15</v>
      </c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1:27" x14ac:dyDescent="0.2">
      <c r="A885">
        <v>1928</v>
      </c>
      <c r="B885">
        <v>16</v>
      </c>
      <c r="C885">
        <v>60</v>
      </c>
      <c r="D885">
        <v>100</v>
      </c>
      <c r="E885">
        <v>59</v>
      </c>
      <c r="F885">
        <v>34</v>
      </c>
      <c r="G885">
        <v>74</v>
      </c>
      <c r="H885">
        <v>98</v>
      </c>
      <c r="I885">
        <v>174</v>
      </c>
      <c r="J885">
        <v>141</v>
      </c>
      <c r="K885">
        <v>130</v>
      </c>
      <c r="L885">
        <v>108</v>
      </c>
      <c r="M885">
        <v>91</v>
      </c>
      <c r="N885">
        <v>25</v>
      </c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1:27" x14ac:dyDescent="0.2">
      <c r="A886">
        <v>1928</v>
      </c>
      <c r="B886">
        <v>17</v>
      </c>
      <c r="C886">
        <v>28</v>
      </c>
      <c r="D886">
        <v>52</v>
      </c>
      <c r="E886">
        <v>88</v>
      </c>
      <c r="F886">
        <v>32</v>
      </c>
      <c r="G886">
        <v>81</v>
      </c>
      <c r="H886">
        <v>91</v>
      </c>
      <c r="I886">
        <v>159</v>
      </c>
      <c r="J886">
        <v>141</v>
      </c>
      <c r="K886">
        <v>143</v>
      </c>
      <c r="L886">
        <v>130</v>
      </c>
      <c r="M886">
        <v>71</v>
      </c>
      <c r="N886">
        <v>51</v>
      </c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1:27" x14ac:dyDescent="0.2">
      <c r="A887">
        <v>1928</v>
      </c>
      <c r="B887">
        <v>18</v>
      </c>
      <c r="C887">
        <v>26</v>
      </c>
      <c r="D887">
        <v>59</v>
      </c>
      <c r="E887">
        <v>102</v>
      </c>
      <c r="F887">
        <v>33</v>
      </c>
      <c r="G887">
        <v>84</v>
      </c>
      <c r="H887">
        <v>115</v>
      </c>
      <c r="I887">
        <v>167</v>
      </c>
      <c r="J887">
        <v>147</v>
      </c>
      <c r="K887">
        <v>144</v>
      </c>
      <c r="L887">
        <v>110</v>
      </c>
      <c r="M887">
        <v>86</v>
      </c>
      <c r="N887">
        <v>10</v>
      </c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1:27" x14ac:dyDescent="0.2">
      <c r="A888">
        <v>1928</v>
      </c>
      <c r="B888">
        <v>19</v>
      </c>
      <c r="C888">
        <v>54</v>
      </c>
      <c r="D888">
        <v>73</v>
      </c>
      <c r="E888">
        <v>103</v>
      </c>
      <c r="F888">
        <v>43</v>
      </c>
      <c r="G888">
        <v>70</v>
      </c>
      <c r="H888">
        <v>139</v>
      </c>
      <c r="I888">
        <v>168</v>
      </c>
      <c r="J888">
        <v>150</v>
      </c>
      <c r="K888">
        <v>123</v>
      </c>
      <c r="L888">
        <v>109</v>
      </c>
      <c r="M888">
        <v>108</v>
      </c>
      <c r="N888">
        <v>34</v>
      </c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1:27" x14ac:dyDescent="0.2">
      <c r="A889">
        <v>1928</v>
      </c>
      <c r="B889">
        <v>20</v>
      </c>
      <c r="C889">
        <v>59</v>
      </c>
      <c r="D889">
        <v>40</v>
      </c>
      <c r="E889">
        <v>116</v>
      </c>
      <c r="F889">
        <v>41</v>
      </c>
      <c r="G889">
        <v>70</v>
      </c>
      <c r="H889">
        <v>135</v>
      </c>
      <c r="I889">
        <v>169</v>
      </c>
      <c r="J889">
        <v>152</v>
      </c>
      <c r="K889">
        <v>95</v>
      </c>
      <c r="L889">
        <v>109</v>
      </c>
      <c r="M889">
        <v>95</v>
      </c>
      <c r="N889">
        <v>57</v>
      </c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1:27" x14ac:dyDescent="0.2">
      <c r="A890">
        <v>1928</v>
      </c>
      <c r="B890">
        <v>21</v>
      </c>
      <c r="C890">
        <v>82</v>
      </c>
      <c r="D890">
        <v>62</v>
      </c>
      <c r="E890">
        <v>61</v>
      </c>
      <c r="F890">
        <v>48</v>
      </c>
      <c r="G890">
        <v>87</v>
      </c>
      <c r="H890">
        <v>116</v>
      </c>
      <c r="I890">
        <v>167</v>
      </c>
      <c r="J890">
        <v>131</v>
      </c>
      <c r="K890">
        <v>95</v>
      </c>
      <c r="L890">
        <v>95</v>
      </c>
      <c r="M890">
        <v>107</v>
      </c>
      <c r="N890">
        <v>13</v>
      </c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1:27" x14ac:dyDescent="0.2">
      <c r="A891">
        <v>1928</v>
      </c>
      <c r="B891">
        <v>22</v>
      </c>
      <c r="C891">
        <v>67</v>
      </c>
      <c r="D891">
        <v>58</v>
      </c>
      <c r="E891">
        <v>68</v>
      </c>
      <c r="F891">
        <v>54</v>
      </c>
      <c r="G891">
        <v>87</v>
      </c>
      <c r="H891">
        <v>160</v>
      </c>
      <c r="I891">
        <v>168</v>
      </c>
      <c r="J891">
        <v>149</v>
      </c>
      <c r="K891">
        <v>94</v>
      </c>
      <c r="L891">
        <v>85</v>
      </c>
      <c r="M891">
        <v>112</v>
      </c>
      <c r="N891">
        <v>55</v>
      </c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1:27" x14ac:dyDescent="0.2">
      <c r="A892">
        <v>1928</v>
      </c>
      <c r="B892">
        <v>23</v>
      </c>
      <c r="C892">
        <v>51</v>
      </c>
      <c r="D892">
        <v>51</v>
      </c>
      <c r="E892">
        <v>89</v>
      </c>
      <c r="F892">
        <v>73</v>
      </c>
      <c r="G892">
        <v>76</v>
      </c>
      <c r="H892">
        <v>141</v>
      </c>
      <c r="I892">
        <v>182</v>
      </c>
      <c r="J892">
        <v>176</v>
      </c>
      <c r="K892">
        <v>82</v>
      </c>
      <c r="L892">
        <v>72</v>
      </c>
      <c r="M892">
        <v>102</v>
      </c>
      <c r="N892">
        <v>41</v>
      </c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1:27" x14ac:dyDescent="0.2">
      <c r="A893">
        <v>1928</v>
      </c>
      <c r="B893">
        <v>24</v>
      </c>
      <c r="C893">
        <v>76</v>
      </c>
      <c r="D893">
        <v>37</v>
      </c>
      <c r="E893">
        <v>96</v>
      </c>
      <c r="F893">
        <v>111</v>
      </c>
      <c r="G893">
        <v>108</v>
      </c>
      <c r="H893">
        <v>136</v>
      </c>
      <c r="I893">
        <v>192</v>
      </c>
      <c r="J893">
        <v>177</v>
      </c>
      <c r="K893">
        <v>105</v>
      </c>
      <c r="L893">
        <v>111</v>
      </c>
      <c r="M893">
        <v>84</v>
      </c>
      <c r="N893">
        <v>61</v>
      </c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1:27" x14ac:dyDescent="0.2">
      <c r="A894">
        <v>1928</v>
      </c>
      <c r="B894">
        <v>25</v>
      </c>
      <c r="C894">
        <v>57</v>
      </c>
      <c r="D894">
        <v>42</v>
      </c>
      <c r="E894">
        <v>73</v>
      </c>
      <c r="F894">
        <v>131</v>
      </c>
      <c r="G894">
        <v>117</v>
      </c>
      <c r="H894">
        <v>151</v>
      </c>
      <c r="I894">
        <v>188</v>
      </c>
      <c r="J894">
        <v>165</v>
      </c>
      <c r="K894">
        <v>100</v>
      </c>
      <c r="L894">
        <v>110</v>
      </c>
      <c r="M894">
        <v>94</v>
      </c>
      <c r="N894">
        <v>59</v>
      </c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1:27" x14ac:dyDescent="0.2">
      <c r="A895">
        <v>1928</v>
      </c>
      <c r="B895">
        <v>26</v>
      </c>
      <c r="C895">
        <v>53</v>
      </c>
      <c r="D895">
        <v>45</v>
      </c>
      <c r="E895">
        <v>81</v>
      </c>
      <c r="F895">
        <v>161</v>
      </c>
      <c r="G895">
        <v>122</v>
      </c>
      <c r="H895">
        <v>148</v>
      </c>
      <c r="I895">
        <v>176</v>
      </c>
      <c r="J895">
        <v>162</v>
      </c>
      <c r="K895">
        <v>93</v>
      </c>
      <c r="L895">
        <v>85</v>
      </c>
      <c r="M895">
        <v>73</v>
      </c>
      <c r="N895">
        <v>70</v>
      </c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1:27" x14ac:dyDescent="0.2">
      <c r="A896">
        <v>1928</v>
      </c>
      <c r="B896">
        <v>27</v>
      </c>
      <c r="C896">
        <v>24</v>
      </c>
      <c r="D896">
        <v>59</v>
      </c>
      <c r="E896">
        <v>76</v>
      </c>
      <c r="F896">
        <v>149</v>
      </c>
      <c r="G896">
        <v>168</v>
      </c>
      <c r="H896">
        <v>127</v>
      </c>
      <c r="I896">
        <v>171</v>
      </c>
      <c r="J896">
        <v>156</v>
      </c>
      <c r="K896">
        <v>95</v>
      </c>
      <c r="L896">
        <v>107</v>
      </c>
      <c r="M896">
        <v>49</v>
      </c>
      <c r="N896">
        <v>37</v>
      </c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1:27" x14ac:dyDescent="0.2">
      <c r="A897">
        <v>1928</v>
      </c>
      <c r="B897">
        <v>28</v>
      </c>
      <c r="C897">
        <v>36</v>
      </c>
      <c r="D897">
        <v>59</v>
      </c>
      <c r="E897">
        <v>62</v>
      </c>
      <c r="F897">
        <v>121</v>
      </c>
      <c r="G897">
        <v>172</v>
      </c>
      <c r="H897">
        <v>126</v>
      </c>
      <c r="I897">
        <v>135</v>
      </c>
      <c r="J897">
        <v>157</v>
      </c>
      <c r="K897">
        <v>109</v>
      </c>
      <c r="L897">
        <v>91</v>
      </c>
      <c r="M897">
        <v>35</v>
      </c>
      <c r="N897">
        <v>26</v>
      </c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1:27" x14ac:dyDescent="0.2">
      <c r="A898">
        <v>1928</v>
      </c>
      <c r="B898">
        <v>29</v>
      </c>
      <c r="C898">
        <v>53</v>
      </c>
      <c r="D898">
        <v>67</v>
      </c>
      <c r="E898">
        <v>56</v>
      </c>
      <c r="F898">
        <v>126</v>
      </c>
      <c r="G898">
        <v>179</v>
      </c>
      <c r="H898">
        <v>142</v>
      </c>
      <c r="I898">
        <v>126</v>
      </c>
      <c r="J898">
        <v>148</v>
      </c>
      <c r="K898">
        <v>95</v>
      </c>
      <c r="L898">
        <v>90</v>
      </c>
      <c r="M898">
        <v>45</v>
      </c>
      <c r="N898">
        <v>33</v>
      </c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1:27" x14ac:dyDescent="0.2">
      <c r="A899">
        <v>1928</v>
      </c>
      <c r="B899">
        <v>30</v>
      </c>
      <c r="C899">
        <v>43</v>
      </c>
      <c r="E899">
        <v>69</v>
      </c>
      <c r="F899">
        <v>129</v>
      </c>
      <c r="G899">
        <v>177</v>
      </c>
      <c r="H899">
        <v>131</v>
      </c>
      <c r="I899">
        <v>128</v>
      </c>
      <c r="J899">
        <v>128</v>
      </c>
      <c r="K899">
        <v>77</v>
      </c>
      <c r="L899">
        <v>103</v>
      </c>
      <c r="M899">
        <v>88</v>
      </c>
      <c r="N899">
        <v>19</v>
      </c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1:27" x14ac:dyDescent="0.2">
      <c r="A900">
        <v>1928</v>
      </c>
      <c r="B900">
        <v>31</v>
      </c>
      <c r="C900">
        <v>43</v>
      </c>
      <c r="E900">
        <v>66</v>
      </c>
      <c r="G900">
        <v>114</v>
      </c>
      <c r="I900">
        <v>141</v>
      </c>
      <c r="J900">
        <v>120</v>
      </c>
      <c r="L900">
        <v>96</v>
      </c>
      <c r="N900">
        <v>25</v>
      </c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1:27" x14ac:dyDescent="0.2">
      <c r="A901">
        <v>1929</v>
      </c>
      <c r="B901">
        <v>1</v>
      </c>
      <c r="C901">
        <v>18</v>
      </c>
      <c r="D901">
        <v>90</v>
      </c>
      <c r="E901">
        <v>-18</v>
      </c>
      <c r="F901">
        <v>87</v>
      </c>
      <c r="G901">
        <v>51</v>
      </c>
      <c r="H901">
        <v>138</v>
      </c>
      <c r="I901">
        <v>128</v>
      </c>
      <c r="J901">
        <v>156</v>
      </c>
      <c r="K901">
        <v>177</v>
      </c>
      <c r="L901">
        <v>95</v>
      </c>
      <c r="M901">
        <v>31</v>
      </c>
      <c r="N901">
        <v>79</v>
      </c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1:27" x14ac:dyDescent="0.2">
      <c r="A902">
        <v>1929</v>
      </c>
      <c r="B902">
        <v>2</v>
      </c>
      <c r="C902">
        <v>24</v>
      </c>
      <c r="D902">
        <v>77</v>
      </c>
      <c r="E902">
        <v>-8</v>
      </c>
      <c r="F902">
        <v>60</v>
      </c>
      <c r="G902">
        <v>61</v>
      </c>
      <c r="H902">
        <v>150</v>
      </c>
      <c r="I902">
        <v>133</v>
      </c>
      <c r="J902">
        <v>137</v>
      </c>
      <c r="K902">
        <v>152</v>
      </c>
      <c r="L902">
        <v>124</v>
      </c>
      <c r="M902">
        <v>37</v>
      </c>
      <c r="N902">
        <v>83</v>
      </c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1:27" x14ac:dyDescent="0.2">
      <c r="A903">
        <v>1929</v>
      </c>
      <c r="B903">
        <v>3</v>
      </c>
      <c r="C903">
        <v>11</v>
      </c>
      <c r="D903">
        <v>48</v>
      </c>
      <c r="E903">
        <v>25</v>
      </c>
      <c r="F903">
        <v>54</v>
      </c>
      <c r="G903">
        <v>72</v>
      </c>
      <c r="H903">
        <v>153</v>
      </c>
      <c r="I903">
        <v>164</v>
      </c>
      <c r="J903">
        <v>118</v>
      </c>
      <c r="K903">
        <v>163</v>
      </c>
      <c r="L903">
        <v>120</v>
      </c>
      <c r="M903">
        <v>74</v>
      </c>
      <c r="N903">
        <v>66</v>
      </c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1:27" x14ac:dyDescent="0.2">
      <c r="A904">
        <v>1929</v>
      </c>
      <c r="B904">
        <v>4</v>
      </c>
      <c r="C904">
        <v>11</v>
      </c>
      <c r="D904">
        <v>13</v>
      </c>
      <c r="E904">
        <v>23</v>
      </c>
      <c r="F904">
        <v>50</v>
      </c>
      <c r="G904">
        <v>93</v>
      </c>
      <c r="H904">
        <v>128</v>
      </c>
      <c r="I904">
        <v>157</v>
      </c>
      <c r="J904">
        <v>162</v>
      </c>
      <c r="K904">
        <v>188</v>
      </c>
      <c r="L904">
        <v>88</v>
      </c>
      <c r="M904">
        <v>53</v>
      </c>
      <c r="N904">
        <v>89</v>
      </c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1:27" x14ac:dyDescent="0.2">
      <c r="A905">
        <v>1929</v>
      </c>
      <c r="B905">
        <v>5</v>
      </c>
      <c r="C905">
        <v>4</v>
      </c>
      <c r="D905">
        <v>29</v>
      </c>
      <c r="E905">
        <v>11</v>
      </c>
      <c r="F905">
        <v>59</v>
      </c>
      <c r="G905">
        <v>96</v>
      </c>
      <c r="H905">
        <v>88</v>
      </c>
      <c r="I905">
        <v>139</v>
      </c>
      <c r="J905">
        <v>136</v>
      </c>
      <c r="K905">
        <v>185</v>
      </c>
      <c r="L905">
        <v>98</v>
      </c>
      <c r="M905">
        <v>96</v>
      </c>
      <c r="N905">
        <v>84</v>
      </c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1:27" x14ac:dyDescent="0.2">
      <c r="A906">
        <v>1929</v>
      </c>
      <c r="B906">
        <v>6</v>
      </c>
      <c r="C906">
        <v>-6</v>
      </c>
      <c r="D906">
        <v>45</v>
      </c>
      <c r="E906">
        <v>44</v>
      </c>
      <c r="F906">
        <v>52</v>
      </c>
      <c r="G906">
        <v>106</v>
      </c>
      <c r="H906">
        <v>119</v>
      </c>
      <c r="I906">
        <v>129</v>
      </c>
      <c r="J906">
        <v>156</v>
      </c>
      <c r="K906">
        <v>169</v>
      </c>
      <c r="L906">
        <v>99</v>
      </c>
      <c r="M906">
        <v>92</v>
      </c>
      <c r="N906">
        <v>71</v>
      </c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1:27" x14ac:dyDescent="0.2">
      <c r="A907">
        <v>1929</v>
      </c>
      <c r="B907">
        <v>7</v>
      </c>
      <c r="C907">
        <v>-6</v>
      </c>
      <c r="D907">
        <v>23</v>
      </c>
      <c r="E907">
        <v>41</v>
      </c>
      <c r="F907">
        <v>69</v>
      </c>
      <c r="G907">
        <v>89</v>
      </c>
      <c r="H907">
        <v>125</v>
      </c>
      <c r="I907">
        <v>116</v>
      </c>
      <c r="J907">
        <v>150</v>
      </c>
      <c r="K907">
        <v>177</v>
      </c>
      <c r="L907">
        <v>105</v>
      </c>
      <c r="M907">
        <v>69</v>
      </c>
      <c r="N907">
        <v>69</v>
      </c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1:27" x14ac:dyDescent="0.2">
      <c r="A908">
        <v>1929</v>
      </c>
      <c r="B908">
        <v>8</v>
      </c>
      <c r="C908">
        <v>2</v>
      </c>
      <c r="D908">
        <v>30</v>
      </c>
      <c r="E908">
        <v>61</v>
      </c>
      <c r="F908">
        <v>101</v>
      </c>
      <c r="G908">
        <v>96</v>
      </c>
      <c r="H908">
        <v>108</v>
      </c>
      <c r="I908">
        <v>113</v>
      </c>
      <c r="J908">
        <v>126</v>
      </c>
      <c r="K908">
        <v>190</v>
      </c>
      <c r="L908">
        <v>123</v>
      </c>
      <c r="M908">
        <v>103</v>
      </c>
      <c r="N908">
        <v>63</v>
      </c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1:27" x14ac:dyDescent="0.2">
      <c r="A909">
        <v>1929</v>
      </c>
      <c r="B909">
        <v>9</v>
      </c>
      <c r="C909">
        <v>-1</v>
      </c>
      <c r="D909">
        <v>40</v>
      </c>
      <c r="E909">
        <v>86</v>
      </c>
      <c r="F909">
        <v>89</v>
      </c>
      <c r="G909">
        <v>79</v>
      </c>
      <c r="H909">
        <v>124</v>
      </c>
      <c r="I909">
        <v>140</v>
      </c>
      <c r="J909">
        <v>151</v>
      </c>
      <c r="K909">
        <v>178</v>
      </c>
      <c r="L909">
        <v>86</v>
      </c>
      <c r="M909">
        <v>61</v>
      </c>
      <c r="N909">
        <v>63</v>
      </c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1:27" x14ac:dyDescent="0.2">
      <c r="A910">
        <v>1929</v>
      </c>
      <c r="B910">
        <v>10</v>
      </c>
      <c r="C910">
        <v>17</v>
      </c>
      <c r="D910">
        <v>34</v>
      </c>
      <c r="E910">
        <v>88</v>
      </c>
      <c r="F910">
        <v>63</v>
      </c>
      <c r="G910">
        <v>93</v>
      </c>
      <c r="H910">
        <v>124</v>
      </c>
      <c r="I910">
        <v>168</v>
      </c>
      <c r="J910">
        <v>163</v>
      </c>
      <c r="K910">
        <v>155</v>
      </c>
      <c r="L910">
        <v>110</v>
      </c>
      <c r="M910">
        <v>73</v>
      </c>
      <c r="N910">
        <v>49</v>
      </c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1:27" x14ac:dyDescent="0.2">
      <c r="A911">
        <v>1929</v>
      </c>
      <c r="B911">
        <v>11</v>
      </c>
      <c r="C911">
        <v>9</v>
      </c>
      <c r="D911">
        <v>-14</v>
      </c>
      <c r="E911">
        <v>81</v>
      </c>
      <c r="F911">
        <v>46</v>
      </c>
      <c r="G911">
        <v>120</v>
      </c>
      <c r="H911">
        <v>140</v>
      </c>
      <c r="I911">
        <v>196</v>
      </c>
      <c r="J911">
        <v>170</v>
      </c>
      <c r="K911">
        <v>165</v>
      </c>
      <c r="L911">
        <v>140</v>
      </c>
      <c r="M911">
        <v>83</v>
      </c>
      <c r="N911">
        <v>71</v>
      </c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1:27" x14ac:dyDescent="0.2">
      <c r="A912">
        <v>1929</v>
      </c>
      <c r="B912">
        <v>12</v>
      </c>
      <c r="C912">
        <v>0</v>
      </c>
      <c r="D912">
        <v>-45</v>
      </c>
      <c r="E912">
        <v>49</v>
      </c>
      <c r="F912">
        <v>34</v>
      </c>
      <c r="G912">
        <v>120</v>
      </c>
      <c r="H912">
        <v>154</v>
      </c>
      <c r="I912">
        <v>165</v>
      </c>
      <c r="J912">
        <v>146</v>
      </c>
      <c r="K912">
        <v>184</v>
      </c>
      <c r="L912">
        <v>123</v>
      </c>
      <c r="M912">
        <v>63</v>
      </c>
      <c r="N912">
        <v>75</v>
      </c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1:27" x14ac:dyDescent="0.2">
      <c r="A913">
        <v>1929</v>
      </c>
      <c r="B913">
        <v>13</v>
      </c>
      <c r="C913">
        <v>-1</v>
      </c>
      <c r="D913">
        <v>-70</v>
      </c>
      <c r="E913">
        <v>68</v>
      </c>
      <c r="F913">
        <v>43</v>
      </c>
      <c r="G913">
        <v>90</v>
      </c>
      <c r="H913">
        <v>156</v>
      </c>
      <c r="I913">
        <v>147</v>
      </c>
      <c r="J913">
        <v>139</v>
      </c>
      <c r="K913">
        <v>157</v>
      </c>
      <c r="L913">
        <v>125</v>
      </c>
      <c r="M913">
        <v>28</v>
      </c>
      <c r="N913">
        <v>96</v>
      </c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1:27" x14ac:dyDescent="0.2">
      <c r="A914">
        <v>1929</v>
      </c>
      <c r="B914">
        <v>14</v>
      </c>
      <c r="C914">
        <v>19</v>
      </c>
      <c r="D914">
        <v>-71</v>
      </c>
      <c r="E914">
        <v>47</v>
      </c>
      <c r="F914">
        <v>70</v>
      </c>
      <c r="G914">
        <v>103</v>
      </c>
      <c r="H914">
        <v>132</v>
      </c>
      <c r="I914">
        <v>168</v>
      </c>
      <c r="J914">
        <v>159</v>
      </c>
      <c r="K914">
        <v>135</v>
      </c>
      <c r="L914">
        <v>132</v>
      </c>
      <c r="M914">
        <v>7</v>
      </c>
      <c r="N914">
        <v>117</v>
      </c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1:27" x14ac:dyDescent="0.2">
      <c r="A915">
        <v>1929</v>
      </c>
      <c r="B915">
        <v>15</v>
      </c>
      <c r="C915">
        <v>28</v>
      </c>
      <c r="D915">
        <v>-80</v>
      </c>
      <c r="E915">
        <v>28</v>
      </c>
      <c r="F915">
        <v>71</v>
      </c>
      <c r="G915">
        <v>113</v>
      </c>
      <c r="H915">
        <v>136</v>
      </c>
      <c r="I915">
        <v>183</v>
      </c>
      <c r="J915">
        <v>137</v>
      </c>
      <c r="K915">
        <v>161</v>
      </c>
      <c r="L915">
        <v>118</v>
      </c>
      <c r="M915">
        <v>-5</v>
      </c>
      <c r="N915">
        <v>74</v>
      </c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1:27" x14ac:dyDescent="0.2">
      <c r="A916">
        <v>1929</v>
      </c>
      <c r="B916">
        <v>16</v>
      </c>
      <c r="C916">
        <v>-2</v>
      </c>
      <c r="D916">
        <v>-40</v>
      </c>
      <c r="E916">
        <v>38</v>
      </c>
      <c r="F916">
        <v>69</v>
      </c>
      <c r="G916">
        <v>111</v>
      </c>
      <c r="H916">
        <v>147</v>
      </c>
      <c r="I916">
        <v>208</v>
      </c>
      <c r="J916">
        <v>137</v>
      </c>
      <c r="K916">
        <v>155</v>
      </c>
      <c r="L916">
        <v>139</v>
      </c>
      <c r="M916">
        <v>36</v>
      </c>
      <c r="N916">
        <v>29</v>
      </c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1:27" x14ac:dyDescent="0.2">
      <c r="A917">
        <v>1929</v>
      </c>
      <c r="B917">
        <v>17</v>
      </c>
      <c r="C917">
        <v>-10</v>
      </c>
      <c r="D917">
        <v>-47</v>
      </c>
      <c r="E917">
        <v>27</v>
      </c>
      <c r="F917">
        <v>79</v>
      </c>
      <c r="G917">
        <v>98</v>
      </c>
      <c r="H917">
        <v>145</v>
      </c>
      <c r="I917">
        <v>186</v>
      </c>
      <c r="J917">
        <v>150</v>
      </c>
      <c r="K917">
        <v>144</v>
      </c>
      <c r="L917">
        <v>121</v>
      </c>
      <c r="M917">
        <v>28</v>
      </c>
      <c r="N917">
        <v>12</v>
      </c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1:27" x14ac:dyDescent="0.2">
      <c r="A918">
        <v>1929</v>
      </c>
      <c r="B918">
        <v>18</v>
      </c>
      <c r="C918">
        <v>18</v>
      </c>
      <c r="D918">
        <v>-36</v>
      </c>
      <c r="E918">
        <v>50</v>
      </c>
      <c r="F918">
        <v>129</v>
      </c>
      <c r="G918">
        <v>97</v>
      </c>
      <c r="H918">
        <v>146</v>
      </c>
      <c r="I918">
        <v>166</v>
      </c>
      <c r="J918">
        <v>142</v>
      </c>
      <c r="K918">
        <v>147</v>
      </c>
      <c r="L918">
        <v>88</v>
      </c>
      <c r="M918">
        <v>11</v>
      </c>
      <c r="N918">
        <v>21</v>
      </c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1:27" x14ac:dyDescent="0.2">
      <c r="A919">
        <v>1929</v>
      </c>
      <c r="B919">
        <v>19</v>
      </c>
      <c r="C919">
        <v>35</v>
      </c>
      <c r="D919">
        <v>-12</v>
      </c>
      <c r="E919">
        <v>48</v>
      </c>
      <c r="F919">
        <v>125</v>
      </c>
      <c r="G919">
        <v>122</v>
      </c>
      <c r="H919">
        <v>166</v>
      </c>
      <c r="I919">
        <v>177</v>
      </c>
      <c r="J919">
        <v>130</v>
      </c>
      <c r="K919">
        <v>129</v>
      </c>
      <c r="L919">
        <v>57</v>
      </c>
      <c r="M919">
        <v>70</v>
      </c>
      <c r="N919">
        <v>18</v>
      </c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1:27" x14ac:dyDescent="0.2">
      <c r="A920">
        <v>1929</v>
      </c>
      <c r="B920">
        <v>20</v>
      </c>
      <c r="C920">
        <v>21</v>
      </c>
      <c r="D920">
        <v>8</v>
      </c>
      <c r="E920">
        <v>80</v>
      </c>
      <c r="F920">
        <v>74</v>
      </c>
      <c r="G920">
        <v>112</v>
      </c>
      <c r="H920">
        <v>149</v>
      </c>
      <c r="I920">
        <v>189</v>
      </c>
      <c r="J920">
        <v>147</v>
      </c>
      <c r="K920">
        <v>134</v>
      </c>
      <c r="L920">
        <v>64</v>
      </c>
      <c r="M920">
        <v>103</v>
      </c>
      <c r="N920">
        <v>17</v>
      </c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1:27" x14ac:dyDescent="0.2">
      <c r="A921">
        <v>1929</v>
      </c>
      <c r="B921">
        <v>21</v>
      </c>
      <c r="C921">
        <v>-8</v>
      </c>
      <c r="D921">
        <v>35</v>
      </c>
      <c r="E921">
        <v>91</v>
      </c>
      <c r="F921">
        <v>47</v>
      </c>
      <c r="G921">
        <v>128</v>
      </c>
      <c r="H921">
        <v>126</v>
      </c>
      <c r="I921">
        <v>202</v>
      </c>
      <c r="J921">
        <v>148</v>
      </c>
      <c r="K921">
        <v>131</v>
      </c>
      <c r="L921">
        <v>87</v>
      </c>
      <c r="M921">
        <v>90</v>
      </c>
      <c r="N921">
        <v>30</v>
      </c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1:27" x14ac:dyDescent="0.2">
      <c r="A922">
        <v>1929</v>
      </c>
      <c r="B922">
        <v>22</v>
      </c>
      <c r="C922">
        <v>1</v>
      </c>
      <c r="D922">
        <v>33</v>
      </c>
      <c r="E922">
        <v>104</v>
      </c>
      <c r="F922">
        <v>48</v>
      </c>
      <c r="G922">
        <v>139</v>
      </c>
      <c r="H922">
        <v>139</v>
      </c>
      <c r="I922">
        <v>186</v>
      </c>
      <c r="J922">
        <v>166</v>
      </c>
      <c r="K922">
        <v>133</v>
      </c>
      <c r="L922">
        <v>78</v>
      </c>
      <c r="M922">
        <v>109</v>
      </c>
      <c r="N922">
        <v>9</v>
      </c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1:27" x14ac:dyDescent="0.2">
      <c r="A923">
        <v>1929</v>
      </c>
      <c r="B923">
        <v>23</v>
      </c>
      <c r="C923">
        <v>8</v>
      </c>
      <c r="D923">
        <v>35</v>
      </c>
      <c r="E923">
        <v>77</v>
      </c>
      <c r="F923">
        <v>54</v>
      </c>
      <c r="G923">
        <v>182</v>
      </c>
      <c r="H923">
        <v>149</v>
      </c>
      <c r="I923">
        <v>183</v>
      </c>
      <c r="J923">
        <v>180</v>
      </c>
      <c r="K923">
        <v>140</v>
      </c>
      <c r="L923">
        <v>95</v>
      </c>
      <c r="M923">
        <v>94</v>
      </c>
      <c r="N923">
        <v>31</v>
      </c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1:27" x14ac:dyDescent="0.2">
      <c r="A924">
        <v>1929</v>
      </c>
      <c r="B924">
        <v>24</v>
      </c>
      <c r="C924">
        <v>18</v>
      </c>
      <c r="D924">
        <v>44</v>
      </c>
      <c r="E924">
        <v>82</v>
      </c>
      <c r="F924">
        <v>54</v>
      </c>
      <c r="G924">
        <v>166</v>
      </c>
      <c r="H924">
        <v>130</v>
      </c>
      <c r="I924">
        <v>156</v>
      </c>
      <c r="J924">
        <v>184</v>
      </c>
      <c r="K924">
        <v>144</v>
      </c>
      <c r="L924">
        <v>110</v>
      </c>
      <c r="M924">
        <v>86</v>
      </c>
      <c r="N924">
        <v>58</v>
      </c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1:27" x14ac:dyDescent="0.2">
      <c r="A925">
        <v>1929</v>
      </c>
      <c r="B925">
        <v>25</v>
      </c>
      <c r="C925">
        <v>13</v>
      </c>
      <c r="D925">
        <v>3</v>
      </c>
      <c r="E925">
        <v>105</v>
      </c>
      <c r="F925">
        <v>46</v>
      </c>
      <c r="G925">
        <v>137</v>
      </c>
      <c r="H925">
        <v>116</v>
      </c>
      <c r="I925">
        <v>147</v>
      </c>
      <c r="J925">
        <v>148</v>
      </c>
      <c r="K925">
        <v>136</v>
      </c>
      <c r="L925">
        <v>61</v>
      </c>
      <c r="M925">
        <v>103</v>
      </c>
      <c r="N925">
        <v>73</v>
      </c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1:27" x14ac:dyDescent="0.2">
      <c r="A926">
        <v>1929</v>
      </c>
      <c r="B926">
        <v>26</v>
      </c>
      <c r="C926">
        <v>6</v>
      </c>
      <c r="D926">
        <v>-17</v>
      </c>
      <c r="E926">
        <v>88</v>
      </c>
      <c r="F926">
        <v>59</v>
      </c>
      <c r="G926">
        <v>142</v>
      </c>
      <c r="H926">
        <v>119</v>
      </c>
      <c r="I926">
        <v>141</v>
      </c>
      <c r="J926">
        <v>150</v>
      </c>
      <c r="K926">
        <v>132</v>
      </c>
      <c r="L926">
        <v>43</v>
      </c>
      <c r="M926">
        <v>83</v>
      </c>
      <c r="N926">
        <v>62</v>
      </c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1:27" x14ac:dyDescent="0.2">
      <c r="A927">
        <v>1929</v>
      </c>
      <c r="B927">
        <v>27</v>
      </c>
      <c r="C927">
        <v>-16</v>
      </c>
      <c r="D927">
        <v>-28</v>
      </c>
      <c r="E927">
        <v>96</v>
      </c>
      <c r="F927">
        <v>75</v>
      </c>
      <c r="G927">
        <v>167</v>
      </c>
      <c r="H927">
        <v>124</v>
      </c>
      <c r="I927">
        <v>147</v>
      </c>
      <c r="J927">
        <v>180</v>
      </c>
      <c r="K927">
        <v>128</v>
      </c>
      <c r="L927">
        <v>33</v>
      </c>
      <c r="M927">
        <v>63</v>
      </c>
      <c r="N927">
        <v>59</v>
      </c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1:27" x14ac:dyDescent="0.2">
      <c r="A928">
        <v>1929</v>
      </c>
      <c r="B928">
        <v>28</v>
      </c>
      <c r="C928">
        <v>-1</v>
      </c>
      <c r="D928">
        <v>-17</v>
      </c>
      <c r="E928">
        <v>112</v>
      </c>
      <c r="F928">
        <v>88</v>
      </c>
      <c r="G928">
        <v>153</v>
      </c>
      <c r="H928">
        <v>126</v>
      </c>
      <c r="I928">
        <v>141</v>
      </c>
      <c r="J928">
        <v>174</v>
      </c>
      <c r="K928">
        <v>145</v>
      </c>
      <c r="L928">
        <v>63</v>
      </c>
      <c r="M928">
        <v>87</v>
      </c>
      <c r="N928">
        <v>55</v>
      </c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1:41" x14ac:dyDescent="0.2">
      <c r="A929">
        <v>1929</v>
      </c>
      <c r="B929">
        <v>29</v>
      </c>
      <c r="C929">
        <v>29</v>
      </c>
      <c r="E929">
        <v>108</v>
      </c>
      <c r="F929">
        <v>83</v>
      </c>
      <c r="G929">
        <v>115</v>
      </c>
      <c r="H929">
        <v>111</v>
      </c>
      <c r="I929">
        <v>179</v>
      </c>
      <c r="J929">
        <v>169</v>
      </c>
      <c r="K929">
        <v>150</v>
      </c>
      <c r="L929">
        <v>99</v>
      </c>
      <c r="M929">
        <v>93</v>
      </c>
      <c r="N929">
        <v>70</v>
      </c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1:41" x14ac:dyDescent="0.2">
      <c r="A930">
        <v>1929</v>
      </c>
      <c r="B930">
        <v>30</v>
      </c>
      <c r="C930">
        <v>81</v>
      </c>
      <c r="E930">
        <v>100</v>
      </c>
      <c r="F930">
        <v>63</v>
      </c>
      <c r="G930">
        <v>132</v>
      </c>
      <c r="H930">
        <v>120</v>
      </c>
      <c r="I930">
        <v>152</v>
      </c>
      <c r="J930">
        <v>177</v>
      </c>
      <c r="K930">
        <v>109</v>
      </c>
      <c r="L930">
        <v>89</v>
      </c>
      <c r="M930">
        <v>88</v>
      </c>
      <c r="N930">
        <v>64</v>
      </c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1:41" x14ac:dyDescent="0.2">
      <c r="A931">
        <v>1929</v>
      </c>
      <c r="B931">
        <v>31</v>
      </c>
      <c r="C931">
        <v>82</v>
      </c>
      <c r="E931">
        <v>89</v>
      </c>
      <c r="G931">
        <v>118</v>
      </c>
      <c r="I931">
        <v>158</v>
      </c>
      <c r="J931">
        <v>186</v>
      </c>
      <c r="L931">
        <v>62</v>
      </c>
      <c r="N931">
        <v>44</v>
      </c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1:41" x14ac:dyDescent="0.2">
      <c r="A932">
        <v>1930</v>
      </c>
      <c r="B932">
        <v>1</v>
      </c>
      <c r="C932">
        <v>60</v>
      </c>
      <c r="D932">
        <v>38</v>
      </c>
      <c r="E932">
        <v>41</v>
      </c>
      <c r="F932">
        <v>116</v>
      </c>
      <c r="G932">
        <v>88</v>
      </c>
      <c r="H932">
        <v>121</v>
      </c>
      <c r="I932">
        <v>198</v>
      </c>
      <c r="J932">
        <v>150</v>
      </c>
      <c r="K932">
        <v>147</v>
      </c>
      <c r="L932">
        <v>98</v>
      </c>
      <c r="M932">
        <v>96</v>
      </c>
      <c r="N932">
        <v>66</v>
      </c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1:41" x14ac:dyDescent="0.2">
      <c r="A933">
        <v>1930</v>
      </c>
      <c r="B933">
        <v>2</v>
      </c>
      <c r="C933">
        <v>81</v>
      </c>
      <c r="D933">
        <v>50</v>
      </c>
      <c r="E933">
        <v>40</v>
      </c>
      <c r="F933">
        <v>113</v>
      </c>
      <c r="G933">
        <v>97</v>
      </c>
      <c r="H933">
        <v>145</v>
      </c>
      <c r="I933">
        <v>176</v>
      </c>
      <c r="J933">
        <v>171</v>
      </c>
      <c r="K933">
        <v>141</v>
      </c>
      <c r="L933">
        <v>118</v>
      </c>
      <c r="M933">
        <v>94</v>
      </c>
      <c r="N933">
        <v>72</v>
      </c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1:41" x14ac:dyDescent="0.2">
      <c r="A934">
        <v>1930</v>
      </c>
      <c r="B934">
        <v>3</v>
      </c>
      <c r="C934">
        <v>82</v>
      </c>
      <c r="D934">
        <v>37</v>
      </c>
      <c r="E934">
        <v>62</v>
      </c>
      <c r="F934">
        <v>80</v>
      </c>
      <c r="G934">
        <v>92</v>
      </c>
      <c r="H934">
        <v>133</v>
      </c>
      <c r="I934">
        <v>175</v>
      </c>
      <c r="J934">
        <v>141</v>
      </c>
      <c r="K934">
        <v>148</v>
      </c>
      <c r="L934">
        <v>123</v>
      </c>
      <c r="M934">
        <v>76</v>
      </c>
      <c r="N934">
        <v>67</v>
      </c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1:41" x14ac:dyDescent="0.2">
      <c r="A935">
        <v>1930</v>
      </c>
      <c r="B935">
        <v>4</v>
      </c>
      <c r="C935">
        <v>71</v>
      </c>
      <c r="D935">
        <v>39</v>
      </c>
      <c r="E935">
        <v>77</v>
      </c>
      <c r="F935">
        <v>59</v>
      </c>
      <c r="G935">
        <v>104</v>
      </c>
      <c r="H935">
        <v>158</v>
      </c>
      <c r="I935">
        <v>171</v>
      </c>
      <c r="J935">
        <v>143</v>
      </c>
      <c r="K935">
        <v>147</v>
      </c>
      <c r="L935">
        <v>131</v>
      </c>
      <c r="M935">
        <v>37</v>
      </c>
      <c r="N935">
        <v>36</v>
      </c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1:41" x14ac:dyDescent="0.2">
      <c r="A936">
        <v>1930</v>
      </c>
      <c r="B936">
        <v>5</v>
      </c>
      <c r="C936">
        <v>62</v>
      </c>
      <c r="D936">
        <v>38</v>
      </c>
      <c r="E936">
        <v>78</v>
      </c>
      <c r="F936">
        <v>51</v>
      </c>
      <c r="G936">
        <v>94</v>
      </c>
      <c r="H936">
        <v>172</v>
      </c>
      <c r="I936">
        <v>167</v>
      </c>
      <c r="J936">
        <v>134</v>
      </c>
      <c r="K936">
        <v>158</v>
      </c>
      <c r="L936">
        <v>117</v>
      </c>
      <c r="M936">
        <v>9</v>
      </c>
      <c r="N936">
        <v>11</v>
      </c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1:41" x14ac:dyDescent="0.2">
      <c r="A937">
        <v>1930</v>
      </c>
      <c r="B937">
        <v>6</v>
      </c>
      <c r="C937">
        <v>54</v>
      </c>
      <c r="D937">
        <v>27</v>
      </c>
      <c r="E937">
        <v>77</v>
      </c>
      <c r="F937">
        <v>57</v>
      </c>
      <c r="G937">
        <v>87</v>
      </c>
      <c r="H937">
        <v>180</v>
      </c>
      <c r="I937">
        <v>155</v>
      </c>
      <c r="J937">
        <v>134</v>
      </c>
      <c r="K937">
        <v>147</v>
      </c>
      <c r="L937">
        <v>103</v>
      </c>
      <c r="M937">
        <v>35</v>
      </c>
      <c r="N937">
        <v>8</v>
      </c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1:41" x14ac:dyDescent="0.2">
      <c r="A938">
        <v>1930</v>
      </c>
      <c r="B938">
        <v>7</v>
      </c>
      <c r="C938">
        <v>77</v>
      </c>
      <c r="D938">
        <v>9</v>
      </c>
      <c r="E938">
        <v>76</v>
      </c>
      <c r="F938">
        <v>70</v>
      </c>
      <c r="G938">
        <v>87</v>
      </c>
      <c r="H938">
        <v>139</v>
      </c>
      <c r="I938">
        <v>141</v>
      </c>
      <c r="J938">
        <v>140</v>
      </c>
      <c r="K938">
        <v>147</v>
      </c>
      <c r="L938">
        <v>104</v>
      </c>
      <c r="M938">
        <v>43</v>
      </c>
      <c r="N938">
        <v>25</v>
      </c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1:41" x14ac:dyDescent="0.2">
      <c r="A939">
        <v>1930</v>
      </c>
      <c r="B939">
        <v>8</v>
      </c>
      <c r="C939">
        <v>46</v>
      </c>
      <c r="D939">
        <v>15</v>
      </c>
      <c r="E939">
        <v>63</v>
      </c>
      <c r="F939">
        <v>88</v>
      </c>
      <c r="G939">
        <v>59</v>
      </c>
      <c r="H939">
        <v>127</v>
      </c>
      <c r="I939">
        <v>162</v>
      </c>
      <c r="J939">
        <v>141</v>
      </c>
      <c r="K939">
        <v>146</v>
      </c>
      <c r="L939">
        <v>118</v>
      </c>
      <c r="M939">
        <v>99</v>
      </c>
      <c r="N939">
        <v>31</v>
      </c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1:41" s="3" customFormat="1" x14ac:dyDescent="0.2">
      <c r="A940">
        <v>1930</v>
      </c>
      <c r="B940">
        <v>9</v>
      </c>
      <c r="C940">
        <v>38</v>
      </c>
      <c r="D940">
        <v>12</v>
      </c>
      <c r="E940">
        <v>65</v>
      </c>
      <c r="F940">
        <v>83</v>
      </c>
      <c r="G940">
        <v>79</v>
      </c>
      <c r="H940">
        <v>133</v>
      </c>
      <c r="I940">
        <v>183</v>
      </c>
      <c r="J940">
        <v>156</v>
      </c>
      <c r="K940">
        <v>137</v>
      </c>
      <c r="L940">
        <v>85</v>
      </c>
      <c r="M940">
        <v>93</v>
      </c>
      <c r="N940">
        <v>10</v>
      </c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1:41" s="3" customFormat="1" x14ac:dyDescent="0.2">
      <c r="A941">
        <v>1930</v>
      </c>
      <c r="B941">
        <v>10</v>
      </c>
      <c r="C941">
        <v>47</v>
      </c>
      <c r="D941">
        <v>10</v>
      </c>
      <c r="E941">
        <v>43</v>
      </c>
      <c r="F941">
        <v>92</v>
      </c>
      <c r="G941">
        <v>68</v>
      </c>
      <c r="H941">
        <v>136</v>
      </c>
      <c r="I941">
        <v>150</v>
      </c>
      <c r="J941">
        <v>159</v>
      </c>
      <c r="K941">
        <v>158</v>
      </c>
      <c r="L941">
        <v>82</v>
      </c>
      <c r="M941">
        <v>84</v>
      </c>
      <c r="N941">
        <v>2</v>
      </c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1:41" s="3" customFormat="1" x14ac:dyDescent="0.2">
      <c r="A942">
        <v>1930</v>
      </c>
      <c r="B942">
        <v>11</v>
      </c>
      <c r="C942">
        <v>33</v>
      </c>
      <c r="D942">
        <v>33</v>
      </c>
      <c r="E942">
        <v>30</v>
      </c>
      <c r="F942">
        <v>79</v>
      </c>
      <c r="G942">
        <v>89</v>
      </c>
      <c r="H942">
        <v>148</v>
      </c>
      <c r="I942">
        <v>142</v>
      </c>
      <c r="J942">
        <v>178</v>
      </c>
      <c r="K942">
        <v>151</v>
      </c>
      <c r="L942">
        <v>90</v>
      </c>
      <c r="M942">
        <v>62</v>
      </c>
      <c r="N942">
        <v>24</v>
      </c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1:41" s="3" customFormat="1" x14ac:dyDescent="0.2">
      <c r="A943">
        <v>1930</v>
      </c>
      <c r="B943">
        <v>12</v>
      </c>
      <c r="C943">
        <v>46</v>
      </c>
      <c r="D943">
        <v>40</v>
      </c>
      <c r="E943">
        <v>39</v>
      </c>
      <c r="F943">
        <v>77</v>
      </c>
      <c r="G943">
        <v>96</v>
      </c>
      <c r="H943">
        <v>145</v>
      </c>
      <c r="I943">
        <v>137</v>
      </c>
      <c r="J943">
        <v>144</v>
      </c>
      <c r="K943">
        <v>146</v>
      </c>
      <c r="L943">
        <v>93</v>
      </c>
      <c r="M943">
        <v>42</v>
      </c>
      <c r="N943">
        <v>70</v>
      </c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1:41" s="3" customFormat="1" x14ac:dyDescent="0.2">
      <c r="A944">
        <v>1930</v>
      </c>
      <c r="B944">
        <v>13</v>
      </c>
      <c r="C944">
        <v>68</v>
      </c>
      <c r="D944">
        <v>24</v>
      </c>
      <c r="E944">
        <v>30</v>
      </c>
      <c r="F944">
        <v>64</v>
      </c>
      <c r="G944">
        <v>113</v>
      </c>
      <c r="H944">
        <v>163</v>
      </c>
      <c r="I944">
        <v>157</v>
      </c>
      <c r="J944">
        <v>144</v>
      </c>
      <c r="K944">
        <v>136</v>
      </c>
      <c r="L944">
        <v>89</v>
      </c>
      <c r="M944">
        <v>76</v>
      </c>
      <c r="N944">
        <v>67</v>
      </c>
      <c r="O944" s="6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spans="1:41" s="3" customFormat="1" x14ac:dyDescent="0.2">
      <c r="A945">
        <v>1930</v>
      </c>
      <c r="B945">
        <v>14</v>
      </c>
      <c r="C945">
        <v>99</v>
      </c>
      <c r="D945">
        <v>17</v>
      </c>
      <c r="E945">
        <v>31</v>
      </c>
      <c r="F945">
        <v>67</v>
      </c>
      <c r="G945">
        <v>126</v>
      </c>
      <c r="H945">
        <v>164</v>
      </c>
      <c r="I945">
        <v>149</v>
      </c>
      <c r="J945">
        <v>143</v>
      </c>
      <c r="K945">
        <v>135</v>
      </c>
      <c r="L945">
        <v>135</v>
      </c>
      <c r="M945">
        <v>83</v>
      </c>
      <c r="N945">
        <v>46</v>
      </c>
      <c r="O945" s="6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spans="1:41" s="3" customFormat="1" x14ac:dyDescent="0.2">
      <c r="A946">
        <v>1930</v>
      </c>
      <c r="B946">
        <v>15</v>
      </c>
      <c r="C946">
        <v>48</v>
      </c>
      <c r="D946">
        <v>28</v>
      </c>
      <c r="E946">
        <v>31</v>
      </c>
      <c r="F946">
        <v>69</v>
      </c>
      <c r="G946">
        <v>103</v>
      </c>
      <c r="H946">
        <v>163</v>
      </c>
      <c r="I946">
        <v>154</v>
      </c>
      <c r="J946">
        <v>131</v>
      </c>
      <c r="K946">
        <v>121</v>
      </c>
      <c r="L946">
        <v>157</v>
      </c>
      <c r="M946">
        <v>109</v>
      </c>
      <c r="N946">
        <v>14</v>
      </c>
      <c r="O946" s="6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spans="1:41" s="3" customFormat="1" x14ac:dyDescent="0.2">
      <c r="A947">
        <v>1930</v>
      </c>
      <c r="B947">
        <v>16</v>
      </c>
      <c r="C947">
        <v>34</v>
      </c>
      <c r="D947">
        <v>8</v>
      </c>
      <c r="E947">
        <v>30</v>
      </c>
      <c r="F947">
        <v>80</v>
      </c>
      <c r="G947">
        <v>121</v>
      </c>
      <c r="H947">
        <v>158</v>
      </c>
      <c r="I947">
        <v>152</v>
      </c>
      <c r="J947">
        <v>132</v>
      </c>
      <c r="K947">
        <v>103</v>
      </c>
      <c r="L947">
        <v>151</v>
      </c>
      <c r="M947">
        <v>26</v>
      </c>
      <c r="N947">
        <v>22</v>
      </c>
      <c r="O947" s="6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spans="1:41" s="3" customFormat="1" x14ac:dyDescent="0.2">
      <c r="A948">
        <v>1930</v>
      </c>
      <c r="B948">
        <v>17</v>
      </c>
      <c r="C948">
        <v>64</v>
      </c>
      <c r="D948">
        <v>6</v>
      </c>
      <c r="E948">
        <v>33</v>
      </c>
      <c r="F948">
        <v>73</v>
      </c>
      <c r="G948">
        <v>119</v>
      </c>
      <c r="H948">
        <v>178</v>
      </c>
      <c r="I948">
        <v>150</v>
      </c>
      <c r="J948">
        <v>132</v>
      </c>
      <c r="K948">
        <v>133</v>
      </c>
      <c r="L948">
        <v>146</v>
      </c>
      <c r="M948">
        <v>-17</v>
      </c>
      <c r="N948">
        <v>34</v>
      </c>
      <c r="O948" s="6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spans="1:41" s="3" customFormat="1" x14ac:dyDescent="0.2">
      <c r="A949">
        <v>1930</v>
      </c>
      <c r="B949">
        <v>18</v>
      </c>
      <c r="C949">
        <v>85</v>
      </c>
      <c r="D949">
        <v>9</v>
      </c>
      <c r="E949">
        <v>28</v>
      </c>
      <c r="F949">
        <v>71</v>
      </c>
      <c r="G949">
        <v>101</v>
      </c>
      <c r="H949">
        <v>194</v>
      </c>
      <c r="I949">
        <v>133</v>
      </c>
      <c r="J949">
        <v>158</v>
      </c>
      <c r="K949">
        <v>135</v>
      </c>
      <c r="L949">
        <v>120</v>
      </c>
      <c r="M949">
        <v>16</v>
      </c>
      <c r="N949">
        <v>48</v>
      </c>
      <c r="O949" s="6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spans="1:41" s="3" customFormat="1" x14ac:dyDescent="0.2">
      <c r="A950">
        <v>1930</v>
      </c>
      <c r="B950">
        <v>19</v>
      </c>
      <c r="C950">
        <v>111</v>
      </c>
      <c r="D950">
        <v>23</v>
      </c>
      <c r="E950">
        <v>4</v>
      </c>
      <c r="F950">
        <v>51</v>
      </c>
      <c r="G950">
        <v>95</v>
      </c>
      <c r="H950">
        <v>174</v>
      </c>
      <c r="I950">
        <v>145</v>
      </c>
      <c r="J950">
        <v>132</v>
      </c>
      <c r="K950">
        <v>128</v>
      </c>
      <c r="L950">
        <v>107</v>
      </c>
      <c r="M950">
        <v>70</v>
      </c>
      <c r="N950">
        <v>75</v>
      </c>
      <c r="O950" s="6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spans="1:41" s="3" customFormat="1" x14ac:dyDescent="0.2">
      <c r="A951">
        <v>1930</v>
      </c>
      <c r="B951">
        <v>20</v>
      </c>
      <c r="C951">
        <v>58</v>
      </c>
      <c r="D951">
        <v>10</v>
      </c>
      <c r="E951">
        <v>-10</v>
      </c>
      <c r="F951">
        <v>52</v>
      </c>
      <c r="G951">
        <v>118</v>
      </c>
      <c r="H951">
        <v>167</v>
      </c>
      <c r="I951">
        <v>147</v>
      </c>
      <c r="J951">
        <v>131</v>
      </c>
      <c r="K951">
        <v>137</v>
      </c>
      <c r="L951">
        <v>95</v>
      </c>
      <c r="M951">
        <v>86</v>
      </c>
      <c r="N951">
        <v>73</v>
      </c>
      <c r="O951" s="6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spans="1:41" x14ac:dyDescent="0.2">
      <c r="A952">
        <v>1930</v>
      </c>
      <c r="B952">
        <v>21</v>
      </c>
      <c r="C952">
        <v>28</v>
      </c>
      <c r="D952">
        <v>5</v>
      </c>
      <c r="E952">
        <v>54</v>
      </c>
      <c r="F952">
        <v>56</v>
      </c>
      <c r="G952">
        <v>105</v>
      </c>
      <c r="H952">
        <v>173</v>
      </c>
      <c r="I952">
        <v>134</v>
      </c>
      <c r="J952">
        <v>160</v>
      </c>
      <c r="K952">
        <v>143</v>
      </c>
      <c r="L952">
        <v>78</v>
      </c>
      <c r="M952">
        <v>99</v>
      </c>
      <c r="N952">
        <v>33</v>
      </c>
      <c r="O952" s="4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">
      <c r="A953">
        <v>1930</v>
      </c>
      <c r="B953">
        <v>22</v>
      </c>
      <c r="C953">
        <v>60</v>
      </c>
      <c r="D953">
        <v>21</v>
      </c>
      <c r="E953">
        <v>49</v>
      </c>
      <c r="F953">
        <v>62</v>
      </c>
      <c r="G953">
        <v>97</v>
      </c>
      <c r="H953">
        <v>167</v>
      </c>
      <c r="I953">
        <v>116</v>
      </c>
      <c r="J953">
        <v>140</v>
      </c>
      <c r="K953">
        <v>138</v>
      </c>
      <c r="L953">
        <v>96</v>
      </c>
      <c r="M953">
        <v>98</v>
      </c>
      <c r="N953">
        <v>15</v>
      </c>
      <c r="O953" s="4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">
      <c r="A954">
        <v>1930</v>
      </c>
      <c r="B954">
        <v>23</v>
      </c>
      <c r="C954">
        <v>77</v>
      </c>
      <c r="D954">
        <v>21</v>
      </c>
      <c r="E954">
        <v>49</v>
      </c>
      <c r="F954">
        <v>73</v>
      </c>
      <c r="G954">
        <v>113</v>
      </c>
      <c r="H954">
        <v>143</v>
      </c>
      <c r="I954">
        <v>119</v>
      </c>
      <c r="J954">
        <v>141</v>
      </c>
      <c r="K954">
        <v>170</v>
      </c>
      <c r="L954">
        <v>99</v>
      </c>
      <c r="M954">
        <v>46</v>
      </c>
      <c r="N954">
        <v>42</v>
      </c>
      <c r="O954" s="4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">
      <c r="A955">
        <v>1930</v>
      </c>
      <c r="B955">
        <v>24</v>
      </c>
      <c r="C955">
        <v>82</v>
      </c>
      <c r="D955">
        <v>20</v>
      </c>
      <c r="E955">
        <v>46</v>
      </c>
      <c r="F955">
        <v>129</v>
      </c>
      <c r="G955">
        <v>119</v>
      </c>
      <c r="H955">
        <v>134</v>
      </c>
      <c r="I955">
        <v>132</v>
      </c>
      <c r="J955">
        <v>143</v>
      </c>
      <c r="K955">
        <v>145</v>
      </c>
      <c r="L955">
        <v>82</v>
      </c>
      <c r="M955">
        <v>66</v>
      </c>
      <c r="N955">
        <v>50</v>
      </c>
      <c r="O955" s="4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spans="1:41" x14ac:dyDescent="0.2">
      <c r="A956">
        <v>1930</v>
      </c>
      <c r="B956">
        <v>25</v>
      </c>
      <c r="C956">
        <v>45</v>
      </c>
      <c r="D956">
        <v>12</v>
      </c>
      <c r="E956">
        <v>51</v>
      </c>
      <c r="F956">
        <v>136</v>
      </c>
      <c r="G956">
        <v>135</v>
      </c>
      <c r="H956">
        <v>133</v>
      </c>
      <c r="I956">
        <v>153</v>
      </c>
      <c r="J956">
        <v>146</v>
      </c>
      <c r="K956">
        <v>129</v>
      </c>
      <c r="L956">
        <v>76</v>
      </c>
      <c r="M956">
        <v>87</v>
      </c>
      <c r="N956">
        <v>49</v>
      </c>
      <c r="O956" s="4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spans="1:41" x14ac:dyDescent="0.2">
      <c r="A957">
        <v>1930</v>
      </c>
      <c r="B957">
        <v>26</v>
      </c>
      <c r="C957">
        <v>15</v>
      </c>
      <c r="D957">
        <v>43</v>
      </c>
      <c r="E957">
        <v>77</v>
      </c>
      <c r="F957">
        <v>132</v>
      </c>
      <c r="G957">
        <v>137</v>
      </c>
      <c r="H957">
        <v>131</v>
      </c>
      <c r="I957">
        <v>150</v>
      </c>
      <c r="J957">
        <v>203</v>
      </c>
      <c r="K957">
        <v>94</v>
      </c>
      <c r="L957">
        <v>65</v>
      </c>
      <c r="M957">
        <v>65</v>
      </c>
      <c r="N957">
        <v>46</v>
      </c>
      <c r="O957" s="4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">
      <c r="A958">
        <v>1930</v>
      </c>
      <c r="B958">
        <v>27</v>
      </c>
      <c r="C958">
        <v>40</v>
      </c>
      <c r="D958">
        <v>57</v>
      </c>
      <c r="E958">
        <v>83</v>
      </c>
      <c r="F958">
        <v>106</v>
      </c>
      <c r="G958">
        <v>144</v>
      </c>
      <c r="H958">
        <v>142</v>
      </c>
      <c r="I958">
        <v>161</v>
      </c>
      <c r="J958">
        <v>228</v>
      </c>
      <c r="K958">
        <v>121</v>
      </c>
      <c r="L958">
        <v>48</v>
      </c>
      <c r="M958">
        <v>30</v>
      </c>
      <c r="N958">
        <v>66</v>
      </c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:41" x14ac:dyDescent="0.2">
      <c r="A959">
        <v>1930</v>
      </c>
      <c r="B959">
        <v>28</v>
      </c>
      <c r="C959">
        <v>27</v>
      </c>
      <c r="D959">
        <v>49</v>
      </c>
      <c r="E959">
        <v>99</v>
      </c>
      <c r="F959">
        <v>95</v>
      </c>
      <c r="G959">
        <v>132</v>
      </c>
      <c r="H959">
        <v>127</v>
      </c>
      <c r="I959">
        <v>150</v>
      </c>
      <c r="J959">
        <v>224</v>
      </c>
      <c r="K959">
        <v>114</v>
      </c>
      <c r="L959">
        <v>100</v>
      </c>
      <c r="M959">
        <v>27</v>
      </c>
      <c r="N959">
        <v>70</v>
      </c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1:41" x14ac:dyDescent="0.2">
      <c r="A960">
        <v>1930</v>
      </c>
      <c r="B960">
        <v>29</v>
      </c>
      <c r="C960">
        <v>39</v>
      </c>
      <c r="E960">
        <v>94</v>
      </c>
      <c r="F960">
        <v>110</v>
      </c>
      <c r="G960">
        <v>138</v>
      </c>
      <c r="H960">
        <v>146</v>
      </c>
      <c r="I960">
        <v>153</v>
      </c>
      <c r="J960">
        <v>226</v>
      </c>
      <c r="K960">
        <v>102</v>
      </c>
      <c r="L960">
        <v>118</v>
      </c>
      <c r="M960">
        <v>57</v>
      </c>
      <c r="N960">
        <v>62</v>
      </c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1:27" x14ac:dyDescent="0.2">
      <c r="A961">
        <v>1930</v>
      </c>
      <c r="B961">
        <v>30</v>
      </c>
      <c r="C961">
        <v>29</v>
      </c>
      <c r="E961">
        <v>76</v>
      </c>
      <c r="F961">
        <v>96</v>
      </c>
      <c r="G961">
        <v>142</v>
      </c>
      <c r="H961">
        <v>196</v>
      </c>
      <c r="I961">
        <v>157</v>
      </c>
      <c r="J961">
        <v>196</v>
      </c>
      <c r="K961">
        <v>120</v>
      </c>
      <c r="L961">
        <v>134</v>
      </c>
      <c r="M961">
        <v>66</v>
      </c>
      <c r="N961">
        <v>49</v>
      </c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1:27" x14ac:dyDescent="0.2">
      <c r="A962">
        <v>1930</v>
      </c>
      <c r="B962">
        <v>31</v>
      </c>
      <c r="C962">
        <v>29</v>
      </c>
      <c r="E962">
        <v>96</v>
      </c>
      <c r="G962">
        <v>118</v>
      </c>
      <c r="I962">
        <v>143</v>
      </c>
      <c r="J962">
        <v>168</v>
      </c>
      <c r="L962">
        <v>99</v>
      </c>
      <c r="N962">
        <v>49</v>
      </c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1:27" x14ac:dyDescent="0.2">
      <c r="A963">
        <v>1931</v>
      </c>
      <c r="B963">
        <v>1</v>
      </c>
      <c r="C963">
        <v>7</v>
      </c>
      <c r="D963">
        <v>33</v>
      </c>
      <c r="E963">
        <v>10</v>
      </c>
      <c r="F963">
        <v>37</v>
      </c>
      <c r="G963">
        <v>84</v>
      </c>
      <c r="H963">
        <v>134</v>
      </c>
      <c r="I963">
        <v>156</v>
      </c>
      <c r="J963">
        <v>167</v>
      </c>
      <c r="K963">
        <v>137</v>
      </c>
      <c r="L963">
        <v>130</v>
      </c>
      <c r="M963">
        <v>76</v>
      </c>
      <c r="N963">
        <v>29</v>
      </c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1:27" x14ac:dyDescent="0.2">
      <c r="A964">
        <v>1931</v>
      </c>
      <c r="B964">
        <v>2</v>
      </c>
      <c r="C964">
        <v>21</v>
      </c>
      <c r="D964">
        <v>28</v>
      </c>
      <c r="E964">
        <v>4</v>
      </c>
      <c r="F964">
        <v>54</v>
      </c>
      <c r="G964">
        <v>91</v>
      </c>
      <c r="H964">
        <v>130</v>
      </c>
      <c r="I964">
        <v>158</v>
      </c>
      <c r="J964">
        <v>165</v>
      </c>
      <c r="K964">
        <v>138</v>
      </c>
      <c r="L964">
        <v>142</v>
      </c>
      <c r="M964">
        <v>87</v>
      </c>
      <c r="N964">
        <v>47</v>
      </c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1:27" x14ac:dyDescent="0.2">
      <c r="A965">
        <v>1931</v>
      </c>
      <c r="B965">
        <v>3</v>
      </c>
      <c r="C965">
        <v>13</v>
      </c>
      <c r="D965">
        <v>24</v>
      </c>
      <c r="E965">
        <v>3</v>
      </c>
      <c r="F965">
        <v>55</v>
      </c>
      <c r="G965">
        <v>84</v>
      </c>
      <c r="H965">
        <v>144</v>
      </c>
      <c r="I965">
        <v>155</v>
      </c>
      <c r="J965">
        <v>169</v>
      </c>
      <c r="K965">
        <v>137</v>
      </c>
      <c r="L965">
        <v>126</v>
      </c>
      <c r="M965">
        <v>109</v>
      </c>
      <c r="N965">
        <v>81</v>
      </c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1:27" x14ac:dyDescent="0.2">
      <c r="A966">
        <v>1931</v>
      </c>
      <c r="B966">
        <v>4</v>
      </c>
      <c r="C966">
        <v>7</v>
      </c>
      <c r="D966">
        <v>20</v>
      </c>
      <c r="E966">
        <v>25</v>
      </c>
      <c r="F966">
        <v>65</v>
      </c>
      <c r="G966">
        <v>75</v>
      </c>
      <c r="H966">
        <v>162</v>
      </c>
      <c r="I966">
        <v>170</v>
      </c>
      <c r="J966">
        <v>187</v>
      </c>
      <c r="K966">
        <v>125</v>
      </c>
      <c r="L966">
        <v>131</v>
      </c>
      <c r="M966">
        <v>136</v>
      </c>
      <c r="N966">
        <v>107</v>
      </c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1:27" x14ac:dyDescent="0.2">
      <c r="A967">
        <v>1931</v>
      </c>
      <c r="B967">
        <v>5</v>
      </c>
      <c r="C967">
        <v>-1</v>
      </c>
      <c r="D967">
        <v>10</v>
      </c>
      <c r="E967">
        <v>33</v>
      </c>
      <c r="F967">
        <v>68</v>
      </c>
      <c r="G967">
        <v>87</v>
      </c>
      <c r="H967">
        <v>119</v>
      </c>
      <c r="I967">
        <v>165</v>
      </c>
      <c r="J967">
        <v>173</v>
      </c>
      <c r="K967">
        <v>109</v>
      </c>
      <c r="L967">
        <v>144</v>
      </c>
      <c r="M967">
        <v>101</v>
      </c>
      <c r="N967">
        <v>83</v>
      </c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1:27" x14ac:dyDescent="0.2">
      <c r="A968">
        <v>1931</v>
      </c>
      <c r="B968">
        <v>6</v>
      </c>
      <c r="C968">
        <v>-13</v>
      </c>
      <c r="D968">
        <v>13</v>
      </c>
      <c r="E968">
        <v>14</v>
      </c>
      <c r="F968">
        <v>75</v>
      </c>
      <c r="G968">
        <v>120</v>
      </c>
      <c r="H968">
        <v>128</v>
      </c>
      <c r="I968">
        <v>144</v>
      </c>
      <c r="J968">
        <v>165</v>
      </c>
      <c r="K968">
        <v>97</v>
      </c>
      <c r="L968">
        <v>123</v>
      </c>
      <c r="M968">
        <v>101</v>
      </c>
      <c r="N968">
        <v>58</v>
      </c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1:27" x14ac:dyDescent="0.2">
      <c r="A969">
        <v>1931</v>
      </c>
      <c r="B969">
        <v>7</v>
      </c>
      <c r="C969">
        <v>-18</v>
      </c>
      <c r="D969">
        <v>37</v>
      </c>
      <c r="E969">
        <v>-21</v>
      </c>
      <c r="F969">
        <v>84</v>
      </c>
      <c r="G969">
        <v>110</v>
      </c>
      <c r="H969">
        <v>133</v>
      </c>
      <c r="I969">
        <v>143</v>
      </c>
      <c r="J969">
        <v>159</v>
      </c>
      <c r="K969">
        <v>93</v>
      </c>
      <c r="L969">
        <v>116</v>
      </c>
      <c r="M969">
        <v>89</v>
      </c>
      <c r="N969">
        <v>38</v>
      </c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1:27" x14ac:dyDescent="0.2">
      <c r="A970">
        <v>1931</v>
      </c>
      <c r="B970">
        <v>8</v>
      </c>
      <c r="C970">
        <v>-13</v>
      </c>
      <c r="D970">
        <v>48</v>
      </c>
      <c r="E970">
        <v>-7</v>
      </c>
      <c r="F970">
        <v>99</v>
      </c>
      <c r="G970">
        <v>113</v>
      </c>
      <c r="H970">
        <v>151</v>
      </c>
      <c r="I970">
        <v>139</v>
      </c>
      <c r="J970">
        <v>129</v>
      </c>
      <c r="K970">
        <v>89</v>
      </c>
      <c r="L970">
        <v>117</v>
      </c>
      <c r="M970">
        <v>81</v>
      </c>
      <c r="N970">
        <v>52</v>
      </c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1:27" x14ac:dyDescent="0.2">
      <c r="A971">
        <v>1931</v>
      </c>
      <c r="B971">
        <v>9</v>
      </c>
      <c r="C971">
        <v>4</v>
      </c>
      <c r="D971">
        <v>75</v>
      </c>
      <c r="E971">
        <v>-18</v>
      </c>
      <c r="F971">
        <v>102</v>
      </c>
      <c r="G971">
        <v>116</v>
      </c>
      <c r="H971">
        <v>151</v>
      </c>
      <c r="I971">
        <v>155</v>
      </c>
      <c r="J971">
        <v>110</v>
      </c>
      <c r="K971">
        <v>104</v>
      </c>
      <c r="L971">
        <v>134</v>
      </c>
      <c r="M971">
        <v>92</v>
      </c>
      <c r="N971">
        <v>71</v>
      </c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1:27" x14ac:dyDescent="0.2">
      <c r="A972">
        <v>1931</v>
      </c>
      <c r="B972">
        <v>10</v>
      </c>
      <c r="C972">
        <v>22</v>
      </c>
      <c r="D972">
        <v>75</v>
      </c>
      <c r="E972">
        <v>-12</v>
      </c>
      <c r="F972">
        <v>112</v>
      </c>
      <c r="G972">
        <v>116</v>
      </c>
      <c r="H972">
        <v>151</v>
      </c>
      <c r="I972">
        <v>166</v>
      </c>
      <c r="J972">
        <v>117</v>
      </c>
      <c r="K972">
        <v>99</v>
      </c>
      <c r="L972">
        <v>135</v>
      </c>
      <c r="M972">
        <v>87</v>
      </c>
      <c r="N972">
        <v>91</v>
      </c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1:27" x14ac:dyDescent="0.2">
      <c r="A973">
        <v>1931</v>
      </c>
      <c r="B973">
        <v>11</v>
      </c>
      <c r="C973">
        <v>43</v>
      </c>
      <c r="D973">
        <v>49</v>
      </c>
      <c r="E973">
        <v>8</v>
      </c>
      <c r="F973">
        <v>112</v>
      </c>
      <c r="G973">
        <v>136</v>
      </c>
      <c r="H973">
        <v>153</v>
      </c>
      <c r="I973">
        <v>171</v>
      </c>
      <c r="J973">
        <v>123</v>
      </c>
      <c r="K973">
        <v>97</v>
      </c>
      <c r="L973">
        <v>110</v>
      </c>
      <c r="M973">
        <v>96</v>
      </c>
      <c r="N973">
        <v>89</v>
      </c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1:27" x14ac:dyDescent="0.2">
      <c r="A974">
        <v>1931</v>
      </c>
      <c r="B974">
        <v>12</v>
      </c>
      <c r="C974">
        <v>45</v>
      </c>
      <c r="D974">
        <v>40</v>
      </c>
      <c r="E974">
        <v>28</v>
      </c>
      <c r="F974">
        <v>92</v>
      </c>
      <c r="G974">
        <v>123</v>
      </c>
      <c r="H974">
        <v>162</v>
      </c>
      <c r="I974">
        <v>177</v>
      </c>
      <c r="J974">
        <v>154</v>
      </c>
      <c r="K974">
        <v>110</v>
      </c>
      <c r="L974">
        <v>108</v>
      </c>
      <c r="M974">
        <v>89</v>
      </c>
      <c r="N974">
        <v>75</v>
      </c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1:27" x14ac:dyDescent="0.2">
      <c r="A975">
        <v>1931</v>
      </c>
      <c r="B975">
        <v>13</v>
      </c>
      <c r="C975">
        <v>32</v>
      </c>
      <c r="D975">
        <v>20</v>
      </c>
      <c r="E975">
        <v>19</v>
      </c>
      <c r="F975">
        <v>72</v>
      </c>
      <c r="G975">
        <v>124</v>
      </c>
      <c r="H975">
        <v>161</v>
      </c>
      <c r="I975">
        <v>160</v>
      </c>
      <c r="J975">
        <v>167</v>
      </c>
      <c r="K975">
        <v>81</v>
      </c>
      <c r="L975">
        <v>103</v>
      </c>
      <c r="M975">
        <v>83</v>
      </c>
      <c r="N975">
        <v>71</v>
      </c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1:27" x14ac:dyDescent="0.2">
      <c r="A976">
        <v>1931</v>
      </c>
      <c r="B976">
        <v>14</v>
      </c>
      <c r="C976">
        <v>18</v>
      </c>
      <c r="D976">
        <v>24</v>
      </c>
      <c r="E976">
        <v>42</v>
      </c>
      <c r="F976">
        <v>88</v>
      </c>
      <c r="G976">
        <v>125</v>
      </c>
      <c r="H976">
        <v>175</v>
      </c>
      <c r="I976">
        <v>158</v>
      </c>
      <c r="J976">
        <v>146</v>
      </c>
      <c r="K976">
        <v>111</v>
      </c>
      <c r="L976">
        <v>93</v>
      </c>
      <c r="M976">
        <v>60</v>
      </c>
      <c r="N976">
        <v>73</v>
      </c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1:27" x14ac:dyDescent="0.2">
      <c r="A977">
        <v>1931</v>
      </c>
      <c r="B977">
        <v>15</v>
      </c>
      <c r="C977">
        <v>39</v>
      </c>
      <c r="D977">
        <v>39</v>
      </c>
      <c r="E977">
        <v>51</v>
      </c>
      <c r="F977">
        <v>92</v>
      </c>
      <c r="G977">
        <v>110</v>
      </c>
      <c r="H977">
        <v>142</v>
      </c>
      <c r="I977">
        <v>153</v>
      </c>
      <c r="J977">
        <v>156</v>
      </c>
      <c r="K977">
        <v>141</v>
      </c>
      <c r="L977">
        <v>87</v>
      </c>
      <c r="M977">
        <v>75</v>
      </c>
      <c r="N977">
        <v>81</v>
      </c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1:27" x14ac:dyDescent="0.2">
      <c r="A978">
        <v>1931</v>
      </c>
      <c r="B978">
        <v>16</v>
      </c>
      <c r="C978">
        <v>79</v>
      </c>
      <c r="D978">
        <v>39</v>
      </c>
      <c r="E978">
        <v>39</v>
      </c>
      <c r="F978">
        <v>81</v>
      </c>
      <c r="G978">
        <v>117</v>
      </c>
      <c r="H978">
        <v>135</v>
      </c>
      <c r="I978">
        <v>156</v>
      </c>
      <c r="J978">
        <v>157</v>
      </c>
      <c r="K978">
        <v>157</v>
      </c>
      <c r="L978">
        <v>95</v>
      </c>
      <c r="M978">
        <v>62</v>
      </c>
      <c r="N978">
        <v>53</v>
      </c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1:27" x14ac:dyDescent="0.2">
      <c r="A979">
        <v>1931</v>
      </c>
      <c r="B979">
        <v>17</v>
      </c>
      <c r="C979">
        <v>57</v>
      </c>
      <c r="D979">
        <v>17</v>
      </c>
      <c r="E979">
        <v>49</v>
      </c>
      <c r="F979">
        <v>72</v>
      </c>
      <c r="G979">
        <v>102</v>
      </c>
      <c r="H979">
        <v>138</v>
      </c>
      <c r="I979">
        <v>146</v>
      </c>
      <c r="J979">
        <v>156</v>
      </c>
      <c r="K979">
        <v>139</v>
      </c>
      <c r="L979">
        <v>96</v>
      </c>
      <c r="M979">
        <v>50</v>
      </c>
      <c r="N979">
        <v>33</v>
      </c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:27" x14ac:dyDescent="0.2">
      <c r="A980">
        <v>1931</v>
      </c>
      <c r="B980">
        <v>18</v>
      </c>
      <c r="C980">
        <v>58</v>
      </c>
      <c r="D980">
        <v>26</v>
      </c>
      <c r="E980">
        <v>59</v>
      </c>
      <c r="F980">
        <v>50</v>
      </c>
      <c r="G980">
        <v>101</v>
      </c>
      <c r="H980">
        <v>121</v>
      </c>
      <c r="I980">
        <v>154</v>
      </c>
      <c r="J980">
        <v>139</v>
      </c>
      <c r="K980">
        <v>140</v>
      </c>
      <c r="L980">
        <v>102</v>
      </c>
      <c r="M980">
        <v>58</v>
      </c>
      <c r="N980">
        <v>-6</v>
      </c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1:27" x14ac:dyDescent="0.2">
      <c r="A981">
        <v>1931</v>
      </c>
      <c r="B981">
        <v>19</v>
      </c>
      <c r="C981">
        <v>67</v>
      </c>
      <c r="D981">
        <v>31</v>
      </c>
      <c r="E981">
        <v>91</v>
      </c>
      <c r="F981">
        <v>40</v>
      </c>
      <c r="G981">
        <v>83</v>
      </c>
      <c r="H981">
        <v>136</v>
      </c>
      <c r="I981">
        <v>145</v>
      </c>
      <c r="J981">
        <v>153</v>
      </c>
      <c r="K981">
        <v>148</v>
      </c>
      <c r="L981">
        <v>98</v>
      </c>
      <c r="M981">
        <v>67</v>
      </c>
      <c r="N981">
        <v>-19</v>
      </c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1:27" x14ac:dyDescent="0.2">
      <c r="A982">
        <v>1931</v>
      </c>
      <c r="B982">
        <v>20</v>
      </c>
      <c r="C982">
        <v>76</v>
      </c>
      <c r="D982">
        <v>39</v>
      </c>
      <c r="E982">
        <v>121</v>
      </c>
      <c r="F982">
        <v>52</v>
      </c>
      <c r="G982">
        <v>81</v>
      </c>
      <c r="H982">
        <v>126</v>
      </c>
      <c r="I982">
        <v>132</v>
      </c>
      <c r="J982">
        <v>139</v>
      </c>
      <c r="K982">
        <v>118</v>
      </c>
      <c r="L982">
        <v>95</v>
      </c>
      <c r="M982">
        <v>63</v>
      </c>
      <c r="N982">
        <v>10</v>
      </c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1:27" x14ac:dyDescent="0.2">
      <c r="A983">
        <v>1931</v>
      </c>
      <c r="B983">
        <v>21</v>
      </c>
      <c r="C983">
        <v>37</v>
      </c>
      <c r="D983">
        <v>50</v>
      </c>
      <c r="E983">
        <v>117</v>
      </c>
      <c r="F983">
        <v>64</v>
      </c>
      <c r="G983">
        <v>82</v>
      </c>
      <c r="H983">
        <v>152</v>
      </c>
      <c r="I983">
        <v>131</v>
      </c>
      <c r="J983">
        <v>143</v>
      </c>
      <c r="K983">
        <v>97</v>
      </c>
      <c r="L983">
        <v>41</v>
      </c>
      <c r="M983">
        <v>72</v>
      </c>
      <c r="N983">
        <v>20</v>
      </c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1:27" x14ac:dyDescent="0.2">
      <c r="A984">
        <v>1931</v>
      </c>
      <c r="B984">
        <v>22</v>
      </c>
      <c r="C984">
        <v>48</v>
      </c>
      <c r="D984">
        <v>37</v>
      </c>
      <c r="E984">
        <v>89</v>
      </c>
      <c r="F984">
        <v>68</v>
      </c>
      <c r="G984">
        <v>108</v>
      </c>
      <c r="H984">
        <v>162</v>
      </c>
      <c r="I984">
        <v>166</v>
      </c>
      <c r="J984">
        <v>128</v>
      </c>
      <c r="K984">
        <v>90</v>
      </c>
      <c r="L984">
        <v>25</v>
      </c>
      <c r="M984">
        <v>41</v>
      </c>
      <c r="N984">
        <v>20</v>
      </c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1:27" x14ac:dyDescent="0.2">
      <c r="A985">
        <v>1931</v>
      </c>
      <c r="B985">
        <v>23</v>
      </c>
      <c r="C985">
        <v>66</v>
      </c>
      <c r="D985">
        <v>45</v>
      </c>
      <c r="E985">
        <v>71</v>
      </c>
      <c r="F985">
        <v>69</v>
      </c>
      <c r="G985">
        <v>116</v>
      </c>
      <c r="H985">
        <v>169</v>
      </c>
      <c r="I985">
        <v>166</v>
      </c>
      <c r="J985">
        <v>106</v>
      </c>
      <c r="K985">
        <v>109</v>
      </c>
      <c r="L985">
        <v>39</v>
      </c>
      <c r="M985">
        <v>65</v>
      </c>
      <c r="N985">
        <v>41</v>
      </c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1:27" x14ac:dyDescent="0.2">
      <c r="A986">
        <v>1931</v>
      </c>
      <c r="B986">
        <v>24</v>
      </c>
      <c r="C986">
        <v>58</v>
      </c>
      <c r="D986">
        <v>47</v>
      </c>
      <c r="E986">
        <v>48</v>
      </c>
      <c r="F986">
        <v>98</v>
      </c>
      <c r="G986">
        <v>129</v>
      </c>
      <c r="H986">
        <v>131</v>
      </c>
      <c r="I986">
        <v>167</v>
      </c>
      <c r="J986">
        <v>102</v>
      </c>
      <c r="K986">
        <v>109</v>
      </c>
      <c r="L986">
        <v>41</v>
      </c>
      <c r="M986">
        <v>88</v>
      </c>
      <c r="N986">
        <v>61</v>
      </c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1:27" x14ac:dyDescent="0.2">
      <c r="A987">
        <v>1931</v>
      </c>
      <c r="B987">
        <v>25</v>
      </c>
      <c r="C987">
        <v>50</v>
      </c>
      <c r="D987">
        <v>66</v>
      </c>
      <c r="E987">
        <v>80</v>
      </c>
      <c r="F987">
        <v>87</v>
      </c>
      <c r="G987">
        <v>136</v>
      </c>
      <c r="H987">
        <v>111</v>
      </c>
      <c r="I987">
        <v>152</v>
      </c>
      <c r="J987">
        <v>123</v>
      </c>
      <c r="K987">
        <v>115</v>
      </c>
      <c r="L987">
        <v>27</v>
      </c>
      <c r="M987">
        <v>83</v>
      </c>
      <c r="N987">
        <v>94</v>
      </c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1:27" x14ac:dyDescent="0.2">
      <c r="A988">
        <v>1931</v>
      </c>
      <c r="B988">
        <v>26</v>
      </c>
      <c r="C988">
        <v>42</v>
      </c>
      <c r="D988">
        <v>89</v>
      </c>
      <c r="E988">
        <v>71</v>
      </c>
      <c r="F988">
        <v>81</v>
      </c>
      <c r="G988">
        <v>155</v>
      </c>
      <c r="H988">
        <v>132</v>
      </c>
      <c r="I988">
        <v>150</v>
      </c>
      <c r="J988">
        <v>118</v>
      </c>
      <c r="K988">
        <v>109</v>
      </c>
      <c r="L988">
        <v>22</v>
      </c>
      <c r="M988">
        <v>105</v>
      </c>
      <c r="N988">
        <v>99</v>
      </c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1:27" x14ac:dyDescent="0.2">
      <c r="A989">
        <v>1931</v>
      </c>
      <c r="B989">
        <v>27</v>
      </c>
      <c r="C989">
        <v>29</v>
      </c>
      <c r="D989">
        <v>38</v>
      </c>
      <c r="E989">
        <v>72</v>
      </c>
      <c r="F989">
        <v>88</v>
      </c>
      <c r="G989">
        <v>158</v>
      </c>
      <c r="H989">
        <v>152</v>
      </c>
      <c r="I989">
        <v>144</v>
      </c>
      <c r="J989">
        <v>127</v>
      </c>
      <c r="K989">
        <v>114</v>
      </c>
      <c r="L989">
        <v>25</v>
      </c>
      <c r="M989">
        <v>62</v>
      </c>
      <c r="N989">
        <v>84</v>
      </c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1:27" x14ac:dyDescent="0.2">
      <c r="A990">
        <v>1931</v>
      </c>
      <c r="B990">
        <v>28</v>
      </c>
      <c r="C990">
        <v>29</v>
      </c>
      <c r="D990">
        <v>34</v>
      </c>
      <c r="E990">
        <v>62</v>
      </c>
      <c r="F990">
        <v>80</v>
      </c>
      <c r="G990">
        <v>143</v>
      </c>
      <c r="H990">
        <v>172</v>
      </c>
      <c r="I990">
        <v>137</v>
      </c>
      <c r="J990">
        <v>136</v>
      </c>
      <c r="K990">
        <v>115</v>
      </c>
      <c r="L990">
        <v>43</v>
      </c>
      <c r="M990">
        <v>68</v>
      </c>
      <c r="N990">
        <v>78</v>
      </c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spans="1:27" x14ac:dyDescent="0.2">
      <c r="A991">
        <v>1931</v>
      </c>
      <c r="B991">
        <v>29</v>
      </c>
      <c r="C991">
        <v>46</v>
      </c>
      <c r="E991">
        <v>40</v>
      </c>
      <c r="F991">
        <v>85</v>
      </c>
      <c r="G991">
        <v>126</v>
      </c>
      <c r="H991">
        <v>146</v>
      </c>
      <c r="I991">
        <v>127</v>
      </c>
      <c r="J991">
        <v>154</v>
      </c>
      <c r="K991">
        <v>113</v>
      </c>
      <c r="L991">
        <v>75</v>
      </c>
      <c r="M991">
        <v>54</v>
      </c>
      <c r="N991">
        <v>22</v>
      </c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spans="1:27" x14ac:dyDescent="0.2">
      <c r="A992">
        <v>1931</v>
      </c>
      <c r="B992">
        <v>30</v>
      </c>
      <c r="C992">
        <v>28</v>
      </c>
      <c r="E992">
        <v>51</v>
      </c>
      <c r="F992">
        <v>91</v>
      </c>
      <c r="G992">
        <v>143</v>
      </c>
      <c r="H992">
        <v>139</v>
      </c>
      <c r="I992">
        <v>158</v>
      </c>
      <c r="J992">
        <v>154</v>
      </c>
      <c r="K992">
        <v>112</v>
      </c>
      <c r="L992">
        <v>61</v>
      </c>
      <c r="M992">
        <v>42</v>
      </c>
      <c r="N992">
        <v>14</v>
      </c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spans="1:27" x14ac:dyDescent="0.2">
      <c r="A993">
        <v>1931</v>
      </c>
      <c r="B993">
        <v>31</v>
      </c>
      <c r="C993">
        <v>18</v>
      </c>
      <c r="E993">
        <v>63</v>
      </c>
      <c r="G993">
        <v>140</v>
      </c>
      <c r="I993">
        <v>147</v>
      </c>
      <c r="J993">
        <v>141</v>
      </c>
      <c r="L993">
        <v>43</v>
      </c>
      <c r="N993">
        <v>-5</v>
      </c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spans="1:27" x14ac:dyDescent="0.2">
      <c r="A994">
        <v>1932</v>
      </c>
      <c r="B994">
        <v>1</v>
      </c>
      <c r="C994">
        <v>34</v>
      </c>
      <c r="D994">
        <v>28</v>
      </c>
      <c r="E994">
        <v>31</v>
      </c>
      <c r="F994">
        <v>46</v>
      </c>
      <c r="G994">
        <v>116</v>
      </c>
      <c r="H994">
        <v>129</v>
      </c>
      <c r="I994">
        <v>174</v>
      </c>
      <c r="J994">
        <v>156</v>
      </c>
      <c r="K994">
        <v>145</v>
      </c>
      <c r="L994">
        <v>110</v>
      </c>
      <c r="M994">
        <v>63</v>
      </c>
      <c r="N994">
        <v>65</v>
      </c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spans="1:27" x14ac:dyDescent="0.2">
      <c r="A995">
        <v>1932</v>
      </c>
      <c r="B995">
        <v>2</v>
      </c>
      <c r="C995">
        <v>81</v>
      </c>
      <c r="D995">
        <v>44</v>
      </c>
      <c r="E995">
        <v>27</v>
      </c>
      <c r="F995">
        <v>60</v>
      </c>
      <c r="G995">
        <v>91</v>
      </c>
      <c r="H995">
        <v>150</v>
      </c>
      <c r="I995">
        <v>153</v>
      </c>
      <c r="J995">
        <v>147</v>
      </c>
      <c r="K995">
        <v>173</v>
      </c>
      <c r="L995">
        <v>83</v>
      </c>
      <c r="M995">
        <v>95</v>
      </c>
      <c r="N995">
        <v>54</v>
      </c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spans="1:27" x14ac:dyDescent="0.2">
      <c r="A996">
        <v>1932</v>
      </c>
      <c r="B996">
        <v>3</v>
      </c>
      <c r="C996">
        <v>116</v>
      </c>
      <c r="D996">
        <v>44</v>
      </c>
      <c r="E996">
        <v>17</v>
      </c>
      <c r="F996">
        <v>45</v>
      </c>
      <c r="G996">
        <v>91</v>
      </c>
      <c r="H996">
        <v>112</v>
      </c>
      <c r="I996">
        <v>150</v>
      </c>
      <c r="J996">
        <v>155</v>
      </c>
      <c r="K996">
        <v>159</v>
      </c>
      <c r="L996">
        <v>80</v>
      </c>
      <c r="M996">
        <v>122</v>
      </c>
      <c r="N996">
        <v>48</v>
      </c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spans="1:27" x14ac:dyDescent="0.2">
      <c r="A997">
        <v>1932</v>
      </c>
      <c r="B997">
        <v>4</v>
      </c>
      <c r="C997">
        <v>103</v>
      </c>
      <c r="D997">
        <v>45</v>
      </c>
      <c r="E997">
        <v>13</v>
      </c>
      <c r="F997">
        <v>53</v>
      </c>
      <c r="G997">
        <v>70</v>
      </c>
      <c r="H997">
        <v>97</v>
      </c>
      <c r="I997">
        <v>167</v>
      </c>
      <c r="J997">
        <v>158</v>
      </c>
      <c r="K997">
        <v>128</v>
      </c>
      <c r="L997">
        <v>63</v>
      </c>
      <c r="M997">
        <v>114</v>
      </c>
      <c r="N997">
        <v>43</v>
      </c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spans="1:27" x14ac:dyDescent="0.2">
      <c r="A998">
        <v>1932</v>
      </c>
      <c r="B998">
        <v>5</v>
      </c>
      <c r="C998">
        <v>97</v>
      </c>
      <c r="D998">
        <v>50</v>
      </c>
      <c r="E998">
        <v>26</v>
      </c>
      <c r="F998">
        <v>55</v>
      </c>
      <c r="G998">
        <v>61</v>
      </c>
      <c r="H998">
        <v>90</v>
      </c>
      <c r="I998">
        <v>154</v>
      </c>
      <c r="J998">
        <v>173</v>
      </c>
      <c r="K998">
        <v>126</v>
      </c>
      <c r="L998">
        <v>75</v>
      </c>
      <c r="M998">
        <v>77</v>
      </c>
      <c r="N998">
        <v>45</v>
      </c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spans="1:27" x14ac:dyDescent="0.2">
      <c r="A999">
        <v>1932</v>
      </c>
      <c r="B999">
        <v>6</v>
      </c>
      <c r="C999">
        <v>100</v>
      </c>
      <c r="D999">
        <v>51</v>
      </c>
      <c r="E999">
        <v>45</v>
      </c>
      <c r="F999">
        <v>78</v>
      </c>
      <c r="G999">
        <v>50</v>
      </c>
      <c r="H999">
        <v>97</v>
      </c>
      <c r="I999">
        <v>147</v>
      </c>
      <c r="J999">
        <v>191</v>
      </c>
      <c r="K999">
        <v>151</v>
      </c>
      <c r="L999">
        <v>89</v>
      </c>
      <c r="M999">
        <v>45</v>
      </c>
      <c r="N999">
        <v>28</v>
      </c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spans="1:27" x14ac:dyDescent="0.2">
      <c r="A1000">
        <v>1932</v>
      </c>
      <c r="B1000">
        <v>7</v>
      </c>
      <c r="C1000">
        <v>59</v>
      </c>
      <c r="D1000">
        <v>27</v>
      </c>
      <c r="E1000">
        <v>48</v>
      </c>
      <c r="F1000">
        <v>65</v>
      </c>
      <c r="G1000">
        <v>61</v>
      </c>
      <c r="H1000">
        <v>99</v>
      </c>
      <c r="I1000">
        <v>159</v>
      </c>
      <c r="J1000">
        <v>178</v>
      </c>
      <c r="K1000">
        <v>137</v>
      </c>
      <c r="L1000">
        <v>115</v>
      </c>
      <c r="M1000">
        <v>52</v>
      </c>
      <c r="N1000">
        <v>18</v>
      </c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 spans="1:27" x14ac:dyDescent="0.2">
      <c r="A1001">
        <v>1932</v>
      </c>
      <c r="B1001">
        <v>8</v>
      </c>
      <c r="C1001">
        <v>27</v>
      </c>
      <c r="D1001">
        <v>16</v>
      </c>
      <c r="E1001">
        <v>49</v>
      </c>
      <c r="F1001">
        <v>67</v>
      </c>
      <c r="G1001">
        <v>59</v>
      </c>
      <c r="H1001">
        <v>129</v>
      </c>
      <c r="I1001">
        <v>170</v>
      </c>
      <c r="J1001">
        <v>163</v>
      </c>
      <c r="K1001">
        <v>141</v>
      </c>
      <c r="L1001">
        <v>103</v>
      </c>
      <c r="M1001">
        <v>60</v>
      </c>
      <c r="N1001">
        <v>18</v>
      </c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 spans="1:27" x14ac:dyDescent="0.2">
      <c r="A1002">
        <v>1932</v>
      </c>
      <c r="B1002">
        <v>9</v>
      </c>
      <c r="C1002">
        <v>38</v>
      </c>
      <c r="D1002">
        <v>15</v>
      </c>
      <c r="E1002">
        <v>22</v>
      </c>
      <c r="F1002">
        <v>78</v>
      </c>
      <c r="G1002">
        <v>61</v>
      </c>
      <c r="H1002">
        <v>128</v>
      </c>
      <c r="I1002">
        <v>198</v>
      </c>
      <c r="J1002">
        <v>181</v>
      </c>
      <c r="K1002">
        <v>152</v>
      </c>
      <c r="L1002">
        <v>90</v>
      </c>
      <c r="M1002">
        <v>60</v>
      </c>
      <c r="N1002">
        <v>22</v>
      </c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 spans="1:27" x14ac:dyDescent="0.2">
      <c r="A1003">
        <v>1932</v>
      </c>
      <c r="B1003">
        <v>10</v>
      </c>
      <c r="C1003">
        <v>37</v>
      </c>
      <c r="D1003">
        <v>-20</v>
      </c>
      <c r="E1003">
        <v>11</v>
      </c>
      <c r="F1003">
        <v>81</v>
      </c>
      <c r="G1003">
        <v>78</v>
      </c>
      <c r="H1003">
        <v>134</v>
      </c>
      <c r="I1003">
        <v>205</v>
      </c>
      <c r="J1003">
        <v>177</v>
      </c>
      <c r="K1003">
        <v>135</v>
      </c>
      <c r="L1003">
        <v>77</v>
      </c>
      <c r="M1003">
        <v>52</v>
      </c>
      <c r="N1003">
        <v>23</v>
      </c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 spans="1:27" x14ac:dyDescent="0.2">
      <c r="A1004">
        <v>1932</v>
      </c>
      <c r="B1004">
        <v>11</v>
      </c>
      <c r="C1004">
        <v>73</v>
      </c>
      <c r="D1004">
        <v>-9</v>
      </c>
      <c r="E1004">
        <v>15</v>
      </c>
      <c r="F1004">
        <v>54</v>
      </c>
      <c r="G1004">
        <v>96</v>
      </c>
      <c r="H1004">
        <v>158</v>
      </c>
      <c r="I1004">
        <v>195</v>
      </c>
      <c r="J1004">
        <v>198</v>
      </c>
      <c r="K1004">
        <v>142</v>
      </c>
      <c r="L1004">
        <v>94</v>
      </c>
      <c r="M1004">
        <v>53</v>
      </c>
      <c r="N1004">
        <v>21</v>
      </c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 spans="1:27" x14ac:dyDescent="0.2">
      <c r="A1005">
        <v>1932</v>
      </c>
      <c r="B1005">
        <v>12</v>
      </c>
      <c r="C1005">
        <v>66</v>
      </c>
      <c r="D1005">
        <v>2</v>
      </c>
      <c r="E1005">
        <v>-6</v>
      </c>
      <c r="F1005">
        <v>52</v>
      </c>
      <c r="G1005">
        <v>117</v>
      </c>
      <c r="H1005">
        <v>163</v>
      </c>
      <c r="I1005">
        <v>191</v>
      </c>
      <c r="J1005">
        <v>197</v>
      </c>
      <c r="K1005">
        <v>136</v>
      </c>
      <c r="L1005">
        <v>91</v>
      </c>
      <c r="M1005">
        <v>59</v>
      </c>
      <c r="N1005">
        <v>27</v>
      </c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 spans="1:27" x14ac:dyDescent="0.2">
      <c r="A1006">
        <v>1932</v>
      </c>
      <c r="B1006">
        <v>13</v>
      </c>
      <c r="C1006">
        <v>67</v>
      </c>
      <c r="D1006">
        <v>11</v>
      </c>
      <c r="E1006">
        <v>26</v>
      </c>
      <c r="F1006">
        <v>50</v>
      </c>
      <c r="G1006">
        <v>128</v>
      </c>
      <c r="H1006">
        <v>148</v>
      </c>
      <c r="I1006">
        <v>178</v>
      </c>
      <c r="J1006">
        <v>175</v>
      </c>
      <c r="K1006">
        <v>147</v>
      </c>
      <c r="L1006">
        <v>82</v>
      </c>
      <c r="M1006">
        <v>71</v>
      </c>
      <c r="N1006">
        <v>48</v>
      </c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  <row r="1007" spans="1:27" x14ac:dyDescent="0.2">
      <c r="A1007">
        <v>1932</v>
      </c>
      <c r="B1007">
        <v>14</v>
      </c>
      <c r="C1007">
        <v>57</v>
      </c>
      <c r="D1007">
        <v>33</v>
      </c>
      <c r="E1007">
        <v>38</v>
      </c>
      <c r="F1007">
        <v>77</v>
      </c>
      <c r="G1007">
        <v>134</v>
      </c>
      <c r="H1007">
        <v>149</v>
      </c>
      <c r="I1007">
        <v>162</v>
      </c>
      <c r="J1007">
        <v>163</v>
      </c>
      <c r="K1007">
        <v>171</v>
      </c>
      <c r="L1007">
        <v>77</v>
      </c>
      <c r="M1007">
        <v>57</v>
      </c>
      <c r="N1007">
        <v>58</v>
      </c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</row>
    <row r="1008" spans="1:27" x14ac:dyDescent="0.2">
      <c r="A1008">
        <v>1932</v>
      </c>
      <c r="B1008">
        <v>15</v>
      </c>
      <c r="C1008">
        <v>74</v>
      </c>
      <c r="D1008">
        <v>44</v>
      </c>
      <c r="E1008">
        <v>36</v>
      </c>
      <c r="F1008">
        <v>64</v>
      </c>
      <c r="G1008">
        <v>138</v>
      </c>
      <c r="H1008">
        <v>137</v>
      </c>
      <c r="I1008">
        <v>155</v>
      </c>
      <c r="J1008">
        <v>173</v>
      </c>
      <c r="K1008">
        <v>185</v>
      </c>
      <c r="L1008">
        <v>91</v>
      </c>
      <c r="M1008">
        <v>53</v>
      </c>
      <c r="N1008">
        <v>76</v>
      </c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</row>
    <row r="1009" spans="1:27" x14ac:dyDescent="0.2">
      <c r="A1009">
        <v>1932</v>
      </c>
      <c r="B1009">
        <v>16</v>
      </c>
      <c r="C1009">
        <v>95</v>
      </c>
      <c r="D1009">
        <v>32</v>
      </c>
      <c r="E1009">
        <v>45</v>
      </c>
      <c r="F1009">
        <v>50</v>
      </c>
      <c r="G1009">
        <v>136</v>
      </c>
      <c r="H1009">
        <v>164</v>
      </c>
      <c r="I1009">
        <v>168</v>
      </c>
      <c r="J1009">
        <v>184</v>
      </c>
      <c r="K1009">
        <v>171</v>
      </c>
      <c r="L1009">
        <v>113</v>
      </c>
      <c r="M1009">
        <v>60</v>
      </c>
      <c r="N1009">
        <v>84</v>
      </c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</row>
    <row r="1010" spans="1:27" x14ac:dyDescent="0.2">
      <c r="A1010">
        <v>1932</v>
      </c>
      <c r="B1010">
        <v>17</v>
      </c>
      <c r="C1010">
        <v>93</v>
      </c>
      <c r="D1010">
        <v>25</v>
      </c>
      <c r="E1010">
        <v>35</v>
      </c>
      <c r="F1010">
        <v>60</v>
      </c>
      <c r="G1010">
        <v>127</v>
      </c>
      <c r="H1010">
        <v>168</v>
      </c>
      <c r="I1010">
        <v>142</v>
      </c>
      <c r="J1010">
        <v>195</v>
      </c>
      <c r="K1010">
        <v>164</v>
      </c>
      <c r="L1010">
        <v>121</v>
      </c>
      <c r="M1010">
        <v>57</v>
      </c>
      <c r="N1010">
        <v>100</v>
      </c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</row>
    <row r="1011" spans="1:27" x14ac:dyDescent="0.2">
      <c r="A1011">
        <v>1932</v>
      </c>
      <c r="B1011">
        <v>18</v>
      </c>
      <c r="C1011">
        <v>97</v>
      </c>
      <c r="D1011">
        <v>22</v>
      </c>
      <c r="E1011">
        <v>48</v>
      </c>
      <c r="F1011">
        <v>55</v>
      </c>
      <c r="G1011">
        <v>132</v>
      </c>
      <c r="H1011">
        <v>146</v>
      </c>
      <c r="I1011">
        <v>123</v>
      </c>
      <c r="J1011">
        <v>197</v>
      </c>
      <c r="K1011">
        <v>149</v>
      </c>
      <c r="L1011">
        <v>112</v>
      </c>
      <c r="M1011">
        <v>34</v>
      </c>
      <c r="N1011">
        <v>114</v>
      </c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</row>
    <row r="1012" spans="1:27" x14ac:dyDescent="0.2">
      <c r="A1012">
        <v>1932</v>
      </c>
      <c r="B1012">
        <v>19</v>
      </c>
      <c r="C1012">
        <v>106</v>
      </c>
      <c r="D1012">
        <v>2</v>
      </c>
      <c r="E1012">
        <v>46</v>
      </c>
      <c r="F1012">
        <v>65</v>
      </c>
      <c r="G1012">
        <v>147</v>
      </c>
      <c r="H1012">
        <v>121</v>
      </c>
      <c r="I1012">
        <v>141</v>
      </c>
      <c r="J1012">
        <v>228</v>
      </c>
      <c r="K1012">
        <v>108</v>
      </c>
      <c r="L1012">
        <v>80</v>
      </c>
      <c r="M1012">
        <v>40</v>
      </c>
      <c r="N1012">
        <v>106</v>
      </c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</row>
    <row r="1013" spans="1:27" x14ac:dyDescent="0.2">
      <c r="A1013">
        <v>1932</v>
      </c>
      <c r="B1013">
        <v>20</v>
      </c>
      <c r="C1013">
        <v>92</v>
      </c>
      <c r="D1013">
        <v>10</v>
      </c>
      <c r="E1013">
        <v>70</v>
      </c>
      <c r="F1013">
        <v>81</v>
      </c>
      <c r="G1013">
        <v>156</v>
      </c>
      <c r="H1013">
        <v>119</v>
      </c>
      <c r="I1013">
        <v>166</v>
      </c>
      <c r="J1013">
        <v>195</v>
      </c>
      <c r="K1013">
        <v>84</v>
      </c>
      <c r="L1013">
        <v>101</v>
      </c>
      <c r="M1013">
        <v>59</v>
      </c>
      <c r="N1013">
        <v>86</v>
      </c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</row>
    <row r="1014" spans="1:27" x14ac:dyDescent="0.2">
      <c r="A1014">
        <v>1932</v>
      </c>
      <c r="B1014">
        <v>21</v>
      </c>
      <c r="C1014">
        <v>65</v>
      </c>
      <c r="D1014">
        <v>20</v>
      </c>
      <c r="E1014">
        <v>67</v>
      </c>
      <c r="F1014">
        <v>69</v>
      </c>
      <c r="G1014">
        <v>140</v>
      </c>
      <c r="H1014">
        <v>129</v>
      </c>
      <c r="I1014">
        <v>140</v>
      </c>
      <c r="J1014">
        <v>176</v>
      </c>
      <c r="K1014">
        <v>84</v>
      </c>
      <c r="L1014">
        <v>119</v>
      </c>
      <c r="M1014">
        <v>48</v>
      </c>
      <c r="N1014">
        <v>84</v>
      </c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</row>
    <row r="1015" spans="1:27" x14ac:dyDescent="0.2">
      <c r="A1015">
        <v>1932</v>
      </c>
      <c r="B1015">
        <v>22</v>
      </c>
      <c r="C1015">
        <v>67</v>
      </c>
      <c r="D1015">
        <v>50</v>
      </c>
      <c r="E1015">
        <v>80</v>
      </c>
      <c r="F1015">
        <v>69</v>
      </c>
      <c r="G1015">
        <v>133</v>
      </c>
      <c r="H1015">
        <v>143</v>
      </c>
      <c r="I1015">
        <v>146</v>
      </c>
      <c r="J1015">
        <v>148</v>
      </c>
      <c r="K1015">
        <v>79</v>
      </c>
      <c r="L1015">
        <v>125</v>
      </c>
      <c r="M1015">
        <v>62</v>
      </c>
      <c r="N1015">
        <v>82</v>
      </c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</row>
    <row r="1016" spans="1:27" x14ac:dyDescent="0.2">
      <c r="A1016">
        <v>1932</v>
      </c>
      <c r="B1016">
        <v>23</v>
      </c>
      <c r="C1016">
        <v>71</v>
      </c>
      <c r="D1016">
        <v>72</v>
      </c>
      <c r="E1016">
        <v>66</v>
      </c>
      <c r="F1016">
        <v>77</v>
      </c>
      <c r="G1016">
        <v>114</v>
      </c>
      <c r="H1016">
        <v>148</v>
      </c>
      <c r="I1016">
        <v>133</v>
      </c>
      <c r="J1016">
        <v>132</v>
      </c>
      <c r="K1016">
        <v>99</v>
      </c>
      <c r="L1016">
        <v>89</v>
      </c>
      <c r="M1016">
        <v>72</v>
      </c>
      <c r="N1016">
        <v>83</v>
      </c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</row>
    <row r="1017" spans="1:27" x14ac:dyDescent="0.2">
      <c r="A1017">
        <v>1932</v>
      </c>
      <c r="B1017">
        <v>24</v>
      </c>
      <c r="C1017">
        <v>43</v>
      </c>
      <c r="D1017">
        <v>54</v>
      </c>
      <c r="E1017">
        <v>64</v>
      </c>
      <c r="F1017">
        <v>83</v>
      </c>
      <c r="G1017">
        <v>91</v>
      </c>
      <c r="H1017">
        <v>156</v>
      </c>
      <c r="I1017">
        <v>154</v>
      </c>
      <c r="J1017">
        <v>139</v>
      </c>
      <c r="K1017">
        <v>97</v>
      </c>
      <c r="L1017">
        <v>81</v>
      </c>
      <c r="M1017">
        <v>79</v>
      </c>
      <c r="N1017">
        <v>72</v>
      </c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</row>
    <row r="1018" spans="1:27" x14ac:dyDescent="0.2">
      <c r="A1018">
        <v>1932</v>
      </c>
      <c r="B1018">
        <v>25</v>
      </c>
      <c r="C1018">
        <v>36</v>
      </c>
      <c r="D1018">
        <v>42</v>
      </c>
      <c r="E1018">
        <v>62</v>
      </c>
      <c r="F1018">
        <v>67</v>
      </c>
      <c r="G1018">
        <v>78</v>
      </c>
      <c r="H1018">
        <v>164</v>
      </c>
      <c r="I1018">
        <v>158</v>
      </c>
      <c r="J1018">
        <v>151</v>
      </c>
      <c r="K1018">
        <v>113</v>
      </c>
      <c r="L1018">
        <v>76</v>
      </c>
      <c r="M1018">
        <v>93</v>
      </c>
      <c r="N1018">
        <v>45</v>
      </c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</row>
    <row r="1019" spans="1:27" x14ac:dyDescent="0.2">
      <c r="A1019">
        <v>1932</v>
      </c>
      <c r="B1019">
        <v>26</v>
      </c>
      <c r="C1019">
        <v>20</v>
      </c>
      <c r="D1019">
        <v>47</v>
      </c>
      <c r="E1019">
        <v>65</v>
      </c>
      <c r="F1019">
        <v>62</v>
      </c>
      <c r="G1019">
        <v>93</v>
      </c>
      <c r="H1019">
        <v>165</v>
      </c>
      <c r="I1019">
        <v>146</v>
      </c>
      <c r="J1019">
        <v>166</v>
      </c>
      <c r="K1019">
        <v>100</v>
      </c>
      <c r="L1019">
        <v>93</v>
      </c>
      <c r="M1019">
        <v>106</v>
      </c>
      <c r="N1019">
        <v>22</v>
      </c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</row>
    <row r="1020" spans="1:27" x14ac:dyDescent="0.2">
      <c r="A1020">
        <v>1932</v>
      </c>
      <c r="B1020">
        <v>27</v>
      </c>
      <c r="C1020">
        <v>11</v>
      </c>
      <c r="D1020">
        <v>56</v>
      </c>
      <c r="E1020">
        <v>73</v>
      </c>
      <c r="F1020">
        <v>85</v>
      </c>
      <c r="G1020">
        <v>91</v>
      </c>
      <c r="H1020">
        <v>182</v>
      </c>
      <c r="I1020">
        <v>148</v>
      </c>
      <c r="J1020">
        <v>164</v>
      </c>
      <c r="K1020">
        <v>92</v>
      </c>
      <c r="L1020">
        <v>76</v>
      </c>
      <c r="M1020">
        <v>62</v>
      </c>
      <c r="N1020">
        <v>40</v>
      </c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</row>
    <row r="1021" spans="1:27" x14ac:dyDescent="0.2">
      <c r="A1021">
        <v>1932</v>
      </c>
      <c r="B1021">
        <v>28</v>
      </c>
      <c r="C1021">
        <v>18</v>
      </c>
      <c r="D1021">
        <v>13</v>
      </c>
      <c r="E1021">
        <v>82</v>
      </c>
      <c r="F1021">
        <v>97</v>
      </c>
      <c r="G1021">
        <v>104</v>
      </c>
      <c r="H1021">
        <v>176</v>
      </c>
      <c r="I1021">
        <v>152</v>
      </c>
      <c r="J1021">
        <v>152</v>
      </c>
      <c r="K1021">
        <v>80</v>
      </c>
      <c r="L1021">
        <v>51</v>
      </c>
      <c r="M1021">
        <v>49</v>
      </c>
      <c r="N1021">
        <v>62</v>
      </c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</row>
    <row r="1022" spans="1:27" x14ac:dyDescent="0.2">
      <c r="A1022">
        <v>1932</v>
      </c>
      <c r="B1022">
        <v>29</v>
      </c>
      <c r="C1022">
        <v>32</v>
      </c>
      <c r="D1022">
        <v>12</v>
      </c>
      <c r="E1022">
        <v>80</v>
      </c>
      <c r="F1022">
        <v>110</v>
      </c>
      <c r="G1022">
        <v>113</v>
      </c>
      <c r="H1022">
        <v>169</v>
      </c>
      <c r="I1022">
        <v>164</v>
      </c>
      <c r="J1022">
        <v>168</v>
      </c>
      <c r="K1022">
        <v>94</v>
      </c>
      <c r="L1022">
        <v>41</v>
      </c>
      <c r="M1022">
        <v>56</v>
      </c>
      <c r="N1022">
        <v>72</v>
      </c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</row>
    <row r="1023" spans="1:27" x14ac:dyDescent="0.2">
      <c r="A1023">
        <v>1932</v>
      </c>
      <c r="B1023">
        <v>30</v>
      </c>
      <c r="C1023">
        <v>50</v>
      </c>
      <c r="E1023">
        <v>90</v>
      </c>
      <c r="F1023">
        <v>116</v>
      </c>
      <c r="G1023">
        <v>126</v>
      </c>
      <c r="H1023">
        <v>163</v>
      </c>
      <c r="I1023">
        <v>180</v>
      </c>
      <c r="J1023">
        <v>174</v>
      </c>
      <c r="K1023">
        <v>126</v>
      </c>
      <c r="L1023">
        <v>54</v>
      </c>
      <c r="M1023">
        <v>73</v>
      </c>
      <c r="N1023">
        <v>72</v>
      </c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</row>
    <row r="1024" spans="1:27" x14ac:dyDescent="0.2">
      <c r="A1024">
        <v>1932</v>
      </c>
      <c r="B1024">
        <v>31</v>
      </c>
      <c r="C1024">
        <v>29</v>
      </c>
      <c r="E1024">
        <v>85</v>
      </c>
      <c r="G1024">
        <v>122</v>
      </c>
      <c r="I1024">
        <v>171</v>
      </c>
      <c r="J1024">
        <v>148</v>
      </c>
      <c r="L1024">
        <v>77</v>
      </c>
      <c r="N1024">
        <v>46</v>
      </c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</row>
    <row r="1025" spans="1:27" x14ac:dyDescent="0.2">
      <c r="A1025">
        <v>1933</v>
      </c>
      <c r="B1025">
        <v>1</v>
      </c>
      <c r="C1025">
        <v>67</v>
      </c>
      <c r="D1025">
        <v>76</v>
      </c>
      <c r="E1025">
        <v>57</v>
      </c>
      <c r="F1025">
        <v>86</v>
      </c>
      <c r="G1025">
        <v>87</v>
      </c>
      <c r="H1025">
        <v>153</v>
      </c>
      <c r="I1025">
        <v>161</v>
      </c>
      <c r="J1025">
        <v>171</v>
      </c>
      <c r="K1025">
        <v>156</v>
      </c>
      <c r="L1025">
        <v>144</v>
      </c>
      <c r="M1025">
        <v>85</v>
      </c>
      <c r="N1025">
        <v>25</v>
      </c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</row>
    <row r="1026" spans="1:27" x14ac:dyDescent="0.2">
      <c r="A1026">
        <v>1933</v>
      </c>
      <c r="B1026">
        <v>2</v>
      </c>
      <c r="C1026">
        <v>82</v>
      </c>
      <c r="D1026">
        <v>53</v>
      </c>
      <c r="E1026">
        <v>64</v>
      </c>
      <c r="F1026">
        <v>71</v>
      </c>
      <c r="G1026">
        <v>83</v>
      </c>
      <c r="H1026">
        <v>168</v>
      </c>
      <c r="I1026">
        <v>192</v>
      </c>
      <c r="J1026">
        <v>174</v>
      </c>
      <c r="K1026">
        <v>171</v>
      </c>
      <c r="L1026">
        <v>125</v>
      </c>
      <c r="M1026">
        <v>83</v>
      </c>
      <c r="N1026">
        <v>27</v>
      </c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</row>
    <row r="1027" spans="1:27" x14ac:dyDescent="0.2">
      <c r="A1027">
        <v>1933</v>
      </c>
      <c r="B1027">
        <v>3</v>
      </c>
      <c r="C1027">
        <v>83</v>
      </c>
      <c r="D1027">
        <v>52</v>
      </c>
      <c r="E1027">
        <v>73</v>
      </c>
      <c r="F1027">
        <v>96</v>
      </c>
      <c r="G1027">
        <v>98</v>
      </c>
      <c r="H1027">
        <v>189</v>
      </c>
      <c r="I1027">
        <v>210</v>
      </c>
      <c r="J1027">
        <v>207</v>
      </c>
      <c r="K1027">
        <v>192</v>
      </c>
      <c r="L1027">
        <v>95</v>
      </c>
      <c r="M1027">
        <v>55</v>
      </c>
      <c r="N1027">
        <v>28</v>
      </c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</row>
    <row r="1028" spans="1:27" x14ac:dyDescent="0.2">
      <c r="A1028">
        <v>1933</v>
      </c>
      <c r="B1028">
        <v>4</v>
      </c>
      <c r="C1028">
        <v>67</v>
      </c>
      <c r="D1028">
        <v>62</v>
      </c>
      <c r="E1028">
        <v>87</v>
      </c>
      <c r="F1028">
        <v>94</v>
      </c>
      <c r="G1028">
        <v>124</v>
      </c>
      <c r="H1028">
        <v>197</v>
      </c>
      <c r="I1028">
        <v>211</v>
      </c>
      <c r="J1028">
        <v>222</v>
      </c>
      <c r="K1028">
        <v>190</v>
      </c>
      <c r="L1028">
        <v>96</v>
      </c>
      <c r="M1028">
        <v>63</v>
      </c>
      <c r="N1028">
        <v>12</v>
      </c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</row>
    <row r="1029" spans="1:27" x14ac:dyDescent="0.2">
      <c r="A1029">
        <v>1933</v>
      </c>
      <c r="B1029">
        <v>5</v>
      </c>
      <c r="C1029">
        <v>57</v>
      </c>
      <c r="D1029">
        <v>111</v>
      </c>
      <c r="E1029">
        <v>73</v>
      </c>
      <c r="F1029">
        <v>80</v>
      </c>
      <c r="G1029">
        <v>134</v>
      </c>
      <c r="H1029">
        <v>202</v>
      </c>
      <c r="I1029">
        <v>197</v>
      </c>
      <c r="J1029">
        <v>220</v>
      </c>
      <c r="K1029">
        <v>187</v>
      </c>
      <c r="L1029">
        <v>114</v>
      </c>
      <c r="M1029">
        <v>37</v>
      </c>
      <c r="N1029">
        <v>6</v>
      </c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</row>
    <row r="1030" spans="1:27" x14ac:dyDescent="0.2">
      <c r="A1030">
        <v>1933</v>
      </c>
      <c r="B1030">
        <v>6</v>
      </c>
      <c r="C1030">
        <v>45</v>
      </c>
      <c r="D1030">
        <v>98</v>
      </c>
      <c r="E1030">
        <v>90</v>
      </c>
      <c r="F1030">
        <v>101</v>
      </c>
      <c r="G1030">
        <v>130</v>
      </c>
      <c r="H1030">
        <v>197</v>
      </c>
      <c r="I1030">
        <v>192</v>
      </c>
      <c r="J1030">
        <v>220</v>
      </c>
      <c r="K1030">
        <v>167</v>
      </c>
      <c r="L1030">
        <v>134</v>
      </c>
      <c r="M1030">
        <v>64</v>
      </c>
      <c r="N1030">
        <v>-4</v>
      </c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</row>
    <row r="1031" spans="1:27" x14ac:dyDescent="0.2">
      <c r="A1031">
        <v>1933</v>
      </c>
      <c r="B1031">
        <v>7</v>
      </c>
      <c r="C1031">
        <v>53</v>
      </c>
      <c r="D1031">
        <v>90</v>
      </c>
      <c r="E1031">
        <v>72</v>
      </c>
      <c r="F1031">
        <v>115</v>
      </c>
      <c r="G1031">
        <v>111</v>
      </c>
      <c r="H1031">
        <v>203</v>
      </c>
      <c r="I1031">
        <v>205</v>
      </c>
      <c r="J1031">
        <v>202</v>
      </c>
      <c r="K1031">
        <v>166</v>
      </c>
      <c r="L1031">
        <v>131</v>
      </c>
      <c r="M1031">
        <v>85</v>
      </c>
      <c r="N1031">
        <v>11</v>
      </c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</row>
    <row r="1032" spans="1:27" x14ac:dyDescent="0.2">
      <c r="A1032">
        <v>1933</v>
      </c>
      <c r="B1032">
        <v>8</v>
      </c>
      <c r="C1032">
        <v>64</v>
      </c>
      <c r="D1032">
        <v>95</v>
      </c>
      <c r="E1032">
        <v>62</v>
      </c>
      <c r="F1032">
        <v>102</v>
      </c>
      <c r="G1032">
        <v>130</v>
      </c>
      <c r="H1032">
        <v>192</v>
      </c>
      <c r="I1032">
        <v>185</v>
      </c>
      <c r="J1032">
        <v>189</v>
      </c>
      <c r="K1032">
        <v>166</v>
      </c>
      <c r="L1032">
        <v>145</v>
      </c>
      <c r="M1032">
        <v>85</v>
      </c>
      <c r="N1032">
        <v>15</v>
      </c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</row>
    <row r="1033" spans="1:27" x14ac:dyDescent="0.2">
      <c r="A1033">
        <v>1933</v>
      </c>
      <c r="B1033">
        <v>9</v>
      </c>
      <c r="C1033">
        <v>65</v>
      </c>
      <c r="D1033">
        <v>110</v>
      </c>
      <c r="E1033">
        <v>70</v>
      </c>
      <c r="F1033">
        <v>92</v>
      </c>
      <c r="G1033">
        <v>103</v>
      </c>
      <c r="H1033">
        <v>156</v>
      </c>
      <c r="I1033">
        <v>170</v>
      </c>
      <c r="J1033">
        <v>178</v>
      </c>
      <c r="K1033">
        <v>169</v>
      </c>
      <c r="L1033">
        <v>135</v>
      </c>
      <c r="M1033">
        <v>86</v>
      </c>
      <c r="N1033">
        <v>2</v>
      </c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</row>
    <row r="1034" spans="1:27" x14ac:dyDescent="0.2">
      <c r="A1034">
        <v>1933</v>
      </c>
      <c r="B1034">
        <v>10</v>
      </c>
      <c r="C1034">
        <v>9</v>
      </c>
      <c r="D1034">
        <v>74</v>
      </c>
      <c r="E1034">
        <v>90</v>
      </c>
      <c r="F1034">
        <v>124</v>
      </c>
      <c r="G1034">
        <v>115</v>
      </c>
      <c r="H1034">
        <v>133</v>
      </c>
      <c r="I1034">
        <v>169</v>
      </c>
      <c r="J1034">
        <v>168</v>
      </c>
      <c r="K1034">
        <v>175</v>
      </c>
      <c r="L1034">
        <v>143</v>
      </c>
      <c r="M1034">
        <v>70</v>
      </c>
      <c r="N1034">
        <v>-4</v>
      </c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</row>
    <row r="1035" spans="1:27" x14ac:dyDescent="0.2">
      <c r="A1035">
        <v>1933</v>
      </c>
      <c r="B1035">
        <v>11</v>
      </c>
      <c r="C1035">
        <v>19</v>
      </c>
      <c r="D1035">
        <v>27</v>
      </c>
      <c r="E1035">
        <v>84</v>
      </c>
      <c r="F1035">
        <v>125</v>
      </c>
      <c r="G1035">
        <v>110</v>
      </c>
      <c r="H1035">
        <v>134</v>
      </c>
      <c r="I1035">
        <v>165</v>
      </c>
      <c r="J1035">
        <v>156</v>
      </c>
      <c r="K1035">
        <v>164</v>
      </c>
      <c r="L1035">
        <v>119</v>
      </c>
      <c r="M1035">
        <v>40</v>
      </c>
      <c r="N1035">
        <v>3</v>
      </c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</row>
    <row r="1036" spans="1:27" x14ac:dyDescent="0.2">
      <c r="A1036">
        <v>1933</v>
      </c>
      <c r="B1036">
        <v>12</v>
      </c>
      <c r="C1036">
        <v>14</v>
      </c>
      <c r="D1036">
        <v>22</v>
      </c>
      <c r="E1036">
        <v>84</v>
      </c>
      <c r="F1036">
        <v>104</v>
      </c>
      <c r="G1036">
        <v>112</v>
      </c>
      <c r="H1036">
        <v>126</v>
      </c>
      <c r="I1036">
        <v>164</v>
      </c>
      <c r="J1036">
        <v>167</v>
      </c>
      <c r="K1036">
        <v>145</v>
      </c>
      <c r="L1036">
        <v>102</v>
      </c>
      <c r="M1036">
        <v>34</v>
      </c>
      <c r="N1036">
        <v>4</v>
      </c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</row>
    <row r="1037" spans="1:27" x14ac:dyDescent="0.2">
      <c r="A1037">
        <v>1933</v>
      </c>
      <c r="B1037">
        <v>13</v>
      </c>
      <c r="C1037">
        <v>10</v>
      </c>
      <c r="D1037">
        <v>35</v>
      </c>
      <c r="E1037">
        <v>79</v>
      </c>
      <c r="F1037">
        <v>72</v>
      </c>
      <c r="G1037">
        <v>115</v>
      </c>
      <c r="H1037">
        <v>135</v>
      </c>
      <c r="I1037">
        <v>150</v>
      </c>
      <c r="J1037">
        <v>173</v>
      </c>
      <c r="K1037">
        <v>137</v>
      </c>
      <c r="L1037">
        <v>95</v>
      </c>
      <c r="M1037">
        <v>28</v>
      </c>
      <c r="N1037">
        <v>5</v>
      </c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</row>
    <row r="1038" spans="1:27" x14ac:dyDescent="0.2">
      <c r="A1038">
        <v>1933</v>
      </c>
      <c r="B1038">
        <v>14</v>
      </c>
      <c r="C1038">
        <v>13</v>
      </c>
      <c r="D1038">
        <v>27</v>
      </c>
      <c r="E1038">
        <v>70</v>
      </c>
      <c r="F1038">
        <v>68</v>
      </c>
      <c r="G1038">
        <v>116</v>
      </c>
      <c r="H1038">
        <v>168</v>
      </c>
      <c r="I1038">
        <v>163</v>
      </c>
      <c r="J1038">
        <v>185</v>
      </c>
      <c r="K1038">
        <v>116</v>
      </c>
      <c r="L1038">
        <v>125</v>
      </c>
      <c r="M1038">
        <v>43</v>
      </c>
      <c r="N1038">
        <v>10</v>
      </c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</row>
    <row r="1039" spans="1:27" x14ac:dyDescent="0.2">
      <c r="A1039">
        <v>1933</v>
      </c>
      <c r="B1039">
        <v>15</v>
      </c>
      <c r="C1039">
        <v>20</v>
      </c>
      <c r="D1039">
        <v>23</v>
      </c>
      <c r="E1039">
        <v>77</v>
      </c>
      <c r="F1039">
        <v>88</v>
      </c>
      <c r="G1039">
        <v>98</v>
      </c>
      <c r="H1039">
        <v>172</v>
      </c>
      <c r="I1039">
        <v>146</v>
      </c>
      <c r="J1039">
        <v>166</v>
      </c>
      <c r="K1039">
        <v>116</v>
      </c>
      <c r="L1039">
        <v>90</v>
      </c>
      <c r="M1039">
        <v>55</v>
      </c>
      <c r="N1039">
        <v>22</v>
      </c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</row>
    <row r="1040" spans="1:27" x14ac:dyDescent="0.2">
      <c r="A1040">
        <v>1933</v>
      </c>
      <c r="B1040">
        <v>16</v>
      </c>
      <c r="C1040">
        <v>19</v>
      </c>
      <c r="D1040">
        <v>24</v>
      </c>
      <c r="E1040">
        <v>80</v>
      </c>
      <c r="F1040">
        <v>101</v>
      </c>
      <c r="G1040">
        <v>113</v>
      </c>
      <c r="H1040">
        <v>166</v>
      </c>
      <c r="I1040">
        <v>158</v>
      </c>
      <c r="J1040">
        <v>164</v>
      </c>
      <c r="K1040">
        <v>129</v>
      </c>
      <c r="L1040">
        <v>93</v>
      </c>
      <c r="M1040">
        <v>40</v>
      </c>
      <c r="N1040">
        <v>19</v>
      </c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</row>
    <row r="1041" spans="1:27" x14ac:dyDescent="0.2">
      <c r="A1041">
        <v>1933</v>
      </c>
      <c r="B1041">
        <v>17</v>
      </c>
      <c r="C1041">
        <v>4</v>
      </c>
      <c r="D1041">
        <v>30</v>
      </c>
      <c r="E1041">
        <v>66</v>
      </c>
      <c r="F1041">
        <v>84</v>
      </c>
      <c r="G1041">
        <v>131</v>
      </c>
      <c r="H1041">
        <v>130</v>
      </c>
      <c r="I1041">
        <v>151</v>
      </c>
      <c r="J1041">
        <v>148</v>
      </c>
      <c r="K1041">
        <v>158</v>
      </c>
      <c r="L1041">
        <v>82</v>
      </c>
      <c r="M1041">
        <v>51</v>
      </c>
      <c r="N1041">
        <v>15</v>
      </c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</row>
    <row r="1042" spans="1:27" x14ac:dyDescent="0.2">
      <c r="A1042">
        <v>1933</v>
      </c>
      <c r="B1042">
        <v>18</v>
      </c>
      <c r="C1042">
        <v>1</v>
      </c>
      <c r="D1042">
        <v>9</v>
      </c>
      <c r="E1042">
        <v>66</v>
      </c>
      <c r="F1042">
        <v>60</v>
      </c>
      <c r="G1042">
        <v>134</v>
      </c>
      <c r="H1042">
        <v>117</v>
      </c>
      <c r="I1042">
        <v>189</v>
      </c>
      <c r="J1042">
        <v>176</v>
      </c>
      <c r="K1042">
        <v>172</v>
      </c>
      <c r="L1042">
        <v>82</v>
      </c>
      <c r="M1042">
        <v>66</v>
      </c>
      <c r="N1042">
        <v>15</v>
      </c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</row>
    <row r="1043" spans="1:27" x14ac:dyDescent="0.2">
      <c r="A1043">
        <v>1933</v>
      </c>
      <c r="B1043">
        <v>19</v>
      </c>
      <c r="C1043">
        <v>3</v>
      </c>
      <c r="D1043">
        <v>13</v>
      </c>
      <c r="E1043">
        <v>74</v>
      </c>
      <c r="F1043">
        <v>33</v>
      </c>
      <c r="G1043">
        <v>146</v>
      </c>
      <c r="H1043">
        <v>128</v>
      </c>
      <c r="I1043">
        <v>190</v>
      </c>
      <c r="J1043">
        <v>170</v>
      </c>
      <c r="K1043">
        <v>145</v>
      </c>
      <c r="L1043">
        <v>90</v>
      </c>
      <c r="M1043">
        <v>85</v>
      </c>
      <c r="N1043">
        <v>14</v>
      </c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</row>
    <row r="1044" spans="1:27" x14ac:dyDescent="0.2">
      <c r="A1044">
        <v>1933</v>
      </c>
      <c r="B1044">
        <v>20</v>
      </c>
      <c r="C1044">
        <v>12</v>
      </c>
      <c r="D1044">
        <v>3</v>
      </c>
      <c r="E1044">
        <v>57</v>
      </c>
      <c r="F1044">
        <v>40</v>
      </c>
      <c r="G1044">
        <v>166</v>
      </c>
      <c r="H1044">
        <v>124</v>
      </c>
      <c r="I1044">
        <v>181</v>
      </c>
      <c r="J1044">
        <v>148</v>
      </c>
      <c r="K1044">
        <v>147</v>
      </c>
      <c r="L1044">
        <v>101</v>
      </c>
      <c r="M1044">
        <v>96</v>
      </c>
      <c r="N1044">
        <v>4</v>
      </c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</row>
    <row r="1045" spans="1:27" x14ac:dyDescent="0.2">
      <c r="A1045">
        <v>1933</v>
      </c>
      <c r="B1045">
        <v>21</v>
      </c>
      <c r="C1045">
        <v>1</v>
      </c>
      <c r="D1045">
        <v>15</v>
      </c>
      <c r="E1045">
        <v>56</v>
      </c>
      <c r="F1045">
        <v>56</v>
      </c>
      <c r="G1045">
        <v>146</v>
      </c>
      <c r="H1045">
        <v>135</v>
      </c>
      <c r="I1045">
        <v>180</v>
      </c>
      <c r="J1045">
        <v>143</v>
      </c>
      <c r="K1045">
        <v>125</v>
      </c>
      <c r="L1045">
        <v>103</v>
      </c>
      <c r="M1045">
        <v>74</v>
      </c>
      <c r="N1045">
        <v>7</v>
      </c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</row>
    <row r="1046" spans="1:27" x14ac:dyDescent="0.2">
      <c r="A1046">
        <v>1933</v>
      </c>
      <c r="B1046">
        <v>22</v>
      </c>
      <c r="C1046">
        <v>-8</v>
      </c>
      <c r="D1046">
        <v>13</v>
      </c>
      <c r="E1046">
        <v>76</v>
      </c>
      <c r="F1046">
        <v>59</v>
      </c>
      <c r="G1046">
        <v>162</v>
      </c>
      <c r="H1046">
        <v>139</v>
      </c>
      <c r="I1046">
        <v>173</v>
      </c>
      <c r="J1046">
        <v>140</v>
      </c>
      <c r="K1046">
        <v>132</v>
      </c>
      <c r="L1046">
        <v>111</v>
      </c>
      <c r="M1046">
        <v>70</v>
      </c>
      <c r="N1046">
        <v>19</v>
      </c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</row>
    <row r="1047" spans="1:27" x14ac:dyDescent="0.2">
      <c r="A1047">
        <v>1933</v>
      </c>
      <c r="B1047">
        <v>23</v>
      </c>
      <c r="C1047">
        <v>-23</v>
      </c>
      <c r="D1047">
        <v>3</v>
      </c>
      <c r="E1047">
        <v>84</v>
      </c>
      <c r="F1047">
        <v>60</v>
      </c>
      <c r="G1047">
        <v>158</v>
      </c>
      <c r="H1047">
        <v>155</v>
      </c>
      <c r="I1047">
        <v>185</v>
      </c>
      <c r="J1047">
        <v>142</v>
      </c>
      <c r="K1047">
        <v>111</v>
      </c>
      <c r="L1047">
        <v>119</v>
      </c>
      <c r="M1047">
        <v>56</v>
      </c>
      <c r="N1047">
        <v>26</v>
      </c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</row>
    <row r="1048" spans="1:27" x14ac:dyDescent="0.2">
      <c r="A1048">
        <v>1933</v>
      </c>
      <c r="B1048">
        <v>24</v>
      </c>
      <c r="C1048">
        <v>-30</v>
      </c>
      <c r="D1048">
        <v>-3</v>
      </c>
      <c r="E1048">
        <v>63</v>
      </c>
      <c r="F1048">
        <v>96</v>
      </c>
      <c r="G1048">
        <v>133</v>
      </c>
      <c r="H1048">
        <v>151</v>
      </c>
      <c r="I1048">
        <v>188</v>
      </c>
      <c r="J1048">
        <v>150</v>
      </c>
      <c r="K1048">
        <v>122</v>
      </c>
      <c r="L1048">
        <v>121</v>
      </c>
      <c r="M1048">
        <v>48</v>
      </c>
      <c r="N1048">
        <v>19</v>
      </c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</row>
    <row r="1049" spans="1:27" x14ac:dyDescent="0.2">
      <c r="A1049">
        <v>1933</v>
      </c>
      <c r="B1049">
        <v>25</v>
      </c>
      <c r="C1049">
        <v>-9</v>
      </c>
      <c r="D1049">
        <v>10</v>
      </c>
      <c r="E1049">
        <v>72</v>
      </c>
      <c r="F1049">
        <v>112</v>
      </c>
      <c r="G1049">
        <v>111</v>
      </c>
      <c r="H1049">
        <v>168</v>
      </c>
      <c r="I1049">
        <v>193</v>
      </c>
      <c r="J1049">
        <v>175</v>
      </c>
      <c r="K1049">
        <v>117</v>
      </c>
      <c r="L1049">
        <v>97</v>
      </c>
      <c r="M1049">
        <v>37</v>
      </c>
      <c r="N1049">
        <v>27</v>
      </c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</row>
    <row r="1050" spans="1:27" x14ac:dyDescent="0.2">
      <c r="A1050">
        <v>1933</v>
      </c>
      <c r="B1050">
        <v>26</v>
      </c>
      <c r="C1050">
        <v>-13</v>
      </c>
      <c r="D1050">
        <v>31</v>
      </c>
      <c r="E1050">
        <v>67</v>
      </c>
      <c r="F1050">
        <v>109</v>
      </c>
      <c r="G1050">
        <v>109</v>
      </c>
      <c r="H1050">
        <v>160</v>
      </c>
      <c r="I1050">
        <v>187</v>
      </c>
      <c r="J1050">
        <v>179</v>
      </c>
      <c r="K1050">
        <v>126</v>
      </c>
      <c r="L1050">
        <v>52</v>
      </c>
      <c r="M1050">
        <v>23</v>
      </c>
      <c r="N1050">
        <v>30</v>
      </c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</row>
    <row r="1051" spans="1:27" x14ac:dyDescent="0.2">
      <c r="A1051">
        <v>1933</v>
      </c>
      <c r="B1051">
        <v>27</v>
      </c>
      <c r="C1051">
        <v>-16</v>
      </c>
      <c r="D1051">
        <v>44</v>
      </c>
      <c r="E1051">
        <v>68</v>
      </c>
      <c r="F1051">
        <v>123</v>
      </c>
      <c r="G1051">
        <v>97</v>
      </c>
      <c r="H1051">
        <v>150</v>
      </c>
      <c r="I1051">
        <v>216</v>
      </c>
      <c r="J1051">
        <v>200</v>
      </c>
      <c r="K1051">
        <v>127</v>
      </c>
      <c r="L1051">
        <v>45</v>
      </c>
      <c r="M1051">
        <v>26</v>
      </c>
      <c r="N1051">
        <v>34</v>
      </c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</row>
    <row r="1052" spans="1:27" x14ac:dyDescent="0.2">
      <c r="A1052">
        <v>1933</v>
      </c>
      <c r="B1052">
        <v>28</v>
      </c>
      <c r="C1052">
        <v>0</v>
      </c>
      <c r="D1052">
        <v>58</v>
      </c>
      <c r="E1052">
        <v>81</v>
      </c>
      <c r="F1052">
        <v>92</v>
      </c>
      <c r="G1052">
        <v>120</v>
      </c>
      <c r="H1052">
        <v>144</v>
      </c>
      <c r="I1052">
        <v>154</v>
      </c>
      <c r="J1052">
        <v>218</v>
      </c>
      <c r="K1052">
        <v>153</v>
      </c>
      <c r="L1052">
        <v>38</v>
      </c>
      <c r="M1052">
        <v>25</v>
      </c>
      <c r="N1052">
        <v>22</v>
      </c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</row>
    <row r="1053" spans="1:27" x14ac:dyDescent="0.2">
      <c r="A1053">
        <v>1933</v>
      </c>
      <c r="B1053">
        <v>29</v>
      </c>
      <c r="C1053">
        <v>6</v>
      </c>
      <c r="E1053">
        <v>74</v>
      </c>
      <c r="F1053">
        <v>100</v>
      </c>
      <c r="G1053">
        <v>119</v>
      </c>
      <c r="H1053">
        <v>142</v>
      </c>
      <c r="I1053">
        <v>172</v>
      </c>
      <c r="J1053">
        <v>195</v>
      </c>
      <c r="K1053">
        <v>149</v>
      </c>
      <c r="L1053">
        <v>61</v>
      </c>
      <c r="M1053">
        <v>30</v>
      </c>
      <c r="N1053">
        <v>26</v>
      </c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</row>
    <row r="1054" spans="1:27" x14ac:dyDescent="0.2">
      <c r="A1054">
        <v>1933</v>
      </c>
      <c r="B1054">
        <v>30</v>
      </c>
      <c r="C1054">
        <v>21</v>
      </c>
      <c r="E1054">
        <v>75</v>
      </c>
      <c r="F1054">
        <v>100</v>
      </c>
      <c r="G1054">
        <v>128</v>
      </c>
      <c r="H1054">
        <v>143</v>
      </c>
      <c r="I1054">
        <v>159</v>
      </c>
      <c r="J1054">
        <v>160</v>
      </c>
      <c r="K1054">
        <v>143</v>
      </c>
      <c r="L1054">
        <v>74</v>
      </c>
      <c r="M1054">
        <v>31</v>
      </c>
      <c r="N1054">
        <v>22</v>
      </c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</row>
    <row r="1055" spans="1:27" x14ac:dyDescent="0.2">
      <c r="A1055">
        <v>1933</v>
      </c>
      <c r="B1055">
        <v>31</v>
      </c>
      <c r="C1055">
        <v>46</v>
      </c>
      <c r="E1055">
        <v>71</v>
      </c>
      <c r="G1055">
        <v>144</v>
      </c>
      <c r="I1055">
        <v>159</v>
      </c>
      <c r="J1055">
        <v>148</v>
      </c>
      <c r="L1055">
        <v>73</v>
      </c>
      <c r="N1055">
        <v>32</v>
      </c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</row>
    <row r="1056" spans="1:27" x14ac:dyDescent="0.2">
      <c r="A1056">
        <v>1934</v>
      </c>
      <c r="B1056">
        <v>1</v>
      </c>
      <c r="C1056">
        <v>10</v>
      </c>
      <c r="D1056">
        <v>33</v>
      </c>
      <c r="E1056">
        <v>24</v>
      </c>
      <c r="F1056">
        <v>49</v>
      </c>
      <c r="G1056">
        <v>117</v>
      </c>
      <c r="H1056">
        <v>149</v>
      </c>
      <c r="I1056">
        <v>191</v>
      </c>
      <c r="J1056">
        <v>166</v>
      </c>
      <c r="K1056">
        <v>110</v>
      </c>
      <c r="L1056">
        <v>151</v>
      </c>
      <c r="M1056">
        <v>15</v>
      </c>
      <c r="N1056">
        <v>76</v>
      </c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</row>
    <row r="1057" spans="1:27" x14ac:dyDescent="0.2">
      <c r="A1057">
        <v>1934</v>
      </c>
      <c r="B1057">
        <v>2</v>
      </c>
      <c r="C1057">
        <v>24</v>
      </c>
      <c r="D1057">
        <v>-2</v>
      </c>
      <c r="E1057">
        <v>32</v>
      </c>
      <c r="F1057">
        <v>63</v>
      </c>
      <c r="G1057">
        <v>115</v>
      </c>
      <c r="H1057">
        <v>152</v>
      </c>
      <c r="I1057">
        <v>173</v>
      </c>
      <c r="J1057">
        <v>161</v>
      </c>
      <c r="K1057">
        <v>110</v>
      </c>
      <c r="L1057">
        <v>120</v>
      </c>
      <c r="M1057">
        <v>37</v>
      </c>
      <c r="N1057">
        <v>92</v>
      </c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</row>
    <row r="1058" spans="1:27" x14ac:dyDescent="0.2">
      <c r="A1058">
        <v>1934</v>
      </c>
      <c r="B1058">
        <v>3</v>
      </c>
      <c r="C1058">
        <v>54</v>
      </c>
      <c r="D1058">
        <v>16</v>
      </c>
      <c r="E1058">
        <v>48</v>
      </c>
      <c r="F1058">
        <v>67</v>
      </c>
      <c r="G1058">
        <v>120</v>
      </c>
      <c r="H1058">
        <v>124</v>
      </c>
      <c r="I1058">
        <v>164</v>
      </c>
      <c r="J1058">
        <v>155</v>
      </c>
      <c r="K1058">
        <v>150</v>
      </c>
      <c r="L1058">
        <v>108</v>
      </c>
      <c r="M1058">
        <v>69</v>
      </c>
      <c r="N1058">
        <v>108</v>
      </c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</row>
    <row r="1059" spans="1:27" x14ac:dyDescent="0.2">
      <c r="A1059">
        <v>1934</v>
      </c>
      <c r="B1059">
        <v>4</v>
      </c>
      <c r="C1059">
        <v>60</v>
      </c>
      <c r="D1059">
        <v>32</v>
      </c>
      <c r="E1059">
        <v>52</v>
      </c>
      <c r="F1059">
        <v>45</v>
      </c>
      <c r="G1059">
        <v>106</v>
      </c>
      <c r="H1059">
        <v>125</v>
      </c>
      <c r="I1059">
        <v>172</v>
      </c>
      <c r="J1059">
        <v>141</v>
      </c>
      <c r="K1059">
        <v>160</v>
      </c>
      <c r="L1059">
        <v>110</v>
      </c>
      <c r="M1059">
        <v>51</v>
      </c>
      <c r="N1059">
        <v>115</v>
      </c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</row>
    <row r="1060" spans="1:27" x14ac:dyDescent="0.2">
      <c r="A1060">
        <v>1934</v>
      </c>
      <c r="B1060">
        <v>5</v>
      </c>
      <c r="C1060">
        <v>46</v>
      </c>
      <c r="D1060">
        <v>47</v>
      </c>
      <c r="E1060">
        <v>70</v>
      </c>
      <c r="F1060">
        <v>70</v>
      </c>
      <c r="G1060">
        <v>101</v>
      </c>
      <c r="H1060">
        <v>124</v>
      </c>
      <c r="I1060">
        <v>188</v>
      </c>
      <c r="J1060">
        <v>150</v>
      </c>
      <c r="K1060">
        <v>142</v>
      </c>
      <c r="L1060">
        <v>109</v>
      </c>
      <c r="M1060">
        <v>54</v>
      </c>
      <c r="N1060">
        <v>92</v>
      </c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</row>
    <row r="1061" spans="1:27" x14ac:dyDescent="0.2">
      <c r="A1061">
        <v>1934</v>
      </c>
      <c r="B1061">
        <v>6</v>
      </c>
      <c r="C1061">
        <v>48</v>
      </c>
      <c r="D1061">
        <v>49</v>
      </c>
      <c r="E1061">
        <v>43</v>
      </c>
      <c r="F1061">
        <v>33</v>
      </c>
      <c r="G1061">
        <v>89</v>
      </c>
      <c r="H1061">
        <v>121</v>
      </c>
      <c r="I1061">
        <v>202</v>
      </c>
      <c r="J1061">
        <v>173</v>
      </c>
      <c r="K1061">
        <v>138</v>
      </c>
      <c r="L1061">
        <v>119</v>
      </c>
      <c r="M1061">
        <v>51</v>
      </c>
      <c r="N1061">
        <v>89</v>
      </c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</row>
    <row r="1062" spans="1:27" x14ac:dyDescent="0.2">
      <c r="A1062">
        <v>1934</v>
      </c>
      <c r="B1062">
        <v>7</v>
      </c>
      <c r="C1062">
        <v>70</v>
      </c>
      <c r="D1062">
        <v>56</v>
      </c>
      <c r="E1062">
        <v>41</v>
      </c>
      <c r="F1062">
        <v>46</v>
      </c>
      <c r="G1062">
        <v>96</v>
      </c>
      <c r="H1062">
        <v>123</v>
      </c>
      <c r="I1062">
        <v>209</v>
      </c>
      <c r="J1062">
        <v>178</v>
      </c>
      <c r="K1062">
        <v>183</v>
      </c>
      <c r="L1062">
        <v>134</v>
      </c>
      <c r="M1062">
        <v>39</v>
      </c>
      <c r="N1062">
        <v>98</v>
      </c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</row>
    <row r="1063" spans="1:27" x14ac:dyDescent="0.2">
      <c r="A1063">
        <v>1934</v>
      </c>
      <c r="B1063">
        <v>8</v>
      </c>
      <c r="C1063">
        <v>45</v>
      </c>
      <c r="D1063">
        <v>55</v>
      </c>
      <c r="E1063">
        <v>42</v>
      </c>
      <c r="F1063">
        <v>45</v>
      </c>
      <c r="G1063">
        <v>104</v>
      </c>
      <c r="H1063">
        <v>127</v>
      </c>
      <c r="I1063">
        <v>204</v>
      </c>
      <c r="J1063">
        <v>180</v>
      </c>
      <c r="K1063">
        <v>181</v>
      </c>
      <c r="L1063">
        <v>116</v>
      </c>
      <c r="M1063">
        <v>27</v>
      </c>
      <c r="N1063">
        <v>106</v>
      </c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</row>
    <row r="1064" spans="1:27" x14ac:dyDescent="0.2">
      <c r="A1064">
        <v>1934</v>
      </c>
      <c r="B1064">
        <v>9</v>
      </c>
      <c r="C1064">
        <v>27</v>
      </c>
      <c r="D1064">
        <v>47</v>
      </c>
      <c r="E1064">
        <v>34</v>
      </c>
      <c r="F1064">
        <v>40</v>
      </c>
      <c r="G1064">
        <v>132</v>
      </c>
      <c r="H1064">
        <v>147</v>
      </c>
      <c r="I1064">
        <v>204</v>
      </c>
      <c r="J1064">
        <v>168</v>
      </c>
      <c r="K1064">
        <v>157</v>
      </c>
      <c r="L1064">
        <v>100</v>
      </c>
      <c r="M1064">
        <v>53</v>
      </c>
      <c r="N1064">
        <v>118</v>
      </c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</row>
    <row r="1065" spans="1:27" x14ac:dyDescent="0.2">
      <c r="A1065">
        <v>1934</v>
      </c>
      <c r="B1065">
        <v>10</v>
      </c>
      <c r="C1065">
        <v>36</v>
      </c>
      <c r="D1065">
        <v>54</v>
      </c>
      <c r="E1065">
        <v>43</v>
      </c>
      <c r="F1065">
        <v>51</v>
      </c>
      <c r="G1065">
        <v>140</v>
      </c>
      <c r="H1065">
        <v>165</v>
      </c>
      <c r="I1065">
        <v>203</v>
      </c>
      <c r="J1065">
        <v>161</v>
      </c>
      <c r="K1065">
        <v>132</v>
      </c>
      <c r="L1065">
        <v>120</v>
      </c>
      <c r="M1065">
        <v>69</v>
      </c>
      <c r="N1065">
        <v>77</v>
      </c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</row>
    <row r="1066" spans="1:27" x14ac:dyDescent="0.2">
      <c r="A1066">
        <v>1934</v>
      </c>
      <c r="B1066">
        <v>11</v>
      </c>
      <c r="C1066">
        <v>69</v>
      </c>
      <c r="D1066">
        <v>47</v>
      </c>
      <c r="E1066">
        <v>53</v>
      </c>
      <c r="F1066">
        <v>86</v>
      </c>
      <c r="G1066">
        <v>151</v>
      </c>
      <c r="H1066">
        <v>170</v>
      </c>
      <c r="I1066">
        <v>202</v>
      </c>
      <c r="J1066">
        <v>147</v>
      </c>
      <c r="K1066">
        <v>149</v>
      </c>
      <c r="L1066">
        <v>143</v>
      </c>
      <c r="M1066">
        <v>73</v>
      </c>
      <c r="N1066">
        <v>72</v>
      </c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</row>
    <row r="1067" spans="1:27" x14ac:dyDescent="0.2">
      <c r="A1067">
        <v>1934</v>
      </c>
      <c r="B1067">
        <v>12</v>
      </c>
      <c r="C1067">
        <v>61</v>
      </c>
      <c r="D1067">
        <v>41</v>
      </c>
      <c r="E1067">
        <v>45</v>
      </c>
      <c r="F1067">
        <v>96</v>
      </c>
      <c r="G1067">
        <v>162</v>
      </c>
      <c r="H1067">
        <v>133</v>
      </c>
      <c r="I1067">
        <v>193</v>
      </c>
      <c r="J1067">
        <v>149</v>
      </c>
      <c r="K1067">
        <v>152</v>
      </c>
      <c r="L1067">
        <v>118</v>
      </c>
      <c r="M1067">
        <v>68</v>
      </c>
      <c r="N1067">
        <v>85</v>
      </c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</row>
    <row r="1068" spans="1:27" x14ac:dyDescent="0.2">
      <c r="A1068">
        <v>1934</v>
      </c>
      <c r="B1068">
        <v>13</v>
      </c>
      <c r="C1068">
        <v>63</v>
      </c>
      <c r="D1068">
        <v>25</v>
      </c>
      <c r="E1068">
        <v>50</v>
      </c>
      <c r="F1068">
        <v>95</v>
      </c>
      <c r="G1068">
        <v>108</v>
      </c>
      <c r="H1068">
        <v>151</v>
      </c>
      <c r="I1068">
        <v>185</v>
      </c>
      <c r="J1068">
        <v>150</v>
      </c>
      <c r="K1068">
        <v>174</v>
      </c>
      <c r="L1068">
        <v>120</v>
      </c>
      <c r="M1068">
        <v>31</v>
      </c>
      <c r="N1068">
        <v>75</v>
      </c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</row>
    <row r="1069" spans="1:27" x14ac:dyDescent="0.2">
      <c r="A1069">
        <v>1934</v>
      </c>
      <c r="B1069">
        <v>14</v>
      </c>
      <c r="C1069">
        <v>59</v>
      </c>
      <c r="D1069">
        <v>28</v>
      </c>
      <c r="E1069">
        <v>24</v>
      </c>
      <c r="F1069">
        <v>113</v>
      </c>
      <c r="G1069">
        <v>93</v>
      </c>
      <c r="H1069">
        <v>170</v>
      </c>
      <c r="I1069">
        <v>171</v>
      </c>
      <c r="J1069">
        <v>152</v>
      </c>
      <c r="K1069">
        <v>193</v>
      </c>
      <c r="L1069">
        <v>131</v>
      </c>
      <c r="M1069">
        <v>39</v>
      </c>
      <c r="N1069">
        <v>74</v>
      </c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</row>
    <row r="1070" spans="1:27" x14ac:dyDescent="0.2">
      <c r="A1070">
        <v>1934</v>
      </c>
      <c r="B1070">
        <v>15</v>
      </c>
      <c r="C1070">
        <v>43</v>
      </c>
      <c r="D1070">
        <v>46</v>
      </c>
      <c r="E1070">
        <v>40</v>
      </c>
      <c r="F1070">
        <v>149</v>
      </c>
      <c r="G1070">
        <v>69</v>
      </c>
      <c r="H1070">
        <v>175</v>
      </c>
      <c r="I1070">
        <v>156</v>
      </c>
      <c r="J1070">
        <v>151</v>
      </c>
      <c r="K1070">
        <v>185</v>
      </c>
      <c r="L1070">
        <v>67</v>
      </c>
      <c r="M1070">
        <v>61</v>
      </c>
      <c r="N1070">
        <v>81</v>
      </c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</row>
    <row r="1071" spans="1:27" x14ac:dyDescent="0.2">
      <c r="A1071">
        <v>1934</v>
      </c>
      <c r="B1071">
        <v>16</v>
      </c>
      <c r="C1071">
        <v>61</v>
      </c>
      <c r="D1071">
        <v>47</v>
      </c>
      <c r="E1071">
        <v>52</v>
      </c>
      <c r="F1071">
        <v>133</v>
      </c>
      <c r="G1071">
        <v>86</v>
      </c>
      <c r="H1071">
        <v>191</v>
      </c>
      <c r="I1071">
        <v>181</v>
      </c>
      <c r="J1071">
        <v>167</v>
      </c>
      <c r="K1071">
        <v>164</v>
      </c>
      <c r="L1071">
        <v>74</v>
      </c>
      <c r="M1071">
        <v>72</v>
      </c>
      <c r="N1071">
        <v>85</v>
      </c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</row>
    <row r="1072" spans="1:27" x14ac:dyDescent="0.2">
      <c r="A1072">
        <v>1934</v>
      </c>
      <c r="B1072">
        <v>17</v>
      </c>
      <c r="C1072">
        <v>75</v>
      </c>
      <c r="D1072">
        <v>26</v>
      </c>
      <c r="E1072">
        <v>46</v>
      </c>
      <c r="F1072">
        <v>127</v>
      </c>
      <c r="G1072">
        <v>66</v>
      </c>
      <c r="H1072">
        <v>191</v>
      </c>
      <c r="I1072">
        <v>193</v>
      </c>
      <c r="J1072">
        <v>174</v>
      </c>
      <c r="K1072">
        <v>161</v>
      </c>
      <c r="L1072">
        <v>93</v>
      </c>
      <c r="M1072">
        <v>70</v>
      </c>
      <c r="N1072">
        <v>72</v>
      </c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</row>
    <row r="1073" spans="1:27" x14ac:dyDescent="0.2">
      <c r="A1073">
        <v>1934</v>
      </c>
      <c r="B1073">
        <v>18</v>
      </c>
      <c r="C1073">
        <v>96</v>
      </c>
      <c r="D1073">
        <v>44</v>
      </c>
      <c r="E1073">
        <v>44</v>
      </c>
      <c r="F1073">
        <v>92</v>
      </c>
      <c r="G1073">
        <v>90</v>
      </c>
      <c r="H1073">
        <v>183</v>
      </c>
      <c r="I1073">
        <v>198</v>
      </c>
      <c r="J1073">
        <v>177</v>
      </c>
      <c r="K1073">
        <v>137</v>
      </c>
      <c r="L1073">
        <v>108</v>
      </c>
      <c r="M1073">
        <v>66</v>
      </c>
      <c r="N1073">
        <v>72</v>
      </c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</row>
    <row r="1074" spans="1:27" x14ac:dyDescent="0.2">
      <c r="A1074">
        <v>1934</v>
      </c>
      <c r="B1074">
        <v>19</v>
      </c>
      <c r="C1074">
        <v>54</v>
      </c>
      <c r="D1074">
        <v>47</v>
      </c>
      <c r="E1074">
        <v>50</v>
      </c>
      <c r="F1074">
        <v>92</v>
      </c>
      <c r="G1074">
        <v>104</v>
      </c>
      <c r="H1074">
        <v>156</v>
      </c>
      <c r="I1074">
        <v>160</v>
      </c>
      <c r="J1074">
        <v>168</v>
      </c>
      <c r="K1074">
        <v>131</v>
      </c>
      <c r="L1074">
        <v>115</v>
      </c>
      <c r="M1074">
        <v>46</v>
      </c>
      <c r="N1074">
        <v>91</v>
      </c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</row>
    <row r="1075" spans="1:27" x14ac:dyDescent="0.2">
      <c r="A1075">
        <v>1934</v>
      </c>
      <c r="B1075">
        <v>20</v>
      </c>
      <c r="C1075">
        <v>17</v>
      </c>
      <c r="D1075">
        <v>53</v>
      </c>
      <c r="E1075">
        <v>54</v>
      </c>
      <c r="F1075">
        <v>77</v>
      </c>
      <c r="G1075">
        <v>107</v>
      </c>
      <c r="H1075">
        <v>150</v>
      </c>
      <c r="I1075">
        <v>170</v>
      </c>
      <c r="J1075">
        <v>153</v>
      </c>
      <c r="K1075">
        <v>139</v>
      </c>
      <c r="L1075">
        <v>118</v>
      </c>
      <c r="M1075">
        <v>41</v>
      </c>
      <c r="N1075">
        <v>88</v>
      </c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</row>
    <row r="1076" spans="1:27" x14ac:dyDescent="0.2">
      <c r="A1076">
        <v>1934</v>
      </c>
      <c r="B1076">
        <v>21</v>
      </c>
      <c r="C1076">
        <v>12</v>
      </c>
      <c r="D1076">
        <v>75</v>
      </c>
      <c r="E1076">
        <v>57</v>
      </c>
      <c r="F1076">
        <v>89</v>
      </c>
      <c r="G1076">
        <v>138</v>
      </c>
      <c r="H1076">
        <v>124</v>
      </c>
      <c r="I1076">
        <v>183</v>
      </c>
      <c r="J1076">
        <v>164</v>
      </c>
      <c r="K1076">
        <v>129</v>
      </c>
      <c r="L1076">
        <v>130</v>
      </c>
      <c r="M1076">
        <v>48</v>
      </c>
      <c r="N1076">
        <v>50</v>
      </c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</row>
    <row r="1077" spans="1:27" x14ac:dyDescent="0.2">
      <c r="A1077">
        <v>1934</v>
      </c>
      <c r="B1077">
        <v>22</v>
      </c>
      <c r="C1077">
        <v>12</v>
      </c>
      <c r="D1077">
        <v>58</v>
      </c>
      <c r="E1077">
        <v>34</v>
      </c>
      <c r="F1077">
        <v>77</v>
      </c>
      <c r="G1077">
        <v>157</v>
      </c>
      <c r="H1077">
        <v>148</v>
      </c>
      <c r="I1077">
        <v>184</v>
      </c>
      <c r="J1077">
        <v>156</v>
      </c>
      <c r="K1077">
        <v>118</v>
      </c>
      <c r="L1077">
        <v>130</v>
      </c>
      <c r="M1077">
        <v>79</v>
      </c>
      <c r="N1077">
        <v>38</v>
      </c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</row>
    <row r="1078" spans="1:27" x14ac:dyDescent="0.2">
      <c r="A1078">
        <v>1934</v>
      </c>
      <c r="B1078">
        <v>23</v>
      </c>
      <c r="C1078">
        <v>20</v>
      </c>
      <c r="D1078">
        <v>17</v>
      </c>
      <c r="E1078">
        <v>52</v>
      </c>
      <c r="F1078">
        <v>78</v>
      </c>
      <c r="G1078">
        <v>137</v>
      </c>
      <c r="H1078">
        <v>137</v>
      </c>
      <c r="I1078">
        <v>164</v>
      </c>
      <c r="J1078">
        <v>146</v>
      </c>
      <c r="K1078">
        <v>120</v>
      </c>
      <c r="L1078">
        <v>89</v>
      </c>
      <c r="M1078">
        <v>74</v>
      </c>
      <c r="N1078">
        <v>56</v>
      </c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</row>
    <row r="1079" spans="1:27" x14ac:dyDescent="0.2">
      <c r="A1079">
        <v>1934</v>
      </c>
      <c r="B1079">
        <v>24</v>
      </c>
      <c r="C1079">
        <v>14</v>
      </c>
      <c r="D1079">
        <v>37</v>
      </c>
      <c r="E1079">
        <v>53</v>
      </c>
      <c r="F1079">
        <v>70</v>
      </c>
      <c r="G1079">
        <v>104</v>
      </c>
      <c r="H1079">
        <v>123</v>
      </c>
      <c r="I1079">
        <v>161</v>
      </c>
      <c r="J1079">
        <v>138</v>
      </c>
      <c r="K1079">
        <v>123</v>
      </c>
      <c r="L1079">
        <v>100</v>
      </c>
      <c r="M1079">
        <v>80</v>
      </c>
      <c r="N1079">
        <v>48</v>
      </c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</row>
    <row r="1080" spans="1:27" x14ac:dyDescent="0.2">
      <c r="A1080">
        <v>1934</v>
      </c>
      <c r="B1080">
        <v>25</v>
      </c>
      <c r="C1080">
        <v>13</v>
      </c>
      <c r="D1080">
        <v>46</v>
      </c>
      <c r="E1080">
        <v>91</v>
      </c>
      <c r="F1080">
        <v>70</v>
      </c>
      <c r="G1080">
        <v>95</v>
      </c>
      <c r="H1080">
        <v>149</v>
      </c>
      <c r="I1080">
        <v>155</v>
      </c>
      <c r="J1080">
        <v>132</v>
      </c>
      <c r="K1080">
        <v>118</v>
      </c>
      <c r="L1080">
        <v>129</v>
      </c>
      <c r="M1080">
        <v>83</v>
      </c>
      <c r="N1080">
        <v>62</v>
      </c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</row>
    <row r="1081" spans="1:27" x14ac:dyDescent="0.2">
      <c r="A1081">
        <v>1934</v>
      </c>
      <c r="B1081">
        <v>26</v>
      </c>
      <c r="C1081">
        <v>36</v>
      </c>
      <c r="D1081">
        <v>10</v>
      </c>
      <c r="E1081">
        <v>67</v>
      </c>
      <c r="F1081">
        <v>88</v>
      </c>
      <c r="G1081">
        <v>95</v>
      </c>
      <c r="H1081">
        <v>153</v>
      </c>
      <c r="I1081">
        <v>178</v>
      </c>
      <c r="J1081">
        <v>139</v>
      </c>
      <c r="K1081">
        <v>133</v>
      </c>
      <c r="L1081">
        <v>103</v>
      </c>
      <c r="M1081">
        <v>93</v>
      </c>
      <c r="N1081">
        <v>70</v>
      </c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</row>
    <row r="1082" spans="1:27" x14ac:dyDescent="0.2">
      <c r="A1082">
        <v>1934</v>
      </c>
      <c r="B1082">
        <v>27</v>
      </c>
      <c r="C1082">
        <v>53</v>
      </c>
      <c r="D1082">
        <v>10</v>
      </c>
      <c r="E1082">
        <v>68</v>
      </c>
      <c r="F1082">
        <v>79</v>
      </c>
      <c r="G1082">
        <v>109</v>
      </c>
      <c r="H1082">
        <v>158</v>
      </c>
      <c r="I1082">
        <v>159</v>
      </c>
      <c r="J1082">
        <v>162</v>
      </c>
      <c r="K1082">
        <v>127</v>
      </c>
      <c r="L1082">
        <v>108</v>
      </c>
      <c r="M1082">
        <v>97</v>
      </c>
      <c r="N1082">
        <v>77</v>
      </c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</row>
    <row r="1083" spans="1:27" x14ac:dyDescent="0.2">
      <c r="A1083">
        <v>1934</v>
      </c>
      <c r="B1083">
        <v>28</v>
      </c>
      <c r="C1083">
        <v>20</v>
      </c>
      <c r="D1083">
        <v>21</v>
      </c>
      <c r="E1083">
        <v>47</v>
      </c>
      <c r="F1083">
        <v>89</v>
      </c>
      <c r="G1083">
        <v>109</v>
      </c>
      <c r="H1083">
        <v>139</v>
      </c>
      <c r="I1083">
        <v>169</v>
      </c>
      <c r="J1083">
        <v>162</v>
      </c>
      <c r="K1083">
        <v>174</v>
      </c>
      <c r="L1083">
        <v>98</v>
      </c>
      <c r="M1083">
        <v>90</v>
      </c>
      <c r="N1083">
        <v>82</v>
      </c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</row>
    <row r="1084" spans="1:27" x14ac:dyDescent="0.2">
      <c r="A1084">
        <v>1934</v>
      </c>
      <c r="B1084">
        <v>29</v>
      </c>
      <c r="C1084">
        <v>16</v>
      </c>
      <c r="E1084">
        <v>39</v>
      </c>
      <c r="F1084">
        <v>92</v>
      </c>
      <c r="G1084">
        <v>126</v>
      </c>
      <c r="H1084">
        <v>144</v>
      </c>
      <c r="I1084">
        <v>176</v>
      </c>
      <c r="J1084">
        <v>130</v>
      </c>
      <c r="K1084">
        <v>152</v>
      </c>
      <c r="L1084">
        <v>68</v>
      </c>
      <c r="M1084">
        <v>80</v>
      </c>
      <c r="N1084">
        <v>86</v>
      </c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</row>
    <row r="1085" spans="1:27" x14ac:dyDescent="0.2">
      <c r="A1085">
        <v>1934</v>
      </c>
      <c r="B1085">
        <v>30</v>
      </c>
      <c r="C1085">
        <v>21</v>
      </c>
      <c r="E1085">
        <v>40</v>
      </c>
      <c r="F1085">
        <v>102</v>
      </c>
      <c r="G1085">
        <v>138</v>
      </c>
      <c r="H1085">
        <v>168</v>
      </c>
      <c r="I1085">
        <v>197</v>
      </c>
      <c r="J1085">
        <v>117</v>
      </c>
      <c r="K1085">
        <v>136</v>
      </c>
      <c r="L1085">
        <v>46</v>
      </c>
      <c r="M1085">
        <v>73</v>
      </c>
      <c r="N1085">
        <v>81</v>
      </c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</row>
    <row r="1086" spans="1:27" x14ac:dyDescent="0.2">
      <c r="A1086">
        <v>1934</v>
      </c>
      <c r="B1086">
        <v>31</v>
      </c>
      <c r="C1086">
        <v>34</v>
      </c>
      <c r="E1086">
        <v>51</v>
      </c>
      <c r="G1086">
        <v>140</v>
      </c>
      <c r="I1086">
        <v>194</v>
      </c>
      <c r="J1086">
        <v>108</v>
      </c>
      <c r="L1086">
        <v>12</v>
      </c>
      <c r="N1086">
        <v>93</v>
      </c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</row>
    <row r="1087" spans="1:27" x14ac:dyDescent="0.2">
      <c r="A1087">
        <v>1935</v>
      </c>
      <c r="B1087">
        <v>1</v>
      </c>
      <c r="C1087">
        <v>95</v>
      </c>
      <c r="D1087">
        <v>74</v>
      </c>
      <c r="E1087">
        <v>49</v>
      </c>
      <c r="F1087">
        <v>81</v>
      </c>
      <c r="G1087">
        <v>81</v>
      </c>
      <c r="H1087">
        <v>117</v>
      </c>
      <c r="I1087">
        <v>182</v>
      </c>
      <c r="J1087">
        <v>151</v>
      </c>
      <c r="K1087">
        <v>159</v>
      </c>
      <c r="L1087">
        <v>104</v>
      </c>
      <c r="M1087">
        <v>98</v>
      </c>
      <c r="N1087">
        <v>53</v>
      </c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</row>
    <row r="1088" spans="1:27" x14ac:dyDescent="0.2">
      <c r="A1088">
        <v>1935</v>
      </c>
      <c r="B1088">
        <v>2</v>
      </c>
      <c r="C1088">
        <v>101</v>
      </c>
      <c r="D1088">
        <v>87</v>
      </c>
      <c r="E1088">
        <v>55</v>
      </c>
      <c r="F1088">
        <v>51</v>
      </c>
      <c r="G1088">
        <v>103</v>
      </c>
      <c r="H1088">
        <v>123</v>
      </c>
      <c r="I1088">
        <v>173</v>
      </c>
      <c r="J1088">
        <v>164</v>
      </c>
      <c r="K1088">
        <v>158</v>
      </c>
      <c r="L1088">
        <v>82</v>
      </c>
      <c r="M1088">
        <v>97</v>
      </c>
      <c r="N1088">
        <v>43</v>
      </c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</row>
    <row r="1089" spans="1:27" x14ac:dyDescent="0.2">
      <c r="A1089">
        <v>1935</v>
      </c>
      <c r="B1089">
        <v>3</v>
      </c>
      <c r="C1089">
        <v>92</v>
      </c>
      <c r="D1089">
        <v>76</v>
      </c>
      <c r="E1089">
        <v>51</v>
      </c>
      <c r="F1089">
        <v>41</v>
      </c>
      <c r="G1089">
        <v>128</v>
      </c>
      <c r="H1089">
        <v>116</v>
      </c>
      <c r="I1089">
        <v>172</v>
      </c>
      <c r="J1089">
        <v>159</v>
      </c>
      <c r="K1089">
        <v>150</v>
      </c>
      <c r="L1089">
        <v>96</v>
      </c>
      <c r="M1089">
        <v>131</v>
      </c>
      <c r="N1089">
        <v>44</v>
      </c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</row>
    <row r="1090" spans="1:27" x14ac:dyDescent="0.2">
      <c r="A1090">
        <v>1935</v>
      </c>
      <c r="B1090">
        <v>4</v>
      </c>
      <c r="C1090">
        <v>72</v>
      </c>
      <c r="D1090">
        <v>75</v>
      </c>
      <c r="E1090">
        <v>53</v>
      </c>
      <c r="F1090">
        <v>41</v>
      </c>
      <c r="G1090">
        <v>132</v>
      </c>
      <c r="H1090">
        <v>122</v>
      </c>
      <c r="I1090">
        <v>180</v>
      </c>
      <c r="J1090">
        <v>159</v>
      </c>
      <c r="K1090">
        <v>152</v>
      </c>
      <c r="L1090">
        <v>106</v>
      </c>
      <c r="M1090">
        <v>111</v>
      </c>
      <c r="N1090">
        <v>38</v>
      </c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</row>
    <row r="1091" spans="1:27" x14ac:dyDescent="0.2">
      <c r="A1091">
        <v>1935</v>
      </c>
      <c r="B1091">
        <v>5</v>
      </c>
      <c r="C1091">
        <v>49</v>
      </c>
      <c r="D1091">
        <v>58</v>
      </c>
      <c r="E1091">
        <v>53</v>
      </c>
      <c r="F1091">
        <v>38</v>
      </c>
      <c r="G1091">
        <v>133</v>
      </c>
      <c r="H1091">
        <v>127</v>
      </c>
      <c r="I1091">
        <v>177</v>
      </c>
      <c r="J1091">
        <v>176</v>
      </c>
      <c r="K1091">
        <v>143</v>
      </c>
      <c r="L1091">
        <v>112</v>
      </c>
      <c r="M1091">
        <v>88</v>
      </c>
      <c r="N1091">
        <v>20</v>
      </c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</row>
    <row r="1092" spans="1:27" x14ac:dyDescent="0.2">
      <c r="A1092">
        <v>1935</v>
      </c>
      <c r="B1092">
        <v>6</v>
      </c>
      <c r="C1092">
        <v>28</v>
      </c>
      <c r="D1092">
        <v>36</v>
      </c>
      <c r="E1092">
        <v>65</v>
      </c>
      <c r="F1092">
        <v>56</v>
      </c>
      <c r="G1092">
        <v>147</v>
      </c>
      <c r="H1092">
        <v>122</v>
      </c>
      <c r="I1092">
        <v>152</v>
      </c>
      <c r="J1092">
        <v>190</v>
      </c>
      <c r="K1092">
        <v>130</v>
      </c>
      <c r="L1092">
        <v>112</v>
      </c>
      <c r="M1092">
        <v>59</v>
      </c>
      <c r="N1092">
        <v>16</v>
      </c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</row>
    <row r="1093" spans="1:27" x14ac:dyDescent="0.2">
      <c r="A1093">
        <v>1935</v>
      </c>
      <c r="B1093">
        <v>7</v>
      </c>
      <c r="C1093">
        <v>20</v>
      </c>
      <c r="D1093">
        <v>20</v>
      </c>
      <c r="E1093">
        <v>71</v>
      </c>
      <c r="F1093">
        <v>76</v>
      </c>
      <c r="G1093">
        <v>131</v>
      </c>
      <c r="H1093">
        <v>141</v>
      </c>
      <c r="I1093">
        <v>156</v>
      </c>
      <c r="J1093">
        <v>199</v>
      </c>
      <c r="K1093">
        <v>117</v>
      </c>
      <c r="L1093">
        <v>98</v>
      </c>
      <c r="M1093">
        <v>51</v>
      </c>
      <c r="N1093">
        <v>31</v>
      </c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</row>
    <row r="1094" spans="1:27" x14ac:dyDescent="0.2">
      <c r="A1094">
        <v>1935</v>
      </c>
      <c r="B1094">
        <v>8</v>
      </c>
      <c r="C1094">
        <v>8</v>
      </c>
      <c r="D1094">
        <v>11</v>
      </c>
      <c r="E1094">
        <v>26</v>
      </c>
      <c r="F1094">
        <v>78</v>
      </c>
      <c r="G1094">
        <v>102</v>
      </c>
      <c r="H1094">
        <v>128</v>
      </c>
      <c r="I1094">
        <v>163</v>
      </c>
      <c r="J1094">
        <v>197</v>
      </c>
      <c r="K1094">
        <v>119</v>
      </c>
      <c r="L1094">
        <v>93</v>
      </c>
      <c r="M1094">
        <v>52</v>
      </c>
      <c r="N1094">
        <v>42</v>
      </c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</row>
    <row r="1095" spans="1:27" x14ac:dyDescent="0.2">
      <c r="A1095">
        <v>1935</v>
      </c>
      <c r="B1095">
        <v>9</v>
      </c>
      <c r="C1095">
        <v>-2</v>
      </c>
      <c r="D1095">
        <v>9</v>
      </c>
      <c r="E1095">
        <v>6</v>
      </c>
      <c r="F1095">
        <v>93</v>
      </c>
      <c r="G1095">
        <v>102</v>
      </c>
      <c r="H1095">
        <v>117</v>
      </c>
      <c r="I1095">
        <v>173</v>
      </c>
      <c r="J1095">
        <v>175</v>
      </c>
      <c r="K1095">
        <v>127</v>
      </c>
      <c r="L1095">
        <v>103</v>
      </c>
      <c r="M1095">
        <v>69</v>
      </c>
      <c r="N1095">
        <v>53</v>
      </c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</row>
    <row r="1096" spans="1:27" x14ac:dyDescent="0.2">
      <c r="A1096">
        <v>1935</v>
      </c>
      <c r="B1096">
        <v>10</v>
      </c>
      <c r="C1096">
        <v>22</v>
      </c>
      <c r="D1096">
        <v>39</v>
      </c>
      <c r="E1096">
        <v>10</v>
      </c>
      <c r="F1096">
        <v>117</v>
      </c>
      <c r="G1096">
        <v>104</v>
      </c>
      <c r="H1096">
        <v>144</v>
      </c>
      <c r="I1096">
        <v>182</v>
      </c>
      <c r="J1096">
        <v>170</v>
      </c>
      <c r="K1096">
        <v>134</v>
      </c>
      <c r="L1096">
        <v>109</v>
      </c>
      <c r="M1096">
        <v>79</v>
      </c>
      <c r="N1096">
        <v>43</v>
      </c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</row>
    <row r="1097" spans="1:27" x14ac:dyDescent="0.2">
      <c r="A1097">
        <v>1935</v>
      </c>
      <c r="B1097">
        <v>11</v>
      </c>
      <c r="C1097">
        <v>47</v>
      </c>
      <c r="D1097">
        <v>56</v>
      </c>
      <c r="E1097">
        <v>31</v>
      </c>
      <c r="F1097">
        <v>102</v>
      </c>
      <c r="G1097">
        <v>118</v>
      </c>
      <c r="H1097">
        <v>134</v>
      </c>
      <c r="I1097">
        <v>198</v>
      </c>
      <c r="J1097">
        <v>174</v>
      </c>
      <c r="K1097">
        <v>142</v>
      </c>
      <c r="L1097">
        <v>101</v>
      </c>
      <c r="M1097">
        <v>55</v>
      </c>
      <c r="N1097">
        <v>41</v>
      </c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</row>
    <row r="1098" spans="1:27" x14ac:dyDescent="0.2">
      <c r="A1098">
        <v>1935</v>
      </c>
      <c r="B1098">
        <v>12</v>
      </c>
      <c r="C1098">
        <v>21</v>
      </c>
      <c r="D1098">
        <v>75</v>
      </c>
      <c r="E1098">
        <v>48</v>
      </c>
      <c r="F1098">
        <v>71</v>
      </c>
      <c r="G1098">
        <v>91</v>
      </c>
      <c r="H1098">
        <v>129</v>
      </c>
      <c r="I1098">
        <v>200</v>
      </c>
      <c r="J1098">
        <v>164</v>
      </c>
      <c r="K1098">
        <v>156</v>
      </c>
      <c r="L1098">
        <v>89</v>
      </c>
      <c r="M1098">
        <v>53</v>
      </c>
      <c r="N1098">
        <v>38</v>
      </c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</row>
    <row r="1099" spans="1:27" x14ac:dyDescent="0.2">
      <c r="A1099">
        <v>1935</v>
      </c>
      <c r="B1099">
        <v>13</v>
      </c>
      <c r="C1099">
        <v>48</v>
      </c>
      <c r="D1099">
        <v>80</v>
      </c>
      <c r="E1099">
        <v>45</v>
      </c>
      <c r="F1099">
        <v>60</v>
      </c>
      <c r="G1099">
        <v>62</v>
      </c>
      <c r="H1099">
        <v>136</v>
      </c>
      <c r="I1099">
        <v>213</v>
      </c>
      <c r="J1099">
        <v>133</v>
      </c>
      <c r="K1099">
        <v>161</v>
      </c>
      <c r="L1099">
        <v>97</v>
      </c>
      <c r="M1099">
        <v>53</v>
      </c>
      <c r="N1099">
        <v>11</v>
      </c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</row>
    <row r="1100" spans="1:27" x14ac:dyDescent="0.2">
      <c r="A1100">
        <v>1935</v>
      </c>
      <c r="B1100">
        <v>14</v>
      </c>
      <c r="C1100">
        <v>58</v>
      </c>
      <c r="D1100">
        <v>79</v>
      </c>
      <c r="E1100">
        <v>39</v>
      </c>
      <c r="F1100">
        <v>77</v>
      </c>
      <c r="G1100">
        <v>56</v>
      </c>
      <c r="H1100">
        <v>141</v>
      </c>
      <c r="I1100">
        <v>200</v>
      </c>
      <c r="J1100">
        <v>135</v>
      </c>
      <c r="K1100">
        <v>158</v>
      </c>
      <c r="L1100">
        <v>123</v>
      </c>
      <c r="M1100">
        <v>59</v>
      </c>
      <c r="N1100">
        <v>19</v>
      </c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</row>
    <row r="1101" spans="1:27" x14ac:dyDescent="0.2">
      <c r="A1101">
        <v>1935</v>
      </c>
      <c r="B1101">
        <v>15</v>
      </c>
      <c r="C1101">
        <v>74</v>
      </c>
      <c r="D1101">
        <v>78</v>
      </c>
      <c r="E1101">
        <v>52</v>
      </c>
      <c r="F1101">
        <v>72</v>
      </c>
      <c r="G1101">
        <v>71</v>
      </c>
      <c r="H1101">
        <v>129</v>
      </c>
      <c r="I1101">
        <v>194</v>
      </c>
      <c r="J1101">
        <v>160</v>
      </c>
      <c r="K1101">
        <v>147</v>
      </c>
      <c r="L1101">
        <v>132</v>
      </c>
      <c r="M1101">
        <v>88</v>
      </c>
      <c r="N1101">
        <v>28</v>
      </c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</row>
    <row r="1102" spans="1:27" x14ac:dyDescent="0.2">
      <c r="A1102">
        <v>1935</v>
      </c>
      <c r="B1102">
        <v>16</v>
      </c>
      <c r="C1102">
        <v>69</v>
      </c>
      <c r="D1102">
        <v>88</v>
      </c>
      <c r="E1102">
        <v>53</v>
      </c>
      <c r="F1102">
        <v>74</v>
      </c>
      <c r="G1102">
        <v>53</v>
      </c>
      <c r="H1102">
        <v>124</v>
      </c>
      <c r="I1102">
        <v>171</v>
      </c>
      <c r="J1102">
        <v>166</v>
      </c>
      <c r="K1102">
        <v>130</v>
      </c>
      <c r="L1102">
        <v>139</v>
      </c>
      <c r="M1102">
        <v>66</v>
      </c>
      <c r="N1102">
        <v>28</v>
      </c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</row>
    <row r="1103" spans="1:27" x14ac:dyDescent="0.2">
      <c r="A1103">
        <v>1935</v>
      </c>
      <c r="B1103">
        <v>17</v>
      </c>
      <c r="C1103">
        <v>55</v>
      </c>
      <c r="D1103">
        <v>77</v>
      </c>
      <c r="E1103">
        <v>76</v>
      </c>
      <c r="F1103">
        <v>71</v>
      </c>
      <c r="G1103">
        <v>36</v>
      </c>
      <c r="H1103">
        <v>134</v>
      </c>
      <c r="I1103">
        <v>163</v>
      </c>
      <c r="J1103">
        <v>178</v>
      </c>
      <c r="K1103">
        <v>135</v>
      </c>
      <c r="L1103">
        <v>100</v>
      </c>
      <c r="M1103">
        <v>65</v>
      </c>
      <c r="N1103">
        <v>5</v>
      </c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</row>
    <row r="1104" spans="1:27" x14ac:dyDescent="0.2">
      <c r="A1104">
        <v>1935</v>
      </c>
      <c r="B1104">
        <v>18</v>
      </c>
      <c r="C1104">
        <v>51</v>
      </c>
      <c r="D1104">
        <v>81</v>
      </c>
      <c r="E1104">
        <v>88</v>
      </c>
      <c r="F1104">
        <v>86</v>
      </c>
      <c r="G1104">
        <v>50</v>
      </c>
      <c r="H1104">
        <v>137</v>
      </c>
      <c r="I1104">
        <v>145</v>
      </c>
      <c r="J1104">
        <v>184</v>
      </c>
      <c r="K1104">
        <v>139</v>
      </c>
      <c r="L1104">
        <v>107</v>
      </c>
      <c r="M1104">
        <v>75</v>
      </c>
      <c r="N1104">
        <v>-10</v>
      </c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</row>
    <row r="1105" spans="1:27" x14ac:dyDescent="0.2">
      <c r="A1105">
        <v>1935</v>
      </c>
      <c r="B1105">
        <v>19</v>
      </c>
      <c r="C1105">
        <v>46</v>
      </c>
      <c r="D1105">
        <v>90</v>
      </c>
      <c r="E1105">
        <v>91</v>
      </c>
      <c r="F1105">
        <v>100</v>
      </c>
      <c r="G1105">
        <v>59</v>
      </c>
      <c r="H1105">
        <v>134</v>
      </c>
      <c r="I1105">
        <v>129</v>
      </c>
      <c r="J1105">
        <v>175</v>
      </c>
      <c r="K1105">
        <v>151</v>
      </c>
      <c r="L1105">
        <v>103</v>
      </c>
      <c r="M1105">
        <v>53</v>
      </c>
      <c r="N1105">
        <v>-8</v>
      </c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</row>
    <row r="1106" spans="1:27" x14ac:dyDescent="0.2">
      <c r="A1106">
        <v>1935</v>
      </c>
      <c r="B1106">
        <v>20</v>
      </c>
      <c r="C1106">
        <v>46</v>
      </c>
      <c r="D1106">
        <v>97</v>
      </c>
      <c r="E1106">
        <v>97</v>
      </c>
      <c r="F1106">
        <v>110</v>
      </c>
      <c r="G1106">
        <v>87</v>
      </c>
      <c r="H1106">
        <v>152</v>
      </c>
      <c r="I1106">
        <v>159</v>
      </c>
      <c r="J1106">
        <v>201</v>
      </c>
      <c r="K1106">
        <v>157</v>
      </c>
      <c r="L1106">
        <v>71</v>
      </c>
      <c r="M1106">
        <v>64</v>
      </c>
      <c r="N1106">
        <v>-20</v>
      </c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</row>
    <row r="1107" spans="1:27" x14ac:dyDescent="0.2">
      <c r="A1107">
        <v>1935</v>
      </c>
      <c r="B1107">
        <v>21</v>
      </c>
      <c r="C1107">
        <v>43</v>
      </c>
      <c r="D1107">
        <v>71</v>
      </c>
      <c r="E1107">
        <v>90</v>
      </c>
      <c r="F1107">
        <v>103</v>
      </c>
      <c r="G1107">
        <v>83</v>
      </c>
      <c r="H1107">
        <v>182</v>
      </c>
      <c r="I1107">
        <v>144</v>
      </c>
      <c r="J1107">
        <v>204</v>
      </c>
      <c r="K1107">
        <v>116</v>
      </c>
      <c r="L1107">
        <v>36</v>
      </c>
      <c r="M1107">
        <v>73</v>
      </c>
      <c r="N1107">
        <v>-32</v>
      </c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</row>
    <row r="1108" spans="1:27" x14ac:dyDescent="0.2">
      <c r="A1108">
        <v>1935</v>
      </c>
      <c r="B1108">
        <v>22</v>
      </c>
      <c r="C1108">
        <v>38</v>
      </c>
      <c r="D1108">
        <v>54</v>
      </c>
      <c r="E1108">
        <v>92</v>
      </c>
      <c r="F1108">
        <v>103</v>
      </c>
      <c r="G1108">
        <v>73</v>
      </c>
      <c r="H1108">
        <v>212</v>
      </c>
      <c r="I1108">
        <v>172</v>
      </c>
      <c r="J1108">
        <v>197</v>
      </c>
      <c r="K1108">
        <v>129</v>
      </c>
      <c r="L1108">
        <v>39</v>
      </c>
      <c r="M1108">
        <v>67</v>
      </c>
      <c r="N1108">
        <v>-17</v>
      </c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</row>
    <row r="1109" spans="1:27" x14ac:dyDescent="0.2">
      <c r="A1109">
        <v>1935</v>
      </c>
      <c r="B1109">
        <v>23</v>
      </c>
      <c r="C1109">
        <v>51</v>
      </c>
      <c r="D1109">
        <v>31</v>
      </c>
      <c r="E1109">
        <v>89</v>
      </c>
      <c r="F1109">
        <v>96</v>
      </c>
      <c r="G1109">
        <v>104</v>
      </c>
      <c r="H1109">
        <v>218</v>
      </c>
      <c r="I1109">
        <v>189</v>
      </c>
      <c r="J1109">
        <v>140</v>
      </c>
      <c r="K1109">
        <v>119</v>
      </c>
      <c r="L1109">
        <v>52</v>
      </c>
      <c r="M1109">
        <v>45</v>
      </c>
      <c r="N1109">
        <v>-40</v>
      </c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</row>
    <row r="1110" spans="1:27" x14ac:dyDescent="0.2">
      <c r="A1110">
        <v>1935</v>
      </c>
      <c r="B1110">
        <v>24</v>
      </c>
      <c r="C1110">
        <v>73</v>
      </c>
      <c r="D1110">
        <v>36</v>
      </c>
      <c r="E1110">
        <v>105</v>
      </c>
      <c r="F1110">
        <v>89</v>
      </c>
      <c r="G1110">
        <v>128</v>
      </c>
      <c r="H1110">
        <v>220</v>
      </c>
      <c r="I1110">
        <v>187</v>
      </c>
      <c r="J1110">
        <v>190</v>
      </c>
      <c r="K1110">
        <v>111</v>
      </c>
      <c r="L1110">
        <v>59</v>
      </c>
      <c r="M1110">
        <v>22</v>
      </c>
      <c r="N1110">
        <v>-10</v>
      </c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</row>
    <row r="1111" spans="1:27" x14ac:dyDescent="0.2">
      <c r="A1111">
        <v>1935</v>
      </c>
      <c r="B1111">
        <v>25</v>
      </c>
      <c r="C1111">
        <v>70</v>
      </c>
      <c r="D1111">
        <v>44</v>
      </c>
      <c r="E1111">
        <v>100</v>
      </c>
      <c r="F1111">
        <v>75</v>
      </c>
      <c r="G1111">
        <v>123</v>
      </c>
      <c r="H1111">
        <v>216</v>
      </c>
      <c r="I1111">
        <v>176</v>
      </c>
      <c r="J1111">
        <v>184</v>
      </c>
      <c r="K1111">
        <v>112</v>
      </c>
      <c r="L1111">
        <v>58</v>
      </c>
      <c r="M1111">
        <v>32</v>
      </c>
      <c r="N1111">
        <v>42</v>
      </c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</row>
    <row r="1112" spans="1:27" x14ac:dyDescent="0.2">
      <c r="A1112">
        <v>1935</v>
      </c>
      <c r="B1112">
        <v>26</v>
      </c>
      <c r="C1112">
        <v>29</v>
      </c>
      <c r="D1112">
        <v>20</v>
      </c>
      <c r="E1112">
        <v>95</v>
      </c>
      <c r="F1112">
        <v>100</v>
      </c>
      <c r="G1112">
        <v>111</v>
      </c>
      <c r="H1112">
        <v>179</v>
      </c>
      <c r="I1112">
        <v>160</v>
      </c>
      <c r="J1112">
        <v>174</v>
      </c>
      <c r="K1112">
        <v>94</v>
      </c>
      <c r="L1112">
        <v>71</v>
      </c>
      <c r="M1112">
        <v>49</v>
      </c>
      <c r="N1112">
        <v>69</v>
      </c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</row>
    <row r="1113" spans="1:27" x14ac:dyDescent="0.2">
      <c r="A1113">
        <v>1935</v>
      </c>
      <c r="B1113">
        <v>27</v>
      </c>
      <c r="C1113">
        <v>11</v>
      </c>
      <c r="D1113">
        <v>33</v>
      </c>
      <c r="E1113">
        <v>92</v>
      </c>
      <c r="F1113">
        <v>92</v>
      </c>
      <c r="G1113">
        <v>118</v>
      </c>
      <c r="H1113">
        <v>159</v>
      </c>
      <c r="I1113">
        <v>170</v>
      </c>
      <c r="J1113">
        <v>143</v>
      </c>
      <c r="K1113">
        <v>131</v>
      </c>
      <c r="L1113">
        <v>89</v>
      </c>
      <c r="M1113">
        <v>81</v>
      </c>
      <c r="N1113">
        <v>72</v>
      </c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</row>
    <row r="1114" spans="1:27" x14ac:dyDescent="0.2">
      <c r="A1114">
        <v>1935</v>
      </c>
      <c r="B1114">
        <v>28</v>
      </c>
      <c r="C1114">
        <v>-2</v>
      </c>
      <c r="D1114">
        <v>48</v>
      </c>
      <c r="E1114">
        <v>77</v>
      </c>
      <c r="F1114">
        <v>94</v>
      </c>
      <c r="G1114">
        <v>126</v>
      </c>
      <c r="H1114">
        <v>161</v>
      </c>
      <c r="I1114">
        <v>186</v>
      </c>
      <c r="J1114">
        <v>106</v>
      </c>
      <c r="K1114">
        <v>162</v>
      </c>
      <c r="L1114">
        <v>143</v>
      </c>
      <c r="M1114">
        <v>87</v>
      </c>
      <c r="N1114">
        <v>65</v>
      </c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</row>
    <row r="1115" spans="1:27" x14ac:dyDescent="0.2">
      <c r="A1115">
        <v>1935</v>
      </c>
      <c r="B1115">
        <v>29</v>
      </c>
      <c r="C1115">
        <v>6</v>
      </c>
      <c r="E1115">
        <v>82</v>
      </c>
      <c r="F1115">
        <v>104</v>
      </c>
      <c r="G1115">
        <v>131</v>
      </c>
      <c r="H1115">
        <v>182</v>
      </c>
      <c r="I1115">
        <v>159</v>
      </c>
      <c r="J1115">
        <v>118</v>
      </c>
      <c r="K1115">
        <v>123</v>
      </c>
      <c r="L1115">
        <v>139</v>
      </c>
      <c r="M1115">
        <v>74</v>
      </c>
      <c r="N1115">
        <v>58</v>
      </c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</row>
    <row r="1116" spans="1:27" x14ac:dyDescent="0.2">
      <c r="A1116">
        <v>1935</v>
      </c>
      <c r="B1116">
        <v>30</v>
      </c>
      <c r="C1116">
        <v>35</v>
      </c>
      <c r="E1116">
        <v>78</v>
      </c>
      <c r="F1116">
        <v>105</v>
      </c>
      <c r="G1116">
        <v>118</v>
      </c>
      <c r="H1116">
        <v>194</v>
      </c>
      <c r="I1116">
        <v>134</v>
      </c>
      <c r="J1116">
        <v>127</v>
      </c>
      <c r="K1116">
        <v>116</v>
      </c>
      <c r="L1116">
        <v>89</v>
      </c>
      <c r="M1116">
        <v>72</v>
      </c>
      <c r="N1116">
        <v>64</v>
      </c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</row>
    <row r="1117" spans="1:27" x14ac:dyDescent="0.2">
      <c r="A1117">
        <v>1935</v>
      </c>
      <c r="B1117">
        <v>31</v>
      </c>
      <c r="C1117">
        <v>44</v>
      </c>
      <c r="E1117">
        <v>87</v>
      </c>
      <c r="G1117">
        <v>109</v>
      </c>
      <c r="I1117">
        <v>142</v>
      </c>
      <c r="J1117">
        <v>157</v>
      </c>
      <c r="L1117">
        <v>94</v>
      </c>
      <c r="N1117">
        <v>80</v>
      </c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</row>
    <row r="1118" spans="1:27" x14ac:dyDescent="0.2">
      <c r="A1118">
        <v>1936</v>
      </c>
      <c r="B1118">
        <v>1</v>
      </c>
      <c r="C1118">
        <v>67</v>
      </c>
      <c r="D1118">
        <v>75</v>
      </c>
      <c r="E1118">
        <v>26</v>
      </c>
      <c r="F1118">
        <v>101</v>
      </c>
      <c r="G1118">
        <v>84</v>
      </c>
      <c r="H1118">
        <v>85</v>
      </c>
      <c r="I1118">
        <v>170</v>
      </c>
      <c r="J1118">
        <v>159</v>
      </c>
      <c r="K1118">
        <v>166</v>
      </c>
      <c r="L1118">
        <v>111</v>
      </c>
      <c r="M1118">
        <v>55</v>
      </c>
      <c r="N1118">
        <v>70</v>
      </c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</row>
    <row r="1119" spans="1:27" x14ac:dyDescent="0.2">
      <c r="A1119">
        <v>1936</v>
      </c>
      <c r="B1119">
        <v>2</v>
      </c>
      <c r="C1119">
        <v>53</v>
      </c>
      <c r="D1119">
        <v>58</v>
      </c>
      <c r="E1119">
        <v>36</v>
      </c>
      <c r="F1119">
        <v>81</v>
      </c>
      <c r="G1119">
        <v>86</v>
      </c>
      <c r="H1119">
        <v>95</v>
      </c>
      <c r="I1119">
        <v>158</v>
      </c>
      <c r="J1119">
        <v>160</v>
      </c>
      <c r="K1119">
        <v>176</v>
      </c>
      <c r="L1119">
        <v>105</v>
      </c>
      <c r="M1119">
        <v>69</v>
      </c>
      <c r="N1119">
        <v>84</v>
      </c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</row>
    <row r="1120" spans="1:27" x14ac:dyDescent="0.2">
      <c r="A1120">
        <v>1936</v>
      </c>
      <c r="B1120">
        <v>3</v>
      </c>
      <c r="C1120">
        <v>24</v>
      </c>
      <c r="D1120">
        <v>20</v>
      </c>
      <c r="E1120">
        <v>35</v>
      </c>
      <c r="F1120">
        <v>55</v>
      </c>
      <c r="G1120">
        <v>74</v>
      </c>
      <c r="H1120">
        <v>80</v>
      </c>
      <c r="I1120">
        <v>165</v>
      </c>
      <c r="J1120">
        <v>153</v>
      </c>
      <c r="K1120">
        <v>166</v>
      </c>
      <c r="L1120">
        <v>87</v>
      </c>
      <c r="M1120">
        <v>71</v>
      </c>
      <c r="N1120">
        <v>96</v>
      </c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</row>
    <row r="1121" spans="1:27" x14ac:dyDescent="0.2">
      <c r="A1121">
        <v>1936</v>
      </c>
      <c r="B1121">
        <v>4</v>
      </c>
      <c r="C1121">
        <v>35</v>
      </c>
      <c r="D1121">
        <v>-1</v>
      </c>
      <c r="E1121">
        <v>22</v>
      </c>
      <c r="F1121">
        <v>47</v>
      </c>
      <c r="G1121">
        <v>107</v>
      </c>
      <c r="H1121">
        <v>99</v>
      </c>
      <c r="I1121">
        <v>168</v>
      </c>
      <c r="J1121">
        <v>144</v>
      </c>
      <c r="K1121">
        <v>159</v>
      </c>
      <c r="L1121">
        <v>81</v>
      </c>
      <c r="M1121">
        <v>74</v>
      </c>
      <c r="N1121">
        <v>73</v>
      </c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</row>
    <row r="1122" spans="1:27" x14ac:dyDescent="0.2">
      <c r="A1122">
        <v>1936</v>
      </c>
      <c r="B1122">
        <v>5</v>
      </c>
      <c r="C1122">
        <v>53</v>
      </c>
      <c r="D1122">
        <v>3</v>
      </c>
      <c r="E1122">
        <v>33</v>
      </c>
      <c r="F1122">
        <v>37</v>
      </c>
      <c r="G1122">
        <v>118</v>
      </c>
      <c r="H1122">
        <v>121</v>
      </c>
      <c r="I1122">
        <v>177</v>
      </c>
      <c r="J1122">
        <v>149</v>
      </c>
      <c r="K1122">
        <v>156</v>
      </c>
      <c r="L1122">
        <v>78</v>
      </c>
      <c r="M1122">
        <v>72</v>
      </c>
      <c r="N1122">
        <v>40</v>
      </c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</row>
    <row r="1123" spans="1:27" x14ac:dyDescent="0.2">
      <c r="A1123">
        <v>1936</v>
      </c>
      <c r="B1123">
        <v>6</v>
      </c>
      <c r="C1123">
        <v>61</v>
      </c>
      <c r="D1123">
        <v>38</v>
      </c>
      <c r="E1123">
        <v>52</v>
      </c>
      <c r="F1123">
        <v>50</v>
      </c>
      <c r="G1123">
        <v>131</v>
      </c>
      <c r="H1123">
        <v>100</v>
      </c>
      <c r="I1123">
        <v>167</v>
      </c>
      <c r="J1123">
        <v>148</v>
      </c>
      <c r="K1123">
        <v>145</v>
      </c>
      <c r="L1123">
        <v>73</v>
      </c>
      <c r="M1123">
        <v>67</v>
      </c>
      <c r="N1123">
        <v>24</v>
      </c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</row>
    <row r="1124" spans="1:27" x14ac:dyDescent="0.2">
      <c r="A1124">
        <v>1936</v>
      </c>
      <c r="B1124">
        <v>7</v>
      </c>
      <c r="C1124">
        <v>58</v>
      </c>
      <c r="D1124">
        <v>18</v>
      </c>
      <c r="E1124">
        <v>52</v>
      </c>
      <c r="F1124">
        <v>50</v>
      </c>
      <c r="G1124">
        <v>113</v>
      </c>
      <c r="H1124">
        <v>129</v>
      </c>
      <c r="I1124">
        <v>174</v>
      </c>
      <c r="J1124">
        <v>152</v>
      </c>
      <c r="K1124">
        <v>151</v>
      </c>
      <c r="L1124">
        <v>69</v>
      </c>
      <c r="M1124">
        <v>71</v>
      </c>
      <c r="N1124">
        <v>7</v>
      </c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</row>
    <row r="1125" spans="1:27" x14ac:dyDescent="0.2">
      <c r="A1125">
        <v>1936</v>
      </c>
      <c r="B1125">
        <v>8</v>
      </c>
      <c r="C1125">
        <v>65</v>
      </c>
      <c r="D1125">
        <v>-1</v>
      </c>
      <c r="E1125">
        <v>77</v>
      </c>
      <c r="F1125">
        <v>56</v>
      </c>
      <c r="G1125">
        <v>106</v>
      </c>
      <c r="H1125">
        <v>131</v>
      </c>
      <c r="I1125">
        <v>158</v>
      </c>
      <c r="J1125">
        <v>149</v>
      </c>
      <c r="K1125">
        <v>147</v>
      </c>
      <c r="L1125">
        <v>66</v>
      </c>
      <c r="M1125">
        <v>72</v>
      </c>
      <c r="N1125">
        <v>22</v>
      </c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</row>
    <row r="1126" spans="1:27" x14ac:dyDescent="0.2">
      <c r="A1126">
        <v>1936</v>
      </c>
      <c r="B1126">
        <v>9</v>
      </c>
      <c r="C1126">
        <v>88</v>
      </c>
      <c r="D1126">
        <v>14</v>
      </c>
      <c r="E1126">
        <v>86</v>
      </c>
      <c r="F1126">
        <v>71</v>
      </c>
      <c r="G1126">
        <v>103</v>
      </c>
      <c r="H1126">
        <v>148</v>
      </c>
      <c r="I1126">
        <v>137</v>
      </c>
      <c r="J1126">
        <v>150</v>
      </c>
      <c r="K1126">
        <v>150</v>
      </c>
      <c r="L1126">
        <v>75</v>
      </c>
      <c r="M1126">
        <v>72</v>
      </c>
      <c r="N1126">
        <v>18</v>
      </c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</row>
    <row r="1127" spans="1:27" x14ac:dyDescent="0.2">
      <c r="A1127">
        <v>1936</v>
      </c>
      <c r="B1127">
        <v>10</v>
      </c>
      <c r="C1127">
        <v>98</v>
      </c>
      <c r="D1127">
        <v>5</v>
      </c>
      <c r="E1127">
        <v>80</v>
      </c>
      <c r="F1127">
        <v>71</v>
      </c>
      <c r="G1127">
        <v>127</v>
      </c>
      <c r="H1127">
        <v>156</v>
      </c>
      <c r="I1127">
        <v>142</v>
      </c>
      <c r="J1127">
        <v>164</v>
      </c>
      <c r="K1127">
        <v>156</v>
      </c>
      <c r="L1127">
        <v>81</v>
      </c>
      <c r="M1127">
        <v>71</v>
      </c>
      <c r="N1127">
        <v>10</v>
      </c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</row>
    <row r="1128" spans="1:27" x14ac:dyDescent="0.2">
      <c r="A1128">
        <v>1936</v>
      </c>
      <c r="B1128">
        <v>11</v>
      </c>
      <c r="C1128">
        <v>49</v>
      </c>
      <c r="D1128">
        <v>-14</v>
      </c>
      <c r="E1128">
        <v>57</v>
      </c>
      <c r="F1128">
        <v>55</v>
      </c>
      <c r="G1128">
        <v>134</v>
      </c>
      <c r="H1128">
        <v>140</v>
      </c>
      <c r="I1128">
        <v>135</v>
      </c>
      <c r="J1128">
        <v>168</v>
      </c>
      <c r="K1128">
        <v>175</v>
      </c>
      <c r="L1128">
        <v>79</v>
      </c>
      <c r="M1128">
        <v>63</v>
      </c>
      <c r="N1128">
        <v>15</v>
      </c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</row>
    <row r="1129" spans="1:27" x14ac:dyDescent="0.2">
      <c r="A1129">
        <v>1936</v>
      </c>
      <c r="B1129">
        <v>12</v>
      </c>
      <c r="C1129">
        <v>23</v>
      </c>
      <c r="D1129">
        <v>-4</v>
      </c>
      <c r="E1129">
        <v>41</v>
      </c>
      <c r="F1129">
        <v>39</v>
      </c>
      <c r="G1129">
        <v>129</v>
      </c>
      <c r="H1129">
        <v>132</v>
      </c>
      <c r="I1129">
        <v>145</v>
      </c>
      <c r="J1129">
        <v>153</v>
      </c>
      <c r="K1129">
        <v>168</v>
      </c>
      <c r="L1129">
        <v>90</v>
      </c>
      <c r="M1129">
        <v>69</v>
      </c>
      <c r="N1129">
        <v>14</v>
      </c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</row>
    <row r="1130" spans="1:27" x14ac:dyDescent="0.2">
      <c r="A1130">
        <v>1936</v>
      </c>
      <c r="B1130">
        <v>13</v>
      </c>
      <c r="C1130">
        <v>9</v>
      </c>
      <c r="D1130">
        <v>-16</v>
      </c>
      <c r="E1130">
        <v>31</v>
      </c>
      <c r="F1130">
        <v>37</v>
      </c>
      <c r="G1130">
        <v>123</v>
      </c>
      <c r="H1130">
        <v>123</v>
      </c>
      <c r="I1130">
        <v>155</v>
      </c>
      <c r="J1130">
        <v>153</v>
      </c>
      <c r="K1130">
        <v>157</v>
      </c>
      <c r="L1130">
        <v>107</v>
      </c>
      <c r="M1130">
        <v>81</v>
      </c>
      <c r="N1130">
        <v>40</v>
      </c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</row>
    <row r="1131" spans="1:27" x14ac:dyDescent="0.2">
      <c r="A1131">
        <v>1936</v>
      </c>
      <c r="B1131">
        <v>14</v>
      </c>
      <c r="C1131">
        <v>-15</v>
      </c>
      <c r="D1131">
        <v>1</v>
      </c>
      <c r="E1131">
        <v>33</v>
      </c>
      <c r="F1131">
        <v>38</v>
      </c>
      <c r="G1131">
        <v>128</v>
      </c>
      <c r="H1131">
        <v>114</v>
      </c>
      <c r="I1131">
        <v>154</v>
      </c>
      <c r="J1131">
        <v>164</v>
      </c>
      <c r="K1131">
        <v>137</v>
      </c>
      <c r="L1131">
        <v>115</v>
      </c>
      <c r="M1131">
        <v>66</v>
      </c>
      <c r="N1131">
        <v>52</v>
      </c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</row>
    <row r="1132" spans="1:27" x14ac:dyDescent="0.2">
      <c r="A1132">
        <v>1936</v>
      </c>
      <c r="B1132">
        <v>15</v>
      </c>
      <c r="C1132">
        <v>-14</v>
      </c>
      <c r="D1132">
        <v>19</v>
      </c>
      <c r="E1132">
        <v>48</v>
      </c>
      <c r="F1132">
        <v>45</v>
      </c>
      <c r="G1132">
        <v>142</v>
      </c>
      <c r="H1132">
        <v>123</v>
      </c>
      <c r="I1132">
        <v>147</v>
      </c>
      <c r="J1132">
        <v>174</v>
      </c>
      <c r="K1132">
        <v>138</v>
      </c>
      <c r="L1132">
        <v>136</v>
      </c>
      <c r="M1132">
        <v>77</v>
      </c>
      <c r="N1132">
        <v>54</v>
      </c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</row>
    <row r="1133" spans="1:27" x14ac:dyDescent="0.2">
      <c r="A1133">
        <v>1936</v>
      </c>
      <c r="B1133">
        <v>16</v>
      </c>
      <c r="C1133">
        <v>-14</v>
      </c>
      <c r="D1133">
        <v>13</v>
      </c>
      <c r="E1133">
        <v>48</v>
      </c>
      <c r="F1133">
        <v>43</v>
      </c>
      <c r="G1133">
        <v>163</v>
      </c>
      <c r="H1133">
        <v>135</v>
      </c>
      <c r="I1133">
        <v>155</v>
      </c>
      <c r="J1133">
        <v>171</v>
      </c>
      <c r="K1133">
        <v>145</v>
      </c>
      <c r="L1133">
        <v>119</v>
      </c>
      <c r="M1133">
        <v>86</v>
      </c>
      <c r="N1133">
        <v>53</v>
      </c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</row>
    <row r="1134" spans="1:27" x14ac:dyDescent="0.2">
      <c r="A1134">
        <v>1936</v>
      </c>
      <c r="B1134">
        <v>17</v>
      </c>
      <c r="C1134">
        <v>4</v>
      </c>
      <c r="D1134">
        <v>13</v>
      </c>
      <c r="E1134">
        <v>60</v>
      </c>
      <c r="F1134">
        <v>43</v>
      </c>
      <c r="G1134">
        <v>152</v>
      </c>
      <c r="H1134">
        <v>155</v>
      </c>
      <c r="I1134">
        <v>173</v>
      </c>
      <c r="J1134">
        <v>170</v>
      </c>
      <c r="K1134">
        <v>159</v>
      </c>
      <c r="L1134">
        <v>126</v>
      </c>
      <c r="M1134">
        <v>101</v>
      </c>
      <c r="N1134">
        <v>90</v>
      </c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</row>
    <row r="1135" spans="1:27" x14ac:dyDescent="0.2">
      <c r="A1135">
        <v>1936</v>
      </c>
      <c r="B1135">
        <v>18</v>
      </c>
      <c r="C1135">
        <v>-9</v>
      </c>
      <c r="D1135">
        <v>72</v>
      </c>
      <c r="E1135">
        <v>71</v>
      </c>
      <c r="F1135">
        <v>52</v>
      </c>
      <c r="G1135">
        <v>169</v>
      </c>
      <c r="H1135">
        <v>167</v>
      </c>
      <c r="I1135">
        <v>161</v>
      </c>
      <c r="J1135">
        <v>161</v>
      </c>
      <c r="K1135">
        <v>141</v>
      </c>
      <c r="L1135">
        <v>104</v>
      </c>
      <c r="M1135">
        <v>71</v>
      </c>
      <c r="N1135">
        <v>95</v>
      </c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</row>
    <row r="1136" spans="1:27" x14ac:dyDescent="0.2">
      <c r="A1136">
        <v>1936</v>
      </c>
      <c r="B1136">
        <v>19</v>
      </c>
      <c r="C1136">
        <v>-4</v>
      </c>
      <c r="D1136">
        <v>73</v>
      </c>
      <c r="E1136">
        <v>76</v>
      </c>
      <c r="F1136">
        <v>60</v>
      </c>
      <c r="G1136">
        <v>141</v>
      </c>
      <c r="H1136">
        <v>198</v>
      </c>
      <c r="I1136">
        <v>161</v>
      </c>
      <c r="J1136">
        <v>147</v>
      </c>
      <c r="K1136">
        <v>142</v>
      </c>
      <c r="L1136">
        <v>96</v>
      </c>
      <c r="M1136">
        <v>57</v>
      </c>
      <c r="N1136">
        <v>67</v>
      </c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</row>
    <row r="1137" spans="1:27" x14ac:dyDescent="0.2">
      <c r="A1137">
        <v>1936</v>
      </c>
      <c r="B1137">
        <v>20</v>
      </c>
      <c r="C1137">
        <v>5</v>
      </c>
      <c r="D1137">
        <v>58</v>
      </c>
      <c r="E1137">
        <v>90</v>
      </c>
      <c r="F1137">
        <v>57</v>
      </c>
      <c r="G1137">
        <v>103</v>
      </c>
      <c r="H1137">
        <v>214</v>
      </c>
      <c r="I1137">
        <v>151</v>
      </c>
      <c r="J1137">
        <v>173</v>
      </c>
      <c r="K1137">
        <v>149</v>
      </c>
      <c r="L1137">
        <v>83</v>
      </c>
      <c r="M1137">
        <v>43</v>
      </c>
      <c r="N1137">
        <v>73</v>
      </c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</row>
    <row r="1138" spans="1:27" x14ac:dyDescent="0.2">
      <c r="A1138">
        <v>1936</v>
      </c>
      <c r="B1138">
        <v>21</v>
      </c>
      <c r="C1138">
        <v>30</v>
      </c>
      <c r="D1138">
        <v>59</v>
      </c>
      <c r="E1138">
        <v>112</v>
      </c>
      <c r="F1138">
        <v>24</v>
      </c>
      <c r="G1138">
        <v>82</v>
      </c>
      <c r="H1138">
        <v>216</v>
      </c>
      <c r="I1138">
        <v>146</v>
      </c>
      <c r="J1138">
        <v>166</v>
      </c>
      <c r="K1138">
        <v>156</v>
      </c>
      <c r="L1138">
        <v>105</v>
      </c>
      <c r="M1138">
        <v>26</v>
      </c>
      <c r="N1138">
        <v>90</v>
      </c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</row>
    <row r="1139" spans="1:27" x14ac:dyDescent="0.2">
      <c r="A1139">
        <v>1936</v>
      </c>
      <c r="B1139">
        <v>22</v>
      </c>
      <c r="C1139">
        <v>9</v>
      </c>
      <c r="D1139">
        <v>29</v>
      </c>
      <c r="E1139">
        <v>117</v>
      </c>
      <c r="F1139">
        <v>40</v>
      </c>
      <c r="G1139">
        <v>93</v>
      </c>
      <c r="H1139">
        <v>182</v>
      </c>
      <c r="I1139">
        <v>132</v>
      </c>
      <c r="J1139">
        <v>143</v>
      </c>
      <c r="K1139">
        <v>143</v>
      </c>
      <c r="L1139">
        <v>126</v>
      </c>
      <c r="M1139">
        <v>16</v>
      </c>
      <c r="N1139">
        <v>75</v>
      </c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</row>
    <row r="1140" spans="1:27" x14ac:dyDescent="0.2">
      <c r="A1140">
        <v>1936</v>
      </c>
      <c r="B1140">
        <v>23</v>
      </c>
      <c r="C1140">
        <v>23</v>
      </c>
      <c r="D1140">
        <v>35</v>
      </c>
      <c r="E1140">
        <v>115</v>
      </c>
      <c r="F1140">
        <v>38</v>
      </c>
      <c r="G1140">
        <v>100</v>
      </c>
      <c r="H1140">
        <v>173</v>
      </c>
      <c r="I1140">
        <v>150</v>
      </c>
      <c r="J1140">
        <v>146</v>
      </c>
      <c r="K1140">
        <v>141</v>
      </c>
      <c r="L1140">
        <v>117</v>
      </c>
      <c r="M1140">
        <v>-7</v>
      </c>
      <c r="N1140">
        <v>43</v>
      </c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</row>
    <row r="1141" spans="1:27" x14ac:dyDescent="0.2">
      <c r="A1141">
        <v>1936</v>
      </c>
      <c r="B1141">
        <v>24</v>
      </c>
      <c r="C1141">
        <v>30</v>
      </c>
      <c r="D1141">
        <v>42</v>
      </c>
      <c r="E1141">
        <v>103</v>
      </c>
      <c r="F1141">
        <v>87</v>
      </c>
      <c r="G1141">
        <v>102</v>
      </c>
      <c r="H1141">
        <v>166</v>
      </c>
      <c r="I1141">
        <v>157</v>
      </c>
      <c r="J1141">
        <v>174</v>
      </c>
      <c r="K1141">
        <v>153</v>
      </c>
      <c r="L1141">
        <v>88</v>
      </c>
      <c r="M1141">
        <v>-1</v>
      </c>
      <c r="N1141">
        <v>37</v>
      </c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</row>
    <row r="1142" spans="1:27" x14ac:dyDescent="0.2">
      <c r="A1142">
        <v>1936</v>
      </c>
      <c r="B1142">
        <v>25</v>
      </c>
      <c r="C1142">
        <v>42</v>
      </c>
      <c r="D1142">
        <v>33</v>
      </c>
      <c r="E1142">
        <v>90</v>
      </c>
      <c r="F1142">
        <v>117</v>
      </c>
      <c r="G1142">
        <v>135</v>
      </c>
      <c r="H1142">
        <v>181</v>
      </c>
      <c r="I1142">
        <v>147</v>
      </c>
      <c r="J1142">
        <v>186</v>
      </c>
      <c r="K1142">
        <v>165</v>
      </c>
      <c r="L1142">
        <v>81</v>
      </c>
      <c r="M1142">
        <v>9</v>
      </c>
      <c r="N1142">
        <v>58</v>
      </c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</row>
    <row r="1143" spans="1:27" x14ac:dyDescent="0.2">
      <c r="A1143">
        <v>1936</v>
      </c>
      <c r="B1143">
        <v>26</v>
      </c>
      <c r="C1143">
        <v>64</v>
      </c>
      <c r="D1143">
        <v>29</v>
      </c>
      <c r="E1143">
        <v>74</v>
      </c>
      <c r="F1143">
        <v>103</v>
      </c>
      <c r="G1143">
        <v>131</v>
      </c>
      <c r="H1143">
        <v>168</v>
      </c>
      <c r="I1143">
        <v>141</v>
      </c>
      <c r="J1143">
        <v>179</v>
      </c>
      <c r="K1143">
        <v>107</v>
      </c>
      <c r="L1143">
        <v>98</v>
      </c>
      <c r="M1143">
        <v>30</v>
      </c>
      <c r="N1143">
        <v>59</v>
      </c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</row>
    <row r="1144" spans="1:27" x14ac:dyDescent="0.2">
      <c r="A1144">
        <v>1936</v>
      </c>
      <c r="B1144">
        <v>27</v>
      </c>
      <c r="C1144">
        <v>57</v>
      </c>
      <c r="D1144">
        <v>42</v>
      </c>
      <c r="E1144">
        <v>94</v>
      </c>
      <c r="F1144">
        <v>95</v>
      </c>
      <c r="G1144">
        <v>138</v>
      </c>
      <c r="H1144">
        <v>182</v>
      </c>
      <c r="I1144">
        <v>135</v>
      </c>
      <c r="J1144">
        <v>154</v>
      </c>
      <c r="K1144">
        <v>107</v>
      </c>
      <c r="L1144">
        <v>84</v>
      </c>
      <c r="M1144">
        <v>34</v>
      </c>
      <c r="N1144">
        <v>56</v>
      </c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</row>
    <row r="1145" spans="1:27" x14ac:dyDescent="0.2">
      <c r="A1145">
        <v>1936</v>
      </c>
      <c r="B1145">
        <v>28</v>
      </c>
      <c r="C1145">
        <v>67</v>
      </c>
      <c r="D1145">
        <v>21</v>
      </c>
      <c r="E1145">
        <v>105</v>
      </c>
      <c r="F1145">
        <v>86</v>
      </c>
      <c r="G1145">
        <v>94</v>
      </c>
      <c r="H1145">
        <v>177</v>
      </c>
      <c r="I1145">
        <v>141</v>
      </c>
      <c r="J1145">
        <v>163</v>
      </c>
      <c r="K1145">
        <v>101</v>
      </c>
      <c r="L1145">
        <v>78</v>
      </c>
      <c r="M1145">
        <v>16</v>
      </c>
      <c r="N1145">
        <v>47</v>
      </c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</row>
    <row r="1146" spans="1:27" x14ac:dyDescent="0.2">
      <c r="A1146">
        <v>1936</v>
      </c>
      <c r="B1146">
        <v>29</v>
      </c>
      <c r="C1146">
        <v>57</v>
      </c>
      <c r="D1146">
        <v>19</v>
      </c>
      <c r="E1146">
        <v>114</v>
      </c>
      <c r="F1146">
        <v>107</v>
      </c>
      <c r="G1146">
        <v>89</v>
      </c>
      <c r="H1146">
        <v>159</v>
      </c>
      <c r="I1146">
        <v>147</v>
      </c>
      <c r="J1146">
        <v>176</v>
      </c>
      <c r="K1146">
        <v>78</v>
      </c>
      <c r="L1146">
        <v>71</v>
      </c>
      <c r="M1146">
        <v>45</v>
      </c>
      <c r="N1146">
        <v>56</v>
      </c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</row>
    <row r="1147" spans="1:27" x14ac:dyDescent="0.2">
      <c r="A1147">
        <v>1936</v>
      </c>
      <c r="B1147">
        <v>30</v>
      </c>
      <c r="C1147">
        <v>58</v>
      </c>
      <c r="E1147">
        <v>117</v>
      </c>
      <c r="F1147">
        <v>105</v>
      </c>
      <c r="G1147">
        <v>95</v>
      </c>
      <c r="H1147">
        <v>161</v>
      </c>
      <c r="I1147">
        <v>136</v>
      </c>
      <c r="J1147">
        <v>175</v>
      </c>
      <c r="K1147">
        <v>87</v>
      </c>
      <c r="L1147">
        <v>97</v>
      </c>
      <c r="M1147">
        <v>74</v>
      </c>
      <c r="N1147">
        <v>59</v>
      </c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</row>
    <row r="1148" spans="1:27" x14ac:dyDescent="0.2">
      <c r="A1148">
        <v>1936</v>
      </c>
      <c r="B1148">
        <v>31</v>
      </c>
      <c r="C1148">
        <v>77</v>
      </c>
      <c r="E1148">
        <v>107</v>
      </c>
      <c r="G1148">
        <v>69</v>
      </c>
      <c r="I1148">
        <v>159</v>
      </c>
      <c r="J1148">
        <v>165</v>
      </c>
      <c r="L1148">
        <v>85</v>
      </c>
      <c r="N1148">
        <v>65</v>
      </c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</row>
    <row r="1149" spans="1:27" x14ac:dyDescent="0.2">
      <c r="A1149">
        <v>1937</v>
      </c>
      <c r="B1149">
        <v>1</v>
      </c>
      <c r="C1149">
        <v>83</v>
      </c>
      <c r="D1149">
        <v>63</v>
      </c>
      <c r="E1149">
        <v>18</v>
      </c>
      <c r="F1149">
        <v>55</v>
      </c>
      <c r="G1149">
        <v>112</v>
      </c>
      <c r="H1149">
        <v>111</v>
      </c>
      <c r="I1149">
        <v>165</v>
      </c>
      <c r="J1149">
        <v>180</v>
      </c>
      <c r="K1149">
        <v>168</v>
      </c>
      <c r="L1149">
        <v>143</v>
      </c>
      <c r="M1149">
        <v>92</v>
      </c>
      <c r="N1149">
        <v>87</v>
      </c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</row>
    <row r="1150" spans="1:27" x14ac:dyDescent="0.2">
      <c r="A1150">
        <v>1937</v>
      </c>
      <c r="B1150">
        <v>2</v>
      </c>
      <c r="C1150">
        <v>71</v>
      </c>
      <c r="D1150">
        <v>72</v>
      </c>
      <c r="E1150">
        <v>24</v>
      </c>
      <c r="F1150">
        <v>63</v>
      </c>
      <c r="G1150">
        <v>121</v>
      </c>
      <c r="H1150">
        <v>112</v>
      </c>
      <c r="I1150">
        <v>198</v>
      </c>
      <c r="J1150">
        <v>183</v>
      </c>
      <c r="K1150">
        <v>171</v>
      </c>
      <c r="L1150">
        <v>144</v>
      </c>
      <c r="M1150">
        <v>95</v>
      </c>
      <c r="N1150">
        <v>61</v>
      </c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</row>
    <row r="1151" spans="1:27" x14ac:dyDescent="0.2">
      <c r="A1151">
        <v>1937</v>
      </c>
      <c r="B1151">
        <v>3</v>
      </c>
      <c r="C1151">
        <v>85</v>
      </c>
      <c r="D1151">
        <v>86</v>
      </c>
      <c r="E1151">
        <v>42</v>
      </c>
      <c r="F1151">
        <v>96</v>
      </c>
      <c r="G1151">
        <v>128</v>
      </c>
      <c r="H1151">
        <v>105</v>
      </c>
      <c r="I1151">
        <v>214</v>
      </c>
      <c r="J1151">
        <v>192</v>
      </c>
      <c r="K1151">
        <v>165</v>
      </c>
      <c r="L1151">
        <v>133</v>
      </c>
      <c r="M1151">
        <v>81</v>
      </c>
      <c r="N1151">
        <v>47</v>
      </c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</row>
    <row r="1152" spans="1:27" x14ac:dyDescent="0.2">
      <c r="A1152">
        <v>1937</v>
      </c>
      <c r="B1152">
        <v>4</v>
      </c>
      <c r="C1152">
        <v>87</v>
      </c>
      <c r="D1152">
        <v>101</v>
      </c>
      <c r="E1152">
        <v>33</v>
      </c>
      <c r="F1152">
        <v>72</v>
      </c>
      <c r="G1152">
        <v>117</v>
      </c>
      <c r="H1152">
        <v>153</v>
      </c>
      <c r="I1152">
        <v>152</v>
      </c>
      <c r="J1152">
        <v>190</v>
      </c>
      <c r="K1152">
        <v>146</v>
      </c>
      <c r="L1152">
        <v>108</v>
      </c>
      <c r="M1152">
        <v>86</v>
      </c>
      <c r="N1152">
        <v>22</v>
      </c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</row>
    <row r="1153" spans="1:27" x14ac:dyDescent="0.2">
      <c r="A1153">
        <v>1937</v>
      </c>
      <c r="B1153">
        <v>5</v>
      </c>
      <c r="C1153">
        <v>67</v>
      </c>
      <c r="D1153">
        <v>69</v>
      </c>
      <c r="E1153">
        <v>21</v>
      </c>
      <c r="F1153">
        <v>88</v>
      </c>
      <c r="G1153">
        <v>94</v>
      </c>
      <c r="H1153">
        <v>164</v>
      </c>
      <c r="I1153">
        <v>137</v>
      </c>
      <c r="J1153">
        <v>197</v>
      </c>
      <c r="K1153">
        <v>158</v>
      </c>
      <c r="L1153">
        <v>99</v>
      </c>
      <c r="M1153">
        <v>72</v>
      </c>
      <c r="N1153">
        <v>26</v>
      </c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</row>
    <row r="1154" spans="1:27" x14ac:dyDescent="0.2">
      <c r="A1154">
        <v>1937</v>
      </c>
      <c r="B1154">
        <v>6</v>
      </c>
      <c r="C1154">
        <v>79</v>
      </c>
      <c r="D1154">
        <v>53</v>
      </c>
      <c r="E1154">
        <v>17</v>
      </c>
      <c r="F1154">
        <v>98</v>
      </c>
      <c r="G1154">
        <v>88</v>
      </c>
      <c r="H1154">
        <v>169</v>
      </c>
      <c r="I1154">
        <v>152</v>
      </c>
      <c r="J1154">
        <v>203</v>
      </c>
      <c r="K1154">
        <v>176</v>
      </c>
      <c r="L1154">
        <v>111</v>
      </c>
      <c r="M1154">
        <v>72</v>
      </c>
      <c r="N1154">
        <v>5</v>
      </c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</row>
    <row r="1155" spans="1:27" x14ac:dyDescent="0.2">
      <c r="A1155">
        <v>1937</v>
      </c>
      <c r="B1155">
        <v>7</v>
      </c>
      <c r="C1155">
        <v>70</v>
      </c>
      <c r="D1155">
        <v>35</v>
      </c>
      <c r="E1155">
        <v>14</v>
      </c>
      <c r="F1155">
        <v>113</v>
      </c>
      <c r="G1155">
        <v>124</v>
      </c>
      <c r="H1155">
        <v>162</v>
      </c>
      <c r="I1155">
        <v>150</v>
      </c>
      <c r="J1155">
        <v>183</v>
      </c>
      <c r="K1155">
        <v>184</v>
      </c>
      <c r="L1155">
        <v>119</v>
      </c>
      <c r="M1155">
        <v>86</v>
      </c>
      <c r="N1155">
        <v>0</v>
      </c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</row>
    <row r="1156" spans="1:27" x14ac:dyDescent="0.2">
      <c r="A1156">
        <v>1937</v>
      </c>
      <c r="B1156">
        <v>8</v>
      </c>
      <c r="C1156">
        <v>35</v>
      </c>
      <c r="D1156">
        <v>50</v>
      </c>
      <c r="E1156">
        <v>14</v>
      </c>
      <c r="F1156">
        <v>118</v>
      </c>
      <c r="G1156">
        <v>105</v>
      </c>
      <c r="H1156">
        <v>127</v>
      </c>
      <c r="I1156">
        <v>134</v>
      </c>
      <c r="J1156">
        <v>164</v>
      </c>
      <c r="K1156">
        <v>151</v>
      </c>
      <c r="L1156">
        <v>124</v>
      </c>
      <c r="M1156">
        <v>93</v>
      </c>
      <c r="N1156">
        <v>5</v>
      </c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</row>
    <row r="1157" spans="1:27" x14ac:dyDescent="0.2">
      <c r="A1157">
        <v>1937</v>
      </c>
      <c r="B1157">
        <v>9</v>
      </c>
      <c r="C1157">
        <v>36</v>
      </c>
      <c r="D1157">
        <v>46</v>
      </c>
      <c r="E1157">
        <v>13</v>
      </c>
      <c r="F1157">
        <v>120</v>
      </c>
      <c r="G1157">
        <v>79</v>
      </c>
      <c r="H1157">
        <v>150</v>
      </c>
      <c r="I1157">
        <v>143</v>
      </c>
      <c r="J1157">
        <v>173</v>
      </c>
      <c r="K1157">
        <v>116</v>
      </c>
      <c r="L1157">
        <v>116</v>
      </c>
      <c r="M1157">
        <v>74</v>
      </c>
      <c r="N1157">
        <v>10</v>
      </c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</row>
    <row r="1158" spans="1:27" x14ac:dyDescent="0.2">
      <c r="A1158">
        <v>1937</v>
      </c>
      <c r="B1158">
        <v>10</v>
      </c>
      <c r="C1158">
        <v>56</v>
      </c>
      <c r="D1158">
        <v>45</v>
      </c>
      <c r="E1158">
        <v>2</v>
      </c>
      <c r="F1158">
        <v>127</v>
      </c>
      <c r="G1158">
        <v>102</v>
      </c>
      <c r="H1158">
        <v>163</v>
      </c>
      <c r="I1158">
        <v>143</v>
      </c>
      <c r="J1158">
        <v>187</v>
      </c>
      <c r="K1158">
        <v>104</v>
      </c>
      <c r="L1158">
        <v>92</v>
      </c>
      <c r="M1158">
        <v>38</v>
      </c>
      <c r="N1158">
        <v>3</v>
      </c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</row>
    <row r="1159" spans="1:27" x14ac:dyDescent="0.2">
      <c r="A1159">
        <v>1937</v>
      </c>
      <c r="B1159">
        <v>11</v>
      </c>
      <c r="C1159">
        <v>66</v>
      </c>
      <c r="D1159">
        <v>42</v>
      </c>
      <c r="E1159">
        <v>27</v>
      </c>
      <c r="F1159">
        <v>89</v>
      </c>
      <c r="G1159">
        <v>96</v>
      </c>
      <c r="H1159">
        <v>179</v>
      </c>
      <c r="I1159">
        <v>145</v>
      </c>
      <c r="J1159">
        <v>193</v>
      </c>
      <c r="K1159">
        <v>104</v>
      </c>
      <c r="L1159">
        <v>95</v>
      </c>
      <c r="M1159">
        <v>53</v>
      </c>
      <c r="N1159">
        <v>10</v>
      </c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</row>
    <row r="1160" spans="1:27" x14ac:dyDescent="0.2">
      <c r="A1160">
        <v>1937</v>
      </c>
      <c r="B1160">
        <v>12</v>
      </c>
      <c r="C1160">
        <v>79</v>
      </c>
      <c r="D1160">
        <v>27</v>
      </c>
      <c r="E1160">
        <v>37</v>
      </c>
      <c r="F1160">
        <v>82</v>
      </c>
      <c r="G1160">
        <v>101</v>
      </c>
      <c r="H1160">
        <v>177</v>
      </c>
      <c r="I1160">
        <v>177</v>
      </c>
      <c r="J1160">
        <v>199</v>
      </c>
      <c r="K1160">
        <v>100</v>
      </c>
      <c r="L1160">
        <v>94</v>
      </c>
      <c r="M1160">
        <v>50</v>
      </c>
      <c r="N1160">
        <v>24</v>
      </c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</row>
    <row r="1161" spans="1:27" x14ac:dyDescent="0.2">
      <c r="A1161">
        <v>1937</v>
      </c>
      <c r="B1161">
        <v>13</v>
      </c>
      <c r="C1161">
        <v>79</v>
      </c>
      <c r="D1161">
        <v>40</v>
      </c>
      <c r="E1161">
        <v>41</v>
      </c>
      <c r="F1161">
        <v>76</v>
      </c>
      <c r="G1161">
        <v>100</v>
      </c>
      <c r="H1161">
        <v>160</v>
      </c>
      <c r="I1161">
        <v>193</v>
      </c>
      <c r="J1161">
        <v>185</v>
      </c>
      <c r="K1161">
        <v>113</v>
      </c>
      <c r="L1161">
        <v>94</v>
      </c>
      <c r="M1161">
        <v>18</v>
      </c>
      <c r="N1161">
        <v>24</v>
      </c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</row>
    <row r="1162" spans="1:27" x14ac:dyDescent="0.2">
      <c r="A1162">
        <v>1937</v>
      </c>
      <c r="B1162">
        <v>14</v>
      </c>
      <c r="C1162">
        <v>36</v>
      </c>
      <c r="D1162">
        <v>81</v>
      </c>
      <c r="E1162">
        <v>22</v>
      </c>
      <c r="F1162">
        <v>83</v>
      </c>
      <c r="G1162">
        <v>111</v>
      </c>
      <c r="H1162">
        <v>153</v>
      </c>
      <c r="I1162">
        <v>204</v>
      </c>
      <c r="J1162">
        <v>163</v>
      </c>
      <c r="K1162">
        <v>119</v>
      </c>
      <c r="L1162">
        <v>103</v>
      </c>
      <c r="M1162">
        <v>13</v>
      </c>
      <c r="N1162">
        <v>16</v>
      </c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</row>
    <row r="1163" spans="1:27" x14ac:dyDescent="0.2">
      <c r="A1163">
        <v>1937</v>
      </c>
      <c r="B1163">
        <v>15</v>
      </c>
      <c r="C1163">
        <v>20</v>
      </c>
      <c r="D1163">
        <v>94</v>
      </c>
      <c r="E1163">
        <v>32</v>
      </c>
      <c r="F1163">
        <v>85</v>
      </c>
      <c r="G1163">
        <v>99</v>
      </c>
      <c r="H1163">
        <v>149</v>
      </c>
      <c r="I1163">
        <v>177</v>
      </c>
      <c r="J1163">
        <v>139</v>
      </c>
      <c r="K1163">
        <v>129</v>
      </c>
      <c r="L1163">
        <v>125</v>
      </c>
      <c r="M1163">
        <v>31</v>
      </c>
      <c r="N1163">
        <v>18</v>
      </c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</row>
    <row r="1164" spans="1:27" x14ac:dyDescent="0.2">
      <c r="A1164">
        <v>1937</v>
      </c>
      <c r="B1164">
        <v>16</v>
      </c>
      <c r="C1164">
        <v>34</v>
      </c>
      <c r="D1164">
        <v>78</v>
      </c>
      <c r="E1164">
        <v>29</v>
      </c>
      <c r="F1164">
        <v>98</v>
      </c>
      <c r="G1164">
        <v>104</v>
      </c>
      <c r="H1164">
        <v>127</v>
      </c>
      <c r="I1164">
        <v>162</v>
      </c>
      <c r="J1164">
        <v>133</v>
      </c>
      <c r="K1164">
        <v>111</v>
      </c>
      <c r="L1164">
        <v>95</v>
      </c>
      <c r="M1164">
        <v>36</v>
      </c>
      <c r="N1164">
        <v>17</v>
      </c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</row>
    <row r="1165" spans="1:27" x14ac:dyDescent="0.2">
      <c r="A1165">
        <v>1937</v>
      </c>
      <c r="B1165">
        <v>17</v>
      </c>
      <c r="C1165">
        <v>44</v>
      </c>
      <c r="D1165">
        <v>54</v>
      </c>
      <c r="E1165">
        <v>70</v>
      </c>
      <c r="F1165">
        <v>77</v>
      </c>
      <c r="G1165">
        <v>107</v>
      </c>
      <c r="H1165">
        <v>114</v>
      </c>
      <c r="I1165">
        <v>158</v>
      </c>
      <c r="J1165">
        <v>167</v>
      </c>
      <c r="K1165">
        <v>112</v>
      </c>
      <c r="L1165">
        <v>102</v>
      </c>
      <c r="M1165">
        <v>34</v>
      </c>
      <c r="N1165">
        <v>28</v>
      </c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</row>
    <row r="1166" spans="1:27" x14ac:dyDescent="0.2">
      <c r="A1166">
        <v>1937</v>
      </c>
      <c r="B1166">
        <v>18</v>
      </c>
      <c r="C1166">
        <v>58</v>
      </c>
      <c r="D1166">
        <v>55</v>
      </c>
      <c r="E1166">
        <v>91</v>
      </c>
      <c r="F1166">
        <v>84</v>
      </c>
      <c r="G1166">
        <v>115</v>
      </c>
      <c r="H1166">
        <v>117</v>
      </c>
      <c r="I1166">
        <v>197</v>
      </c>
      <c r="J1166">
        <v>167</v>
      </c>
      <c r="K1166">
        <v>129</v>
      </c>
      <c r="L1166">
        <v>80</v>
      </c>
      <c r="M1166">
        <v>41</v>
      </c>
      <c r="N1166">
        <v>-11</v>
      </c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</row>
    <row r="1167" spans="1:27" x14ac:dyDescent="0.2">
      <c r="A1167">
        <v>1937</v>
      </c>
      <c r="B1167">
        <v>19</v>
      </c>
      <c r="C1167">
        <v>34</v>
      </c>
      <c r="D1167">
        <v>76</v>
      </c>
      <c r="E1167">
        <v>88</v>
      </c>
      <c r="F1167">
        <v>88</v>
      </c>
      <c r="G1167">
        <v>120</v>
      </c>
      <c r="H1167">
        <v>120</v>
      </c>
      <c r="I1167">
        <v>181</v>
      </c>
      <c r="J1167">
        <v>146</v>
      </c>
      <c r="K1167">
        <v>118</v>
      </c>
      <c r="L1167">
        <v>78</v>
      </c>
      <c r="M1167">
        <v>46</v>
      </c>
      <c r="N1167">
        <v>-9</v>
      </c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</row>
    <row r="1168" spans="1:27" x14ac:dyDescent="0.2">
      <c r="A1168">
        <v>1937</v>
      </c>
      <c r="B1168">
        <v>20</v>
      </c>
      <c r="C1168">
        <v>35</v>
      </c>
      <c r="D1168">
        <v>59</v>
      </c>
      <c r="E1168">
        <v>77</v>
      </c>
      <c r="F1168">
        <v>81</v>
      </c>
      <c r="G1168">
        <v>125</v>
      </c>
      <c r="H1168">
        <v>132</v>
      </c>
      <c r="I1168">
        <v>155</v>
      </c>
      <c r="J1168">
        <v>145</v>
      </c>
      <c r="K1168">
        <v>113</v>
      </c>
      <c r="L1168">
        <v>77</v>
      </c>
      <c r="M1168">
        <v>27</v>
      </c>
      <c r="N1168">
        <v>-5</v>
      </c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</row>
    <row r="1169" spans="1:27" x14ac:dyDescent="0.2">
      <c r="A1169">
        <v>1937</v>
      </c>
      <c r="B1169">
        <v>21</v>
      </c>
      <c r="C1169">
        <v>59</v>
      </c>
      <c r="D1169">
        <v>51</v>
      </c>
      <c r="E1169">
        <v>57</v>
      </c>
      <c r="F1169">
        <v>84</v>
      </c>
      <c r="G1169">
        <v>125</v>
      </c>
      <c r="H1169">
        <v>129</v>
      </c>
      <c r="I1169">
        <v>166</v>
      </c>
      <c r="J1169">
        <v>148</v>
      </c>
      <c r="K1169">
        <v>99</v>
      </c>
      <c r="L1169">
        <v>86</v>
      </c>
      <c r="M1169">
        <v>9</v>
      </c>
      <c r="N1169">
        <v>34</v>
      </c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</row>
    <row r="1170" spans="1:27" x14ac:dyDescent="0.2">
      <c r="A1170">
        <v>1937</v>
      </c>
      <c r="B1170">
        <v>22</v>
      </c>
      <c r="C1170">
        <v>85</v>
      </c>
      <c r="D1170">
        <v>44</v>
      </c>
      <c r="E1170">
        <v>24</v>
      </c>
      <c r="F1170">
        <v>108</v>
      </c>
      <c r="G1170">
        <v>121</v>
      </c>
      <c r="H1170">
        <v>135</v>
      </c>
      <c r="I1170">
        <v>147</v>
      </c>
      <c r="J1170">
        <v>160</v>
      </c>
      <c r="K1170">
        <v>125</v>
      </c>
      <c r="L1170">
        <v>92</v>
      </c>
      <c r="M1170">
        <v>20</v>
      </c>
      <c r="N1170">
        <v>71</v>
      </c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</row>
    <row r="1171" spans="1:27" x14ac:dyDescent="0.2">
      <c r="A1171">
        <v>1937</v>
      </c>
      <c r="B1171">
        <v>23</v>
      </c>
      <c r="C1171">
        <v>86</v>
      </c>
      <c r="D1171">
        <v>48</v>
      </c>
      <c r="E1171">
        <v>24</v>
      </c>
      <c r="F1171">
        <v>119</v>
      </c>
      <c r="G1171">
        <v>147</v>
      </c>
      <c r="H1171">
        <v>137</v>
      </c>
      <c r="I1171">
        <v>153</v>
      </c>
      <c r="J1171">
        <v>162</v>
      </c>
      <c r="K1171">
        <v>131</v>
      </c>
      <c r="L1171">
        <v>101</v>
      </c>
      <c r="M1171">
        <v>51</v>
      </c>
      <c r="N1171">
        <v>92</v>
      </c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</row>
    <row r="1172" spans="1:27" x14ac:dyDescent="0.2">
      <c r="A1172">
        <v>1937</v>
      </c>
      <c r="B1172">
        <v>24</v>
      </c>
      <c r="C1172">
        <v>85</v>
      </c>
      <c r="D1172">
        <v>33</v>
      </c>
      <c r="E1172">
        <v>30</v>
      </c>
      <c r="F1172">
        <v>119</v>
      </c>
      <c r="G1172">
        <v>162</v>
      </c>
      <c r="H1172">
        <v>133</v>
      </c>
      <c r="I1172">
        <v>143</v>
      </c>
      <c r="J1172">
        <v>172</v>
      </c>
      <c r="K1172">
        <v>130</v>
      </c>
      <c r="L1172">
        <v>93</v>
      </c>
      <c r="M1172">
        <v>58</v>
      </c>
      <c r="N1172">
        <v>83</v>
      </c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</row>
    <row r="1173" spans="1:27" x14ac:dyDescent="0.2">
      <c r="A1173">
        <v>1937</v>
      </c>
      <c r="B1173">
        <v>25</v>
      </c>
      <c r="C1173">
        <v>67</v>
      </c>
      <c r="D1173">
        <v>54</v>
      </c>
      <c r="E1173">
        <v>42</v>
      </c>
      <c r="F1173">
        <v>102</v>
      </c>
      <c r="G1173">
        <v>176</v>
      </c>
      <c r="H1173">
        <v>141</v>
      </c>
      <c r="I1173">
        <v>144</v>
      </c>
      <c r="J1173">
        <v>170</v>
      </c>
      <c r="K1173">
        <v>135</v>
      </c>
      <c r="L1173">
        <v>100</v>
      </c>
      <c r="M1173">
        <v>21</v>
      </c>
      <c r="N1173">
        <v>52</v>
      </c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</row>
    <row r="1174" spans="1:27" x14ac:dyDescent="0.2">
      <c r="A1174">
        <v>1937</v>
      </c>
      <c r="B1174">
        <v>26</v>
      </c>
      <c r="C1174">
        <v>16</v>
      </c>
      <c r="D1174">
        <v>56</v>
      </c>
      <c r="E1174">
        <v>25</v>
      </c>
      <c r="F1174">
        <v>77</v>
      </c>
      <c r="G1174">
        <v>149</v>
      </c>
      <c r="H1174">
        <v>151</v>
      </c>
      <c r="I1174">
        <v>144</v>
      </c>
      <c r="J1174">
        <v>158</v>
      </c>
      <c r="K1174">
        <v>157</v>
      </c>
      <c r="L1174">
        <v>112</v>
      </c>
      <c r="M1174">
        <v>30</v>
      </c>
      <c r="N1174">
        <v>47</v>
      </c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</row>
    <row r="1175" spans="1:27" x14ac:dyDescent="0.2">
      <c r="A1175">
        <v>1937</v>
      </c>
      <c r="B1175">
        <v>27</v>
      </c>
      <c r="C1175">
        <v>22</v>
      </c>
      <c r="D1175">
        <v>53</v>
      </c>
      <c r="E1175">
        <v>39</v>
      </c>
      <c r="F1175">
        <v>81</v>
      </c>
      <c r="G1175">
        <v>133</v>
      </c>
      <c r="H1175">
        <v>156</v>
      </c>
      <c r="I1175">
        <v>139</v>
      </c>
      <c r="J1175">
        <v>154</v>
      </c>
      <c r="K1175">
        <v>155</v>
      </c>
      <c r="L1175">
        <v>89</v>
      </c>
      <c r="M1175">
        <v>42</v>
      </c>
      <c r="N1175">
        <v>30</v>
      </c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</row>
    <row r="1176" spans="1:27" x14ac:dyDescent="0.2">
      <c r="A1176">
        <v>1937</v>
      </c>
      <c r="B1176">
        <v>28</v>
      </c>
      <c r="C1176">
        <v>6</v>
      </c>
      <c r="D1176">
        <v>5</v>
      </c>
      <c r="E1176">
        <v>36</v>
      </c>
      <c r="F1176">
        <v>97</v>
      </c>
      <c r="G1176">
        <v>155</v>
      </c>
      <c r="H1176">
        <v>150</v>
      </c>
      <c r="I1176">
        <v>153</v>
      </c>
      <c r="J1176">
        <v>144</v>
      </c>
      <c r="K1176">
        <v>138</v>
      </c>
      <c r="L1176">
        <v>108</v>
      </c>
      <c r="M1176">
        <v>33</v>
      </c>
      <c r="N1176">
        <v>44</v>
      </c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</row>
    <row r="1177" spans="1:27" x14ac:dyDescent="0.2">
      <c r="A1177">
        <v>1937</v>
      </c>
      <c r="B1177">
        <v>29</v>
      </c>
      <c r="C1177">
        <v>-11</v>
      </c>
      <c r="E1177">
        <v>38</v>
      </c>
      <c r="F1177">
        <v>86</v>
      </c>
      <c r="G1177">
        <v>179</v>
      </c>
      <c r="H1177">
        <v>127</v>
      </c>
      <c r="I1177">
        <v>154</v>
      </c>
      <c r="J1177">
        <v>155</v>
      </c>
      <c r="K1177">
        <v>133</v>
      </c>
      <c r="L1177">
        <v>104</v>
      </c>
      <c r="M1177">
        <v>53</v>
      </c>
      <c r="N1177">
        <v>34</v>
      </c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</row>
    <row r="1178" spans="1:27" x14ac:dyDescent="0.2">
      <c r="A1178">
        <v>1937</v>
      </c>
      <c r="B1178">
        <v>30</v>
      </c>
      <c r="C1178">
        <v>17</v>
      </c>
      <c r="E1178">
        <v>31</v>
      </c>
      <c r="F1178">
        <v>94</v>
      </c>
      <c r="G1178">
        <v>155</v>
      </c>
      <c r="H1178">
        <v>129</v>
      </c>
      <c r="I1178">
        <v>152</v>
      </c>
      <c r="J1178">
        <v>163</v>
      </c>
      <c r="K1178">
        <v>133</v>
      </c>
      <c r="L1178">
        <v>117</v>
      </c>
      <c r="M1178">
        <v>76</v>
      </c>
      <c r="N1178">
        <v>32</v>
      </c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</row>
    <row r="1179" spans="1:27" x14ac:dyDescent="0.2">
      <c r="A1179">
        <v>1937</v>
      </c>
      <c r="B1179">
        <v>31</v>
      </c>
      <c r="C1179">
        <v>31</v>
      </c>
      <c r="E1179">
        <v>60</v>
      </c>
      <c r="G1179">
        <v>128</v>
      </c>
      <c r="I1179">
        <v>162</v>
      </c>
      <c r="J1179">
        <v>165</v>
      </c>
      <c r="L1179">
        <v>94</v>
      </c>
      <c r="N1179">
        <v>30</v>
      </c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</row>
    <row r="1180" spans="1:27" x14ac:dyDescent="0.2">
      <c r="A1180">
        <v>1938</v>
      </c>
      <c r="B1180">
        <v>1</v>
      </c>
      <c r="C1180">
        <v>30</v>
      </c>
      <c r="D1180">
        <v>54</v>
      </c>
      <c r="E1180">
        <v>90</v>
      </c>
      <c r="F1180">
        <v>107</v>
      </c>
      <c r="G1180">
        <v>85</v>
      </c>
      <c r="H1180">
        <v>120</v>
      </c>
      <c r="I1180">
        <v>125</v>
      </c>
      <c r="J1180">
        <v>208</v>
      </c>
      <c r="K1180">
        <v>104</v>
      </c>
      <c r="L1180">
        <v>132</v>
      </c>
      <c r="M1180">
        <v>97</v>
      </c>
      <c r="N1180">
        <v>62</v>
      </c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</row>
    <row r="1181" spans="1:27" x14ac:dyDescent="0.2">
      <c r="A1181">
        <v>1938</v>
      </c>
      <c r="B1181">
        <v>2</v>
      </c>
      <c r="C1181">
        <v>46</v>
      </c>
      <c r="D1181">
        <v>63</v>
      </c>
      <c r="E1181">
        <v>62</v>
      </c>
      <c r="F1181">
        <v>92</v>
      </c>
      <c r="G1181">
        <v>86</v>
      </c>
      <c r="H1181">
        <v>102</v>
      </c>
      <c r="I1181">
        <v>126</v>
      </c>
      <c r="J1181">
        <v>191</v>
      </c>
      <c r="K1181">
        <v>106</v>
      </c>
      <c r="L1181">
        <v>109</v>
      </c>
      <c r="M1181">
        <v>83</v>
      </c>
      <c r="N1181">
        <v>67</v>
      </c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</row>
    <row r="1182" spans="1:27" x14ac:dyDescent="0.2">
      <c r="A1182">
        <v>1938</v>
      </c>
      <c r="B1182">
        <v>3</v>
      </c>
      <c r="C1182">
        <v>27</v>
      </c>
      <c r="D1182">
        <v>78</v>
      </c>
      <c r="E1182">
        <v>74</v>
      </c>
      <c r="F1182">
        <v>70</v>
      </c>
      <c r="G1182">
        <v>90</v>
      </c>
      <c r="H1182">
        <v>113</v>
      </c>
      <c r="I1182">
        <v>134</v>
      </c>
      <c r="J1182">
        <v>192</v>
      </c>
      <c r="K1182">
        <v>110</v>
      </c>
      <c r="L1182">
        <v>108</v>
      </c>
      <c r="M1182">
        <v>106</v>
      </c>
      <c r="N1182">
        <v>62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</row>
    <row r="1183" spans="1:27" x14ac:dyDescent="0.2">
      <c r="A1183">
        <v>1938</v>
      </c>
      <c r="B1183">
        <v>4</v>
      </c>
      <c r="C1183">
        <v>37</v>
      </c>
      <c r="D1183">
        <v>88</v>
      </c>
      <c r="E1183">
        <v>76</v>
      </c>
      <c r="F1183">
        <v>52</v>
      </c>
      <c r="G1183">
        <v>107</v>
      </c>
      <c r="H1183">
        <v>148</v>
      </c>
      <c r="I1183">
        <v>139</v>
      </c>
      <c r="J1183">
        <v>181</v>
      </c>
      <c r="K1183">
        <v>120</v>
      </c>
      <c r="L1183">
        <v>115</v>
      </c>
      <c r="M1183">
        <v>130</v>
      </c>
      <c r="N1183">
        <v>57</v>
      </c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</row>
    <row r="1184" spans="1:27" x14ac:dyDescent="0.2">
      <c r="A1184">
        <v>1938</v>
      </c>
      <c r="B1184">
        <v>5</v>
      </c>
      <c r="C1184">
        <v>40</v>
      </c>
      <c r="D1184">
        <v>78</v>
      </c>
      <c r="E1184">
        <v>84</v>
      </c>
      <c r="F1184">
        <v>77</v>
      </c>
      <c r="G1184">
        <v>102</v>
      </c>
      <c r="H1184">
        <v>136</v>
      </c>
      <c r="I1184">
        <v>128</v>
      </c>
      <c r="J1184">
        <v>187</v>
      </c>
      <c r="K1184">
        <v>119</v>
      </c>
      <c r="L1184">
        <v>104</v>
      </c>
      <c r="M1184">
        <v>154</v>
      </c>
      <c r="N1184">
        <v>55</v>
      </c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</row>
    <row r="1185" spans="1:27" x14ac:dyDescent="0.2">
      <c r="A1185">
        <v>1938</v>
      </c>
      <c r="B1185">
        <v>6</v>
      </c>
      <c r="C1185">
        <v>46</v>
      </c>
      <c r="D1185">
        <v>58</v>
      </c>
      <c r="E1185">
        <v>76</v>
      </c>
      <c r="F1185">
        <v>115</v>
      </c>
      <c r="G1185">
        <v>91</v>
      </c>
      <c r="H1185">
        <v>136</v>
      </c>
      <c r="I1185">
        <v>139</v>
      </c>
      <c r="J1185">
        <v>199</v>
      </c>
      <c r="K1185">
        <v>135</v>
      </c>
      <c r="L1185">
        <v>104</v>
      </c>
      <c r="M1185">
        <v>131</v>
      </c>
      <c r="N1185">
        <v>68</v>
      </c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</row>
    <row r="1186" spans="1:27" x14ac:dyDescent="0.2">
      <c r="A1186">
        <v>1938</v>
      </c>
      <c r="B1186">
        <v>7</v>
      </c>
      <c r="C1186">
        <v>51</v>
      </c>
      <c r="D1186">
        <v>58</v>
      </c>
      <c r="E1186">
        <v>69</v>
      </c>
      <c r="F1186">
        <v>104</v>
      </c>
      <c r="G1186">
        <v>70</v>
      </c>
      <c r="H1186">
        <v>160</v>
      </c>
      <c r="I1186">
        <v>150</v>
      </c>
      <c r="J1186">
        <v>184</v>
      </c>
      <c r="K1186">
        <v>138</v>
      </c>
      <c r="L1186">
        <v>116</v>
      </c>
      <c r="M1186">
        <v>124</v>
      </c>
      <c r="N1186">
        <v>79</v>
      </c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</row>
    <row r="1187" spans="1:27" x14ac:dyDescent="0.2">
      <c r="A1187">
        <v>1938</v>
      </c>
      <c r="B1187">
        <v>8</v>
      </c>
      <c r="C1187">
        <v>45</v>
      </c>
      <c r="D1187">
        <v>58</v>
      </c>
      <c r="E1187">
        <v>69</v>
      </c>
      <c r="F1187">
        <v>65</v>
      </c>
      <c r="G1187">
        <v>60</v>
      </c>
      <c r="H1187">
        <v>152</v>
      </c>
      <c r="I1187">
        <v>140</v>
      </c>
      <c r="J1187">
        <v>200</v>
      </c>
      <c r="K1187">
        <v>151</v>
      </c>
      <c r="L1187">
        <v>122</v>
      </c>
      <c r="M1187">
        <v>121</v>
      </c>
      <c r="N1187">
        <v>61</v>
      </c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</row>
    <row r="1188" spans="1:27" x14ac:dyDescent="0.2">
      <c r="A1188">
        <v>1938</v>
      </c>
      <c r="B1188">
        <v>9</v>
      </c>
      <c r="C1188">
        <v>38</v>
      </c>
      <c r="D1188">
        <v>58</v>
      </c>
      <c r="E1188">
        <v>74</v>
      </c>
      <c r="F1188">
        <v>44</v>
      </c>
      <c r="G1188">
        <v>77</v>
      </c>
      <c r="H1188">
        <v>134</v>
      </c>
      <c r="I1188">
        <v>134</v>
      </c>
      <c r="J1188">
        <v>190</v>
      </c>
      <c r="K1188">
        <v>124</v>
      </c>
      <c r="L1188">
        <v>127</v>
      </c>
      <c r="M1188">
        <v>112</v>
      </c>
      <c r="N1188">
        <v>53</v>
      </c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</row>
    <row r="1189" spans="1:27" x14ac:dyDescent="0.2">
      <c r="A1189">
        <v>1938</v>
      </c>
      <c r="B1189">
        <v>10</v>
      </c>
      <c r="C1189">
        <v>22</v>
      </c>
      <c r="D1189">
        <v>65</v>
      </c>
      <c r="E1189">
        <v>90</v>
      </c>
      <c r="F1189">
        <v>56</v>
      </c>
      <c r="G1189">
        <v>104</v>
      </c>
      <c r="H1189">
        <v>122</v>
      </c>
      <c r="I1189">
        <v>140</v>
      </c>
      <c r="J1189">
        <v>180</v>
      </c>
      <c r="K1189">
        <v>127</v>
      </c>
      <c r="L1189">
        <v>113</v>
      </c>
      <c r="M1189">
        <v>109</v>
      </c>
      <c r="N1189">
        <v>61</v>
      </c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</row>
    <row r="1190" spans="1:27" x14ac:dyDescent="0.2">
      <c r="A1190">
        <v>1938</v>
      </c>
      <c r="B1190">
        <v>11</v>
      </c>
      <c r="C1190">
        <v>44</v>
      </c>
      <c r="D1190">
        <v>44</v>
      </c>
      <c r="E1190">
        <v>107</v>
      </c>
      <c r="F1190">
        <v>57</v>
      </c>
      <c r="G1190">
        <v>120</v>
      </c>
      <c r="H1190">
        <v>113</v>
      </c>
      <c r="I1190">
        <v>148</v>
      </c>
      <c r="J1190">
        <v>185</v>
      </c>
      <c r="K1190">
        <v>137</v>
      </c>
      <c r="L1190">
        <v>104</v>
      </c>
      <c r="M1190">
        <v>120</v>
      </c>
      <c r="N1190">
        <v>95</v>
      </c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</row>
    <row r="1191" spans="1:27" x14ac:dyDescent="0.2">
      <c r="A1191">
        <v>1938</v>
      </c>
      <c r="B1191">
        <v>12</v>
      </c>
      <c r="C1191">
        <v>68</v>
      </c>
      <c r="D1191">
        <v>51</v>
      </c>
      <c r="E1191">
        <v>103</v>
      </c>
      <c r="F1191">
        <v>81</v>
      </c>
      <c r="G1191">
        <v>119</v>
      </c>
      <c r="H1191">
        <v>133</v>
      </c>
      <c r="I1191">
        <v>146</v>
      </c>
      <c r="J1191">
        <v>175</v>
      </c>
      <c r="K1191">
        <v>167</v>
      </c>
      <c r="L1191">
        <v>119</v>
      </c>
      <c r="M1191">
        <v>138</v>
      </c>
      <c r="N1191">
        <v>101</v>
      </c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</row>
    <row r="1192" spans="1:27" x14ac:dyDescent="0.2">
      <c r="A1192">
        <v>1938</v>
      </c>
      <c r="B1192">
        <v>13</v>
      </c>
      <c r="C1192">
        <v>71</v>
      </c>
      <c r="D1192">
        <v>37</v>
      </c>
      <c r="E1192">
        <v>69</v>
      </c>
      <c r="F1192">
        <v>79</v>
      </c>
      <c r="G1192">
        <v>140</v>
      </c>
      <c r="H1192">
        <v>144</v>
      </c>
      <c r="I1192">
        <v>144</v>
      </c>
      <c r="J1192">
        <v>152</v>
      </c>
      <c r="K1192">
        <v>175</v>
      </c>
      <c r="L1192">
        <v>143</v>
      </c>
      <c r="M1192">
        <v>146</v>
      </c>
      <c r="N1192">
        <v>92</v>
      </c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</row>
    <row r="1193" spans="1:27" x14ac:dyDescent="0.2">
      <c r="A1193">
        <v>1938</v>
      </c>
      <c r="B1193">
        <v>14</v>
      </c>
      <c r="C1193">
        <v>80</v>
      </c>
      <c r="D1193">
        <v>15</v>
      </c>
      <c r="E1193">
        <v>84</v>
      </c>
      <c r="F1193">
        <v>89</v>
      </c>
      <c r="G1193">
        <v>147</v>
      </c>
      <c r="H1193">
        <v>156</v>
      </c>
      <c r="I1193">
        <v>153</v>
      </c>
      <c r="J1193">
        <v>158</v>
      </c>
      <c r="K1193">
        <v>152</v>
      </c>
      <c r="L1193">
        <v>131</v>
      </c>
      <c r="M1193">
        <v>134</v>
      </c>
      <c r="N1193">
        <v>98</v>
      </c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</row>
    <row r="1194" spans="1:27" x14ac:dyDescent="0.2">
      <c r="A1194">
        <v>1938</v>
      </c>
      <c r="B1194">
        <v>15</v>
      </c>
      <c r="C1194">
        <v>74</v>
      </c>
      <c r="D1194">
        <v>16</v>
      </c>
      <c r="E1194">
        <v>85</v>
      </c>
      <c r="F1194">
        <v>84</v>
      </c>
      <c r="G1194">
        <v>143</v>
      </c>
      <c r="H1194">
        <v>142</v>
      </c>
      <c r="I1194">
        <v>139</v>
      </c>
      <c r="J1194">
        <v>159</v>
      </c>
      <c r="K1194">
        <v>101</v>
      </c>
      <c r="L1194">
        <v>123</v>
      </c>
      <c r="M1194">
        <v>95</v>
      </c>
      <c r="N1194">
        <v>48</v>
      </c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</row>
    <row r="1195" spans="1:27" x14ac:dyDescent="0.2">
      <c r="A1195">
        <v>1938</v>
      </c>
      <c r="B1195">
        <v>16</v>
      </c>
      <c r="C1195">
        <v>79</v>
      </c>
      <c r="D1195">
        <v>25</v>
      </c>
      <c r="E1195">
        <v>106</v>
      </c>
      <c r="F1195">
        <v>78</v>
      </c>
      <c r="G1195">
        <v>134</v>
      </c>
      <c r="H1195">
        <v>147</v>
      </c>
      <c r="I1195">
        <v>139</v>
      </c>
      <c r="J1195">
        <v>166</v>
      </c>
      <c r="K1195">
        <v>106</v>
      </c>
      <c r="L1195">
        <v>128</v>
      </c>
      <c r="M1195">
        <v>97</v>
      </c>
      <c r="N1195">
        <v>62</v>
      </c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</row>
    <row r="1196" spans="1:27" x14ac:dyDescent="0.2">
      <c r="A1196">
        <v>1938</v>
      </c>
      <c r="B1196">
        <v>17</v>
      </c>
      <c r="C1196">
        <v>54</v>
      </c>
      <c r="D1196">
        <v>29</v>
      </c>
      <c r="E1196">
        <v>103</v>
      </c>
      <c r="F1196">
        <v>56</v>
      </c>
      <c r="G1196">
        <v>119</v>
      </c>
      <c r="H1196">
        <v>164</v>
      </c>
      <c r="I1196">
        <v>144</v>
      </c>
      <c r="J1196">
        <v>158</v>
      </c>
      <c r="K1196">
        <v>128</v>
      </c>
      <c r="L1196">
        <v>119</v>
      </c>
      <c r="M1196">
        <v>109</v>
      </c>
      <c r="N1196">
        <v>50</v>
      </c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</row>
    <row r="1197" spans="1:27" x14ac:dyDescent="0.2">
      <c r="A1197">
        <v>1938</v>
      </c>
      <c r="B1197">
        <v>18</v>
      </c>
      <c r="C1197">
        <v>52</v>
      </c>
      <c r="D1197">
        <v>41</v>
      </c>
      <c r="E1197">
        <v>102</v>
      </c>
      <c r="F1197">
        <v>34</v>
      </c>
      <c r="G1197">
        <v>102</v>
      </c>
      <c r="H1197">
        <v>160</v>
      </c>
      <c r="I1197">
        <v>163</v>
      </c>
      <c r="J1197">
        <v>157</v>
      </c>
      <c r="K1197">
        <v>164</v>
      </c>
      <c r="L1197">
        <v>122</v>
      </c>
      <c r="M1197">
        <v>90</v>
      </c>
      <c r="N1197">
        <v>-14</v>
      </c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</row>
    <row r="1198" spans="1:27" x14ac:dyDescent="0.2">
      <c r="A1198">
        <v>1938</v>
      </c>
      <c r="B1198">
        <v>19</v>
      </c>
      <c r="C1198">
        <v>59</v>
      </c>
      <c r="D1198">
        <v>43</v>
      </c>
      <c r="E1198">
        <v>113</v>
      </c>
      <c r="F1198">
        <v>59</v>
      </c>
      <c r="G1198">
        <v>83</v>
      </c>
      <c r="H1198">
        <v>159</v>
      </c>
      <c r="I1198">
        <v>163</v>
      </c>
      <c r="J1198">
        <v>162</v>
      </c>
      <c r="K1198">
        <v>152</v>
      </c>
      <c r="L1198">
        <v>113</v>
      </c>
      <c r="M1198">
        <v>71</v>
      </c>
      <c r="N1198">
        <v>-26</v>
      </c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</row>
    <row r="1199" spans="1:27" x14ac:dyDescent="0.2">
      <c r="A1199">
        <v>1938</v>
      </c>
      <c r="B1199">
        <v>20</v>
      </c>
      <c r="C1199">
        <v>75</v>
      </c>
      <c r="D1199">
        <v>36</v>
      </c>
      <c r="E1199">
        <v>113</v>
      </c>
      <c r="F1199">
        <v>61</v>
      </c>
      <c r="G1199">
        <v>88</v>
      </c>
      <c r="H1199">
        <v>141</v>
      </c>
      <c r="I1199">
        <v>172</v>
      </c>
      <c r="J1199">
        <v>141</v>
      </c>
      <c r="K1199">
        <v>146</v>
      </c>
      <c r="L1199">
        <v>98</v>
      </c>
      <c r="M1199">
        <v>65</v>
      </c>
      <c r="N1199">
        <v>-42</v>
      </c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</row>
    <row r="1200" spans="1:27" x14ac:dyDescent="0.2">
      <c r="A1200">
        <v>1938</v>
      </c>
      <c r="B1200">
        <v>21</v>
      </c>
      <c r="C1200">
        <v>87</v>
      </c>
      <c r="D1200">
        <v>30</v>
      </c>
      <c r="E1200">
        <v>107</v>
      </c>
      <c r="F1200">
        <v>84</v>
      </c>
      <c r="G1200">
        <v>106</v>
      </c>
      <c r="H1200">
        <v>146</v>
      </c>
      <c r="I1200">
        <v>174</v>
      </c>
      <c r="J1200">
        <v>124</v>
      </c>
      <c r="K1200">
        <v>136</v>
      </c>
      <c r="L1200">
        <v>108</v>
      </c>
      <c r="M1200">
        <v>44</v>
      </c>
      <c r="N1200">
        <v>-27</v>
      </c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</row>
    <row r="1201" spans="1:27" x14ac:dyDescent="0.2">
      <c r="A1201">
        <v>1938</v>
      </c>
      <c r="B1201">
        <v>22</v>
      </c>
      <c r="C1201">
        <v>59</v>
      </c>
      <c r="D1201">
        <v>24</v>
      </c>
      <c r="E1201">
        <v>86</v>
      </c>
      <c r="F1201">
        <v>93</v>
      </c>
      <c r="G1201">
        <v>127</v>
      </c>
      <c r="H1201">
        <v>158</v>
      </c>
      <c r="I1201">
        <v>173</v>
      </c>
      <c r="J1201">
        <v>125</v>
      </c>
      <c r="K1201">
        <v>152</v>
      </c>
      <c r="L1201">
        <v>86</v>
      </c>
      <c r="M1201">
        <v>67</v>
      </c>
      <c r="N1201">
        <v>-8</v>
      </c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</row>
    <row r="1202" spans="1:27" x14ac:dyDescent="0.2">
      <c r="A1202">
        <v>1938</v>
      </c>
      <c r="B1202">
        <v>23</v>
      </c>
      <c r="C1202">
        <v>64</v>
      </c>
      <c r="D1202">
        <v>35</v>
      </c>
      <c r="E1202">
        <v>84</v>
      </c>
      <c r="F1202">
        <v>79</v>
      </c>
      <c r="G1202">
        <v>128</v>
      </c>
      <c r="H1202">
        <v>158</v>
      </c>
      <c r="I1202">
        <v>174</v>
      </c>
      <c r="J1202">
        <v>144</v>
      </c>
      <c r="K1202">
        <v>173</v>
      </c>
      <c r="L1202">
        <v>94</v>
      </c>
      <c r="M1202">
        <v>74</v>
      </c>
      <c r="N1202">
        <v>9</v>
      </c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</row>
    <row r="1203" spans="1:27" x14ac:dyDescent="0.2">
      <c r="A1203">
        <v>1938</v>
      </c>
      <c r="B1203">
        <v>24</v>
      </c>
      <c r="C1203">
        <v>95</v>
      </c>
      <c r="D1203">
        <v>34</v>
      </c>
      <c r="E1203">
        <v>82</v>
      </c>
      <c r="F1203">
        <v>92</v>
      </c>
      <c r="G1203">
        <v>113</v>
      </c>
      <c r="H1203">
        <v>172</v>
      </c>
      <c r="I1203">
        <v>173</v>
      </c>
      <c r="J1203">
        <v>163</v>
      </c>
      <c r="K1203">
        <v>170</v>
      </c>
      <c r="L1203">
        <v>89</v>
      </c>
      <c r="M1203">
        <v>59</v>
      </c>
      <c r="N1203">
        <v>11</v>
      </c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</row>
    <row r="1204" spans="1:27" x14ac:dyDescent="0.2">
      <c r="A1204">
        <v>1938</v>
      </c>
      <c r="B1204">
        <v>25</v>
      </c>
      <c r="C1204">
        <v>78</v>
      </c>
      <c r="D1204">
        <v>61</v>
      </c>
      <c r="E1204">
        <v>82</v>
      </c>
      <c r="F1204">
        <v>89</v>
      </c>
      <c r="G1204">
        <v>109</v>
      </c>
      <c r="H1204">
        <v>171</v>
      </c>
      <c r="I1204">
        <v>168</v>
      </c>
      <c r="J1204">
        <v>164</v>
      </c>
      <c r="K1204">
        <v>165</v>
      </c>
      <c r="L1204">
        <v>79</v>
      </c>
      <c r="M1204">
        <v>65</v>
      </c>
      <c r="N1204">
        <v>6</v>
      </c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</row>
    <row r="1205" spans="1:27" x14ac:dyDescent="0.2">
      <c r="A1205">
        <v>1938</v>
      </c>
      <c r="B1205">
        <v>26</v>
      </c>
      <c r="C1205">
        <v>47</v>
      </c>
      <c r="D1205">
        <v>80</v>
      </c>
      <c r="E1205">
        <v>63</v>
      </c>
      <c r="F1205">
        <v>86</v>
      </c>
      <c r="G1205">
        <v>110</v>
      </c>
      <c r="H1205">
        <v>157</v>
      </c>
      <c r="I1205">
        <v>164</v>
      </c>
      <c r="J1205">
        <v>154</v>
      </c>
      <c r="K1205">
        <v>137</v>
      </c>
      <c r="L1205">
        <v>66</v>
      </c>
      <c r="M1205">
        <v>68</v>
      </c>
      <c r="N1205">
        <v>34</v>
      </c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</row>
    <row r="1206" spans="1:27" x14ac:dyDescent="0.2">
      <c r="A1206">
        <v>1938</v>
      </c>
      <c r="B1206">
        <v>27</v>
      </c>
      <c r="C1206">
        <v>48</v>
      </c>
      <c r="D1206">
        <v>79</v>
      </c>
      <c r="E1206">
        <v>84</v>
      </c>
      <c r="F1206">
        <v>79</v>
      </c>
      <c r="G1206">
        <v>133</v>
      </c>
      <c r="H1206">
        <v>162</v>
      </c>
      <c r="I1206">
        <v>154</v>
      </c>
      <c r="J1206">
        <v>161</v>
      </c>
      <c r="K1206">
        <v>142</v>
      </c>
      <c r="L1206">
        <v>65</v>
      </c>
      <c r="M1206">
        <v>55</v>
      </c>
      <c r="N1206">
        <v>36</v>
      </c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</row>
    <row r="1207" spans="1:27" x14ac:dyDescent="0.2">
      <c r="A1207">
        <v>1938</v>
      </c>
      <c r="B1207">
        <v>28</v>
      </c>
      <c r="C1207">
        <v>62</v>
      </c>
      <c r="D1207">
        <v>89</v>
      </c>
      <c r="E1207">
        <v>117</v>
      </c>
      <c r="F1207">
        <v>85</v>
      </c>
      <c r="G1207">
        <v>112</v>
      </c>
      <c r="H1207">
        <v>139</v>
      </c>
      <c r="I1207">
        <v>154</v>
      </c>
      <c r="J1207">
        <v>138</v>
      </c>
      <c r="K1207">
        <v>135</v>
      </c>
      <c r="L1207">
        <v>79</v>
      </c>
      <c r="M1207">
        <v>49</v>
      </c>
      <c r="N1207">
        <v>54</v>
      </c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</row>
    <row r="1208" spans="1:27" x14ac:dyDescent="0.2">
      <c r="A1208">
        <v>1938</v>
      </c>
      <c r="B1208">
        <v>29</v>
      </c>
      <c r="C1208">
        <v>58</v>
      </c>
      <c r="E1208">
        <v>116</v>
      </c>
      <c r="F1208">
        <v>59</v>
      </c>
      <c r="G1208">
        <v>102</v>
      </c>
      <c r="H1208">
        <v>143</v>
      </c>
      <c r="I1208">
        <v>144</v>
      </c>
      <c r="J1208">
        <v>130</v>
      </c>
      <c r="K1208">
        <v>141</v>
      </c>
      <c r="L1208">
        <v>77</v>
      </c>
      <c r="M1208">
        <v>47</v>
      </c>
      <c r="N1208">
        <v>63</v>
      </c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</row>
    <row r="1209" spans="1:27" x14ac:dyDescent="0.2">
      <c r="A1209">
        <v>1938</v>
      </c>
      <c r="B1209">
        <v>30</v>
      </c>
      <c r="C1209">
        <v>61</v>
      </c>
      <c r="E1209">
        <v>131</v>
      </c>
      <c r="F1209">
        <v>72</v>
      </c>
      <c r="G1209">
        <v>113</v>
      </c>
      <c r="H1209">
        <v>132</v>
      </c>
      <c r="I1209">
        <v>176</v>
      </c>
      <c r="J1209">
        <v>112</v>
      </c>
      <c r="K1209">
        <v>125</v>
      </c>
      <c r="L1209">
        <v>81</v>
      </c>
      <c r="M1209">
        <v>57</v>
      </c>
      <c r="N1209">
        <v>47</v>
      </c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</row>
    <row r="1210" spans="1:27" x14ac:dyDescent="0.2">
      <c r="A1210">
        <v>1938</v>
      </c>
      <c r="B1210">
        <v>31</v>
      </c>
      <c r="C1210">
        <v>67</v>
      </c>
      <c r="E1210">
        <v>117</v>
      </c>
      <c r="G1210">
        <v>100</v>
      </c>
      <c r="I1210">
        <v>194</v>
      </c>
      <c r="J1210">
        <v>116</v>
      </c>
      <c r="L1210">
        <v>80</v>
      </c>
      <c r="N1210">
        <v>47</v>
      </c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</row>
    <row r="1211" spans="1:27" x14ac:dyDescent="0.2">
      <c r="A1211">
        <v>1939</v>
      </c>
      <c r="B1211">
        <v>1</v>
      </c>
      <c r="C1211">
        <v>44</v>
      </c>
      <c r="D1211">
        <v>12</v>
      </c>
      <c r="E1211">
        <v>60</v>
      </c>
      <c r="F1211">
        <v>92</v>
      </c>
      <c r="G1211">
        <v>68</v>
      </c>
      <c r="H1211">
        <v>134</v>
      </c>
      <c r="I1211">
        <v>125</v>
      </c>
      <c r="J1211">
        <v>159</v>
      </c>
      <c r="K1211">
        <v>185</v>
      </c>
      <c r="L1211">
        <v>107</v>
      </c>
      <c r="M1211">
        <v>77</v>
      </c>
      <c r="N1211">
        <v>120</v>
      </c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</row>
    <row r="1212" spans="1:27" x14ac:dyDescent="0.2">
      <c r="A1212">
        <v>1939</v>
      </c>
      <c r="B1212">
        <v>2</v>
      </c>
      <c r="C1212">
        <v>34</v>
      </c>
      <c r="D1212">
        <v>1</v>
      </c>
      <c r="E1212">
        <v>84</v>
      </c>
      <c r="F1212">
        <v>78</v>
      </c>
      <c r="G1212">
        <v>69</v>
      </c>
      <c r="H1212">
        <v>152</v>
      </c>
      <c r="I1212">
        <v>121</v>
      </c>
      <c r="J1212">
        <v>142</v>
      </c>
      <c r="K1212">
        <v>192</v>
      </c>
      <c r="L1212">
        <v>98</v>
      </c>
      <c r="M1212">
        <v>71</v>
      </c>
      <c r="N1212">
        <v>86</v>
      </c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</row>
    <row r="1213" spans="1:27" x14ac:dyDescent="0.2">
      <c r="A1213">
        <v>1939</v>
      </c>
      <c r="B1213">
        <v>3</v>
      </c>
      <c r="C1213">
        <v>10</v>
      </c>
      <c r="D1213">
        <v>-6</v>
      </c>
      <c r="E1213">
        <v>104</v>
      </c>
      <c r="F1213">
        <v>61</v>
      </c>
      <c r="G1213">
        <v>86</v>
      </c>
      <c r="H1213">
        <v>151</v>
      </c>
      <c r="I1213">
        <v>161</v>
      </c>
      <c r="J1213">
        <v>138</v>
      </c>
      <c r="K1213">
        <v>190</v>
      </c>
      <c r="L1213">
        <v>89</v>
      </c>
      <c r="M1213">
        <v>88</v>
      </c>
      <c r="N1213">
        <v>55</v>
      </c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</row>
    <row r="1214" spans="1:27" x14ac:dyDescent="0.2">
      <c r="A1214">
        <v>1939</v>
      </c>
      <c r="B1214">
        <v>4</v>
      </c>
      <c r="C1214">
        <v>1</v>
      </c>
      <c r="D1214">
        <v>20</v>
      </c>
      <c r="E1214">
        <v>95</v>
      </c>
      <c r="F1214">
        <v>95</v>
      </c>
      <c r="G1214">
        <v>94</v>
      </c>
      <c r="H1214">
        <v>157</v>
      </c>
      <c r="I1214">
        <v>186</v>
      </c>
      <c r="J1214">
        <v>147</v>
      </c>
      <c r="K1214">
        <v>169</v>
      </c>
      <c r="L1214">
        <v>94</v>
      </c>
      <c r="M1214">
        <v>104</v>
      </c>
      <c r="N1214">
        <v>40</v>
      </c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</row>
    <row r="1215" spans="1:27" x14ac:dyDescent="0.2">
      <c r="A1215">
        <v>1939</v>
      </c>
      <c r="B1215">
        <v>5</v>
      </c>
      <c r="C1215">
        <v>-9</v>
      </c>
      <c r="D1215">
        <v>60</v>
      </c>
      <c r="E1215">
        <v>85</v>
      </c>
      <c r="F1215">
        <v>78</v>
      </c>
      <c r="G1215">
        <v>92</v>
      </c>
      <c r="H1215">
        <v>172</v>
      </c>
      <c r="I1215">
        <v>182</v>
      </c>
      <c r="J1215">
        <v>152</v>
      </c>
      <c r="K1215">
        <v>157</v>
      </c>
      <c r="L1215">
        <v>125</v>
      </c>
      <c r="M1215">
        <v>96</v>
      </c>
      <c r="N1215">
        <v>37</v>
      </c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</row>
    <row r="1216" spans="1:27" x14ac:dyDescent="0.2">
      <c r="A1216">
        <v>1939</v>
      </c>
      <c r="B1216">
        <v>6</v>
      </c>
      <c r="C1216">
        <v>-5</v>
      </c>
      <c r="D1216">
        <v>72</v>
      </c>
      <c r="E1216">
        <v>84</v>
      </c>
      <c r="F1216">
        <v>57</v>
      </c>
      <c r="G1216">
        <v>101</v>
      </c>
      <c r="H1216">
        <v>201</v>
      </c>
      <c r="I1216">
        <v>148</v>
      </c>
      <c r="J1216">
        <v>160</v>
      </c>
      <c r="K1216">
        <v>153</v>
      </c>
      <c r="L1216">
        <v>127</v>
      </c>
      <c r="M1216">
        <v>94</v>
      </c>
      <c r="N1216">
        <v>43</v>
      </c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</row>
    <row r="1217" spans="1:27" x14ac:dyDescent="0.2">
      <c r="A1217">
        <v>1939</v>
      </c>
      <c r="B1217">
        <v>7</v>
      </c>
      <c r="C1217">
        <v>36</v>
      </c>
      <c r="D1217">
        <v>68</v>
      </c>
      <c r="E1217">
        <v>62</v>
      </c>
      <c r="F1217">
        <v>58</v>
      </c>
      <c r="G1217">
        <v>108</v>
      </c>
      <c r="H1217">
        <v>206</v>
      </c>
      <c r="I1217">
        <v>164</v>
      </c>
      <c r="J1217">
        <v>147</v>
      </c>
      <c r="K1217">
        <v>173</v>
      </c>
      <c r="L1217">
        <v>93</v>
      </c>
      <c r="M1217">
        <v>107</v>
      </c>
      <c r="N1217">
        <v>30</v>
      </c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</row>
    <row r="1218" spans="1:27" x14ac:dyDescent="0.2">
      <c r="A1218">
        <v>1939</v>
      </c>
      <c r="B1218">
        <v>8</v>
      </c>
      <c r="C1218">
        <v>79</v>
      </c>
      <c r="D1218">
        <v>83</v>
      </c>
      <c r="E1218">
        <v>67</v>
      </c>
      <c r="F1218">
        <v>63</v>
      </c>
      <c r="G1218">
        <v>114</v>
      </c>
      <c r="H1218">
        <v>157</v>
      </c>
      <c r="I1218">
        <v>155</v>
      </c>
      <c r="J1218">
        <v>148</v>
      </c>
      <c r="K1218">
        <v>184</v>
      </c>
      <c r="L1218">
        <v>86</v>
      </c>
      <c r="M1218">
        <v>116</v>
      </c>
      <c r="N1218">
        <v>41</v>
      </c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</row>
    <row r="1219" spans="1:27" x14ac:dyDescent="0.2">
      <c r="A1219">
        <v>1939</v>
      </c>
      <c r="B1219">
        <v>9</v>
      </c>
      <c r="C1219">
        <v>91</v>
      </c>
      <c r="D1219">
        <v>98</v>
      </c>
      <c r="E1219">
        <v>60</v>
      </c>
      <c r="F1219">
        <v>96</v>
      </c>
      <c r="G1219">
        <v>139</v>
      </c>
      <c r="H1219">
        <v>136</v>
      </c>
      <c r="I1219">
        <v>148</v>
      </c>
      <c r="J1219">
        <v>149</v>
      </c>
      <c r="K1219">
        <v>168</v>
      </c>
      <c r="L1219">
        <v>90</v>
      </c>
      <c r="M1219">
        <v>111</v>
      </c>
      <c r="N1219">
        <v>80</v>
      </c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</row>
    <row r="1220" spans="1:27" x14ac:dyDescent="0.2">
      <c r="A1220">
        <v>1939</v>
      </c>
      <c r="B1220">
        <v>10</v>
      </c>
      <c r="C1220">
        <v>51</v>
      </c>
      <c r="D1220">
        <v>102</v>
      </c>
      <c r="E1220">
        <v>52</v>
      </c>
      <c r="F1220">
        <v>113</v>
      </c>
      <c r="G1220">
        <v>142</v>
      </c>
      <c r="H1220">
        <v>152</v>
      </c>
      <c r="I1220">
        <v>146</v>
      </c>
      <c r="J1220">
        <v>164</v>
      </c>
      <c r="K1220">
        <v>147</v>
      </c>
      <c r="L1220">
        <v>93</v>
      </c>
      <c r="M1220">
        <v>86</v>
      </c>
      <c r="N1220">
        <v>67</v>
      </c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</row>
    <row r="1221" spans="1:27" x14ac:dyDescent="0.2">
      <c r="A1221">
        <v>1939</v>
      </c>
      <c r="B1221">
        <v>11</v>
      </c>
      <c r="C1221">
        <v>39</v>
      </c>
      <c r="D1221">
        <v>114</v>
      </c>
      <c r="E1221">
        <v>40</v>
      </c>
      <c r="F1221">
        <v>132</v>
      </c>
      <c r="G1221">
        <v>124</v>
      </c>
      <c r="H1221">
        <v>135</v>
      </c>
      <c r="I1221">
        <v>121</v>
      </c>
      <c r="J1221">
        <v>142</v>
      </c>
      <c r="K1221">
        <v>150</v>
      </c>
      <c r="L1221">
        <v>118</v>
      </c>
      <c r="M1221">
        <v>92</v>
      </c>
      <c r="N1221">
        <v>73</v>
      </c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</row>
    <row r="1222" spans="1:27" x14ac:dyDescent="0.2">
      <c r="A1222">
        <v>1939</v>
      </c>
      <c r="B1222">
        <v>12</v>
      </c>
      <c r="C1222">
        <v>24</v>
      </c>
      <c r="D1222">
        <v>92</v>
      </c>
      <c r="E1222">
        <v>60</v>
      </c>
      <c r="F1222">
        <v>144</v>
      </c>
      <c r="G1222">
        <v>100</v>
      </c>
      <c r="H1222">
        <v>99</v>
      </c>
      <c r="I1222">
        <v>143</v>
      </c>
      <c r="J1222">
        <v>142</v>
      </c>
      <c r="K1222">
        <v>136</v>
      </c>
      <c r="L1222">
        <v>101</v>
      </c>
      <c r="M1222">
        <v>89</v>
      </c>
      <c r="N1222">
        <v>32</v>
      </c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</row>
    <row r="1223" spans="1:27" x14ac:dyDescent="0.2">
      <c r="A1223">
        <v>1939</v>
      </c>
      <c r="B1223">
        <v>13</v>
      </c>
      <c r="C1223">
        <v>28</v>
      </c>
      <c r="D1223">
        <v>50</v>
      </c>
      <c r="E1223">
        <v>43</v>
      </c>
      <c r="F1223">
        <v>124</v>
      </c>
      <c r="G1223">
        <v>122</v>
      </c>
      <c r="H1223">
        <v>94</v>
      </c>
      <c r="I1223">
        <v>157</v>
      </c>
      <c r="J1223">
        <v>146</v>
      </c>
      <c r="K1223">
        <v>129</v>
      </c>
      <c r="L1223">
        <v>87</v>
      </c>
      <c r="M1223">
        <v>100</v>
      </c>
      <c r="N1223">
        <v>29</v>
      </c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</row>
    <row r="1224" spans="1:27" x14ac:dyDescent="0.2">
      <c r="A1224">
        <v>1939</v>
      </c>
      <c r="B1224">
        <v>14</v>
      </c>
      <c r="C1224">
        <v>44</v>
      </c>
      <c r="D1224">
        <v>47</v>
      </c>
      <c r="E1224">
        <v>62</v>
      </c>
      <c r="F1224">
        <v>120</v>
      </c>
      <c r="G1224">
        <v>99</v>
      </c>
      <c r="H1224">
        <v>126</v>
      </c>
      <c r="I1224">
        <v>159</v>
      </c>
      <c r="J1224">
        <v>149</v>
      </c>
      <c r="K1224">
        <v>129</v>
      </c>
      <c r="L1224">
        <v>100</v>
      </c>
      <c r="M1224">
        <v>110</v>
      </c>
      <c r="N1224">
        <v>25</v>
      </c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</row>
    <row r="1225" spans="1:27" x14ac:dyDescent="0.2">
      <c r="A1225">
        <v>1939</v>
      </c>
      <c r="B1225">
        <v>15</v>
      </c>
      <c r="C1225">
        <v>44</v>
      </c>
      <c r="D1225">
        <v>67</v>
      </c>
      <c r="E1225">
        <v>74</v>
      </c>
      <c r="F1225">
        <v>101</v>
      </c>
      <c r="G1225">
        <v>89</v>
      </c>
      <c r="H1225">
        <v>144</v>
      </c>
      <c r="I1225">
        <v>163</v>
      </c>
      <c r="J1225">
        <v>160</v>
      </c>
      <c r="K1225">
        <v>125</v>
      </c>
      <c r="L1225">
        <v>89</v>
      </c>
      <c r="M1225">
        <v>94</v>
      </c>
      <c r="N1225">
        <v>20</v>
      </c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</row>
    <row r="1226" spans="1:27" x14ac:dyDescent="0.2">
      <c r="A1226">
        <v>1939</v>
      </c>
      <c r="B1226">
        <v>16</v>
      </c>
      <c r="C1226">
        <v>84</v>
      </c>
      <c r="D1226">
        <v>59</v>
      </c>
      <c r="E1226">
        <v>73</v>
      </c>
      <c r="F1226">
        <v>119</v>
      </c>
      <c r="G1226">
        <v>106</v>
      </c>
      <c r="H1226">
        <v>150</v>
      </c>
      <c r="I1226">
        <v>164</v>
      </c>
      <c r="J1226">
        <v>169</v>
      </c>
      <c r="K1226">
        <v>148</v>
      </c>
      <c r="L1226">
        <v>75</v>
      </c>
      <c r="M1226">
        <v>89</v>
      </c>
      <c r="N1226">
        <v>26</v>
      </c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</row>
    <row r="1227" spans="1:27" x14ac:dyDescent="0.2">
      <c r="A1227">
        <v>1939</v>
      </c>
      <c r="B1227">
        <v>17</v>
      </c>
      <c r="C1227">
        <v>84</v>
      </c>
      <c r="D1227">
        <v>41</v>
      </c>
      <c r="E1227">
        <v>55</v>
      </c>
      <c r="F1227">
        <v>98</v>
      </c>
      <c r="G1227">
        <v>87</v>
      </c>
      <c r="H1227">
        <v>128</v>
      </c>
      <c r="I1227">
        <v>161</v>
      </c>
      <c r="J1227">
        <v>174</v>
      </c>
      <c r="K1227">
        <v>157</v>
      </c>
      <c r="L1227">
        <v>75</v>
      </c>
      <c r="M1227">
        <v>93</v>
      </c>
      <c r="N1227">
        <v>16</v>
      </c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</row>
    <row r="1228" spans="1:27" x14ac:dyDescent="0.2">
      <c r="A1228">
        <v>1939</v>
      </c>
      <c r="B1228">
        <v>18</v>
      </c>
      <c r="C1228">
        <v>82</v>
      </c>
      <c r="D1228">
        <v>55</v>
      </c>
      <c r="E1228">
        <v>30</v>
      </c>
      <c r="F1228">
        <v>88</v>
      </c>
      <c r="G1228">
        <v>91</v>
      </c>
      <c r="H1228">
        <v>151</v>
      </c>
      <c r="I1228">
        <v>159</v>
      </c>
      <c r="J1228">
        <v>173</v>
      </c>
      <c r="K1228">
        <v>145</v>
      </c>
      <c r="L1228">
        <v>100</v>
      </c>
      <c r="M1228">
        <v>98</v>
      </c>
      <c r="N1228">
        <v>18</v>
      </c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</row>
    <row r="1229" spans="1:27" x14ac:dyDescent="0.2">
      <c r="A1229">
        <v>1939</v>
      </c>
      <c r="B1229">
        <v>19</v>
      </c>
      <c r="C1229">
        <v>84</v>
      </c>
      <c r="D1229">
        <v>69</v>
      </c>
      <c r="E1229">
        <v>39</v>
      </c>
      <c r="F1229">
        <v>96</v>
      </c>
      <c r="G1229">
        <v>93</v>
      </c>
      <c r="H1229">
        <v>137</v>
      </c>
      <c r="I1229">
        <v>168</v>
      </c>
      <c r="J1229">
        <v>185</v>
      </c>
      <c r="K1229">
        <v>140</v>
      </c>
      <c r="L1229">
        <v>75</v>
      </c>
      <c r="M1229">
        <v>88</v>
      </c>
      <c r="N1229">
        <v>24</v>
      </c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</row>
    <row r="1230" spans="1:27" x14ac:dyDescent="0.2">
      <c r="A1230">
        <v>1939</v>
      </c>
      <c r="B1230">
        <v>20</v>
      </c>
      <c r="C1230">
        <v>84</v>
      </c>
      <c r="D1230">
        <v>54</v>
      </c>
      <c r="E1230">
        <v>53</v>
      </c>
      <c r="F1230">
        <v>106</v>
      </c>
      <c r="G1230">
        <v>106</v>
      </c>
      <c r="H1230">
        <v>126</v>
      </c>
      <c r="I1230">
        <v>163</v>
      </c>
      <c r="J1230">
        <v>179</v>
      </c>
      <c r="K1230">
        <v>141</v>
      </c>
      <c r="L1230">
        <v>61</v>
      </c>
      <c r="M1230">
        <v>61</v>
      </c>
      <c r="N1230">
        <v>33</v>
      </c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</row>
    <row r="1231" spans="1:27" x14ac:dyDescent="0.2">
      <c r="A1231">
        <v>1939</v>
      </c>
      <c r="B1231">
        <v>21</v>
      </c>
      <c r="C1231">
        <v>75</v>
      </c>
      <c r="D1231">
        <v>51</v>
      </c>
      <c r="E1231">
        <v>59</v>
      </c>
      <c r="F1231">
        <v>106</v>
      </c>
      <c r="G1231">
        <v>111</v>
      </c>
      <c r="H1231">
        <v>140</v>
      </c>
      <c r="I1231">
        <v>168</v>
      </c>
      <c r="J1231">
        <v>188</v>
      </c>
      <c r="K1231">
        <v>148</v>
      </c>
      <c r="L1231">
        <v>61</v>
      </c>
      <c r="M1231">
        <v>49</v>
      </c>
      <c r="N1231">
        <v>30</v>
      </c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</row>
    <row r="1232" spans="1:27" x14ac:dyDescent="0.2">
      <c r="A1232">
        <v>1939</v>
      </c>
      <c r="B1232">
        <v>22</v>
      </c>
      <c r="C1232">
        <v>59</v>
      </c>
      <c r="D1232">
        <v>59</v>
      </c>
      <c r="E1232">
        <v>61</v>
      </c>
      <c r="F1232">
        <v>84</v>
      </c>
      <c r="G1232">
        <v>132</v>
      </c>
      <c r="H1232">
        <v>140</v>
      </c>
      <c r="I1232">
        <v>154</v>
      </c>
      <c r="J1232">
        <v>180</v>
      </c>
      <c r="K1232">
        <v>142</v>
      </c>
      <c r="L1232">
        <v>57</v>
      </c>
      <c r="M1232">
        <v>50</v>
      </c>
      <c r="N1232">
        <v>5</v>
      </c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</row>
    <row r="1233" spans="1:27" x14ac:dyDescent="0.2">
      <c r="A1233">
        <v>1939</v>
      </c>
      <c r="B1233">
        <v>23</v>
      </c>
      <c r="C1233">
        <v>60</v>
      </c>
      <c r="D1233">
        <v>53</v>
      </c>
      <c r="E1233">
        <v>50</v>
      </c>
      <c r="F1233">
        <v>81</v>
      </c>
      <c r="G1233">
        <v>139</v>
      </c>
      <c r="H1233">
        <v>129</v>
      </c>
      <c r="I1233">
        <v>139</v>
      </c>
      <c r="J1233">
        <v>177</v>
      </c>
      <c r="K1233">
        <v>128</v>
      </c>
      <c r="L1233">
        <v>77</v>
      </c>
      <c r="M1233">
        <v>55</v>
      </c>
      <c r="N1233">
        <v>6</v>
      </c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</row>
    <row r="1234" spans="1:27" x14ac:dyDescent="0.2">
      <c r="A1234">
        <v>1939</v>
      </c>
      <c r="B1234">
        <v>24</v>
      </c>
      <c r="C1234">
        <v>38</v>
      </c>
      <c r="D1234">
        <v>41</v>
      </c>
      <c r="E1234">
        <v>39</v>
      </c>
      <c r="F1234">
        <v>91</v>
      </c>
      <c r="G1234">
        <v>150</v>
      </c>
      <c r="H1234">
        <v>114</v>
      </c>
      <c r="I1234">
        <v>125</v>
      </c>
      <c r="J1234">
        <v>163</v>
      </c>
      <c r="K1234">
        <v>120</v>
      </c>
      <c r="L1234">
        <v>98</v>
      </c>
      <c r="M1234">
        <v>51</v>
      </c>
      <c r="N1234">
        <v>23</v>
      </c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</row>
    <row r="1235" spans="1:27" x14ac:dyDescent="0.2">
      <c r="A1235">
        <v>1939</v>
      </c>
      <c r="B1235">
        <v>25</v>
      </c>
      <c r="C1235">
        <v>8</v>
      </c>
      <c r="D1235">
        <v>45</v>
      </c>
      <c r="E1235">
        <v>31</v>
      </c>
      <c r="F1235">
        <v>57</v>
      </c>
      <c r="G1235">
        <v>143</v>
      </c>
      <c r="H1235">
        <v>108</v>
      </c>
      <c r="I1235">
        <v>135</v>
      </c>
      <c r="J1235">
        <v>170</v>
      </c>
      <c r="K1235">
        <v>109</v>
      </c>
      <c r="L1235">
        <v>65</v>
      </c>
      <c r="M1235">
        <v>74</v>
      </c>
      <c r="N1235">
        <v>29</v>
      </c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</row>
    <row r="1236" spans="1:27" x14ac:dyDescent="0.2">
      <c r="A1236">
        <v>1939</v>
      </c>
      <c r="B1236">
        <v>26</v>
      </c>
      <c r="C1236">
        <v>17</v>
      </c>
      <c r="D1236">
        <v>51</v>
      </c>
      <c r="E1236">
        <v>32</v>
      </c>
      <c r="F1236">
        <v>57</v>
      </c>
      <c r="G1236">
        <v>127</v>
      </c>
      <c r="H1236">
        <v>128</v>
      </c>
      <c r="I1236">
        <v>153</v>
      </c>
      <c r="J1236">
        <v>180</v>
      </c>
      <c r="K1236">
        <v>106</v>
      </c>
      <c r="L1236">
        <v>36</v>
      </c>
      <c r="M1236">
        <v>74</v>
      </c>
      <c r="N1236">
        <v>44</v>
      </c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</row>
    <row r="1237" spans="1:27" x14ac:dyDescent="0.2">
      <c r="A1237">
        <v>1939</v>
      </c>
      <c r="B1237">
        <v>27</v>
      </c>
      <c r="C1237">
        <v>27</v>
      </c>
      <c r="D1237">
        <v>52</v>
      </c>
      <c r="E1237">
        <v>29</v>
      </c>
      <c r="F1237">
        <v>57</v>
      </c>
      <c r="G1237">
        <v>148</v>
      </c>
      <c r="H1237">
        <v>132</v>
      </c>
      <c r="I1237">
        <v>149</v>
      </c>
      <c r="J1237">
        <v>181</v>
      </c>
      <c r="K1237">
        <v>101</v>
      </c>
      <c r="L1237">
        <v>52</v>
      </c>
      <c r="M1237">
        <v>84</v>
      </c>
      <c r="N1237">
        <v>6</v>
      </c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</row>
    <row r="1238" spans="1:27" x14ac:dyDescent="0.2">
      <c r="A1238">
        <v>1939</v>
      </c>
      <c r="B1238">
        <v>28</v>
      </c>
      <c r="C1238">
        <v>21</v>
      </c>
      <c r="D1238">
        <v>56</v>
      </c>
      <c r="E1238">
        <v>35</v>
      </c>
      <c r="F1238">
        <v>54</v>
      </c>
      <c r="G1238">
        <v>133</v>
      </c>
      <c r="H1238">
        <v>160</v>
      </c>
      <c r="I1238">
        <v>172</v>
      </c>
      <c r="J1238">
        <v>182</v>
      </c>
      <c r="K1238">
        <v>83</v>
      </c>
      <c r="L1238">
        <v>43</v>
      </c>
      <c r="M1238">
        <v>86</v>
      </c>
      <c r="N1238">
        <v>-8</v>
      </c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</row>
    <row r="1239" spans="1:27" x14ac:dyDescent="0.2">
      <c r="A1239">
        <v>1939</v>
      </c>
      <c r="B1239">
        <v>29</v>
      </c>
      <c r="C1239">
        <v>22</v>
      </c>
      <c r="E1239">
        <v>48</v>
      </c>
      <c r="F1239">
        <v>65</v>
      </c>
      <c r="G1239">
        <v>134</v>
      </c>
      <c r="H1239">
        <v>159</v>
      </c>
      <c r="I1239">
        <v>180</v>
      </c>
      <c r="J1239">
        <v>187</v>
      </c>
      <c r="K1239">
        <v>101</v>
      </c>
      <c r="L1239">
        <v>50</v>
      </c>
      <c r="M1239">
        <v>99</v>
      </c>
      <c r="N1239">
        <v>-22</v>
      </c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</row>
    <row r="1240" spans="1:27" x14ac:dyDescent="0.2">
      <c r="A1240">
        <v>1939</v>
      </c>
      <c r="B1240">
        <v>30</v>
      </c>
      <c r="C1240">
        <v>26</v>
      </c>
      <c r="E1240">
        <v>60</v>
      </c>
      <c r="F1240">
        <v>67</v>
      </c>
      <c r="G1240">
        <v>137</v>
      </c>
      <c r="H1240">
        <v>142</v>
      </c>
      <c r="I1240">
        <v>180</v>
      </c>
      <c r="J1240">
        <v>184</v>
      </c>
      <c r="K1240">
        <v>104</v>
      </c>
      <c r="L1240">
        <v>53</v>
      </c>
      <c r="M1240">
        <v>119</v>
      </c>
      <c r="N1240">
        <v>-23</v>
      </c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</row>
    <row r="1241" spans="1:27" x14ac:dyDescent="0.2">
      <c r="A1241">
        <v>1939</v>
      </c>
      <c r="B1241">
        <v>31</v>
      </c>
      <c r="C1241">
        <v>19</v>
      </c>
      <c r="E1241">
        <v>71</v>
      </c>
      <c r="G1241">
        <v>152</v>
      </c>
      <c r="I1241">
        <v>154</v>
      </c>
      <c r="J1241">
        <v>170</v>
      </c>
      <c r="L1241">
        <v>62</v>
      </c>
      <c r="N1241">
        <v>7</v>
      </c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</row>
    <row r="1242" spans="1:27" x14ac:dyDescent="0.2">
      <c r="A1242">
        <v>1940</v>
      </c>
      <c r="B1242">
        <v>1</v>
      </c>
      <c r="C1242">
        <v>-3</v>
      </c>
      <c r="D1242">
        <v>1</v>
      </c>
      <c r="E1242">
        <v>27</v>
      </c>
      <c r="F1242">
        <v>113</v>
      </c>
      <c r="G1242">
        <v>118</v>
      </c>
      <c r="H1242">
        <v>162</v>
      </c>
      <c r="I1242">
        <v>165</v>
      </c>
      <c r="J1242">
        <v>180</v>
      </c>
      <c r="K1242">
        <v>174</v>
      </c>
      <c r="L1242">
        <v>84</v>
      </c>
      <c r="M1242">
        <v>95</v>
      </c>
      <c r="N1242">
        <v>25</v>
      </c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</row>
    <row r="1243" spans="1:27" x14ac:dyDescent="0.2">
      <c r="A1243">
        <v>1940</v>
      </c>
      <c r="B1243">
        <v>2</v>
      </c>
      <c r="C1243">
        <v>-23</v>
      </c>
      <c r="D1243">
        <v>-7</v>
      </c>
      <c r="E1243">
        <v>32</v>
      </c>
      <c r="F1243">
        <v>79</v>
      </c>
      <c r="G1243">
        <v>115</v>
      </c>
      <c r="H1243">
        <v>157</v>
      </c>
      <c r="I1243">
        <v>171</v>
      </c>
      <c r="J1243">
        <v>176</v>
      </c>
      <c r="K1243">
        <v>159</v>
      </c>
      <c r="L1243">
        <v>95</v>
      </c>
      <c r="M1243">
        <v>104</v>
      </c>
      <c r="N1243">
        <v>47</v>
      </c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</row>
    <row r="1244" spans="1:27" x14ac:dyDescent="0.2">
      <c r="A1244">
        <v>1940</v>
      </c>
      <c r="B1244">
        <v>3</v>
      </c>
      <c r="C1244">
        <v>-20</v>
      </c>
      <c r="D1244">
        <v>4</v>
      </c>
      <c r="E1244">
        <v>33</v>
      </c>
      <c r="F1244">
        <v>80</v>
      </c>
      <c r="G1244">
        <v>120</v>
      </c>
      <c r="H1244">
        <v>178</v>
      </c>
      <c r="I1244">
        <v>164</v>
      </c>
      <c r="J1244">
        <v>177</v>
      </c>
      <c r="K1244">
        <v>167</v>
      </c>
      <c r="L1244">
        <v>98</v>
      </c>
      <c r="M1244">
        <v>96</v>
      </c>
      <c r="N1244">
        <v>55</v>
      </c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</row>
    <row r="1245" spans="1:27" x14ac:dyDescent="0.2">
      <c r="A1245">
        <v>1940</v>
      </c>
      <c r="B1245">
        <v>4</v>
      </c>
      <c r="C1245">
        <v>-2</v>
      </c>
      <c r="D1245">
        <v>16</v>
      </c>
      <c r="E1245">
        <v>46</v>
      </c>
      <c r="F1245">
        <v>90</v>
      </c>
      <c r="G1245">
        <v>125</v>
      </c>
      <c r="H1245">
        <v>179</v>
      </c>
      <c r="I1245">
        <v>129</v>
      </c>
      <c r="J1245">
        <v>186</v>
      </c>
      <c r="K1245">
        <v>186</v>
      </c>
      <c r="L1245">
        <v>113</v>
      </c>
      <c r="M1245">
        <v>89</v>
      </c>
      <c r="N1245">
        <v>76</v>
      </c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</row>
    <row r="1246" spans="1:27" x14ac:dyDescent="0.2">
      <c r="A1246">
        <v>1940</v>
      </c>
      <c r="B1246">
        <v>5</v>
      </c>
      <c r="C1246">
        <v>15</v>
      </c>
      <c r="D1246">
        <v>33</v>
      </c>
      <c r="E1246">
        <v>29</v>
      </c>
      <c r="F1246">
        <v>72</v>
      </c>
      <c r="G1246">
        <v>135</v>
      </c>
      <c r="H1246">
        <v>180</v>
      </c>
      <c r="I1246">
        <v>149</v>
      </c>
      <c r="J1246">
        <v>174</v>
      </c>
      <c r="K1246">
        <v>161</v>
      </c>
      <c r="L1246">
        <v>121</v>
      </c>
      <c r="M1246">
        <v>68</v>
      </c>
      <c r="N1246">
        <v>63</v>
      </c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</row>
    <row r="1247" spans="1:27" x14ac:dyDescent="0.2">
      <c r="A1247">
        <v>1940</v>
      </c>
      <c r="B1247">
        <v>6</v>
      </c>
      <c r="C1247">
        <v>22</v>
      </c>
      <c r="D1247">
        <v>39</v>
      </c>
      <c r="E1247">
        <v>21</v>
      </c>
      <c r="F1247">
        <v>52</v>
      </c>
      <c r="G1247">
        <v>117</v>
      </c>
      <c r="H1247">
        <v>188</v>
      </c>
      <c r="I1247">
        <v>152</v>
      </c>
      <c r="J1247">
        <v>160</v>
      </c>
      <c r="K1247">
        <v>155</v>
      </c>
      <c r="L1247">
        <v>132</v>
      </c>
      <c r="M1247">
        <v>74</v>
      </c>
      <c r="N1247">
        <v>48</v>
      </c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</row>
    <row r="1248" spans="1:27" x14ac:dyDescent="0.2">
      <c r="A1248">
        <v>1940</v>
      </c>
      <c r="B1248">
        <v>7</v>
      </c>
      <c r="C1248">
        <v>48</v>
      </c>
      <c r="D1248">
        <v>48</v>
      </c>
      <c r="E1248">
        <v>9</v>
      </c>
      <c r="F1248">
        <v>70</v>
      </c>
      <c r="G1248">
        <v>99</v>
      </c>
      <c r="H1248">
        <v>201</v>
      </c>
      <c r="I1248">
        <v>147</v>
      </c>
      <c r="J1248">
        <v>167</v>
      </c>
      <c r="K1248">
        <v>152</v>
      </c>
      <c r="L1248">
        <v>112</v>
      </c>
      <c r="M1248">
        <v>70</v>
      </c>
      <c r="N1248">
        <v>42</v>
      </c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</row>
    <row r="1249" spans="1:27" x14ac:dyDescent="0.2">
      <c r="A1249">
        <v>1940</v>
      </c>
      <c r="B1249">
        <v>8</v>
      </c>
      <c r="C1249">
        <v>50</v>
      </c>
      <c r="D1249">
        <v>51</v>
      </c>
      <c r="E1249">
        <v>25</v>
      </c>
      <c r="F1249">
        <v>81</v>
      </c>
      <c r="G1249">
        <v>124</v>
      </c>
      <c r="H1249">
        <v>204</v>
      </c>
      <c r="I1249">
        <v>144</v>
      </c>
      <c r="J1249">
        <v>159</v>
      </c>
      <c r="K1249">
        <v>133</v>
      </c>
      <c r="L1249">
        <v>116</v>
      </c>
      <c r="M1249">
        <v>52</v>
      </c>
      <c r="N1249">
        <v>45</v>
      </c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</row>
    <row r="1250" spans="1:27" x14ac:dyDescent="0.2">
      <c r="A1250">
        <v>1940</v>
      </c>
      <c r="B1250">
        <v>9</v>
      </c>
      <c r="C1250">
        <v>18</v>
      </c>
      <c r="D1250">
        <v>0</v>
      </c>
      <c r="E1250">
        <v>49</v>
      </c>
      <c r="F1250">
        <v>65</v>
      </c>
      <c r="G1250">
        <v>124</v>
      </c>
      <c r="H1250">
        <v>204</v>
      </c>
      <c r="I1250">
        <v>157</v>
      </c>
      <c r="J1250">
        <v>175</v>
      </c>
      <c r="K1250">
        <v>106</v>
      </c>
      <c r="L1250">
        <v>131</v>
      </c>
      <c r="M1250">
        <v>60</v>
      </c>
      <c r="N1250">
        <v>51</v>
      </c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</row>
    <row r="1251" spans="1:27" x14ac:dyDescent="0.2">
      <c r="A1251">
        <v>1940</v>
      </c>
      <c r="B1251">
        <v>10</v>
      </c>
      <c r="C1251">
        <v>-8</v>
      </c>
      <c r="D1251">
        <v>-11</v>
      </c>
      <c r="E1251">
        <v>75</v>
      </c>
      <c r="F1251">
        <v>53</v>
      </c>
      <c r="G1251">
        <v>123</v>
      </c>
      <c r="H1251">
        <v>180</v>
      </c>
      <c r="I1251">
        <v>166</v>
      </c>
      <c r="J1251">
        <v>165</v>
      </c>
      <c r="K1251">
        <v>127</v>
      </c>
      <c r="L1251">
        <v>93</v>
      </c>
      <c r="M1251">
        <v>68</v>
      </c>
      <c r="N1251">
        <v>53</v>
      </c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</row>
    <row r="1252" spans="1:27" x14ac:dyDescent="0.2">
      <c r="A1252">
        <v>1940</v>
      </c>
      <c r="B1252">
        <v>11</v>
      </c>
      <c r="C1252">
        <v>-26</v>
      </c>
      <c r="D1252">
        <v>-7</v>
      </c>
      <c r="E1252">
        <v>89</v>
      </c>
      <c r="F1252">
        <v>53</v>
      </c>
      <c r="G1252">
        <v>111</v>
      </c>
      <c r="H1252">
        <v>171</v>
      </c>
      <c r="I1252">
        <v>142</v>
      </c>
      <c r="J1252">
        <v>142</v>
      </c>
      <c r="K1252">
        <v>105</v>
      </c>
      <c r="L1252">
        <v>83</v>
      </c>
      <c r="M1252">
        <v>82</v>
      </c>
      <c r="N1252">
        <v>38</v>
      </c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</row>
    <row r="1253" spans="1:27" x14ac:dyDescent="0.2">
      <c r="A1253">
        <v>1940</v>
      </c>
      <c r="B1253">
        <v>12</v>
      </c>
      <c r="C1253">
        <v>-20</v>
      </c>
      <c r="D1253">
        <v>-25</v>
      </c>
      <c r="E1253">
        <v>89</v>
      </c>
      <c r="F1253">
        <v>76</v>
      </c>
      <c r="G1253">
        <v>99</v>
      </c>
      <c r="H1253">
        <v>152</v>
      </c>
      <c r="I1253">
        <v>135</v>
      </c>
      <c r="J1253">
        <v>124</v>
      </c>
      <c r="K1253">
        <v>123</v>
      </c>
      <c r="L1253">
        <v>75</v>
      </c>
      <c r="M1253">
        <v>75</v>
      </c>
      <c r="N1253">
        <v>24</v>
      </c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</row>
    <row r="1254" spans="1:27" x14ac:dyDescent="0.2">
      <c r="A1254">
        <v>1940</v>
      </c>
      <c r="B1254">
        <v>13</v>
      </c>
      <c r="C1254">
        <v>-13</v>
      </c>
      <c r="D1254">
        <v>-20</v>
      </c>
      <c r="E1254">
        <v>77</v>
      </c>
      <c r="F1254">
        <v>76</v>
      </c>
      <c r="G1254">
        <v>123</v>
      </c>
      <c r="H1254">
        <v>158</v>
      </c>
      <c r="I1254">
        <v>155</v>
      </c>
      <c r="J1254">
        <v>147</v>
      </c>
      <c r="K1254">
        <v>146</v>
      </c>
      <c r="L1254">
        <v>88</v>
      </c>
      <c r="M1254">
        <v>77</v>
      </c>
      <c r="N1254">
        <v>10</v>
      </c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</row>
    <row r="1255" spans="1:27" x14ac:dyDescent="0.2">
      <c r="A1255">
        <v>1940</v>
      </c>
      <c r="B1255">
        <v>14</v>
      </c>
      <c r="C1255">
        <v>-19</v>
      </c>
      <c r="D1255">
        <v>-12</v>
      </c>
      <c r="E1255">
        <v>25</v>
      </c>
      <c r="F1255">
        <v>88</v>
      </c>
      <c r="G1255">
        <v>123</v>
      </c>
      <c r="H1255">
        <v>154</v>
      </c>
      <c r="I1255">
        <v>147</v>
      </c>
      <c r="J1255">
        <v>156</v>
      </c>
      <c r="K1255">
        <v>120</v>
      </c>
      <c r="L1255">
        <v>113</v>
      </c>
      <c r="M1255">
        <v>55</v>
      </c>
      <c r="N1255">
        <v>25</v>
      </c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</row>
    <row r="1256" spans="1:27" x14ac:dyDescent="0.2">
      <c r="A1256">
        <v>1940</v>
      </c>
      <c r="B1256">
        <v>15</v>
      </c>
      <c r="C1256">
        <v>-24</v>
      </c>
      <c r="D1256">
        <v>-8</v>
      </c>
      <c r="E1256">
        <v>36</v>
      </c>
      <c r="F1256">
        <v>69</v>
      </c>
      <c r="G1256">
        <v>118</v>
      </c>
      <c r="H1256">
        <v>162</v>
      </c>
      <c r="I1256">
        <v>153</v>
      </c>
      <c r="J1256">
        <v>144</v>
      </c>
      <c r="K1256">
        <v>108</v>
      </c>
      <c r="L1256">
        <v>125</v>
      </c>
      <c r="M1256">
        <v>47</v>
      </c>
      <c r="N1256">
        <v>63</v>
      </c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</row>
    <row r="1257" spans="1:27" x14ac:dyDescent="0.2">
      <c r="A1257">
        <v>1940</v>
      </c>
      <c r="B1257">
        <v>16</v>
      </c>
      <c r="C1257">
        <v>-33</v>
      </c>
      <c r="D1257">
        <v>-9</v>
      </c>
      <c r="E1257">
        <v>48</v>
      </c>
      <c r="F1257">
        <v>43</v>
      </c>
      <c r="G1257">
        <v>135</v>
      </c>
      <c r="H1257">
        <v>155</v>
      </c>
      <c r="I1257">
        <v>166</v>
      </c>
      <c r="J1257">
        <v>146</v>
      </c>
      <c r="K1257">
        <v>121</v>
      </c>
      <c r="L1257">
        <v>122</v>
      </c>
      <c r="M1257">
        <v>52</v>
      </c>
      <c r="N1257">
        <v>73</v>
      </c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</row>
    <row r="1258" spans="1:27" x14ac:dyDescent="0.2">
      <c r="A1258">
        <v>1940</v>
      </c>
      <c r="B1258">
        <v>17</v>
      </c>
      <c r="C1258">
        <v>-56</v>
      </c>
      <c r="D1258">
        <v>-11</v>
      </c>
      <c r="E1258">
        <v>76</v>
      </c>
      <c r="F1258">
        <v>50</v>
      </c>
      <c r="G1258">
        <v>125</v>
      </c>
      <c r="H1258">
        <v>179</v>
      </c>
      <c r="I1258">
        <v>146</v>
      </c>
      <c r="J1258">
        <v>172</v>
      </c>
      <c r="K1258">
        <v>137</v>
      </c>
      <c r="L1258">
        <v>127</v>
      </c>
      <c r="M1258">
        <v>58</v>
      </c>
      <c r="N1258">
        <v>26</v>
      </c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</row>
    <row r="1259" spans="1:27" x14ac:dyDescent="0.2">
      <c r="A1259">
        <v>1940</v>
      </c>
      <c r="B1259">
        <v>18</v>
      </c>
      <c r="C1259">
        <v>-36</v>
      </c>
      <c r="D1259">
        <v>-13</v>
      </c>
      <c r="E1259">
        <v>104</v>
      </c>
      <c r="F1259">
        <v>50</v>
      </c>
      <c r="G1259">
        <v>124</v>
      </c>
      <c r="H1259">
        <v>178</v>
      </c>
      <c r="I1259">
        <v>143</v>
      </c>
      <c r="J1259">
        <v>169</v>
      </c>
      <c r="K1259">
        <v>141</v>
      </c>
      <c r="L1259">
        <v>97</v>
      </c>
      <c r="M1259">
        <v>54</v>
      </c>
      <c r="N1259">
        <v>34</v>
      </c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</row>
    <row r="1260" spans="1:27" x14ac:dyDescent="0.2">
      <c r="A1260">
        <v>1940</v>
      </c>
      <c r="B1260">
        <v>19</v>
      </c>
      <c r="C1260">
        <v>-22</v>
      </c>
      <c r="D1260">
        <v>-2</v>
      </c>
      <c r="E1260">
        <v>87</v>
      </c>
      <c r="F1260">
        <v>67</v>
      </c>
      <c r="G1260">
        <v>121</v>
      </c>
      <c r="H1260">
        <v>170</v>
      </c>
      <c r="I1260">
        <v>158</v>
      </c>
      <c r="J1260">
        <v>150</v>
      </c>
      <c r="K1260">
        <v>140</v>
      </c>
      <c r="L1260">
        <v>115</v>
      </c>
      <c r="M1260">
        <v>72</v>
      </c>
      <c r="N1260">
        <v>31</v>
      </c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</row>
    <row r="1261" spans="1:27" x14ac:dyDescent="0.2">
      <c r="A1261">
        <v>1940</v>
      </c>
      <c r="B1261">
        <v>20</v>
      </c>
      <c r="C1261">
        <v>-57</v>
      </c>
      <c r="D1261">
        <v>57</v>
      </c>
      <c r="E1261">
        <v>72</v>
      </c>
      <c r="F1261">
        <v>86</v>
      </c>
      <c r="G1261">
        <v>119</v>
      </c>
      <c r="H1261">
        <v>163</v>
      </c>
      <c r="I1261">
        <v>157</v>
      </c>
      <c r="J1261">
        <v>135</v>
      </c>
      <c r="K1261">
        <v>133</v>
      </c>
      <c r="L1261">
        <v>129</v>
      </c>
      <c r="M1261">
        <v>79</v>
      </c>
      <c r="N1261">
        <v>36</v>
      </c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</row>
    <row r="1262" spans="1:27" x14ac:dyDescent="0.2">
      <c r="A1262">
        <v>1940</v>
      </c>
      <c r="B1262">
        <v>21</v>
      </c>
      <c r="C1262">
        <v>-71</v>
      </c>
      <c r="D1262">
        <v>55</v>
      </c>
      <c r="E1262">
        <v>87</v>
      </c>
      <c r="F1262">
        <v>117</v>
      </c>
      <c r="G1262">
        <v>119</v>
      </c>
      <c r="H1262">
        <v>155</v>
      </c>
      <c r="I1262">
        <v>153</v>
      </c>
      <c r="J1262">
        <v>142</v>
      </c>
      <c r="K1262">
        <v>137</v>
      </c>
      <c r="L1262">
        <v>117</v>
      </c>
      <c r="M1262">
        <v>96</v>
      </c>
      <c r="N1262">
        <v>9</v>
      </c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</row>
    <row r="1263" spans="1:27" x14ac:dyDescent="0.2">
      <c r="A1263">
        <v>1940</v>
      </c>
      <c r="B1263">
        <v>22</v>
      </c>
      <c r="C1263">
        <v>-54</v>
      </c>
      <c r="D1263">
        <v>80</v>
      </c>
      <c r="E1263">
        <v>83</v>
      </c>
      <c r="F1263">
        <v>134</v>
      </c>
      <c r="G1263">
        <v>122</v>
      </c>
      <c r="H1263">
        <v>120</v>
      </c>
      <c r="I1263">
        <v>144</v>
      </c>
      <c r="J1263">
        <v>143</v>
      </c>
      <c r="K1263">
        <v>110</v>
      </c>
      <c r="L1263">
        <v>83</v>
      </c>
      <c r="M1263">
        <v>72</v>
      </c>
      <c r="N1263">
        <v>3</v>
      </c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</row>
    <row r="1264" spans="1:27" x14ac:dyDescent="0.2">
      <c r="A1264">
        <v>1940</v>
      </c>
      <c r="B1264">
        <v>23</v>
      </c>
      <c r="C1264">
        <v>-39</v>
      </c>
      <c r="D1264">
        <v>80</v>
      </c>
      <c r="E1264">
        <v>102</v>
      </c>
      <c r="F1264">
        <v>125</v>
      </c>
      <c r="G1264">
        <v>120</v>
      </c>
      <c r="H1264">
        <v>127</v>
      </c>
      <c r="I1264">
        <v>144</v>
      </c>
      <c r="J1264">
        <v>136</v>
      </c>
      <c r="K1264">
        <v>119</v>
      </c>
      <c r="L1264">
        <v>75</v>
      </c>
      <c r="M1264">
        <v>63</v>
      </c>
      <c r="N1264">
        <v>21</v>
      </c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</row>
    <row r="1265" spans="1:27" x14ac:dyDescent="0.2">
      <c r="A1265">
        <v>1940</v>
      </c>
      <c r="B1265">
        <v>24</v>
      </c>
      <c r="C1265">
        <v>-30</v>
      </c>
      <c r="D1265">
        <v>74</v>
      </c>
      <c r="E1265">
        <v>93</v>
      </c>
      <c r="F1265">
        <v>102</v>
      </c>
      <c r="G1265">
        <v>133</v>
      </c>
      <c r="H1265">
        <v>152</v>
      </c>
      <c r="I1265">
        <v>142</v>
      </c>
      <c r="J1265">
        <v>126</v>
      </c>
      <c r="K1265">
        <v>100</v>
      </c>
      <c r="L1265">
        <v>77</v>
      </c>
      <c r="M1265">
        <v>86</v>
      </c>
      <c r="N1265">
        <v>24</v>
      </c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</row>
    <row r="1266" spans="1:27" x14ac:dyDescent="0.2">
      <c r="A1266">
        <v>1940</v>
      </c>
      <c r="B1266">
        <v>25</v>
      </c>
      <c r="C1266">
        <v>15</v>
      </c>
      <c r="D1266">
        <v>70</v>
      </c>
      <c r="E1266">
        <v>96</v>
      </c>
      <c r="F1266">
        <v>113</v>
      </c>
      <c r="G1266">
        <v>157</v>
      </c>
      <c r="H1266">
        <v>142</v>
      </c>
      <c r="I1266">
        <v>142</v>
      </c>
      <c r="J1266">
        <v>148</v>
      </c>
      <c r="K1266">
        <v>97</v>
      </c>
      <c r="L1266">
        <v>62</v>
      </c>
      <c r="M1266">
        <v>84</v>
      </c>
      <c r="N1266">
        <v>24</v>
      </c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</row>
    <row r="1267" spans="1:27" x14ac:dyDescent="0.2">
      <c r="A1267">
        <v>1940</v>
      </c>
      <c r="B1267">
        <v>26</v>
      </c>
      <c r="C1267">
        <v>13</v>
      </c>
      <c r="D1267">
        <v>65</v>
      </c>
      <c r="E1267">
        <v>70</v>
      </c>
      <c r="F1267">
        <v>126</v>
      </c>
      <c r="G1267">
        <v>154</v>
      </c>
      <c r="H1267">
        <v>131</v>
      </c>
      <c r="I1267">
        <v>162</v>
      </c>
      <c r="J1267">
        <v>161</v>
      </c>
      <c r="K1267">
        <v>87</v>
      </c>
      <c r="L1267">
        <v>59</v>
      </c>
      <c r="M1267">
        <v>93</v>
      </c>
      <c r="N1267">
        <v>19</v>
      </c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</row>
    <row r="1268" spans="1:27" x14ac:dyDescent="0.2">
      <c r="A1268">
        <v>1940</v>
      </c>
      <c r="B1268">
        <v>27</v>
      </c>
      <c r="C1268">
        <v>8</v>
      </c>
      <c r="D1268">
        <v>80</v>
      </c>
      <c r="E1268">
        <v>51</v>
      </c>
      <c r="F1268">
        <v>136</v>
      </c>
      <c r="G1268">
        <v>144</v>
      </c>
      <c r="H1268">
        <v>135</v>
      </c>
      <c r="I1268">
        <v>139</v>
      </c>
      <c r="J1268">
        <v>166</v>
      </c>
      <c r="K1268">
        <v>107</v>
      </c>
      <c r="L1268">
        <v>60</v>
      </c>
      <c r="M1268">
        <v>81</v>
      </c>
      <c r="N1268">
        <v>16</v>
      </c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</row>
    <row r="1269" spans="1:27" x14ac:dyDescent="0.2">
      <c r="A1269">
        <v>1940</v>
      </c>
      <c r="B1269">
        <v>28</v>
      </c>
      <c r="C1269">
        <v>-10</v>
      </c>
      <c r="D1269">
        <v>90</v>
      </c>
      <c r="E1269">
        <v>35</v>
      </c>
      <c r="F1269">
        <v>126</v>
      </c>
      <c r="G1269">
        <v>135</v>
      </c>
      <c r="H1269">
        <v>157</v>
      </c>
      <c r="I1269">
        <v>134</v>
      </c>
      <c r="J1269">
        <v>131</v>
      </c>
      <c r="K1269">
        <v>102</v>
      </c>
      <c r="L1269">
        <v>55</v>
      </c>
      <c r="M1269">
        <v>33</v>
      </c>
      <c r="N1269">
        <v>28</v>
      </c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</row>
    <row r="1270" spans="1:27" x14ac:dyDescent="0.2">
      <c r="A1270">
        <v>1940</v>
      </c>
      <c r="B1270">
        <v>29</v>
      </c>
      <c r="C1270">
        <v>-24</v>
      </c>
      <c r="D1270">
        <v>38</v>
      </c>
      <c r="E1270">
        <v>28</v>
      </c>
      <c r="F1270">
        <v>104</v>
      </c>
      <c r="G1270">
        <v>135</v>
      </c>
      <c r="H1270">
        <v>173</v>
      </c>
      <c r="I1270">
        <v>140</v>
      </c>
      <c r="J1270">
        <v>151</v>
      </c>
      <c r="K1270">
        <v>92</v>
      </c>
      <c r="L1270">
        <v>46</v>
      </c>
      <c r="M1270">
        <v>30</v>
      </c>
      <c r="N1270">
        <v>52</v>
      </c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</row>
    <row r="1271" spans="1:27" x14ac:dyDescent="0.2">
      <c r="A1271">
        <v>1940</v>
      </c>
      <c r="B1271">
        <v>30</v>
      </c>
      <c r="C1271">
        <v>-18</v>
      </c>
      <c r="E1271">
        <v>73</v>
      </c>
      <c r="F1271">
        <v>113</v>
      </c>
      <c r="G1271">
        <v>133</v>
      </c>
      <c r="H1271">
        <v>156</v>
      </c>
      <c r="I1271">
        <v>160</v>
      </c>
      <c r="J1271">
        <v>147</v>
      </c>
      <c r="K1271">
        <v>98</v>
      </c>
      <c r="L1271">
        <v>71</v>
      </c>
      <c r="M1271">
        <v>9</v>
      </c>
      <c r="N1271">
        <v>77</v>
      </c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</row>
    <row r="1272" spans="1:27" x14ac:dyDescent="0.2">
      <c r="A1272">
        <v>1940</v>
      </c>
      <c r="B1272">
        <v>31</v>
      </c>
      <c r="C1272">
        <v>-14</v>
      </c>
      <c r="E1272">
        <v>91</v>
      </c>
      <c r="G1272">
        <v>129</v>
      </c>
      <c r="I1272">
        <v>175</v>
      </c>
      <c r="J1272">
        <v>182</v>
      </c>
      <c r="L1272">
        <v>102</v>
      </c>
      <c r="N1272">
        <v>41</v>
      </c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</row>
    <row r="1273" spans="1:27" x14ac:dyDescent="0.2">
      <c r="A1273">
        <v>1941</v>
      </c>
      <c r="B1273">
        <v>1</v>
      </c>
      <c r="C1273">
        <v>3</v>
      </c>
      <c r="D1273">
        <v>28</v>
      </c>
      <c r="E1273">
        <v>67</v>
      </c>
      <c r="F1273">
        <v>31</v>
      </c>
      <c r="G1273">
        <v>90</v>
      </c>
      <c r="H1273">
        <v>128</v>
      </c>
      <c r="I1273">
        <v>196</v>
      </c>
      <c r="J1273">
        <v>183</v>
      </c>
      <c r="K1273">
        <v>138</v>
      </c>
      <c r="L1273">
        <v>112</v>
      </c>
      <c r="M1273">
        <v>41</v>
      </c>
      <c r="N1273">
        <v>36</v>
      </c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</row>
    <row r="1274" spans="1:27" x14ac:dyDescent="0.2">
      <c r="A1274">
        <v>1941</v>
      </c>
      <c r="B1274">
        <v>2</v>
      </c>
      <c r="C1274">
        <v>-26</v>
      </c>
      <c r="D1274">
        <v>9</v>
      </c>
      <c r="E1274">
        <v>75</v>
      </c>
      <c r="F1274">
        <v>35</v>
      </c>
      <c r="G1274">
        <v>102</v>
      </c>
      <c r="H1274">
        <v>92</v>
      </c>
      <c r="I1274">
        <v>196</v>
      </c>
      <c r="J1274">
        <v>177</v>
      </c>
      <c r="K1274">
        <v>168</v>
      </c>
      <c r="L1274">
        <v>126</v>
      </c>
      <c r="M1274">
        <v>36</v>
      </c>
      <c r="N1274">
        <v>36</v>
      </c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</row>
    <row r="1275" spans="1:27" x14ac:dyDescent="0.2">
      <c r="A1275">
        <v>1941</v>
      </c>
      <c r="B1275">
        <v>3</v>
      </c>
      <c r="C1275">
        <v>-35</v>
      </c>
      <c r="D1275">
        <v>-1</v>
      </c>
      <c r="E1275">
        <v>66</v>
      </c>
      <c r="F1275">
        <v>59</v>
      </c>
      <c r="G1275">
        <v>67</v>
      </c>
      <c r="H1275">
        <v>99</v>
      </c>
      <c r="I1275">
        <v>173</v>
      </c>
      <c r="J1275">
        <v>174</v>
      </c>
      <c r="K1275">
        <v>184</v>
      </c>
      <c r="L1275">
        <v>126</v>
      </c>
      <c r="M1275">
        <v>40</v>
      </c>
      <c r="N1275">
        <v>48</v>
      </c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</row>
    <row r="1276" spans="1:27" x14ac:dyDescent="0.2">
      <c r="A1276">
        <v>1941</v>
      </c>
      <c r="B1276">
        <v>4</v>
      </c>
      <c r="C1276">
        <v>-28</v>
      </c>
      <c r="D1276">
        <v>3</v>
      </c>
      <c r="E1276">
        <v>46</v>
      </c>
      <c r="F1276">
        <v>65</v>
      </c>
      <c r="G1276">
        <v>64</v>
      </c>
      <c r="H1276">
        <v>146</v>
      </c>
      <c r="I1276">
        <v>151</v>
      </c>
      <c r="J1276">
        <v>164</v>
      </c>
      <c r="K1276">
        <v>179</v>
      </c>
      <c r="L1276">
        <v>122</v>
      </c>
      <c r="M1276">
        <v>39</v>
      </c>
      <c r="N1276">
        <v>63</v>
      </c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</row>
    <row r="1277" spans="1:27" x14ac:dyDescent="0.2">
      <c r="A1277">
        <v>1941</v>
      </c>
      <c r="B1277">
        <v>5</v>
      </c>
      <c r="C1277">
        <v>-24</v>
      </c>
      <c r="D1277">
        <v>-1</v>
      </c>
      <c r="E1277">
        <v>39</v>
      </c>
      <c r="F1277">
        <v>58</v>
      </c>
      <c r="G1277">
        <v>82</v>
      </c>
      <c r="H1277">
        <v>123</v>
      </c>
      <c r="I1277">
        <v>157</v>
      </c>
      <c r="J1277">
        <v>130</v>
      </c>
      <c r="K1277">
        <v>172</v>
      </c>
      <c r="L1277">
        <v>147</v>
      </c>
      <c r="M1277">
        <v>44</v>
      </c>
      <c r="N1277">
        <v>74</v>
      </c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</row>
    <row r="1278" spans="1:27" x14ac:dyDescent="0.2">
      <c r="A1278">
        <v>1941</v>
      </c>
      <c r="B1278">
        <v>6</v>
      </c>
      <c r="C1278">
        <v>-16</v>
      </c>
      <c r="D1278">
        <v>27</v>
      </c>
      <c r="E1278">
        <v>36</v>
      </c>
      <c r="F1278">
        <v>32</v>
      </c>
      <c r="G1278">
        <v>61</v>
      </c>
      <c r="H1278">
        <v>116</v>
      </c>
      <c r="I1278">
        <v>198</v>
      </c>
      <c r="J1278">
        <v>129</v>
      </c>
      <c r="K1278">
        <v>155</v>
      </c>
      <c r="L1278">
        <v>166</v>
      </c>
      <c r="M1278">
        <v>57</v>
      </c>
      <c r="N1278">
        <v>85</v>
      </c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</row>
    <row r="1279" spans="1:27" x14ac:dyDescent="0.2">
      <c r="A1279">
        <v>1941</v>
      </c>
      <c r="B1279">
        <v>7</v>
      </c>
      <c r="C1279">
        <v>4</v>
      </c>
      <c r="D1279">
        <v>63</v>
      </c>
      <c r="E1279">
        <v>40</v>
      </c>
      <c r="F1279">
        <v>33</v>
      </c>
      <c r="G1279">
        <v>57</v>
      </c>
      <c r="H1279">
        <v>142</v>
      </c>
      <c r="I1279">
        <v>212</v>
      </c>
      <c r="J1279">
        <v>127</v>
      </c>
      <c r="K1279">
        <v>141</v>
      </c>
      <c r="L1279">
        <v>143</v>
      </c>
      <c r="M1279">
        <v>62</v>
      </c>
      <c r="N1279">
        <v>49</v>
      </c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</row>
    <row r="1280" spans="1:27" x14ac:dyDescent="0.2">
      <c r="A1280">
        <v>1941</v>
      </c>
      <c r="B1280">
        <v>8</v>
      </c>
      <c r="C1280">
        <v>15</v>
      </c>
      <c r="D1280">
        <v>82</v>
      </c>
      <c r="E1280">
        <v>55</v>
      </c>
      <c r="F1280">
        <v>44</v>
      </c>
      <c r="G1280">
        <v>50</v>
      </c>
      <c r="H1280">
        <v>143</v>
      </c>
      <c r="I1280">
        <v>199</v>
      </c>
      <c r="J1280">
        <v>131</v>
      </c>
      <c r="K1280">
        <v>146</v>
      </c>
      <c r="L1280">
        <v>152</v>
      </c>
      <c r="M1280">
        <v>39</v>
      </c>
      <c r="N1280">
        <v>51</v>
      </c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</row>
    <row r="1281" spans="1:27" x14ac:dyDescent="0.2">
      <c r="A1281">
        <v>1941</v>
      </c>
      <c r="B1281">
        <v>9</v>
      </c>
      <c r="C1281">
        <v>7</v>
      </c>
      <c r="D1281">
        <v>97</v>
      </c>
      <c r="E1281">
        <v>42</v>
      </c>
      <c r="F1281">
        <v>37</v>
      </c>
      <c r="G1281">
        <v>60</v>
      </c>
      <c r="H1281">
        <v>126</v>
      </c>
      <c r="I1281">
        <v>189</v>
      </c>
      <c r="J1281">
        <v>133</v>
      </c>
      <c r="K1281">
        <v>161</v>
      </c>
      <c r="L1281">
        <v>152</v>
      </c>
      <c r="M1281">
        <v>35</v>
      </c>
      <c r="N1281">
        <v>68</v>
      </c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</row>
    <row r="1282" spans="1:27" x14ac:dyDescent="0.2">
      <c r="A1282">
        <v>1941</v>
      </c>
      <c r="B1282">
        <v>10</v>
      </c>
      <c r="C1282">
        <v>20</v>
      </c>
      <c r="D1282">
        <v>66</v>
      </c>
      <c r="E1282">
        <v>53</v>
      </c>
      <c r="F1282">
        <v>34</v>
      </c>
      <c r="G1282">
        <v>62</v>
      </c>
      <c r="H1282">
        <v>108</v>
      </c>
      <c r="I1282">
        <v>190</v>
      </c>
      <c r="J1282">
        <v>157</v>
      </c>
      <c r="K1282">
        <v>154</v>
      </c>
      <c r="L1282">
        <v>144</v>
      </c>
      <c r="M1282">
        <v>82</v>
      </c>
      <c r="N1282">
        <v>103</v>
      </c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</row>
    <row r="1283" spans="1:27" x14ac:dyDescent="0.2">
      <c r="A1283">
        <v>1941</v>
      </c>
      <c r="B1283">
        <v>11</v>
      </c>
      <c r="C1283">
        <v>39</v>
      </c>
      <c r="D1283">
        <v>39</v>
      </c>
      <c r="E1283">
        <v>45</v>
      </c>
      <c r="F1283">
        <v>67</v>
      </c>
      <c r="G1283">
        <v>79</v>
      </c>
      <c r="H1283">
        <v>103</v>
      </c>
      <c r="I1283">
        <v>209</v>
      </c>
      <c r="J1283">
        <v>166</v>
      </c>
      <c r="K1283">
        <v>152</v>
      </c>
      <c r="L1283">
        <v>117</v>
      </c>
      <c r="M1283">
        <v>92</v>
      </c>
      <c r="N1283">
        <v>103</v>
      </c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</row>
    <row r="1284" spans="1:27" x14ac:dyDescent="0.2">
      <c r="A1284">
        <v>1941</v>
      </c>
      <c r="B1284">
        <v>12</v>
      </c>
      <c r="C1284">
        <v>38</v>
      </c>
      <c r="D1284">
        <v>40</v>
      </c>
      <c r="E1284">
        <v>33</v>
      </c>
      <c r="F1284">
        <v>94</v>
      </c>
      <c r="G1284">
        <v>99</v>
      </c>
      <c r="H1284">
        <v>116</v>
      </c>
      <c r="I1284">
        <v>225</v>
      </c>
      <c r="J1284">
        <v>142</v>
      </c>
      <c r="K1284">
        <v>133</v>
      </c>
      <c r="L1284">
        <v>75</v>
      </c>
      <c r="M1284">
        <v>96</v>
      </c>
      <c r="N1284">
        <v>103</v>
      </c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</row>
    <row r="1285" spans="1:27" x14ac:dyDescent="0.2">
      <c r="A1285">
        <v>1941</v>
      </c>
      <c r="B1285">
        <v>13</v>
      </c>
      <c r="C1285">
        <v>9</v>
      </c>
      <c r="D1285">
        <v>60</v>
      </c>
      <c r="E1285">
        <v>57</v>
      </c>
      <c r="F1285">
        <v>92</v>
      </c>
      <c r="G1285">
        <v>108</v>
      </c>
      <c r="H1285">
        <v>115</v>
      </c>
      <c r="I1285">
        <v>202</v>
      </c>
      <c r="J1285">
        <v>146</v>
      </c>
      <c r="K1285">
        <v>141</v>
      </c>
      <c r="L1285">
        <v>68</v>
      </c>
      <c r="M1285">
        <v>72</v>
      </c>
      <c r="N1285">
        <v>87</v>
      </c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</row>
    <row r="1286" spans="1:27" x14ac:dyDescent="0.2">
      <c r="A1286">
        <v>1941</v>
      </c>
      <c r="B1286">
        <v>14</v>
      </c>
      <c r="C1286">
        <v>15</v>
      </c>
      <c r="D1286">
        <v>50</v>
      </c>
      <c r="E1286">
        <v>68</v>
      </c>
      <c r="F1286">
        <v>93</v>
      </c>
      <c r="G1286">
        <v>97</v>
      </c>
      <c r="H1286">
        <v>122</v>
      </c>
      <c r="I1286">
        <v>180</v>
      </c>
      <c r="J1286">
        <v>151</v>
      </c>
      <c r="K1286">
        <v>145</v>
      </c>
      <c r="L1286">
        <v>102</v>
      </c>
      <c r="M1286">
        <v>45</v>
      </c>
      <c r="N1286">
        <v>95</v>
      </c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</row>
    <row r="1287" spans="1:27" x14ac:dyDescent="0.2">
      <c r="A1287">
        <v>1941</v>
      </c>
      <c r="B1287">
        <v>15</v>
      </c>
      <c r="C1287">
        <v>-7</v>
      </c>
      <c r="D1287">
        <v>61</v>
      </c>
      <c r="E1287">
        <v>60</v>
      </c>
      <c r="F1287">
        <v>84</v>
      </c>
      <c r="G1287">
        <v>56</v>
      </c>
      <c r="H1287">
        <v>151</v>
      </c>
      <c r="I1287">
        <v>163</v>
      </c>
      <c r="J1287">
        <v>132</v>
      </c>
      <c r="K1287">
        <v>107</v>
      </c>
      <c r="L1287">
        <v>107</v>
      </c>
      <c r="M1287">
        <v>32</v>
      </c>
      <c r="N1287">
        <v>87</v>
      </c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</row>
    <row r="1288" spans="1:27" x14ac:dyDescent="0.2">
      <c r="A1288">
        <v>1941</v>
      </c>
      <c r="B1288">
        <v>16</v>
      </c>
      <c r="C1288">
        <v>-36</v>
      </c>
      <c r="D1288">
        <v>47</v>
      </c>
      <c r="E1288">
        <v>54</v>
      </c>
      <c r="F1288">
        <v>74</v>
      </c>
      <c r="G1288">
        <v>65</v>
      </c>
      <c r="H1288">
        <v>147</v>
      </c>
      <c r="I1288">
        <v>152</v>
      </c>
      <c r="J1288">
        <v>137</v>
      </c>
      <c r="K1288">
        <v>111</v>
      </c>
      <c r="L1288">
        <v>122</v>
      </c>
      <c r="M1288">
        <v>44</v>
      </c>
      <c r="N1288">
        <v>60</v>
      </c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</row>
    <row r="1289" spans="1:27" x14ac:dyDescent="0.2">
      <c r="A1289">
        <v>1941</v>
      </c>
      <c r="B1289">
        <v>17</v>
      </c>
      <c r="C1289">
        <v>-29</v>
      </c>
      <c r="D1289">
        <v>56</v>
      </c>
      <c r="E1289">
        <v>21</v>
      </c>
      <c r="F1289">
        <v>77</v>
      </c>
      <c r="G1289">
        <v>95</v>
      </c>
      <c r="H1289">
        <v>170</v>
      </c>
      <c r="I1289">
        <v>149</v>
      </c>
      <c r="J1289">
        <v>139</v>
      </c>
      <c r="K1289">
        <v>116</v>
      </c>
      <c r="L1289">
        <v>108</v>
      </c>
      <c r="M1289">
        <v>65</v>
      </c>
      <c r="N1289">
        <v>57</v>
      </c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</row>
    <row r="1290" spans="1:27" x14ac:dyDescent="0.2">
      <c r="A1290">
        <v>1941</v>
      </c>
      <c r="B1290">
        <v>18</v>
      </c>
      <c r="C1290">
        <v>-27</v>
      </c>
      <c r="D1290">
        <v>35</v>
      </c>
      <c r="E1290">
        <v>40</v>
      </c>
      <c r="F1290">
        <v>96</v>
      </c>
      <c r="G1290">
        <v>107</v>
      </c>
      <c r="H1290">
        <v>182</v>
      </c>
      <c r="I1290">
        <v>161</v>
      </c>
      <c r="J1290">
        <v>144</v>
      </c>
      <c r="K1290">
        <v>122</v>
      </c>
      <c r="L1290">
        <v>125</v>
      </c>
      <c r="M1290">
        <v>88</v>
      </c>
      <c r="N1290">
        <v>19</v>
      </c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</row>
    <row r="1291" spans="1:27" x14ac:dyDescent="0.2">
      <c r="A1291">
        <v>1941</v>
      </c>
      <c r="B1291">
        <v>19</v>
      </c>
      <c r="C1291">
        <v>-3</v>
      </c>
      <c r="D1291">
        <v>17</v>
      </c>
      <c r="E1291">
        <v>51</v>
      </c>
      <c r="F1291">
        <v>91</v>
      </c>
      <c r="G1291">
        <v>97</v>
      </c>
      <c r="H1291">
        <v>185</v>
      </c>
      <c r="I1291">
        <v>138</v>
      </c>
      <c r="J1291">
        <v>140</v>
      </c>
      <c r="K1291">
        <v>118</v>
      </c>
      <c r="L1291">
        <v>135</v>
      </c>
      <c r="M1291">
        <v>67</v>
      </c>
      <c r="N1291">
        <v>28</v>
      </c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</row>
    <row r="1292" spans="1:27" x14ac:dyDescent="0.2">
      <c r="A1292">
        <v>1941</v>
      </c>
      <c r="B1292">
        <v>20</v>
      </c>
      <c r="C1292">
        <v>8</v>
      </c>
      <c r="D1292">
        <v>10</v>
      </c>
      <c r="E1292">
        <v>46</v>
      </c>
      <c r="F1292">
        <v>85</v>
      </c>
      <c r="G1292">
        <v>121</v>
      </c>
      <c r="H1292">
        <v>195</v>
      </c>
      <c r="I1292">
        <v>131</v>
      </c>
      <c r="J1292">
        <v>139</v>
      </c>
      <c r="K1292">
        <v>132</v>
      </c>
      <c r="L1292">
        <v>138</v>
      </c>
      <c r="M1292">
        <v>82</v>
      </c>
      <c r="N1292">
        <v>44</v>
      </c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</row>
    <row r="1293" spans="1:27" x14ac:dyDescent="0.2">
      <c r="A1293">
        <v>1941</v>
      </c>
      <c r="B1293">
        <v>21</v>
      </c>
      <c r="C1293">
        <v>29</v>
      </c>
      <c r="D1293">
        <v>11</v>
      </c>
      <c r="E1293">
        <v>54</v>
      </c>
      <c r="F1293">
        <v>95</v>
      </c>
      <c r="G1293">
        <v>112</v>
      </c>
      <c r="H1293">
        <v>221</v>
      </c>
      <c r="I1293">
        <v>143</v>
      </c>
      <c r="J1293">
        <v>139</v>
      </c>
      <c r="K1293">
        <v>134</v>
      </c>
      <c r="L1293">
        <v>108</v>
      </c>
      <c r="M1293">
        <v>98</v>
      </c>
      <c r="N1293">
        <v>60</v>
      </c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</row>
    <row r="1294" spans="1:27" x14ac:dyDescent="0.2">
      <c r="A1294">
        <v>1941</v>
      </c>
      <c r="B1294">
        <v>22</v>
      </c>
      <c r="C1294">
        <v>39</v>
      </c>
      <c r="D1294">
        <v>6</v>
      </c>
      <c r="E1294">
        <v>67</v>
      </c>
      <c r="F1294">
        <v>83</v>
      </c>
      <c r="G1294">
        <v>123</v>
      </c>
      <c r="H1294">
        <v>223</v>
      </c>
      <c r="I1294">
        <v>165</v>
      </c>
      <c r="J1294">
        <v>148</v>
      </c>
      <c r="K1294">
        <v>140</v>
      </c>
      <c r="L1294">
        <v>88</v>
      </c>
      <c r="M1294">
        <v>102</v>
      </c>
      <c r="N1294">
        <v>69</v>
      </c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</row>
    <row r="1295" spans="1:27" x14ac:dyDescent="0.2">
      <c r="A1295">
        <v>1941</v>
      </c>
      <c r="B1295">
        <v>23</v>
      </c>
      <c r="C1295">
        <v>18</v>
      </c>
      <c r="D1295">
        <v>13</v>
      </c>
      <c r="E1295">
        <v>56</v>
      </c>
      <c r="F1295">
        <v>61</v>
      </c>
      <c r="G1295">
        <v>121</v>
      </c>
      <c r="H1295">
        <v>179</v>
      </c>
      <c r="I1295">
        <v>160</v>
      </c>
      <c r="J1295">
        <v>130</v>
      </c>
      <c r="K1295">
        <v>138</v>
      </c>
      <c r="L1295">
        <v>65</v>
      </c>
      <c r="M1295">
        <v>96</v>
      </c>
      <c r="N1295">
        <v>66</v>
      </c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</row>
    <row r="1296" spans="1:27" x14ac:dyDescent="0.2">
      <c r="A1296">
        <v>1941</v>
      </c>
      <c r="B1296">
        <v>24</v>
      </c>
      <c r="C1296">
        <v>15</v>
      </c>
      <c r="D1296">
        <v>2</v>
      </c>
      <c r="E1296">
        <v>35</v>
      </c>
      <c r="F1296">
        <v>40</v>
      </c>
      <c r="G1296">
        <v>104</v>
      </c>
      <c r="H1296">
        <v>167</v>
      </c>
      <c r="I1296">
        <v>178</v>
      </c>
      <c r="J1296">
        <v>153</v>
      </c>
      <c r="K1296">
        <v>148</v>
      </c>
      <c r="L1296">
        <v>63</v>
      </c>
      <c r="M1296">
        <v>98</v>
      </c>
      <c r="N1296">
        <v>73</v>
      </c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</row>
    <row r="1297" spans="1:27" x14ac:dyDescent="0.2">
      <c r="A1297">
        <v>1941</v>
      </c>
      <c r="B1297">
        <v>25</v>
      </c>
      <c r="C1297">
        <v>22</v>
      </c>
      <c r="D1297">
        <v>10</v>
      </c>
      <c r="E1297">
        <v>59</v>
      </c>
      <c r="F1297">
        <v>65</v>
      </c>
      <c r="G1297">
        <v>104</v>
      </c>
      <c r="H1297">
        <v>175</v>
      </c>
      <c r="I1297">
        <v>198</v>
      </c>
      <c r="J1297">
        <v>166</v>
      </c>
      <c r="K1297">
        <v>165</v>
      </c>
      <c r="L1297">
        <v>69</v>
      </c>
      <c r="M1297">
        <v>91</v>
      </c>
      <c r="N1297">
        <v>91</v>
      </c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</row>
    <row r="1298" spans="1:27" x14ac:dyDescent="0.2">
      <c r="A1298">
        <v>1941</v>
      </c>
      <c r="B1298">
        <v>26</v>
      </c>
      <c r="C1298">
        <v>14</v>
      </c>
      <c r="D1298">
        <v>14</v>
      </c>
      <c r="E1298">
        <v>88</v>
      </c>
      <c r="F1298">
        <v>65</v>
      </c>
      <c r="G1298">
        <v>111</v>
      </c>
      <c r="H1298">
        <v>169</v>
      </c>
      <c r="I1298">
        <v>179</v>
      </c>
      <c r="J1298">
        <v>150</v>
      </c>
      <c r="K1298">
        <v>172</v>
      </c>
      <c r="L1298">
        <v>69</v>
      </c>
      <c r="M1298">
        <v>55</v>
      </c>
      <c r="N1298">
        <v>35</v>
      </c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</row>
    <row r="1299" spans="1:27" x14ac:dyDescent="0.2">
      <c r="A1299">
        <v>1941</v>
      </c>
      <c r="B1299">
        <v>27</v>
      </c>
      <c r="C1299">
        <v>19</v>
      </c>
      <c r="D1299">
        <v>45</v>
      </c>
      <c r="E1299">
        <v>82</v>
      </c>
      <c r="F1299">
        <v>54</v>
      </c>
      <c r="G1299">
        <v>114</v>
      </c>
      <c r="H1299">
        <v>153</v>
      </c>
      <c r="I1299">
        <v>166</v>
      </c>
      <c r="J1299">
        <v>140</v>
      </c>
      <c r="K1299">
        <v>183</v>
      </c>
      <c r="L1299">
        <v>74</v>
      </c>
      <c r="M1299">
        <v>77</v>
      </c>
      <c r="N1299">
        <v>32</v>
      </c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</row>
    <row r="1300" spans="1:27" x14ac:dyDescent="0.2">
      <c r="A1300">
        <v>1941</v>
      </c>
      <c r="B1300">
        <v>28</v>
      </c>
      <c r="C1300">
        <v>23</v>
      </c>
      <c r="D1300">
        <v>88</v>
      </c>
      <c r="E1300">
        <v>68</v>
      </c>
      <c r="F1300">
        <v>37</v>
      </c>
      <c r="G1300">
        <v>132</v>
      </c>
      <c r="H1300">
        <v>169</v>
      </c>
      <c r="I1300">
        <v>153</v>
      </c>
      <c r="J1300">
        <v>154</v>
      </c>
      <c r="K1300">
        <v>162</v>
      </c>
      <c r="L1300">
        <v>74</v>
      </c>
      <c r="M1300">
        <v>81</v>
      </c>
      <c r="N1300">
        <v>14</v>
      </c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</row>
    <row r="1301" spans="1:27" x14ac:dyDescent="0.2">
      <c r="A1301">
        <v>1941</v>
      </c>
      <c r="B1301">
        <v>29</v>
      </c>
      <c r="C1301">
        <v>22</v>
      </c>
      <c r="E1301">
        <v>33</v>
      </c>
      <c r="F1301">
        <v>53</v>
      </c>
      <c r="G1301">
        <v>126</v>
      </c>
      <c r="H1301">
        <v>183</v>
      </c>
      <c r="I1301">
        <v>157</v>
      </c>
      <c r="J1301">
        <v>145</v>
      </c>
      <c r="K1301">
        <v>128</v>
      </c>
      <c r="L1301">
        <v>41</v>
      </c>
      <c r="M1301">
        <v>77</v>
      </c>
      <c r="N1301">
        <v>-11</v>
      </c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</row>
    <row r="1302" spans="1:27" x14ac:dyDescent="0.2">
      <c r="A1302">
        <v>1941</v>
      </c>
      <c r="B1302">
        <v>30</v>
      </c>
      <c r="C1302">
        <v>15</v>
      </c>
      <c r="E1302">
        <v>16</v>
      </c>
      <c r="F1302">
        <v>83</v>
      </c>
      <c r="G1302">
        <v>124</v>
      </c>
      <c r="H1302">
        <v>180</v>
      </c>
      <c r="I1302">
        <v>141</v>
      </c>
      <c r="J1302">
        <v>149</v>
      </c>
      <c r="K1302">
        <v>103</v>
      </c>
      <c r="L1302">
        <v>44</v>
      </c>
      <c r="M1302">
        <v>43</v>
      </c>
      <c r="N1302">
        <v>2</v>
      </c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</row>
    <row r="1303" spans="1:27" x14ac:dyDescent="0.2">
      <c r="A1303">
        <v>1941</v>
      </c>
      <c r="B1303">
        <v>31</v>
      </c>
      <c r="C1303">
        <v>13</v>
      </c>
      <c r="E1303">
        <v>28</v>
      </c>
      <c r="G1303">
        <v>127</v>
      </c>
      <c r="I1303">
        <v>150</v>
      </c>
      <c r="J1303">
        <v>143</v>
      </c>
      <c r="L1303">
        <v>44</v>
      </c>
      <c r="N1303">
        <v>8</v>
      </c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</row>
    <row r="1304" spans="1:27" x14ac:dyDescent="0.2">
      <c r="A1304">
        <v>1942</v>
      </c>
      <c r="B1304">
        <v>1</v>
      </c>
      <c r="C1304">
        <v>33</v>
      </c>
      <c r="D1304">
        <v>10</v>
      </c>
      <c r="E1304">
        <v>15</v>
      </c>
      <c r="F1304">
        <v>81</v>
      </c>
      <c r="G1304">
        <v>91</v>
      </c>
      <c r="H1304">
        <v>106</v>
      </c>
      <c r="I1304">
        <v>177</v>
      </c>
      <c r="J1304">
        <v>178</v>
      </c>
      <c r="K1304">
        <v>171</v>
      </c>
      <c r="L1304">
        <v>130</v>
      </c>
      <c r="M1304">
        <v>45</v>
      </c>
      <c r="N1304">
        <v>51</v>
      </c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</row>
    <row r="1305" spans="1:27" x14ac:dyDescent="0.2">
      <c r="A1305">
        <v>1942</v>
      </c>
      <c r="B1305">
        <v>2</v>
      </c>
      <c r="C1305">
        <v>56</v>
      </c>
      <c r="D1305">
        <v>9</v>
      </c>
      <c r="E1305">
        <v>27</v>
      </c>
      <c r="F1305">
        <v>76</v>
      </c>
      <c r="G1305">
        <v>86</v>
      </c>
      <c r="H1305">
        <v>156</v>
      </c>
      <c r="I1305">
        <v>176</v>
      </c>
      <c r="J1305">
        <v>164</v>
      </c>
      <c r="K1305">
        <v>160</v>
      </c>
      <c r="L1305">
        <v>122</v>
      </c>
      <c r="M1305">
        <v>47</v>
      </c>
      <c r="N1305">
        <v>10</v>
      </c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</row>
    <row r="1306" spans="1:27" x14ac:dyDescent="0.2">
      <c r="A1306">
        <v>1942</v>
      </c>
      <c r="B1306">
        <v>3</v>
      </c>
      <c r="C1306">
        <v>77</v>
      </c>
      <c r="D1306">
        <v>26</v>
      </c>
      <c r="E1306">
        <v>42</v>
      </c>
      <c r="F1306">
        <v>76</v>
      </c>
      <c r="G1306">
        <v>97</v>
      </c>
      <c r="H1306">
        <v>168</v>
      </c>
      <c r="I1306">
        <v>165</v>
      </c>
      <c r="J1306">
        <v>152</v>
      </c>
      <c r="K1306">
        <v>167</v>
      </c>
      <c r="L1306">
        <v>116</v>
      </c>
      <c r="M1306">
        <v>49</v>
      </c>
      <c r="N1306">
        <v>10</v>
      </c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</row>
    <row r="1307" spans="1:27" x14ac:dyDescent="0.2">
      <c r="A1307">
        <v>1942</v>
      </c>
      <c r="B1307">
        <v>4</v>
      </c>
      <c r="C1307">
        <v>81</v>
      </c>
      <c r="D1307">
        <v>16</v>
      </c>
      <c r="E1307">
        <v>26</v>
      </c>
      <c r="F1307">
        <v>74</v>
      </c>
      <c r="G1307">
        <v>95</v>
      </c>
      <c r="H1307">
        <v>191</v>
      </c>
      <c r="I1307">
        <v>173</v>
      </c>
      <c r="J1307">
        <v>132</v>
      </c>
      <c r="K1307">
        <v>143</v>
      </c>
      <c r="L1307">
        <v>125</v>
      </c>
      <c r="M1307">
        <v>25</v>
      </c>
      <c r="N1307">
        <v>45</v>
      </c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</row>
    <row r="1308" spans="1:27" x14ac:dyDescent="0.2">
      <c r="A1308">
        <v>1942</v>
      </c>
      <c r="B1308">
        <v>5</v>
      </c>
      <c r="C1308">
        <v>20</v>
      </c>
      <c r="D1308">
        <v>-2</v>
      </c>
      <c r="E1308">
        <v>-2</v>
      </c>
      <c r="F1308">
        <v>92</v>
      </c>
      <c r="G1308">
        <v>113</v>
      </c>
      <c r="H1308">
        <v>206</v>
      </c>
      <c r="I1308">
        <v>175</v>
      </c>
      <c r="J1308">
        <v>125</v>
      </c>
      <c r="K1308">
        <v>153</v>
      </c>
      <c r="L1308">
        <v>140</v>
      </c>
      <c r="M1308">
        <v>38</v>
      </c>
      <c r="N1308">
        <v>54</v>
      </c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</row>
    <row r="1309" spans="1:27" x14ac:dyDescent="0.2">
      <c r="A1309">
        <v>1942</v>
      </c>
      <c r="B1309">
        <v>6</v>
      </c>
      <c r="C1309">
        <v>-2</v>
      </c>
      <c r="D1309">
        <v>-8</v>
      </c>
      <c r="E1309">
        <v>-18</v>
      </c>
      <c r="F1309">
        <v>94</v>
      </c>
      <c r="G1309">
        <v>127</v>
      </c>
      <c r="H1309">
        <v>211</v>
      </c>
      <c r="I1309">
        <v>155</v>
      </c>
      <c r="J1309">
        <v>146</v>
      </c>
      <c r="K1309">
        <v>138</v>
      </c>
      <c r="L1309">
        <v>101</v>
      </c>
      <c r="M1309">
        <v>73</v>
      </c>
      <c r="N1309">
        <v>77</v>
      </c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</row>
    <row r="1310" spans="1:27" x14ac:dyDescent="0.2">
      <c r="A1310">
        <v>1942</v>
      </c>
      <c r="B1310">
        <v>7</v>
      </c>
      <c r="C1310">
        <v>12</v>
      </c>
      <c r="D1310">
        <v>-13</v>
      </c>
      <c r="E1310">
        <v>-1</v>
      </c>
      <c r="F1310">
        <v>93</v>
      </c>
      <c r="G1310">
        <v>131</v>
      </c>
      <c r="H1310">
        <v>128</v>
      </c>
      <c r="I1310">
        <v>161</v>
      </c>
      <c r="J1310">
        <v>161</v>
      </c>
      <c r="K1310">
        <v>130</v>
      </c>
      <c r="L1310">
        <v>115</v>
      </c>
      <c r="M1310">
        <v>77</v>
      </c>
      <c r="N1310">
        <v>84</v>
      </c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</row>
    <row r="1311" spans="1:27" x14ac:dyDescent="0.2">
      <c r="A1311">
        <v>1942</v>
      </c>
      <c r="B1311">
        <v>8</v>
      </c>
      <c r="C1311">
        <v>12</v>
      </c>
      <c r="D1311">
        <v>-13</v>
      </c>
      <c r="E1311">
        <v>21</v>
      </c>
      <c r="F1311">
        <v>72</v>
      </c>
      <c r="G1311">
        <v>84</v>
      </c>
      <c r="H1311">
        <v>110</v>
      </c>
      <c r="I1311">
        <v>145</v>
      </c>
      <c r="J1311">
        <v>172</v>
      </c>
      <c r="K1311">
        <v>156</v>
      </c>
      <c r="L1311">
        <v>118</v>
      </c>
      <c r="M1311">
        <v>75</v>
      </c>
      <c r="N1311">
        <v>105</v>
      </c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</row>
    <row r="1312" spans="1:27" x14ac:dyDescent="0.2">
      <c r="A1312">
        <v>1942</v>
      </c>
      <c r="B1312">
        <v>9</v>
      </c>
      <c r="C1312">
        <v>21</v>
      </c>
      <c r="D1312">
        <v>5</v>
      </c>
      <c r="E1312">
        <v>48</v>
      </c>
      <c r="F1312">
        <v>82</v>
      </c>
      <c r="G1312">
        <v>78</v>
      </c>
      <c r="H1312">
        <v>101</v>
      </c>
      <c r="I1312">
        <v>162</v>
      </c>
      <c r="J1312">
        <v>163</v>
      </c>
      <c r="K1312">
        <v>154</v>
      </c>
      <c r="L1312">
        <v>100</v>
      </c>
      <c r="M1312">
        <v>64</v>
      </c>
      <c r="N1312">
        <v>101</v>
      </c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</row>
    <row r="1313" spans="1:27" x14ac:dyDescent="0.2">
      <c r="A1313">
        <v>1942</v>
      </c>
      <c r="B1313">
        <v>10</v>
      </c>
      <c r="C1313">
        <v>13</v>
      </c>
      <c r="D1313">
        <v>39</v>
      </c>
      <c r="E1313">
        <v>34</v>
      </c>
      <c r="F1313">
        <v>102</v>
      </c>
      <c r="G1313">
        <v>88</v>
      </c>
      <c r="H1313">
        <v>114</v>
      </c>
      <c r="I1313">
        <v>139</v>
      </c>
      <c r="J1313">
        <v>158</v>
      </c>
      <c r="K1313">
        <v>148</v>
      </c>
      <c r="L1313">
        <v>124</v>
      </c>
      <c r="M1313">
        <v>77</v>
      </c>
      <c r="N1313">
        <v>107</v>
      </c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</row>
    <row r="1314" spans="1:27" x14ac:dyDescent="0.2">
      <c r="A1314">
        <v>1942</v>
      </c>
      <c r="B1314">
        <v>11</v>
      </c>
      <c r="C1314">
        <v>-22</v>
      </c>
      <c r="D1314">
        <v>4</v>
      </c>
      <c r="E1314">
        <v>28</v>
      </c>
      <c r="F1314">
        <v>99</v>
      </c>
      <c r="G1314">
        <v>85</v>
      </c>
      <c r="H1314">
        <v>106</v>
      </c>
      <c r="I1314">
        <v>137</v>
      </c>
      <c r="J1314">
        <v>160</v>
      </c>
      <c r="K1314">
        <v>137</v>
      </c>
      <c r="L1314">
        <v>99</v>
      </c>
      <c r="M1314">
        <v>61</v>
      </c>
      <c r="N1314">
        <v>96</v>
      </c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</row>
    <row r="1315" spans="1:27" x14ac:dyDescent="0.2">
      <c r="A1315">
        <v>1942</v>
      </c>
      <c r="B1315">
        <v>12</v>
      </c>
      <c r="C1315">
        <v>-13</v>
      </c>
      <c r="D1315">
        <v>19</v>
      </c>
      <c r="E1315">
        <v>21</v>
      </c>
      <c r="F1315">
        <v>126</v>
      </c>
      <c r="G1315">
        <v>78</v>
      </c>
      <c r="H1315">
        <v>105</v>
      </c>
      <c r="I1315">
        <v>138</v>
      </c>
      <c r="J1315">
        <v>152</v>
      </c>
      <c r="K1315">
        <v>148</v>
      </c>
      <c r="L1315">
        <v>79</v>
      </c>
      <c r="M1315">
        <v>45</v>
      </c>
      <c r="N1315">
        <v>81</v>
      </c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</row>
    <row r="1316" spans="1:27" x14ac:dyDescent="0.2">
      <c r="A1316">
        <v>1942</v>
      </c>
      <c r="B1316">
        <v>13</v>
      </c>
      <c r="C1316">
        <v>4</v>
      </c>
      <c r="D1316">
        <v>26</v>
      </c>
      <c r="E1316">
        <v>37</v>
      </c>
      <c r="F1316">
        <v>117</v>
      </c>
      <c r="G1316">
        <v>101</v>
      </c>
      <c r="H1316">
        <v>110</v>
      </c>
      <c r="I1316">
        <v>138</v>
      </c>
      <c r="J1316">
        <v>151</v>
      </c>
      <c r="K1316">
        <v>148</v>
      </c>
      <c r="L1316">
        <v>97</v>
      </c>
      <c r="M1316">
        <v>48</v>
      </c>
      <c r="N1316">
        <v>91</v>
      </c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</row>
    <row r="1317" spans="1:27" x14ac:dyDescent="0.2">
      <c r="A1317">
        <v>1942</v>
      </c>
      <c r="B1317">
        <v>14</v>
      </c>
      <c r="C1317">
        <v>0</v>
      </c>
      <c r="D1317">
        <v>3</v>
      </c>
      <c r="E1317">
        <v>78</v>
      </c>
      <c r="F1317">
        <v>107</v>
      </c>
      <c r="G1317">
        <v>107</v>
      </c>
      <c r="H1317">
        <v>100</v>
      </c>
      <c r="I1317">
        <v>154</v>
      </c>
      <c r="J1317">
        <v>175</v>
      </c>
      <c r="K1317">
        <v>148</v>
      </c>
      <c r="L1317">
        <v>111</v>
      </c>
      <c r="M1317">
        <v>42</v>
      </c>
      <c r="N1317">
        <v>94</v>
      </c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</row>
    <row r="1318" spans="1:27" x14ac:dyDescent="0.2">
      <c r="A1318">
        <v>1942</v>
      </c>
      <c r="B1318">
        <v>15</v>
      </c>
      <c r="C1318">
        <v>-20</v>
      </c>
      <c r="D1318">
        <v>3</v>
      </c>
      <c r="E1318">
        <v>103</v>
      </c>
      <c r="F1318">
        <v>98</v>
      </c>
      <c r="G1318">
        <v>115</v>
      </c>
      <c r="H1318">
        <v>101</v>
      </c>
      <c r="I1318">
        <v>141</v>
      </c>
      <c r="J1318">
        <v>173</v>
      </c>
      <c r="K1318">
        <v>141</v>
      </c>
      <c r="L1318">
        <v>116</v>
      </c>
      <c r="M1318">
        <v>54</v>
      </c>
      <c r="N1318">
        <v>87</v>
      </c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</row>
    <row r="1319" spans="1:27" x14ac:dyDescent="0.2">
      <c r="A1319">
        <v>1942</v>
      </c>
      <c r="B1319">
        <v>16</v>
      </c>
      <c r="C1319">
        <v>-18</v>
      </c>
      <c r="D1319">
        <v>-14</v>
      </c>
      <c r="E1319">
        <v>100</v>
      </c>
      <c r="F1319">
        <v>101</v>
      </c>
      <c r="G1319">
        <v>142</v>
      </c>
      <c r="H1319">
        <v>118</v>
      </c>
      <c r="I1319">
        <v>156</v>
      </c>
      <c r="J1319">
        <v>174</v>
      </c>
      <c r="K1319">
        <v>131</v>
      </c>
      <c r="L1319">
        <v>119</v>
      </c>
      <c r="M1319">
        <v>53</v>
      </c>
      <c r="N1319">
        <v>90</v>
      </c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</row>
    <row r="1320" spans="1:27" x14ac:dyDescent="0.2">
      <c r="A1320">
        <v>1942</v>
      </c>
      <c r="B1320">
        <v>17</v>
      </c>
      <c r="C1320">
        <v>-7</v>
      </c>
      <c r="D1320">
        <v>-4</v>
      </c>
      <c r="E1320">
        <v>114</v>
      </c>
      <c r="F1320">
        <v>101</v>
      </c>
      <c r="G1320">
        <v>132</v>
      </c>
      <c r="H1320">
        <v>119</v>
      </c>
      <c r="I1320">
        <v>135</v>
      </c>
      <c r="J1320">
        <v>154</v>
      </c>
      <c r="K1320">
        <v>146</v>
      </c>
      <c r="L1320">
        <v>123</v>
      </c>
      <c r="M1320">
        <v>36</v>
      </c>
      <c r="N1320">
        <v>94</v>
      </c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</row>
    <row r="1321" spans="1:27" x14ac:dyDescent="0.2">
      <c r="A1321">
        <v>1942</v>
      </c>
      <c r="B1321">
        <v>18</v>
      </c>
      <c r="C1321">
        <v>-20</v>
      </c>
      <c r="D1321">
        <v>-8</v>
      </c>
      <c r="E1321">
        <v>100</v>
      </c>
      <c r="F1321">
        <v>105</v>
      </c>
      <c r="G1321">
        <v>144</v>
      </c>
      <c r="H1321">
        <v>133</v>
      </c>
      <c r="I1321">
        <v>130</v>
      </c>
      <c r="J1321">
        <v>161</v>
      </c>
      <c r="K1321">
        <v>148</v>
      </c>
      <c r="L1321">
        <v>135</v>
      </c>
      <c r="M1321">
        <v>40</v>
      </c>
      <c r="N1321">
        <v>64</v>
      </c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</row>
    <row r="1322" spans="1:27" x14ac:dyDescent="0.2">
      <c r="A1322">
        <v>1942</v>
      </c>
      <c r="B1322">
        <v>19</v>
      </c>
      <c r="C1322">
        <v>-9</v>
      </c>
      <c r="D1322">
        <v>-7</v>
      </c>
      <c r="E1322">
        <v>77</v>
      </c>
      <c r="F1322">
        <v>98</v>
      </c>
      <c r="G1322">
        <v>137</v>
      </c>
      <c r="H1322">
        <v>144</v>
      </c>
      <c r="I1322">
        <v>148</v>
      </c>
      <c r="J1322">
        <v>171</v>
      </c>
      <c r="K1322">
        <v>155</v>
      </c>
      <c r="L1322">
        <v>149</v>
      </c>
      <c r="M1322">
        <v>50</v>
      </c>
      <c r="N1322">
        <v>61</v>
      </c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</row>
    <row r="1323" spans="1:27" x14ac:dyDescent="0.2">
      <c r="A1323">
        <v>1942</v>
      </c>
      <c r="B1323">
        <v>20</v>
      </c>
      <c r="C1323">
        <v>-33</v>
      </c>
      <c r="D1323">
        <v>-21</v>
      </c>
      <c r="E1323">
        <v>77</v>
      </c>
      <c r="F1323">
        <v>98</v>
      </c>
      <c r="G1323">
        <v>138</v>
      </c>
      <c r="H1323">
        <v>158</v>
      </c>
      <c r="I1323">
        <v>165</v>
      </c>
      <c r="J1323">
        <v>149</v>
      </c>
      <c r="K1323">
        <v>158</v>
      </c>
      <c r="L1323">
        <v>108</v>
      </c>
      <c r="M1323">
        <v>73</v>
      </c>
      <c r="N1323">
        <v>72</v>
      </c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</row>
    <row r="1324" spans="1:27" x14ac:dyDescent="0.2">
      <c r="A1324">
        <v>1942</v>
      </c>
      <c r="B1324">
        <v>21</v>
      </c>
      <c r="C1324">
        <v>-50</v>
      </c>
      <c r="D1324">
        <v>-25</v>
      </c>
      <c r="E1324">
        <v>66</v>
      </c>
      <c r="F1324">
        <v>94</v>
      </c>
      <c r="G1324">
        <v>128</v>
      </c>
      <c r="H1324">
        <v>181</v>
      </c>
      <c r="I1324">
        <v>184</v>
      </c>
      <c r="J1324">
        <v>146</v>
      </c>
      <c r="K1324">
        <v>142</v>
      </c>
      <c r="L1324">
        <v>108</v>
      </c>
      <c r="M1324">
        <v>46</v>
      </c>
      <c r="N1324">
        <v>89</v>
      </c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</row>
    <row r="1325" spans="1:27" x14ac:dyDescent="0.2">
      <c r="A1325">
        <v>1942</v>
      </c>
      <c r="B1325">
        <v>22</v>
      </c>
      <c r="C1325">
        <v>-25</v>
      </c>
      <c r="D1325">
        <v>-26</v>
      </c>
      <c r="E1325">
        <v>42</v>
      </c>
      <c r="F1325">
        <v>97</v>
      </c>
      <c r="G1325">
        <v>129</v>
      </c>
      <c r="H1325">
        <v>192</v>
      </c>
      <c r="I1325">
        <v>164</v>
      </c>
      <c r="J1325">
        <v>160</v>
      </c>
      <c r="K1325">
        <v>133</v>
      </c>
      <c r="L1325">
        <v>123</v>
      </c>
      <c r="M1325">
        <v>3</v>
      </c>
      <c r="N1325">
        <v>96</v>
      </c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</row>
    <row r="1326" spans="1:27" x14ac:dyDescent="0.2">
      <c r="A1326">
        <v>1942</v>
      </c>
      <c r="B1326">
        <v>23</v>
      </c>
      <c r="C1326">
        <v>9</v>
      </c>
      <c r="D1326">
        <v>-15</v>
      </c>
      <c r="E1326">
        <v>55</v>
      </c>
      <c r="F1326">
        <v>95</v>
      </c>
      <c r="G1326">
        <v>107</v>
      </c>
      <c r="H1326">
        <v>181</v>
      </c>
      <c r="I1326">
        <v>161</v>
      </c>
      <c r="J1326">
        <v>157</v>
      </c>
      <c r="K1326">
        <v>131</v>
      </c>
      <c r="L1326">
        <v>139</v>
      </c>
      <c r="M1326">
        <v>17</v>
      </c>
      <c r="N1326">
        <v>56</v>
      </c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</row>
    <row r="1327" spans="1:27" x14ac:dyDescent="0.2">
      <c r="A1327">
        <v>1942</v>
      </c>
      <c r="B1327">
        <v>24</v>
      </c>
      <c r="C1327">
        <v>38</v>
      </c>
      <c r="D1327">
        <v>5</v>
      </c>
      <c r="E1327">
        <v>65</v>
      </c>
      <c r="F1327">
        <v>69</v>
      </c>
      <c r="G1327">
        <v>108</v>
      </c>
      <c r="H1327">
        <v>158</v>
      </c>
      <c r="I1327">
        <v>164</v>
      </c>
      <c r="J1327">
        <v>162</v>
      </c>
      <c r="K1327">
        <v>116</v>
      </c>
      <c r="L1327">
        <v>99</v>
      </c>
      <c r="M1327">
        <v>27</v>
      </c>
      <c r="N1327">
        <v>62</v>
      </c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</row>
    <row r="1328" spans="1:27" x14ac:dyDescent="0.2">
      <c r="A1328">
        <v>1942</v>
      </c>
      <c r="B1328">
        <v>25</v>
      </c>
      <c r="C1328">
        <v>48</v>
      </c>
      <c r="D1328">
        <v>10</v>
      </c>
      <c r="E1328">
        <v>76</v>
      </c>
      <c r="F1328">
        <v>76</v>
      </c>
      <c r="G1328">
        <v>107</v>
      </c>
      <c r="H1328">
        <v>132</v>
      </c>
      <c r="I1328">
        <v>155</v>
      </c>
      <c r="J1328">
        <v>164</v>
      </c>
      <c r="K1328">
        <v>93</v>
      </c>
      <c r="L1328">
        <v>67</v>
      </c>
      <c r="M1328">
        <v>57</v>
      </c>
      <c r="N1328">
        <v>51</v>
      </c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</row>
    <row r="1329" spans="1:27" x14ac:dyDescent="0.2">
      <c r="A1329">
        <v>1942</v>
      </c>
      <c r="B1329">
        <v>26</v>
      </c>
      <c r="C1329">
        <v>15</v>
      </c>
      <c r="D1329">
        <v>-4</v>
      </c>
      <c r="E1329">
        <v>61</v>
      </c>
      <c r="F1329">
        <v>83</v>
      </c>
      <c r="G1329">
        <v>93</v>
      </c>
      <c r="H1329">
        <v>132</v>
      </c>
      <c r="I1329">
        <v>142</v>
      </c>
      <c r="J1329">
        <v>189</v>
      </c>
      <c r="K1329">
        <v>87</v>
      </c>
      <c r="L1329">
        <v>61</v>
      </c>
      <c r="M1329">
        <v>56</v>
      </c>
      <c r="N1329">
        <v>40</v>
      </c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</row>
    <row r="1330" spans="1:27" x14ac:dyDescent="0.2">
      <c r="A1330">
        <v>1942</v>
      </c>
      <c r="B1330">
        <v>27</v>
      </c>
      <c r="C1330">
        <v>-3</v>
      </c>
      <c r="D1330">
        <v>1</v>
      </c>
      <c r="E1330">
        <v>56</v>
      </c>
      <c r="F1330">
        <v>94</v>
      </c>
      <c r="G1330">
        <v>118</v>
      </c>
      <c r="H1330">
        <v>135</v>
      </c>
      <c r="I1330">
        <v>150</v>
      </c>
      <c r="J1330">
        <v>209</v>
      </c>
      <c r="K1330">
        <v>90</v>
      </c>
      <c r="L1330">
        <v>70</v>
      </c>
      <c r="M1330">
        <v>56</v>
      </c>
      <c r="N1330">
        <v>47</v>
      </c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</row>
    <row r="1331" spans="1:27" x14ac:dyDescent="0.2">
      <c r="A1331">
        <v>1942</v>
      </c>
      <c r="B1331">
        <v>28</v>
      </c>
      <c r="C1331">
        <v>17</v>
      </c>
      <c r="D1331">
        <v>14</v>
      </c>
      <c r="E1331">
        <v>39</v>
      </c>
      <c r="F1331">
        <v>93</v>
      </c>
      <c r="G1331">
        <v>129</v>
      </c>
      <c r="H1331">
        <v>161</v>
      </c>
      <c r="I1331">
        <v>139</v>
      </c>
      <c r="J1331">
        <v>230</v>
      </c>
      <c r="K1331">
        <v>94</v>
      </c>
      <c r="L1331">
        <v>43</v>
      </c>
      <c r="M1331">
        <v>48</v>
      </c>
      <c r="N1331">
        <v>70</v>
      </c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</row>
    <row r="1332" spans="1:27" x14ac:dyDescent="0.2">
      <c r="A1332">
        <v>1942</v>
      </c>
      <c r="B1332">
        <v>29</v>
      </c>
      <c r="C1332">
        <v>24</v>
      </c>
      <c r="E1332">
        <v>63</v>
      </c>
      <c r="F1332">
        <v>85</v>
      </c>
      <c r="G1332">
        <v>122</v>
      </c>
      <c r="H1332">
        <v>178</v>
      </c>
      <c r="I1332">
        <v>165</v>
      </c>
      <c r="J1332">
        <v>210</v>
      </c>
      <c r="K1332">
        <v>105</v>
      </c>
      <c r="L1332">
        <v>53</v>
      </c>
      <c r="M1332">
        <v>49</v>
      </c>
      <c r="N1332">
        <v>30</v>
      </c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</row>
    <row r="1333" spans="1:27" x14ac:dyDescent="0.2">
      <c r="A1333">
        <v>1942</v>
      </c>
      <c r="B1333">
        <v>30</v>
      </c>
      <c r="C1333">
        <v>9</v>
      </c>
      <c r="E1333">
        <v>70</v>
      </c>
      <c r="F1333">
        <v>83</v>
      </c>
      <c r="G1333">
        <v>118</v>
      </c>
      <c r="H1333">
        <v>182</v>
      </c>
      <c r="I1333">
        <v>148</v>
      </c>
      <c r="J1333">
        <v>171</v>
      </c>
      <c r="K1333">
        <v>111</v>
      </c>
      <c r="L1333">
        <v>68</v>
      </c>
      <c r="M1333">
        <v>41</v>
      </c>
      <c r="N1333">
        <v>26</v>
      </c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</row>
    <row r="1334" spans="1:27" x14ac:dyDescent="0.2">
      <c r="A1334">
        <v>1942</v>
      </c>
      <c r="B1334">
        <v>31</v>
      </c>
      <c r="C1334">
        <v>14</v>
      </c>
      <c r="E1334">
        <v>93</v>
      </c>
      <c r="G1334">
        <v>112</v>
      </c>
      <c r="I1334">
        <v>160</v>
      </c>
      <c r="J1334">
        <v>173</v>
      </c>
      <c r="L1334">
        <v>69</v>
      </c>
      <c r="N1334">
        <v>37</v>
      </c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</row>
    <row r="1335" spans="1:27" x14ac:dyDescent="0.2">
      <c r="A1335">
        <v>1943</v>
      </c>
      <c r="B1335">
        <v>1</v>
      </c>
      <c r="C1335">
        <v>71</v>
      </c>
      <c r="D1335">
        <v>65</v>
      </c>
      <c r="E1335">
        <v>78</v>
      </c>
      <c r="F1335">
        <v>104</v>
      </c>
      <c r="G1335">
        <v>76</v>
      </c>
      <c r="H1335">
        <v>125</v>
      </c>
      <c r="I1335">
        <v>170</v>
      </c>
      <c r="J1335">
        <v>199</v>
      </c>
      <c r="K1335">
        <v>156</v>
      </c>
      <c r="L1335">
        <v>146</v>
      </c>
      <c r="M1335">
        <v>121</v>
      </c>
      <c r="N1335">
        <v>61</v>
      </c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</row>
    <row r="1336" spans="1:27" x14ac:dyDescent="0.2">
      <c r="A1336">
        <v>1943</v>
      </c>
      <c r="B1336">
        <v>2</v>
      </c>
      <c r="C1336">
        <v>32</v>
      </c>
      <c r="D1336">
        <v>60</v>
      </c>
      <c r="E1336">
        <v>74</v>
      </c>
      <c r="F1336">
        <v>112</v>
      </c>
      <c r="G1336">
        <v>94</v>
      </c>
      <c r="H1336">
        <v>121</v>
      </c>
      <c r="I1336">
        <v>168</v>
      </c>
      <c r="J1336">
        <v>175</v>
      </c>
      <c r="K1336">
        <v>145</v>
      </c>
      <c r="L1336">
        <v>121</v>
      </c>
      <c r="M1336">
        <v>126</v>
      </c>
      <c r="N1336">
        <v>57</v>
      </c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</row>
    <row r="1337" spans="1:27" x14ac:dyDescent="0.2">
      <c r="A1337">
        <v>1943</v>
      </c>
      <c r="B1337">
        <v>3</v>
      </c>
      <c r="C1337">
        <v>19</v>
      </c>
      <c r="D1337">
        <v>89</v>
      </c>
      <c r="E1337">
        <v>57</v>
      </c>
      <c r="F1337">
        <v>121</v>
      </c>
      <c r="G1337">
        <v>90</v>
      </c>
      <c r="H1337">
        <v>129</v>
      </c>
      <c r="I1337">
        <v>173</v>
      </c>
      <c r="J1337">
        <v>169</v>
      </c>
      <c r="K1337">
        <v>123</v>
      </c>
      <c r="L1337">
        <v>95</v>
      </c>
      <c r="M1337">
        <v>115</v>
      </c>
      <c r="N1337">
        <v>23</v>
      </c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</row>
    <row r="1338" spans="1:27" x14ac:dyDescent="0.2">
      <c r="A1338">
        <v>1943</v>
      </c>
      <c r="B1338">
        <v>4</v>
      </c>
      <c r="C1338">
        <v>-9</v>
      </c>
      <c r="D1338">
        <v>54</v>
      </c>
      <c r="E1338">
        <v>54</v>
      </c>
      <c r="F1338">
        <v>106</v>
      </c>
      <c r="G1338">
        <v>98</v>
      </c>
      <c r="H1338">
        <v>123</v>
      </c>
      <c r="I1338">
        <v>170</v>
      </c>
      <c r="J1338">
        <v>163</v>
      </c>
      <c r="K1338">
        <v>135</v>
      </c>
      <c r="L1338">
        <v>121</v>
      </c>
      <c r="M1338">
        <v>101</v>
      </c>
      <c r="N1338">
        <v>30</v>
      </c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</row>
    <row r="1339" spans="1:27" x14ac:dyDescent="0.2">
      <c r="A1339">
        <v>1943</v>
      </c>
      <c r="B1339">
        <v>5</v>
      </c>
      <c r="C1339">
        <v>1</v>
      </c>
      <c r="D1339">
        <v>62</v>
      </c>
      <c r="E1339">
        <v>54</v>
      </c>
      <c r="F1339">
        <v>110</v>
      </c>
      <c r="G1339">
        <v>92</v>
      </c>
      <c r="H1339">
        <v>141</v>
      </c>
      <c r="I1339">
        <v>158</v>
      </c>
      <c r="J1339">
        <v>171</v>
      </c>
      <c r="K1339">
        <v>152</v>
      </c>
      <c r="L1339">
        <v>136</v>
      </c>
      <c r="M1339">
        <v>91</v>
      </c>
      <c r="N1339">
        <v>15</v>
      </c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</row>
    <row r="1340" spans="1:27" x14ac:dyDescent="0.2">
      <c r="A1340">
        <v>1943</v>
      </c>
      <c r="B1340">
        <v>6</v>
      </c>
      <c r="C1340">
        <v>16</v>
      </c>
      <c r="D1340">
        <v>70</v>
      </c>
      <c r="E1340">
        <v>63</v>
      </c>
      <c r="F1340">
        <v>71</v>
      </c>
      <c r="G1340">
        <v>87</v>
      </c>
      <c r="H1340">
        <v>139</v>
      </c>
      <c r="I1340">
        <v>141</v>
      </c>
      <c r="J1340">
        <v>155</v>
      </c>
      <c r="K1340">
        <v>141</v>
      </c>
      <c r="L1340">
        <v>136</v>
      </c>
      <c r="M1340">
        <v>84</v>
      </c>
      <c r="N1340">
        <v>21</v>
      </c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</row>
    <row r="1341" spans="1:27" x14ac:dyDescent="0.2">
      <c r="A1341">
        <v>1943</v>
      </c>
      <c r="B1341">
        <v>7</v>
      </c>
      <c r="C1341">
        <v>15</v>
      </c>
      <c r="D1341">
        <v>35</v>
      </c>
      <c r="E1341">
        <v>54</v>
      </c>
      <c r="F1341">
        <v>88</v>
      </c>
      <c r="G1341">
        <v>74</v>
      </c>
      <c r="H1341">
        <v>123</v>
      </c>
      <c r="I1341">
        <v>138</v>
      </c>
      <c r="J1341">
        <v>145</v>
      </c>
      <c r="K1341">
        <v>141</v>
      </c>
      <c r="L1341">
        <v>93</v>
      </c>
      <c r="M1341">
        <v>46</v>
      </c>
      <c r="N1341">
        <v>29</v>
      </c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</row>
    <row r="1342" spans="1:27" x14ac:dyDescent="0.2">
      <c r="A1342">
        <v>1943</v>
      </c>
      <c r="B1342">
        <v>8</v>
      </c>
      <c r="C1342">
        <v>0</v>
      </c>
      <c r="D1342">
        <v>20</v>
      </c>
      <c r="E1342">
        <v>41</v>
      </c>
      <c r="F1342">
        <v>62</v>
      </c>
      <c r="G1342">
        <v>80</v>
      </c>
      <c r="H1342">
        <v>154</v>
      </c>
      <c r="I1342">
        <v>121</v>
      </c>
      <c r="J1342">
        <v>156</v>
      </c>
      <c r="K1342">
        <v>148</v>
      </c>
      <c r="L1342">
        <v>88</v>
      </c>
      <c r="M1342">
        <v>55</v>
      </c>
      <c r="N1342">
        <v>38</v>
      </c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</row>
    <row r="1343" spans="1:27" x14ac:dyDescent="0.2">
      <c r="A1343">
        <v>1943</v>
      </c>
      <c r="B1343">
        <v>9</v>
      </c>
      <c r="C1343">
        <v>-3</v>
      </c>
      <c r="D1343">
        <v>38</v>
      </c>
      <c r="E1343">
        <v>46</v>
      </c>
      <c r="F1343">
        <v>86</v>
      </c>
      <c r="G1343">
        <v>70</v>
      </c>
      <c r="H1343">
        <v>168</v>
      </c>
      <c r="I1343">
        <v>139</v>
      </c>
      <c r="J1343">
        <v>165</v>
      </c>
      <c r="K1343">
        <v>140</v>
      </c>
      <c r="L1343">
        <v>105</v>
      </c>
      <c r="M1343">
        <v>76</v>
      </c>
      <c r="N1343">
        <v>45</v>
      </c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</row>
    <row r="1344" spans="1:27" x14ac:dyDescent="0.2">
      <c r="A1344">
        <v>1943</v>
      </c>
      <c r="B1344">
        <v>10</v>
      </c>
      <c r="C1344">
        <v>31</v>
      </c>
      <c r="D1344">
        <v>69</v>
      </c>
      <c r="E1344">
        <v>59</v>
      </c>
      <c r="F1344">
        <v>98</v>
      </c>
      <c r="G1344">
        <v>79</v>
      </c>
      <c r="H1344">
        <v>173</v>
      </c>
      <c r="I1344">
        <v>135</v>
      </c>
      <c r="J1344">
        <v>161</v>
      </c>
      <c r="K1344">
        <v>155</v>
      </c>
      <c r="L1344">
        <v>120</v>
      </c>
      <c r="M1344">
        <v>85</v>
      </c>
      <c r="N1344">
        <v>27</v>
      </c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</row>
    <row r="1345" spans="1:27" x14ac:dyDescent="0.2">
      <c r="A1345">
        <v>1943</v>
      </c>
      <c r="B1345">
        <v>11</v>
      </c>
      <c r="C1345">
        <v>50</v>
      </c>
      <c r="D1345">
        <v>85</v>
      </c>
      <c r="E1345">
        <v>74</v>
      </c>
      <c r="F1345">
        <v>112</v>
      </c>
      <c r="G1345">
        <v>75</v>
      </c>
      <c r="H1345">
        <v>173</v>
      </c>
      <c r="I1345">
        <v>160</v>
      </c>
      <c r="J1345">
        <v>153</v>
      </c>
      <c r="K1345">
        <v>180</v>
      </c>
      <c r="L1345">
        <v>115</v>
      </c>
      <c r="M1345">
        <v>78</v>
      </c>
      <c r="N1345">
        <v>6</v>
      </c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</row>
    <row r="1346" spans="1:27" x14ac:dyDescent="0.2">
      <c r="A1346">
        <v>1943</v>
      </c>
      <c r="B1346">
        <v>12</v>
      </c>
      <c r="C1346">
        <v>66</v>
      </c>
      <c r="D1346">
        <v>100</v>
      </c>
      <c r="E1346">
        <v>36</v>
      </c>
      <c r="F1346">
        <v>122</v>
      </c>
      <c r="G1346">
        <v>121</v>
      </c>
      <c r="H1346">
        <v>145</v>
      </c>
      <c r="I1346">
        <v>163</v>
      </c>
      <c r="J1346">
        <v>127</v>
      </c>
      <c r="K1346">
        <v>167</v>
      </c>
      <c r="L1346">
        <v>101</v>
      </c>
      <c r="M1346">
        <v>87</v>
      </c>
      <c r="N1346">
        <v>4</v>
      </c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</row>
    <row r="1347" spans="1:27" x14ac:dyDescent="0.2">
      <c r="A1347">
        <v>1943</v>
      </c>
      <c r="B1347">
        <v>13</v>
      </c>
      <c r="C1347">
        <v>64</v>
      </c>
      <c r="D1347">
        <v>67</v>
      </c>
      <c r="E1347">
        <v>42</v>
      </c>
      <c r="F1347">
        <v>127</v>
      </c>
      <c r="G1347">
        <v>160</v>
      </c>
      <c r="H1347">
        <v>126</v>
      </c>
      <c r="I1347">
        <v>147</v>
      </c>
      <c r="J1347">
        <v>154</v>
      </c>
      <c r="K1347">
        <v>178</v>
      </c>
      <c r="L1347">
        <v>120</v>
      </c>
      <c r="M1347">
        <v>72</v>
      </c>
      <c r="N1347">
        <v>13</v>
      </c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</row>
    <row r="1348" spans="1:27" x14ac:dyDescent="0.2">
      <c r="A1348">
        <v>1943</v>
      </c>
      <c r="B1348">
        <v>14</v>
      </c>
      <c r="C1348">
        <v>44</v>
      </c>
      <c r="D1348">
        <v>85</v>
      </c>
      <c r="E1348">
        <v>53</v>
      </c>
      <c r="F1348">
        <v>124</v>
      </c>
      <c r="G1348">
        <v>164</v>
      </c>
      <c r="H1348">
        <v>118</v>
      </c>
      <c r="I1348">
        <v>146</v>
      </c>
      <c r="J1348">
        <v>164</v>
      </c>
      <c r="K1348">
        <v>172</v>
      </c>
      <c r="L1348">
        <v>96</v>
      </c>
      <c r="M1348">
        <v>35</v>
      </c>
      <c r="N1348">
        <v>-14</v>
      </c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</row>
    <row r="1349" spans="1:27" x14ac:dyDescent="0.2">
      <c r="A1349">
        <v>1943</v>
      </c>
      <c r="B1349">
        <v>15</v>
      </c>
      <c r="C1349">
        <v>48</v>
      </c>
      <c r="D1349">
        <v>68</v>
      </c>
      <c r="E1349">
        <v>49</v>
      </c>
      <c r="F1349">
        <v>132</v>
      </c>
      <c r="G1349">
        <v>122</v>
      </c>
      <c r="H1349">
        <v>123</v>
      </c>
      <c r="I1349">
        <v>158</v>
      </c>
      <c r="J1349">
        <v>141</v>
      </c>
      <c r="K1349">
        <v>144</v>
      </c>
      <c r="L1349">
        <v>91</v>
      </c>
      <c r="M1349">
        <v>45</v>
      </c>
      <c r="N1349">
        <v>-1</v>
      </c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</row>
    <row r="1350" spans="1:27" x14ac:dyDescent="0.2">
      <c r="A1350">
        <v>1943</v>
      </c>
      <c r="B1350">
        <v>16</v>
      </c>
      <c r="C1350">
        <v>53</v>
      </c>
      <c r="D1350">
        <v>48</v>
      </c>
      <c r="E1350">
        <v>60</v>
      </c>
      <c r="F1350">
        <v>133</v>
      </c>
      <c r="G1350">
        <v>108</v>
      </c>
      <c r="H1350">
        <v>120</v>
      </c>
      <c r="I1350">
        <v>161</v>
      </c>
      <c r="J1350">
        <v>160</v>
      </c>
      <c r="K1350">
        <v>154</v>
      </c>
      <c r="L1350">
        <v>96</v>
      </c>
      <c r="M1350">
        <v>23</v>
      </c>
      <c r="N1350">
        <v>10</v>
      </c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</row>
    <row r="1351" spans="1:27" x14ac:dyDescent="0.2">
      <c r="A1351">
        <v>1943</v>
      </c>
      <c r="B1351">
        <v>17</v>
      </c>
      <c r="C1351">
        <v>59</v>
      </c>
      <c r="D1351">
        <v>52</v>
      </c>
      <c r="E1351">
        <v>83</v>
      </c>
      <c r="F1351">
        <v>128</v>
      </c>
      <c r="G1351">
        <v>136</v>
      </c>
      <c r="H1351">
        <v>132</v>
      </c>
      <c r="I1351">
        <v>177</v>
      </c>
      <c r="J1351">
        <v>188</v>
      </c>
      <c r="K1351">
        <v>145</v>
      </c>
      <c r="L1351">
        <v>104</v>
      </c>
      <c r="M1351">
        <v>21</v>
      </c>
      <c r="N1351">
        <v>31</v>
      </c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</row>
    <row r="1352" spans="1:27" x14ac:dyDescent="0.2">
      <c r="A1352">
        <v>1943</v>
      </c>
      <c r="B1352">
        <v>18</v>
      </c>
      <c r="C1352">
        <v>41</v>
      </c>
      <c r="D1352">
        <v>75</v>
      </c>
      <c r="E1352">
        <v>68</v>
      </c>
      <c r="F1352">
        <v>133</v>
      </c>
      <c r="G1352">
        <v>146</v>
      </c>
      <c r="H1352">
        <v>127</v>
      </c>
      <c r="I1352">
        <v>145</v>
      </c>
      <c r="J1352">
        <v>188</v>
      </c>
      <c r="K1352">
        <v>121</v>
      </c>
      <c r="L1352">
        <v>86</v>
      </c>
      <c r="M1352">
        <v>29</v>
      </c>
      <c r="N1352">
        <v>37</v>
      </c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</row>
    <row r="1353" spans="1:27" x14ac:dyDescent="0.2">
      <c r="A1353">
        <v>1943</v>
      </c>
      <c r="B1353">
        <v>19</v>
      </c>
      <c r="C1353">
        <v>57</v>
      </c>
      <c r="D1353">
        <v>51</v>
      </c>
      <c r="E1353">
        <v>42</v>
      </c>
      <c r="F1353">
        <v>89</v>
      </c>
      <c r="G1353">
        <v>154</v>
      </c>
      <c r="H1353">
        <v>168</v>
      </c>
      <c r="I1353">
        <v>162</v>
      </c>
      <c r="J1353">
        <v>177</v>
      </c>
      <c r="K1353">
        <v>124</v>
      </c>
      <c r="L1353">
        <v>108</v>
      </c>
      <c r="M1353">
        <v>27</v>
      </c>
      <c r="N1353">
        <v>37</v>
      </c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</row>
    <row r="1354" spans="1:27" x14ac:dyDescent="0.2">
      <c r="A1354">
        <v>1943</v>
      </c>
      <c r="B1354">
        <v>20</v>
      </c>
      <c r="C1354">
        <v>81</v>
      </c>
      <c r="D1354">
        <v>50</v>
      </c>
      <c r="E1354">
        <v>61</v>
      </c>
      <c r="F1354">
        <v>85</v>
      </c>
      <c r="G1354">
        <v>151</v>
      </c>
      <c r="H1354">
        <v>163</v>
      </c>
      <c r="I1354">
        <v>156</v>
      </c>
      <c r="J1354">
        <v>181</v>
      </c>
      <c r="K1354">
        <v>130</v>
      </c>
      <c r="L1354">
        <v>112</v>
      </c>
      <c r="M1354">
        <v>34</v>
      </c>
      <c r="N1354">
        <v>51</v>
      </c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</row>
    <row r="1355" spans="1:27" x14ac:dyDescent="0.2">
      <c r="A1355">
        <v>1943</v>
      </c>
      <c r="B1355">
        <v>21</v>
      </c>
      <c r="C1355">
        <v>88</v>
      </c>
      <c r="D1355">
        <v>49</v>
      </c>
      <c r="E1355">
        <v>46</v>
      </c>
      <c r="F1355">
        <v>93</v>
      </c>
      <c r="G1355">
        <v>144</v>
      </c>
      <c r="H1355">
        <v>142</v>
      </c>
      <c r="I1355">
        <v>167</v>
      </c>
      <c r="J1355">
        <v>178</v>
      </c>
      <c r="K1355">
        <v>103</v>
      </c>
      <c r="L1355">
        <v>125</v>
      </c>
      <c r="M1355">
        <v>49</v>
      </c>
      <c r="N1355">
        <v>62</v>
      </c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</row>
    <row r="1356" spans="1:27" x14ac:dyDescent="0.2">
      <c r="A1356">
        <v>1943</v>
      </c>
      <c r="B1356">
        <v>22</v>
      </c>
      <c r="C1356">
        <v>80</v>
      </c>
      <c r="D1356">
        <v>46</v>
      </c>
      <c r="E1356">
        <v>53</v>
      </c>
      <c r="F1356">
        <v>110</v>
      </c>
      <c r="G1356">
        <v>136</v>
      </c>
      <c r="H1356">
        <v>130</v>
      </c>
      <c r="I1356">
        <v>157</v>
      </c>
      <c r="J1356">
        <v>161</v>
      </c>
      <c r="K1356">
        <v>84</v>
      </c>
      <c r="L1356">
        <v>120</v>
      </c>
      <c r="M1356">
        <v>63</v>
      </c>
      <c r="N1356">
        <v>48</v>
      </c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</row>
    <row r="1357" spans="1:27" x14ac:dyDescent="0.2">
      <c r="A1357">
        <v>1943</v>
      </c>
      <c r="B1357">
        <v>23</v>
      </c>
      <c r="C1357">
        <v>66</v>
      </c>
      <c r="D1357">
        <v>51</v>
      </c>
      <c r="E1357">
        <v>73</v>
      </c>
      <c r="F1357">
        <v>113</v>
      </c>
      <c r="G1357">
        <v>128</v>
      </c>
      <c r="H1357">
        <v>149</v>
      </c>
      <c r="I1357">
        <v>154</v>
      </c>
      <c r="J1357">
        <v>158</v>
      </c>
      <c r="K1357">
        <v>108</v>
      </c>
      <c r="L1357">
        <v>114</v>
      </c>
      <c r="M1357">
        <v>55</v>
      </c>
      <c r="N1357">
        <v>37</v>
      </c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</row>
    <row r="1358" spans="1:27" x14ac:dyDescent="0.2">
      <c r="A1358">
        <v>1943</v>
      </c>
      <c r="B1358">
        <v>24</v>
      </c>
      <c r="C1358">
        <v>33</v>
      </c>
      <c r="D1358">
        <v>66</v>
      </c>
      <c r="E1358">
        <v>78</v>
      </c>
      <c r="F1358">
        <v>95</v>
      </c>
      <c r="G1358">
        <v>109</v>
      </c>
      <c r="H1358">
        <v>150</v>
      </c>
      <c r="I1358">
        <v>150</v>
      </c>
      <c r="J1358">
        <v>143</v>
      </c>
      <c r="K1358">
        <v>124</v>
      </c>
      <c r="L1358">
        <v>84</v>
      </c>
      <c r="M1358">
        <v>56</v>
      </c>
      <c r="N1358">
        <v>40</v>
      </c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</row>
    <row r="1359" spans="1:27" x14ac:dyDescent="0.2">
      <c r="A1359">
        <v>1943</v>
      </c>
      <c r="B1359">
        <v>25</v>
      </c>
      <c r="C1359">
        <v>35</v>
      </c>
      <c r="D1359">
        <v>71</v>
      </c>
      <c r="E1359">
        <v>83</v>
      </c>
      <c r="F1359">
        <v>113</v>
      </c>
      <c r="G1359">
        <v>119</v>
      </c>
      <c r="H1359">
        <v>155</v>
      </c>
      <c r="I1359">
        <v>176</v>
      </c>
      <c r="J1359">
        <v>151</v>
      </c>
      <c r="K1359">
        <v>102</v>
      </c>
      <c r="L1359">
        <v>82</v>
      </c>
      <c r="M1359">
        <v>46</v>
      </c>
      <c r="N1359">
        <v>54</v>
      </c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</row>
    <row r="1360" spans="1:27" x14ac:dyDescent="0.2">
      <c r="A1360">
        <v>1943</v>
      </c>
      <c r="B1360">
        <v>26</v>
      </c>
      <c r="C1360">
        <v>72</v>
      </c>
      <c r="D1360">
        <v>58</v>
      </c>
      <c r="E1360">
        <v>88</v>
      </c>
      <c r="F1360">
        <v>104</v>
      </c>
      <c r="G1360">
        <v>116</v>
      </c>
      <c r="H1360">
        <v>149</v>
      </c>
      <c r="I1360">
        <v>173</v>
      </c>
      <c r="J1360">
        <v>143</v>
      </c>
      <c r="K1360">
        <v>86</v>
      </c>
      <c r="L1360">
        <v>82</v>
      </c>
      <c r="M1360">
        <v>26</v>
      </c>
      <c r="N1360">
        <v>77</v>
      </c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</row>
    <row r="1361" spans="1:27" x14ac:dyDescent="0.2">
      <c r="A1361">
        <v>1943</v>
      </c>
      <c r="B1361">
        <v>27</v>
      </c>
      <c r="C1361">
        <v>82</v>
      </c>
      <c r="D1361">
        <v>58</v>
      </c>
      <c r="E1361">
        <v>90</v>
      </c>
      <c r="F1361">
        <v>99</v>
      </c>
      <c r="G1361">
        <v>154</v>
      </c>
      <c r="H1361">
        <v>165</v>
      </c>
      <c r="I1361">
        <v>187</v>
      </c>
      <c r="J1361">
        <v>140</v>
      </c>
      <c r="K1361">
        <v>78</v>
      </c>
      <c r="L1361">
        <v>90</v>
      </c>
      <c r="M1361">
        <v>53</v>
      </c>
      <c r="N1361">
        <v>73</v>
      </c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</row>
    <row r="1362" spans="1:27" x14ac:dyDescent="0.2">
      <c r="A1362">
        <v>1943</v>
      </c>
      <c r="B1362">
        <v>28</v>
      </c>
      <c r="C1362">
        <v>93</v>
      </c>
      <c r="D1362">
        <v>73</v>
      </c>
      <c r="E1362">
        <v>82</v>
      </c>
      <c r="F1362">
        <v>98</v>
      </c>
      <c r="G1362">
        <v>145</v>
      </c>
      <c r="H1362">
        <v>168</v>
      </c>
      <c r="I1362">
        <v>194</v>
      </c>
      <c r="J1362">
        <v>139</v>
      </c>
      <c r="K1362">
        <v>98</v>
      </c>
      <c r="L1362">
        <v>97</v>
      </c>
      <c r="M1362">
        <v>74</v>
      </c>
      <c r="N1362">
        <v>38</v>
      </c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</row>
    <row r="1363" spans="1:27" x14ac:dyDescent="0.2">
      <c r="A1363">
        <v>1943</v>
      </c>
      <c r="B1363">
        <v>29</v>
      </c>
      <c r="C1363">
        <v>85</v>
      </c>
      <c r="E1363">
        <v>74</v>
      </c>
      <c r="F1363">
        <v>77</v>
      </c>
      <c r="G1363">
        <v>152</v>
      </c>
      <c r="H1363">
        <v>175</v>
      </c>
      <c r="I1363">
        <v>197</v>
      </c>
      <c r="J1363">
        <v>165</v>
      </c>
      <c r="K1363">
        <v>115</v>
      </c>
      <c r="L1363">
        <v>97</v>
      </c>
      <c r="M1363">
        <v>58</v>
      </c>
      <c r="N1363">
        <v>49</v>
      </c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</row>
    <row r="1364" spans="1:27" x14ac:dyDescent="0.2">
      <c r="A1364">
        <v>1943</v>
      </c>
      <c r="B1364">
        <v>30</v>
      </c>
      <c r="C1364">
        <v>81</v>
      </c>
      <c r="E1364">
        <v>105</v>
      </c>
      <c r="F1364">
        <v>104</v>
      </c>
      <c r="G1364">
        <v>150</v>
      </c>
      <c r="H1364">
        <v>143</v>
      </c>
      <c r="I1364">
        <v>207</v>
      </c>
      <c r="J1364">
        <v>159</v>
      </c>
      <c r="K1364">
        <v>142</v>
      </c>
      <c r="L1364">
        <v>98</v>
      </c>
      <c r="M1364">
        <v>61</v>
      </c>
      <c r="N1364">
        <v>49</v>
      </c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</row>
    <row r="1365" spans="1:27" x14ac:dyDescent="0.2">
      <c r="A1365">
        <v>1943</v>
      </c>
      <c r="B1365">
        <v>31</v>
      </c>
      <c r="C1365">
        <v>68</v>
      </c>
      <c r="E1365">
        <v>96</v>
      </c>
      <c r="G1365">
        <v>127</v>
      </c>
      <c r="I1365">
        <v>234</v>
      </c>
      <c r="J1365">
        <v>161</v>
      </c>
      <c r="L1365">
        <v>109</v>
      </c>
      <c r="N1365">
        <v>39</v>
      </c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</row>
    <row r="1366" spans="1:27" x14ac:dyDescent="0.2">
      <c r="A1366">
        <v>1944</v>
      </c>
      <c r="B1366">
        <v>1</v>
      </c>
      <c r="C1366">
        <v>53</v>
      </c>
      <c r="D1366">
        <v>81</v>
      </c>
      <c r="E1366">
        <v>20</v>
      </c>
      <c r="F1366">
        <v>28</v>
      </c>
      <c r="G1366">
        <v>123</v>
      </c>
      <c r="H1366">
        <v>145</v>
      </c>
      <c r="I1366">
        <v>163</v>
      </c>
      <c r="J1366">
        <v>179</v>
      </c>
      <c r="K1366">
        <v>142</v>
      </c>
      <c r="L1366">
        <v>95</v>
      </c>
      <c r="M1366">
        <v>60</v>
      </c>
      <c r="N1366">
        <v>90</v>
      </c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</row>
    <row r="1367" spans="1:27" x14ac:dyDescent="0.2">
      <c r="A1367">
        <v>1944</v>
      </c>
      <c r="B1367">
        <v>2</v>
      </c>
      <c r="C1367">
        <v>86</v>
      </c>
      <c r="D1367">
        <v>102</v>
      </c>
      <c r="E1367">
        <v>21</v>
      </c>
      <c r="F1367">
        <v>73</v>
      </c>
      <c r="G1367">
        <v>127</v>
      </c>
      <c r="H1367">
        <v>129</v>
      </c>
      <c r="I1367">
        <v>171</v>
      </c>
      <c r="J1367">
        <v>173</v>
      </c>
      <c r="K1367">
        <v>130</v>
      </c>
      <c r="L1367">
        <v>74</v>
      </c>
      <c r="M1367">
        <v>56</v>
      </c>
      <c r="N1367">
        <v>65</v>
      </c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</row>
    <row r="1368" spans="1:27" x14ac:dyDescent="0.2">
      <c r="A1368">
        <v>1944</v>
      </c>
      <c r="B1368">
        <v>3</v>
      </c>
      <c r="C1368">
        <v>91</v>
      </c>
      <c r="D1368">
        <v>92</v>
      </c>
      <c r="E1368">
        <v>20</v>
      </c>
      <c r="F1368">
        <v>88</v>
      </c>
      <c r="G1368">
        <v>101</v>
      </c>
      <c r="H1368">
        <v>143</v>
      </c>
      <c r="I1368">
        <v>159</v>
      </c>
      <c r="J1368">
        <v>169</v>
      </c>
      <c r="K1368">
        <v>124</v>
      </c>
      <c r="L1368">
        <v>83</v>
      </c>
      <c r="M1368">
        <v>61</v>
      </c>
      <c r="N1368">
        <v>82</v>
      </c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</row>
    <row r="1369" spans="1:27" x14ac:dyDescent="0.2">
      <c r="A1369">
        <v>1944</v>
      </c>
      <c r="B1369">
        <v>4</v>
      </c>
      <c r="C1369">
        <v>37</v>
      </c>
      <c r="D1369">
        <v>35</v>
      </c>
      <c r="E1369">
        <v>6</v>
      </c>
      <c r="F1369">
        <v>120</v>
      </c>
      <c r="G1369">
        <v>72</v>
      </c>
      <c r="H1369">
        <v>151</v>
      </c>
      <c r="I1369">
        <v>152</v>
      </c>
      <c r="J1369">
        <v>188</v>
      </c>
      <c r="K1369">
        <v>142</v>
      </c>
      <c r="L1369">
        <v>93</v>
      </c>
      <c r="M1369">
        <v>84</v>
      </c>
      <c r="N1369">
        <v>64</v>
      </c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</row>
    <row r="1370" spans="1:27" x14ac:dyDescent="0.2">
      <c r="A1370">
        <v>1944</v>
      </c>
      <c r="B1370">
        <v>5</v>
      </c>
      <c r="C1370">
        <v>25</v>
      </c>
      <c r="D1370">
        <v>30</v>
      </c>
      <c r="E1370">
        <v>25</v>
      </c>
      <c r="F1370">
        <v>113</v>
      </c>
      <c r="G1370">
        <v>80</v>
      </c>
      <c r="H1370">
        <v>123</v>
      </c>
      <c r="I1370">
        <v>159</v>
      </c>
      <c r="J1370">
        <v>189</v>
      </c>
      <c r="K1370">
        <v>150</v>
      </c>
      <c r="L1370">
        <v>105</v>
      </c>
      <c r="M1370">
        <v>94</v>
      </c>
      <c r="N1370">
        <v>56</v>
      </c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</row>
    <row r="1371" spans="1:27" x14ac:dyDescent="0.2">
      <c r="A1371">
        <v>1944</v>
      </c>
      <c r="B1371">
        <v>6</v>
      </c>
      <c r="C1371">
        <v>39</v>
      </c>
      <c r="D1371">
        <v>28</v>
      </c>
      <c r="E1371">
        <v>30</v>
      </c>
      <c r="F1371">
        <v>86</v>
      </c>
      <c r="G1371">
        <v>73</v>
      </c>
      <c r="H1371">
        <v>102</v>
      </c>
      <c r="I1371">
        <v>186</v>
      </c>
      <c r="J1371">
        <v>175</v>
      </c>
      <c r="K1371">
        <v>120</v>
      </c>
      <c r="L1371">
        <v>103</v>
      </c>
      <c r="M1371">
        <v>66</v>
      </c>
      <c r="N1371">
        <v>39</v>
      </c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</row>
    <row r="1372" spans="1:27" x14ac:dyDescent="0.2">
      <c r="A1372">
        <v>1944</v>
      </c>
      <c r="B1372">
        <v>7</v>
      </c>
      <c r="C1372">
        <v>79</v>
      </c>
      <c r="D1372">
        <v>46</v>
      </c>
      <c r="E1372">
        <v>37</v>
      </c>
      <c r="F1372">
        <v>68</v>
      </c>
      <c r="G1372">
        <v>70</v>
      </c>
      <c r="H1372">
        <v>126</v>
      </c>
      <c r="I1372">
        <v>177</v>
      </c>
      <c r="J1372">
        <v>179</v>
      </c>
      <c r="K1372">
        <v>121</v>
      </c>
      <c r="L1372">
        <v>94</v>
      </c>
      <c r="M1372">
        <v>64</v>
      </c>
      <c r="N1372">
        <v>33</v>
      </c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</row>
    <row r="1373" spans="1:27" x14ac:dyDescent="0.2">
      <c r="A1373">
        <v>1944</v>
      </c>
      <c r="B1373">
        <v>8</v>
      </c>
      <c r="C1373">
        <v>73</v>
      </c>
      <c r="D1373">
        <v>54</v>
      </c>
      <c r="E1373">
        <v>41</v>
      </c>
      <c r="F1373">
        <v>99</v>
      </c>
      <c r="G1373">
        <v>90</v>
      </c>
      <c r="H1373">
        <v>114</v>
      </c>
      <c r="I1373">
        <v>172</v>
      </c>
      <c r="J1373">
        <v>180</v>
      </c>
      <c r="K1373">
        <v>108</v>
      </c>
      <c r="L1373">
        <v>105</v>
      </c>
      <c r="M1373">
        <v>46</v>
      </c>
      <c r="N1373">
        <v>19</v>
      </c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</row>
    <row r="1374" spans="1:27" x14ac:dyDescent="0.2">
      <c r="A1374">
        <v>1944</v>
      </c>
      <c r="B1374">
        <v>9</v>
      </c>
      <c r="C1374">
        <v>72</v>
      </c>
      <c r="D1374">
        <v>57</v>
      </c>
      <c r="E1374">
        <v>32</v>
      </c>
      <c r="F1374">
        <v>106</v>
      </c>
      <c r="G1374">
        <v>103</v>
      </c>
      <c r="H1374">
        <v>132</v>
      </c>
      <c r="I1374">
        <v>146</v>
      </c>
      <c r="J1374">
        <v>169</v>
      </c>
      <c r="K1374">
        <v>104</v>
      </c>
      <c r="L1374">
        <v>112</v>
      </c>
      <c r="M1374">
        <v>39</v>
      </c>
      <c r="N1374">
        <v>22</v>
      </c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</row>
    <row r="1375" spans="1:27" x14ac:dyDescent="0.2">
      <c r="A1375">
        <v>1944</v>
      </c>
      <c r="B1375">
        <v>10</v>
      </c>
      <c r="C1375">
        <v>18</v>
      </c>
      <c r="D1375">
        <v>30</v>
      </c>
      <c r="E1375">
        <v>35</v>
      </c>
      <c r="F1375">
        <v>100</v>
      </c>
      <c r="G1375">
        <v>116</v>
      </c>
      <c r="H1375">
        <v>119</v>
      </c>
      <c r="I1375">
        <v>150</v>
      </c>
      <c r="J1375">
        <v>187</v>
      </c>
      <c r="K1375">
        <v>94</v>
      </c>
      <c r="L1375">
        <v>116</v>
      </c>
      <c r="M1375">
        <v>29</v>
      </c>
      <c r="N1375">
        <v>28</v>
      </c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</row>
    <row r="1376" spans="1:27" x14ac:dyDescent="0.2">
      <c r="A1376">
        <v>1944</v>
      </c>
      <c r="B1376">
        <v>11</v>
      </c>
      <c r="C1376">
        <v>23</v>
      </c>
      <c r="D1376">
        <v>40</v>
      </c>
      <c r="E1376">
        <v>57</v>
      </c>
      <c r="F1376">
        <v>113</v>
      </c>
      <c r="G1376">
        <v>133</v>
      </c>
      <c r="H1376">
        <v>112</v>
      </c>
      <c r="I1376">
        <v>142</v>
      </c>
      <c r="J1376">
        <v>197</v>
      </c>
      <c r="K1376">
        <v>101</v>
      </c>
      <c r="L1376">
        <v>121</v>
      </c>
      <c r="M1376">
        <v>33</v>
      </c>
      <c r="N1376">
        <v>35</v>
      </c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</row>
    <row r="1377" spans="1:27" x14ac:dyDescent="0.2">
      <c r="A1377">
        <v>1944</v>
      </c>
      <c r="B1377">
        <v>12</v>
      </c>
      <c r="C1377">
        <v>58</v>
      </c>
      <c r="D1377">
        <v>23</v>
      </c>
      <c r="E1377">
        <v>89</v>
      </c>
      <c r="F1377">
        <v>108</v>
      </c>
      <c r="G1377">
        <v>151</v>
      </c>
      <c r="H1377">
        <v>134</v>
      </c>
      <c r="I1377">
        <v>147</v>
      </c>
      <c r="J1377">
        <v>185</v>
      </c>
      <c r="K1377">
        <v>113</v>
      </c>
      <c r="L1377">
        <v>109</v>
      </c>
      <c r="M1377">
        <v>34</v>
      </c>
      <c r="N1377">
        <v>38</v>
      </c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</row>
    <row r="1378" spans="1:27" x14ac:dyDescent="0.2">
      <c r="A1378">
        <v>1944</v>
      </c>
      <c r="B1378">
        <v>13</v>
      </c>
      <c r="C1378">
        <v>90</v>
      </c>
      <c r="D1378">
        <v>29</v>
      </c>
      <c r="E1378">
        <v>72</v>
      </c>
      <c r="F1378">
        <v>108</v>
      </c>
      <c r="G1378">
        <v>127</v>
      </c>
      <c r="H1378">
        <v>136</v>
      </c>
      <c r="I1378">
        <v>163</v>
      </c>
      <c r="J1378">
        <v>165</v>
      </c>
      <c r="K1378">
        <v>143</v>
      </c>
      <c r="L1378">
        <v>79</v>
      </c>
      <c r="M1378">
        <v>43</v>
      </c>
      <c r="N1378">
        <v>11</v>
      </c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</row>
    <row r="1379" spans="1:27" x14ac:dyDescent="0.2">
      <c r="A1379">
        <v>1944</v>
      </c>
      <c r="B1379">
        <v>14</v>
      </c>
      <c r="C1379">
        <v>63</v>
      </c>
      <c r="D1379">
        <v>41</v>
      </c>
      <c r="E1379">
        <v>42</v>
      </c>
      <c r="F1379">
        <v>110</v>
      </c>
      <c r="G1379">
        <v>104</v>
      </c>
      <c r="H1379">
        <v>122</v>
      </c>
      <c r="I1379">
        <v>161</v>
      </c>
      <c r="J1379">
        <v>158</v>
      </c>
      <c r="K1379">
        <v>144</v>
      </c>
      <c r="L1379">
        <v>95</v>
      </c>
      <c r="M1379">
        <v>28</v>
      </c>
      <c r="N1379">
        <v>15</v>
      </c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</row>
    <row r="1380" spans="1:27" x14ac:dyDescent="0.2">
      <c r="A1380">
        <v>1944</v>
      </c>
      <c r="B1380">
        <v>15</v>
      </c>
      <c r="C1380">
        <v>12</v>
      </c>
      <c r="D1380">
        <v>47</v>
      </c>
      <c r="E1380">
        <v>25</v>
      </c>
      <c r="F1380">
        <v>117</v>
      </c>
      <c r="G1380">
        <v>63</v>
      </c>
      <c r="H1380">
        <v>130</v>
      </c>
      <c r="I1380">
        <v>162</v>
      </c>
      <c r="J1380">
        <v>171</v>
      </c>
      <c r="K1380">
        <v>161</v>
      </c>
      <c r="L1380">
        <v>93</v>
      </c>
      <c r="M1380">
        <v>29</v>
      </c>
      <c r="N1380">
        <v>39</v>
      </c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</row>
    <row r="1381" spans="1:27" x14ac:dyDescent="0.2">
      <c r="A1381">
        <v>1944</v>
      </c>
      <c r="B1381">
        <v>16</v>
      </c>
      <c r="C1381">
        <v>12</v>
      </c>
      <c r="D1381">
        <v>53</v>
      </c>
      <c r="E1381">
        <v>35</v>
      </c>
      <c r="F1381">
        <v>102</v>
      </c>
      <c r="G1381">
        <v>68</v>
      </c>
      <c r="H1381">
        <v>130</v>
      </c>
      <c r="I1381">
        <v>179</v>
      </c>
      <c r="J1381">
        <v>183</v>
      </c>
      <c r="K1381">
        <v>135</v>
      </c>
      <c r="L1381">
        <v>85</v>
      </c>
      <c r="M1381">
        <v>37</v>
      </c>
      <c r="N1381">
        <v>68</v>
      </c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</row>
    <row r="1382" spans="1:27" x14ac:dyDescent="0.2">
      <c r="A1382">
        <v>1944</v>
      </c>
      <c r="B1382">
        <v>17</v>
      </c>
      <c r="C1382">
        <v>41</v>
      </c>
      <c r="D1382">
        <v>26</v>
      </c>
      <c r="E1382">
        <v>78</v>
      </c>
      <c r="F1382">
        <v>96</v>
      </c>
      <c r="G1382">
        <v>76</v>
      </c>
      <c r="H1382">
        <v>139</v>
      </c>
      <c r="I1382">
        <v>195</v>
      </c>
      <c r="J1382">
        <v>184</v>
      </c>
      <c r="K1382">
        <v>140</v>
      </c>
      <c r="L1382">
        <v>112</v>
      </c>
      <c r="M1382">
        <v>55</v>
      </c>
      <c r="N1382">
        <v>82</v>
      </c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</row>
    <row r="1383" spans="1:27" x14ac:dyDescent="0.2">
      <c r="A1383">
        <v>1944</v>
      </c>
      <c r="B1383">
        <v>18</v>
      </c>
      <c r="C1383">
        <v>64</v>
      </c>
      <c r="D1383">
        <v>19</v>
      </c>
      <c r="E1383">
        <v>67</v>
      </c>
      <c r="F1383">
        <v>98</v>
      </c>
      <c r="G1383">
        <v>80</v>
      </c>
      <c r="H1383">
        <v>136</v>
      </c>
      <c r="I1383">
        <v>169</v>
      </c>
      <c r="J1383">
        <v>198</v>
      </c>
      <c r="K1383">
        <v>135</v>
      </c>
      <c r="L1383">
        <v>106</v>
      </c>
      <c r="M1383">
        <v>97</v>
      </c>
      <c r="N1383">
        <v>79</v>
      </c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</row>
    <row r="1384" spans="1:27" x14ac:dyDescent="0.2">
      <c r="A1384">
        <v>1944</v>
      </c>
      <c r="B1384">
        <v>19</v>
      </c>
      <c r="C1384">
        <v>67</v>
      </c>
      <c r="D1384">
        <v>8</v>
      </c>
      <c r="E1384">
        <v>71</v>
      </c>
      <c r="F1384">
        <v>95</v>
      </c>
      <c r="G1384">
        <v>91</v>
      </c>
      <c r="H1384">
        <v>140</v>
      </c>
      <c r="I1384">
        <v>171</v>
      </c>
      <c r="J1384">
        <v>182</v>
      </c>
      <c r="K1384">
        <v>140</v>
      </c>
      <c r="L1384">
        <v>108</v>
      </c>
      <c r="M1384">
        <v>106</v>
      </c>
      <c r="N1384">
        <v>46</v>
      </c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</row>
    <row r="1385" spans="1:27" x14ac:dyDescent="0.2">
      <c r="A1385">
        <v>1944</v>
      </c>
      <c r="B1385">
        <v>20</v>
      </c>
      <c r="C1385">
        <v>27</v>
      </c>
      <c r="D1385">
        <v>20</v>
      </c>
      <c r="E1385">
        <v>66</v>
      </c>
      <c r="F1385">
        <v>102</v>
      </c>
      <c r="G1385">
        <v>89</v>
      </c>
      <c r="H1385">
        <v>143</v>
      </c>
      <c r="I1385">
        <v>167</v>
      </c>
      <c r="J1385">
        <v>147</v>
      </c>
      <c r="K1385">
        <v>142</v>
      </c>
      <c r="L1385">
        <v>107</v>
      </c>
      <c r="M1385">
        <v>98</v>
      </c>
      <c r="N1385">
        <v>36</v>
      </c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</row>
    <row r="1386" spans="1:27" x14ac:dyDescent="0.2">
      <c r="A1386">
        <v>1944</v>
      </c>
      <c r="B1386">
        <v>21</v>
      </c>
      <c r="C1386">
        <v>47</v>
      </c>
      <c r="D1386">
        <v>33</v>
      </c>
      <c r="E1386">
        <v>70</v>
      </c>
      <c r="F1386">
        <v>93</v>
      </c>
      <c r="G1386">
        <v>89</v>
      </c>
      <c r="H1386">
        <v>140</v>
      </c>
      <c r="I1386">
        <v>141</v>
      </c>
      <c r="J1386">
        <v>127</v>
      </c>
      <c r="K1386">
        <v>133</v>
      </c>
      <c r="L1386">
        <v>114</v>
      </c>
      <c r="M1386">
        <v>70</v>
      </c>
      <c r="N1386">
        <v>51</v>
      </c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</row>
    <row r="1387" spans="1:27" x14ac:dyDescent="0.2">
      <c r="A1387">
        <v>1944</v>
      </c>
      <c r="B1387">
        <v>22</v>
      </c>
      <c r="C1387">
        <v>81</v>
      </c>
      <c r="D1387">
        <v>26</v>
      </c>
      <c r="E1387">
        <v>56</v>
      </c>
      <c r="F1387">
        <v>112</v>
      </c>
      <c r="G1387">
        <v>84</v>
      </c>
      <c r="H1387">
        <v>158</v>
      </c>
      <c r="I1387">
        <v>145</v>
      </c>
      <c r="J1387">
        <v>134</v>
      </c>
      <c r="K1387">
        <v>130</v>
      </c>
      <c r="L1387">
        <v>110</v>
      </c>
      <c r="M1387">
        <v>76</v>
      </c>
      <c r="N1387">
        <v>76</v>
      </c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</row>
    <row r="1388" spans="1:27" x14ac:dyDescent="0.2">
      <c r="A1388">
        <v>1944</v>
      </c>
      <c r="B1388">
        <v>23</v>
      </c>
      <c r="C1388">
        <v>55</v>
      </c>
      <c r="D1388">
        <v>32</v>
      </c>
      <c r="E1388">
        <v>69</v>
      </c>
      <c r="F1388">
        <v>124</v>
      </c>
      <c r="G1388">
        <v>103</v>
      </c>
      <c r="H1388">
        <v>146</v>
      </c>
      <c r="I1388">
        <v>154</v>
      </c>
      <c r="J1388">
        <v>172</v>
      </c>
      <c r="K1388">
        <v>115</v>
      </c>
      <c r="L1388">
        <v>93</v>
      </c>
      <c r="M1388">
        <v>123</v>
      </c>
      <c r="N1388">
        <v>68</v>
      </c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</row>
    <row r="1389" spans="1:27" x14ac:dyDescent="0.2">
      <c r="A1389">
        <v>1944</v>
      </c>
      <c r="B1389">
        <v>24</v>
      </c>
      <c r="C1389">
        <v>52</v>
      </c>
      <c r="D1389">
        <v>22</v>
      </c>
      <c r="E1389">
        <v>83</v>
      </c>
      <c r="F1389">
        <v>120</v>
      </c>
      <c r="G1389">
        <v>107</v>
      </c>
      <c r="H1389">
        <v>134</v>
      </c>
      <c r="I1389">
        <v>165</v>
      </c>
      <c r="J1389">
        <v>184</v>
      </c>
      <c r="K1389">
        <v>102</v>
      </c>
      <c r="L1389">
        <v>80</v>
      </c>
      <c r="M1389">
        <v>100</v>
      </c>
      <c r="N1389">
        <v>26</v>
      </c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</row>
    <row r="1390" spans="1:27" x14ac:dyDescent="0.2">
      <c r="A1390">
        <v>1944</v>
      </c>
      <c r="B1390">
        <v>25</v>
      </c>
      <c r="C1390">
        <v>53</v>
      </c>
      <c r="D1390">
        <v>21</v>
      </c>
      <c r="E1390">
        <v>78</v>
      </c>
      <c r="F1390">
        <v>106</v>
      </c>
      <c r="G1390">
        <v>115</v>
      </c>
      <c r="H1390">
        <v>145</v>
      </c>
      <c r="I1390">
        <v>158</v>
      </c>
      <c r="J1390">
        <v>175</v>
      </c>
      <c r="K1390">
        <v>106</v>
      </c>
      <c r="L1390">
        <v>88</v>
      </c>
      <c r="M1390">
        <v>43</v>
      </c>
      <c r="N1390">
        <v>-18</v>
      </c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</row>
    <row r="1391" spans="1:27" x14ac:dyDescent="0.2">
      <c r="A1391">
        <v>1944</v>
      </c>
      <c r="B1391">
        <v>26</v>
      </c>
      <c r="C1391">
        <v>74</v>
      </c>
      <c r="D1391">
        <v>25</v>
      </c>
      <c r="E1391">
        <v>93</v>
      </c>
      <c r="F1391">
        <v>107</v>
      </c>
      <c r="G1391">
        <v>155</v>
      </c>
      <c r="H1391">
        <v>139</v>
      </c>
      <c r="I1391">
        <v>184</v>
      </c>
      <c r="J1391">
        <v>180</v>
      </c>
      <c r="K1391">
        <v>118</v>
      </c>
      <c r="L1391">
        <v>81</v>
      </c>
      <c r="M1391">
        <v>21</v>
      </c>
      <c r="N1391">
        <v>-19</v>
      </c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</row>
    <row r="1392" spans="1:27" x14ac:dyDescent="0.2">
      <c r="A1392">
        <v>1944</v>
      </c>
      <c r="B1392">
        <v>27</v>
      </c>
      <c r="C1392">
        <v>80</v>
      </c>
      <c r="D1392">
        <v>11</v>
      </c>
      <c r="E1392">
        <v>85</v>
      </c>
      <c r="F1392">
        <v>119</v>
      </c>
      <c r="G1392">
        <v>177</v>
      </c>
      <c r="H1392">
        <v>123</v>
      </c>
      <c r="I1392">
        <v>178</v>
      </c>
      <c r="J1392">
        <v>162</v>
      </c>
      <c r="K1392">
        <v>117</v>
      </c>
      <c r="L1392">
        <v>74</v>
      </c>
      <c r="M1392">
        <v>53</v>
      </c>
      <c r="N1392">
        <v>-14</v>
      </c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</row>
    <row r="1393" spans="1:27" x14ac:dyDescent="0.2">
      <c r="A1393">
        <v>1944</v>
      </c>
      <c r="B1393">
        <v>28</v>
      </c>
      <c r="C1393">
        <v>98</v>
      </c>
      <c r="D1393">
        <v>9</v>
      </c>
      <c r="E1393">
        <v>90</v>
      </c>
      <c r="F1393">
        <v>105</v>
      </c>
      <c r="G1393">
        <v>171</v>
      </c>
      <c r="H1393">
        <v>133</v>
      </c>
      <c r="I1393">
        <v>174</v>
      </c>
      <c r="J1393">
        <v>148</v>
      </c>
      <c r="K1393">
        <v>95</v>
      </c>
      <c r="L1393">
        <v>58</v>
      </c>
      <c r="M1393">
        <v>64</v>
      </c>
      <c r="N1393">
        <v>-10</v>
      </c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</row>
    <row r="1394" spans="1:27" x14ac:dyDescent="0.2">
      <c r="A1394">
        <v>1944</v>
      </c>
      <c r="B1394">
        <v>29</v>
      </c>
      <c r="C1394">
        <v>85</v>
      </c>
      <c r="D1394">
        <v>4</v>
      </c>
      <c r="E1394">
        <v>43</v>
      </c>
      <c r="F1394">
        <v>116</v>
      </c>
      <c r="G1394">
        <v>211</v>
      </c>
      <c r="H1394">
        <v>161</v>
      </c>
      <c r="I1394">
        <v>168</v>
      </c>
      <c r="J1394">
        <v>144</v>
      </c>
      <c r="K1394">
        <v>125</v>
      </c>
      <c r="L1394">
        <v>53</v>
      </c>
      <c r="M1394">
        <v>70</v>
      </c>
      <c r="N1394">
        <v>-5</v>
      </c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</row>
    <row r="1395" spans="1:27" x14ac:dyDescent="0.2">
      <c r="A1395">
        <v>1944</v>
      </c>
      <c r="B1395">
        <v>30</v>
      </c>
      <c r="C1395">
        <v>83</v>
      </c>
      <c r="E1395">
        <v>41</v>
      </c>
      <c r="F1395">
        <v>126</v>
      </c>
      <c r="G1395">
        <v>210</v>
      </c>
      <c r="H1395">
        <v>161</v>
      </c>
      <c r="I1395">
        <v>177</v>
      </c>
      <c r="J1395">
        <v>151</v>
      </c>
      <c r="K1395">
        <v>121</v>
      </c>
      <c r="L1395">
        <v>71</v>
      </c>
      <c r="M1395">
        <v>81</v>
      </c>
      <c r="N1395">
        <v>7</v>
      </c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</row>
    <row r="1396" spans="1:27" x14ac:dyDescent="0.2">
      <c r="A1396">
        <v>1944</v>
      </c>
      <c r="B1396">
        <v>31</v>
      </c>
      <c r="C1396">
        <v>62</v>
      </c>
      <c r="E1396">
        <v>34</v>
      </c>
      <c r="G1396">
        <v>177</v>
      </c>
      <c r="I1396">
        <v>179</v>
      </c>
      <c r="J1396">
        <v>133</v>
      </c>
      <c r="L1396">
        <v>65</v>
      </c>
      <c r="N1396">
        <v>11</v>
      </c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</row>
    <row r="1397" spans="1:27" x14ac:dyDescent="0.2">
      <c r="A1397">
        <v>1945</v>
      </c>
      <c r="B1397">
        <v>1</v>
      </c>
      <c r="C1397">
        <v>2</v>
      </c>
      <c r="D1397">
        <v>71</v>
      </c>
      <c r="E1397">
        <v>80</v>
      </c>
      <c r="F1397">
        <v>116</v>
      </c>
      <c r="G1397">
        <v>43</v>
      </c>
      <c r="H1397">
        <v>129</v>
      </c>
      <c r="I1397">
        <v>136</v>
      </c>
      <c r="J1397">
        <v>163</v>
      </c>
      <c r="K1397">
        <v>142</v>
      </c>
      <c r="L1397">
        <v>130</v>
      </c>
      <c r="M1397">
        <v>84</v>
      </c>
      <c r="N1397">
        <v>80</v>
      </c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</row>
    <row r="1398" spans="1:27" x14ac:dyDescent="0.2">
      <c r="A1398">
        <v>1945</v>
      </c>
      <c r="B1398">
        <v>2</v>
      </c>
      <c r="C1398">
        <v>23</v>
      </c>
      <c r="D1398">
        <v>77</v>
      </c>
      <c r="E1398">
        <v>26</v>
      </c>
      <c r="F1398">
        <v>101</v>
      </c>
      <c r="G1398">
        <v>49</v>
      </c>
      <c r="H1398">
        <v>129</v>
      </c>
      <c r="I1398">
        <v>136</v>
      </c>
      <c r="J1398">
        <v>164</v>
      </c>
      <c r="K1398">
        <v>164</v>
      </c>
      <c r="L1398">
        <v>121</v>
      </c>
      <c r="M1398">
        <v>90</v>
      </c>
      <c r="N1398">
        <v>73</v>
      </c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</row>
    <row r="1399" spans="1:27" x14ac:dyDescent="0.2">
      <c r="A1399">
        <v>1945</v>
      </c>
      <c r="B1399">
        <v>3</v>
      </c>
      <c r="C1399">
        <v>60</v>
      </c>
      <c r="D1399">
        <v>52</v>
      </c>
      <c r="E1399">
        <v>20</v>
      </c>
      <c r="F1399">
        <v>85</v>
      </c>
      <c r="G1399">
        <v>50</v>
      </c>
      <c r="H1399">
        <v>129</v>
      </c>
      <c r="I1399">
        <v>147</v>
      </c>
      <c r="J1399">
        <v>181</v>
      </c>
      <c r="K1399">
        <v>144</v>
      </c>
      <c r="L1399">
        <v>127</v>
      </c>
      <c r="M1399">
        <v>112</v>
      </c>
      <c r="N1399">
        <v>47</v>
      </c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</row>
    <row r="1400" spans="1:27" x14ac:dyDescent="0.2">
      <c r="A1400">
        <v>1945</v>
      </c>
      <c r="B1400">
        <v>4</v>
      </c>
      <c r="C1400">
        <v>9</v>
      </c>
      <c r="D1400">
        <v>59</v>
      </c>
      <c r="E1400">
        <v>43</v>
      </c>
      <c r="F1400">
        <v>81</v>
      </c>
      <c r="G1400">
        <v>62</v>
      </c>
      <c r="H1400">
        <v>124</v>
      </c>
      <c r="I1400">
        <v>162</v>
      </c>
      <c r="J1400">
        <v>173</v>
      </c>
      <c r="K1400">
        <v>140</v>
      </c>
      <c r="L1400">
        <v>111</v>
      </c>
      <c r="M1400">
        <v>108</v>
      </c>
      <c r="N1400">
        <v>46</v>
      </c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</row>
    <row r="1401" spans="1:27" x14ac:dyDescent="0.2">
      <c r="A1401">
        <v>1945</v>
      </c>
      <c r="B1401">
        <v>5</v>
      </c>
      <c r="C1401">
        <v>18</v>
      </c>
      <c r="D1401">
        <v>89</v>
      </c>
      <c r="E1401">
        <v>58</v>
      </c>
      <c r="F1401">
        <v>95</v>
      </c>
      <c r="G1401">
        <v>84</v>
      </c>
      <c r="H1401">
        <v>130</v>
      </c>
      <c r="I1401">
        <v>202</v>
      </c>
      <c r="J1401">
        <v>170</v>
      </c>
      <c r="K1401">
        <v>148</v>
      </c>
      <c r="L1401">
        <v>122</v>
      </c>
      <c r="M1401">
        <v>113</v>
      </c>
      <c r="N1401">
        <v>48</v>
      </c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</row>
    <row r="1402" spans="1:27" x14ac:dyDescent="0.2">
      <c r="A1402">
        <v>1945</v>
      </c>
      <c r="B1402">
        <v>6</v>
      </c>
      <c r="C1402">
        <v>17</v>
      </c>
      <c r="D1402">
        <v>81</v>
      </c>
      <c r="E1402">
        <v>72</v>
      </c>
      <c r="F1402">
        <v>86</v>
      </c>
      <c r="G1402">
        <v>117</v>
      </c>
      <c r="H1402">
        <v>155</v>
      </c>
      <c r="I1402">
        <v>173</v>
      </c>
      <c r="J1402">
        <v>134</v>
      </c>
      <c r="K1402">
        <v>125</v>
      </c>
      <c r="L1402">
        <v>122</v>
      </c>
      <c r="M1402">
        <v>106</v>
      </c>
      <c r="N1402">
        <v>27</v>
      </c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</row>
    <row r="1403" spans="1:27" x14ac:dyDescent="0.2">
      <c r="A1403">
        <v>1945</v>
      </c>
      <c r="B1403">
        <v>7</v>
      </c>
      <c r="C1403">
        <v>23</v>
      </c>
      <c r="D1403">
        <v>84</v>
      </c>
      <c r="E1403">
        <v>85</v>
      </c>
      <c r="F1403">
        <v>79</v>
      </c>
      <c r="G1403">
        <v>154</v>
      </c>
      <c r="H1403">
        <v>164</v>
      </c>
      <c r="I1403">
        <v>165</v>
      </c>
      <c r="J1403">
        <v>124</v>
      </c>
      <c r="K1403">
        <v>130</v>
      </c>
      <c r="L1403">
        <v>116</v>
      </c>
      <c r="M1403">
        <v>88</v>
      </c>
      <c r="N1403">
        <v>22</v>
      </c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</row>
    <row r="1404" spans="1:27" x14ac:dyDescent="0.2">
      <c r="A1404">
        <v>1945</v>
      </c>
      <c r="B1404">
        <v>8</v>
      </c>
      <c r="C1404">
        <v>9</v>
      </c>
      <c r="D1404">
        <v>59</v>
      </c>
      <c r="E1404">
        <v>75</v>
      </c>
      <c r="F1404">
        <v>72</v>
      </c>
      <c r="G1404">
        <v>165</v>
      </c>
      <c r="H1404">
        <v>138</v>
      </c>
      <c r="I1404">
        <v>151</v>
      </c>
      <c r="J1404">
        <v>144</v>
      </c>
      <c r="K1404">
        <v>134</v>
      </c>
      <c r="L1404">
        <v>116</v>
      </c>
      <c r="M1404">
        <v>102</v>
      </c>
      <c r="N1404">
        <v>10</v>
      </c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</row>
    <row r="1405" spans="1:27" x14ac:dyDescent="0.2">
      <c r="A1405">
        <v>1945</v>
      </c>
      <c r="B1405">
        <v>9</v>
      </c>
      <c r="C1405">
        <v>10</v>
      </c>
      <c r="D1405">
        <v>58</v>
      </c>
      <c r="E1405">
        <v>73</v>
      </c>
      <c r="F1405">
        <v>78</v>
      </c>
      <c r="G1405">
        <v>176</v>
      </c>
      <c r="H1405">
        <v>131</v>
      </c>
      <c r="I1405">
        <v>172</v>
      </c>
      <c r="J1405">
        <v>143</v>
      </c>
      <c r="K1405">
        <v>144</v>
      </c>
      <c r="L1405">
        <v>108</v>
      </c>
      <c r="M1405">
        <v>77</v>
      </c>
      <c r="N1405">
        <v>-1</v>
      </c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</row>
    <row r="1406" spans="1:27" x14ac:dyDescent="0.2">
      <c r="A1406">
        <v>1945</v>
      </c>
      <c r="B1406">
        <v>10</v>
      </c>
      <c r="C1406">
        <v>1</v>
      </c>
      <c r="D1406">
        <v>41</v>
      </c>
      <c r="E1406">
        <v>74</v>
      </c>
      <c r="F1406">
        <v>99</v>
      </c>
      <c r="G1406">
        <v>134</v>
      </c>
      <c r="H1406">
        <v>135</v>
      </c>
      <c r="I1406">
        <v>152</v>
      </c>
      <c r="J1406">
        <v>184</v>
      </c>
      <c r="K1406">
        <v>151</v>
      </c>
      <c r="L1406">
        <v>142</v>
      </c>
      <c r="M1406">
        <v>75</v>
      </c>
      <c r="N1406">
        <v>18</v>
      </c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</row>
    <row r="1407" spans="1:27" x14ac:dyDescent="0.2">
      <c r="A1407">
        <v>1945</v>
      </c>
      <c r="B1407">
        <v>11</v>
      </c>
      <c r="C1407">
        <v>5</v>
      </c>
      <c r="D1407">
        <v>37</v>
      </c>
      <c r="E1407">
        <v>75</v>
      </c>
      <c r="F1407">
        <v>131</v>
      </c>
      <c r="G1407">
        <v>173</v>
      </c>
      <c r="H1407">
        <v>147</v>
      </c>
      <c r="I1407">
        <v>167</v>
      </c>
      <c r="J1407">
        <v>173</v>
      </c>
      <c r="K1407">
        <v>177</v>
      </c>
      <c r="L1407">
        <v>151</v>
      </c>
      <c r="M1407">
        <v>58</v>
      </c>
      <c r="N1407">
        <v>35</v>
      </c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</row>
    <row r="1408" spans="1:27" x14ac:dyDescent="0.2">
      <c r="A1408">
        <v>1945</v>
      </c>
      <c r="B1408">
        <v>12</v>
      </c>
      <c r="C1408">
        <v>13</v>
      </c>
      <c r="D1408">
        <v>71</v>
      </c>
      <c r="E1408">
        <v>62</v>
      </c>
      <c r="F1408">
        <v>132</v>
      </c>
      <c r="G1408">
        <v>188</v>
      </c>
      <c r="H1408">
        <v>140</v>
      </c>
      <c r="I1408">
        <v>188</v>
      </c>
      <c r="J1408">
        <v>168</v>
      </c>
      <c r="K1408">
        <v>204</v>
      </c>
      <c r="L1408">
        <v>136</v>
      </c>
      <c r="M1408">
        <v>43</v>
      </c>
      <c r="N1408">
        <v>35</v>
      </c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</row>
    <row r="1409" spans="1:27" x14ac:dyDescent="0.2">
      <c r="A1409">
        <v>1945</v>
      </c>
      <c r="B1409">
        <v>13</v>
      </c>
      <c r="C1409">
        <v>27</v>
      </c>
      <c r="D1409">
        <v>77</v>
      </c>
      <c r="E1409">
        <v>74</v>
      </c>
      <c r="F1409">
        <v>119</v>
      </c>
      <c r="G1409">
        <v>162</v>
      </c>
      <c r="H1409">
        <v>131</v>
      </c>
      <c r="I1409">
        <v>199</v>
      </c>
      <c r="J1409">
        <v>156</v>
      </c>
      <c r="K1409">
        <v>152</v>
      </c>
      <c r="L1409">
        <v>126</v>
      </c>
      <c r="M1409">
        <v>59</v>
      </c>
      <c r="N1409">
        <v>48</v>
      </c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</row>
    <row r="1410" spans="1:27" x14ac:dyDescent="0.2">
      <c r="A1410">
        <v>1945</v>
      </c>
      <c r="B1410">
        <v>14</v>
      </c>
      <c r="C1410">
        <v>13</v>
      </c>
      <c r="D1410">
        <v>72</v>
      </c>
      <c r="E1410">
        <v>70</v>
      </c>
      <c r="F1410">
        <v>118</v>
      </c>
      <c r="G1410">
        <v>120</v>
      </c>
      <c r="H1410">
        <v>142</v>
      </c>
      <c r="I1410">
        <v>209</v>
      </c>
      <c r="J1410">
        <v>163</v>
      </c>
      <c r="K1410">
        <v>141</v>
      </c>
      <c r="L1410">
        <v>109</v>
      </c>
      <c r="M1410">
        <v>70</v>
      </c>
      <c r="N1410">
        <v>41</v>
      </c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</row>
    <row r="1411" spans="1:27" x14ac:dyDescent="0.2">
      <c r="A1411">
        <v>1945</v>
      </c>
      <c r="B1411">
        <v>15</v>
      </c>
      <c r="C1411">
        <v>23</v>
      </c>
      <c r="D1411">
        <v>48</v>
      </c>
      <c r="E1411">
        <v>64</v>
      </c>
      <c r="F1411">
        <v>163</v>
      </c>
      <c r="G1411">
        <v>133</v>
      </c>
      <c r="H1411">
        <v>147</v>
      </c>
      <c r="I1411">
        <v>210</v>
      </c>
      <c r="J1411">
        <v>168</v>
      </c>
      <c r="K1411">
        <v>147</v>
      </c>
      <c r="L1411">
        <v>101</v>
      </c>
      <c r="M1411">
        <v>27</v>
      </c>
      <c r="N1411">
        <v>61</v>
      </c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</row>
    <row r="1412" spans="1:27" x14ac:dyDescent="0.2">
      <c r="A1412">
        <v>1945</v>
      </c>
      <c r="B1412">
        <v>16</v>
      </c>
      <c r="C1412">
        <v>38</v>
      </c>
      <c r="D1412">
        <v>51</v>
      </c>
      <c r="E1412">
        <v>75</v>
      </c>
      <c r="F1412">
        <v>170</v>
      </c>
      <c r="G1412">
        <v>155</v>
      </c>
      <c r="H1412">
        <v>131</v>
      </c>
      <c r="I1412">
        <v>155</v>
      </c>
      <c r="J1412">
        <v>148</v>
      </c>
      <c r="K1412">
        <v>166</v>
      </c>
      <c r="L1412">
        <v>112</v>
      </c>
      <c r="M1412">
        <v>34</v>
      </c>
      <c r="N1412">
        <v>95</v>
      </c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</row>
    <row r="1413" spans="1:27" x14ac:dyDescent="0.2">
      <c r="A1413">
        <v>1945</v>
      </c>
      <c r="B1413">
        <v>17</v>
      </c>
      <c r="C1413">
        <v>55</v>
      </c>
      <c r="D1413">
        <v>73</v>
      </c>
      <c r="E1413">
        <v>88</v>
      </c>
      <c r="F1413">
        <v>145</v>
      </c>
      <c r="G1413">
        <v>152</v>
      </c>
      <c r="H1413">
        <v>129</v>
      </c>
      <c r="I1413">
        <v>154</v>
      </c>
      <c r="J1413">
        <v>166</v>
      </c>
      <c r="K1413">
        <v>183</v>
      </c>
      <c r="L1413">
        <v>110</v>
      </c>
      <c r="M1413">
        <v>49</v>
      </c>
      <c r="N1413">
        <v>98</v>
      </c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</row>
    <row r="1414" spans="1:27" x14ac:dyDescent="0.2">
      <c r="A1414">
        <v>1945</v>
      </c>
      <c r="B1414">
        <v>18</v>
      </c>
      <c r="C1414">
        <v>58</v>
      </c>
      <c r="D1414">
        <v>117</v>
      </c>
      <c r="E1414">
        <v>71</v>
      </c>
      <c r="F1414">
        <v>145</v>
      </c>
      <c r="G1414">
        <v>149</v>
      </c>
      <c r="H1414">
        <v>155</v>
      </c>
      <c r="I1414">
        <v>180</v>
      </c>
      <c r="J1414">
        <v>156</v>
      </c>
      <c r="K1414">
        <v>183</v>
      </c>
      <c r="L1414">
        <v>106</v>
      </c>
      <c r="M1414">
        <v>64</v>
      </c>
      <c r="N1414">
        <v>91</v>
      </c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</row>
    <row r="1415" spans="1:27" x14ac:dyDescent="0.2">
      <c r="A1415">
        <v>1945</v>
      </c>
      <c r="B1415">
        <v>19</v>
      </c>
      <c r="C1415">
        <v>12</v>
      </c>
      <c r="D1415">
        <v>100</v>
      </c>
      <c r="E1415">
        <v>92</v>
      </c>
      <c r="F1415">
        <v>146</v>
      </c>
      <c r="G1415">
        <v>127</v>
      </c>
      <c r="H1415">
        <v>170</v>
      </c>
      <c r="I1415">
        <v>186</v>
      </c>
      <c r="J1415">
        <v>143</v>
      </c>
      <c r="K1415">
        <v>160</v>
      </c>
      <c r="L1415">
        <v>112</v>
      </c>
      <c r="M1415">
        <v>69</v>
      </c>
      <c r="N1415">
        <v>85</v>
      </c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</row>
    <row r="1416" spans="1:27" x14ac:dyDescent="0.2">
      <c r="A1416">
        <v>1945</v>
      </c>
      <c r="B1416">
        <v>20</v>
      </c>
      <c r="C1416">
        <v>-7</v>
      </c>
      <c r="D1416">
        <v>91</v>
      </c>
      <c r="E1416">
        <v>85</v>
      </c>
      <c r="F1416">
        <v>148</v>
      </c>
      <c r="G1416">
        <v>119</v>
      </c>
      <c r="H1416">
        <v>195</v>
      </c>
      <c r="I1416">
        <v>162</v>
      </c>
      <c r="J1416">
        <v>148</v>
      </c>
      <c r="K1416">
        <v>157</v>
      </c>
      <c r="L1416">
        <v>118</v>
      </c>
      <c r="M1416">
        <v>72</v>
      </c>
      <c r="N1416">
        <v>34</v>
      </c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</row>
    <row r="1417" spans="1:27" x14ac:dyDescent="0.2">
      <c r="A1417">
        <v>1945</v>
      </c>
      <c r="B1417">
        <v>21</v>
      </c>
      <c r="C1417">
        <v>-16</v>
      </c>
      <c r="D1417">
        <v>48</v>
      </c>
      <c r="E1417">
        <v>82</v>
      </c>
      <c r="F1417">
        <v>103</v>
      </c>
      <c r="G1417">
        <v>125</v>
      </c>
      <c r="H1417">
        <v>164</v>
      </c>
      <c r="I1417">
        <v>175</v>
      </c>
      <c r="J1417">
        <v>165</v>
      </c>
      <c r="K1417">
        <v>135</v>
      </c>
      <c r="L1417">
        <v>147</v>
      </c>
      <c r="M1417">
        <v>82</v>
      </c>
      <c r="N1417">
        <v>37</v>
      </c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</row>
    <row r="1418" spans="1:27" x14ac:dyDescent="0.2">
      <c r="A1418">
        <v>1945</v>
      </c>
      <c r="B1418">
        <v>22</v>
      </c>
      <c r="C1418">
        <v>-16</v>
      </c>
      <c r="D1418">
        <v>59</v>
      </c>
      <c r="E1418">
        <v>110</v>
      </c>
      <c r="F1418">
        <v>81</v>
      </c>
      <c r="G1418">
        <v>128</v>
      </c>
      <c r="H1418">
        <v>169</v>
      </c>
      <c r="I1418">
        <v>161</v>
      </c>
      <c r="J1418">
        <v>154</v>
      </c>
      <c r="K1418">
        <v>137</v>
      </c>
      <c r="L1418">
        <v>125</v>
      </c>
      <c r="M1418">
        <v>94</v>
      </c>
      <c r="N1418">
        <v>55</v>
      </c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</row>
    <row r="1419" spans="1:27" x14ac:dyDescent="0.2">
      <c r="A1419">
        <v>1945</v>
      </c>
      <c r="B1419">
        <v>23</v>
      </c>
      <c r="C1419">
        <v>-27</v>
      </c>
      <c r="D1419">
        <v>68</v>
      </c>
      <c r="E1419">
        <v>121</v>
      </c>
      <c r="F1419">
        <v>76</v>
      </c>
      <c r="G1419">
        <v>128</v>
      </c>
      <c r="H1419">
        <v>182</v>
      </c>
      <c r="I1419">
        <v>174</v>
      </c>
      <c r="J1419">
        <v>144</v>
      </c>
      <c r="K1419">
        <v>116</v>
      </c>
      <c r="L1419">
        <v>124</v>
      </c>
      <c r="M1419">
        <v>75</v>
      </c>
      <c r="N1419">
        <v>64</v>
      </c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</row>
    <row r="1420" spans="1:27" x14ac:dyDescent="0.2">
      <c r="A1420">
        <v>1945</v>
      </c>
      <c r="B1420">
        <v>24</v>
      </c>
      <c r="C1420">
        <v>-46</v>
      </c>
      <c r="D1420">
        <v>41</v>
      </c>
      <c r="E1420">
        <v>116</v>
      </c>
      <c r="F1420">
        <v>77</v>
      </c>
      <c r="G1420">
        <v>108</v>
      </c>
      <c r="H1420">
        <v>177</v>
      </c>
      <c r="I1420">
        <v>163</v>
      </c>
      <c r="J1420">
        <v>158</v>
      </c>
      <c r="K1420">
        <v>126</v>
      </c>
      <c r="L1420">
        <v>123</v>
      </c>
      <c r="M1420">
        <v>69</v>
      </c>
      <c r="N1420">
        <v>68</v>
      </c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</row>
    <row r="1421" spans="1:27" x14ac:dyDescent="0.2">
      <c r="A1421">
        <v>1945</v>
      </c>
      <c r="B1421">
        <v>25</v>
      </c>
      <c r="C1421">
        <v>-52</v>
      </c>
      <c r="D1421">
        <v>70</v>
      </c>
      <c r="E1421">
        <v>107</v>
      </c>
      <c r="F1421">
        <v>95</v>
      </c>
      <c r="G1421">
        <v>113</v>
      </c>
      <c r="H1421">
        <v>162</v>
      </c>
      <c r="I1421">
        <v>163</v>
      </c>
      <c r="J1421">
        <v>164</v>
      </c>
      <c r="K1421">
        <v>96</v>
      </c>
      <c r="L1421">
        <v>110</v>
      </c>
      <c r="M1421">
        <v>75</v>
      </c>
      <c r="N1421">
        <v>67</v>
      </c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</row>
    <row r="1422" spans="1:27" x14ac:dyDescent="0.2">
      <c r="A1422">
        <v>1945</v>
      </c>
      <c r="B1422">
        <v>26</v>
      </c>
      <c r="C1422">
        <v>-76</v>
      </c>
      <c r="D1422">
        <v>103</v>
      </c>
      <c r="E1422">
        <v>78</v>
      </c>
      <c r="F1422">
        <v>94</v>
      </c>
      <c r="G1422">
        <v>110</v>
      </c>
      <c r="H1422">
        <v>153</v>
      </c>
      <c r="I1422">
        <v>147</v>
      </c>
      <c r="J1422">
        <v>153</v>
      </c>
      <c r="K1422">
        <v>119</v>
      </c>
      <c r="L1422">
        <v>106</v>
      </c>
      <c r="M1422">
        <v>70</v>
      </c>
      <c r="N1422">
        <v>73</v>
      </c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</row>
    <row r="1423" spans="1:27" x14ac:dyDescent="0.2">
      <c r="A1423">
        <v>1945</v>
      </c>
      <c r="B1423">
        <v>27</v>
      </c>
      <c r="C1423">
        <v>-56</v>
      </c>
      <c r="D1423">
        <v>108</v>
      </c>
      <c r="E1423">
        <v>74</v>
      </c>
      <c r="F1423">
        <v>80</v>
      </c>
      <c r="G1423">
        <v>107</v>
      </c>
      <c r="H1423">
        <v>131</v>
      </c>
      <c r="I1423">
        <v>144</v>
      </c>
      <c r="J1423">
        <v>171</v>
      </c>
      <c r="K1423">
        <v>135</v>
      </c>
      <c r="L1423">
        <v>114</v>
      </c>
      <c r="M1423">
        <v>27</v>
      </c>
      <c r="N1423">
        <v>73</v>
      </c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</row>
    <row r="1424" spans="1:27" x14ac:dyDescent="0.2">
      <c r="A1424">
        <v>1945</v>
      </c>
      <c r="B1424">
        <v>28</v>
      </c>
      <c r="C1424">
        <v>-27</v>
      </c>
      <c r="D1424">
        <v>83</v>
      </c>
      <c r="E1424">
        <v>96</v>
      </c>
      <c r="F1424">
        <v>48</v>
      </c>
      <c r="G1424">
        <v>84</v>
      </c>
      <c r="H1424">
        <v>115</v>
      </c>
      <c r="I1424">
        <v>144</v>
      </c>
      <c r="J1424">
        <v>180</v>
      </c>
      <c r="K1424">
        <v>133</v>
      </c>
      <c r="L1424">
        <v>117</v>
      </c>
      <c r="M1424">
        <v>38</v>
      </c>
      <c r="N1424">
        <v>36</v>
      </c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</row>
    <row r="1425" spans="1:27" x14ac:dyDescent="0.2">
      <c r="A1425">
        <v>1945</v>
      </c>
      <c r="B1425">
        <v>29</v>
      </c>
      <c r="C1425">
        <v>-28</v>
      </c>
      <c r="E1425">
        <v>119</v>
      </c>
      <c r="F1425">
        <v>42</v>
      </c>
      <c r="G1425">
        <v>118</v>
      </c>
      <c r="H1425">
        <v>142</v>
      </c>
      <c r="I1425">
        <v>154</v>
      </c>
      <c r="J1425">
        <v>165</v>
      </c>
      <c r="K1425">
        <v>112</v>
      </c>
      <c r="L1425">
        <v>107</v>
      </c>
      <c r="M1425">
        <v>56</v>
      </c>
      <c r="N1425">
        <v>34</v>
      </c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</row>
    <row r="1426" spans="1:27" x14ac:dyDescent="0.2">
      <c r="A1426">
        <v>1945</v>
      </c>
      <c r="B1426">
        <v>30</v>
      </c>
      <c r="C1426">
        <v>3</v>
      </c>
      <c r="E1426">
        <v>88</v>
      </c>
      <c r="F1426">
        <v>26</v>
      </c>
      <c r="G1426">
        <v>113</v>
      </c>
      <c r="H1426">
        <v>132</v>
      </c>
      <c r="I1426">
        <v>175</v>
      </c>
      <c r="J1426">
        <v>151</v>
      </c>
      <c r="K1426">
        <v>119</v>
      </c>
      <c r="L1426">
        <v>112</v>
      </c>
      <c r="M1426">
        <v>75</v>
      </c>
      <c r="N1426">
        <v>26</v>
      </c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</row>
    <row r="1427" spans="1:27" x14ac:dyDescent="0.2">
      <c r="A1427">
        <v>1945</v>
      </c>
      <c r="B1427">
        <v>31</v>
      </c>
      <c r="C1427">
        <v>57</v>
      </c>
      <c r="E1427">
        <v>97</v>
      </c>
      <c r="G1427">
        <v>137</v>
      </c>
      <c r="I1427">
        <v>175</v>
      </c>
      <c r="J1427">
        <v>155</v>
      </c>
      <c r="L1427">
        <v>110</v>
      </c>
      <c r="N1427">
        <v>-10</v>
      </c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</row>
    <row r="1428" spans="1:27" x14ac:dyDescent="0.2">
      <c r="A1428">
        <v>1946</v>
      </c>
      <c r="B1428">
        <v>1</v>
      </c>
      <c r="C1428">
        <v>-7</v>
      </c>
      <c r="D1428">
        <v>65</v>
      </c>
      <c r="E1428">
        <v>-1</v>
      </c>
      <c r="F1428">
        <v>112</v>
      </c>
      <c r="G1428">
        <v>115</v>
      </c>
      <c r="H1428">
        <v>113</v>
      </c>
      <c r="I1428">
        <v>184</v>
      </c>
      <c r="J1428">
        <v>149</v>
      </c>
      <c r="K1428">
        <v>142</v>
      </c>
      <c r="L1428">
        <v>154</v>
      </c>
      <c r="M1428">
        <v>60</v>
      </c>
      <c r="N1428">
        <v>77</v>
      </c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</row>
    <row r="1429" spans="1:27" x14ac:dyDescent="0.2">
      <c r="A1429">
        <v>1946</v>
      </c>
      <c r="B1429">
        <v>2</v>
      </c>
      <c r="C1429">
        <v>-9</v>
      </c>
      <c r="D1429">
        <v>70</v>
      </c>
      <c r="E1429">
        <v>7</v>
      </c>
      <c r="F1429">
        <v>125</v>
      </c>
      <c r="G1429">
        <v>115</v>
      </c>
      <c r="H1429">
        <v>116</v>
      </c>
      <c r="I1429">
        <v>198</v>
      </c>
      <c r="J1429">
        <v>169</v>
      </c>
      <c r="K1429">
        <v>142</v>
      </c>
      <c r="L1429">
        <v>152</v>
      </c>
      <c r="M1429">
        <v>60</v>
      </c>
      <c r="N1429">
        <v>67</v>
      </c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</row>
    <row r="1430" spans="1:27" x14ac:dyDescent="0.2">
      <c r="A1430">
        <v>1946</v>
      </c>
      <c r="B1430">
        <v>3</v>
      </c>
      <c r="C1430">
        <v>-12</v>
      </c>
      <c r="D1430">
        <v>82</v>
      </c>
      <c r="E1430">
        <v>17</v>
      </c>
      <c r="F1430">
        <v>150</v>
      </c>
      <c r="G1430">
        <v>106</v>
      </c>
      <c r="H1430">
        <v>124</v>
      </c>
      <c r="I1430">
        <v>177</v>
      </c>
      <c r="J1430">
        <v>161</v>
      </c>
      <c r="K1430">
        <v>137</v>
      </c>
      <c r="L1430">
        <v>154</v>
      </c>
      <c r="M1430">
        <v>82</v>
      </c>
      <c r="N1430">
        <v>44</v>
      </c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</row>
    <row r="1431" spans="1:27" x14ac:dyDescent="0.2">
      <c r="A1431">
        <v>1946</v>
      </c>
      <c r="B1431">
        <v>4</v>
      </c>
      <c r="C1431">
        <v>17</v>
      </c>
      <c r="D1431">
        <v>75</v>
      </c>
      <c r="E1431">
        <v>-2</v>
      </c>
      <c r="F1431">
        <v>156</v>
      </c>
      <c r="G1431">
        <v>100</v>
      </c>
      <c r="H1431">
        <v>111</v>
      </c>
      <c r="I1431">
        <v>182</v>
      </c>
      <c r="J1431">
        <v>166</v>
      </c>
      <c r="K1431">
        <v>148</v>
      </c>
      <c r="L1431">
        <v>129</v>
      </c>
      <c r="M1431">
        <v>142</v>
      </c>
      <c r="N1431">
        <v>42</v>
      </c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</row>
    <row r="1432" spans="1:27" x14ac:dyDescent="0.2">
      <c r="A1432">
        <v>1946</v>
      </c>
      <c r="B1432">
        <v>5</v>
      </c>
      <c r="C1432">
        <v>42</v>
      </c>
      <c r="D1432">
        <v>72</v>
      </c>
      <c r="E1432">
        <v>16</v>
      </c>
      <c r="F1432">
        <v>94</v>
      </c>
      <c r="G1432">
        <v>80</v>
      </c>
      <c r="H1432">
        <v>147</v>
      </c>
      <c r="I1432">
        <v>146</v>
      </c>
      <c r="J1432">
        <v>184</v>
      </c>
      <c r="K1432">
        <v>153</v>
      </c>
      <c r="L1432">
        <v>130</v>
      </c>
      <c r="M1432">
        <v>122</v>
      </c>
      <c r="N1432">
        <v>17</v>
      </c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</row>
    <row r="1433" spans="1:27" x14ac:dyDescent="0.2">
      <c r="A1433">
        <v>1946</v>
      </c>
      <c r="B1433">
        <v>6</v>
      </c>
      <c r="C1433">
        <v>73</v>
      </c>
      <c r="D1433">
        <v>85</v>
      </c>
      <c r="E1433">
        <v>24</v>
      </c>
      <c r="F1433">
        <v>72</v>
      </c>
      <c r="G1433">
        <v>77</v>
      </c>
      <c r="H1433">
        <v>140</v>
      </c>
      <c r="I1433">
        <v>152</v>
      </c>
      <c r="J1433">
        <v>167</v>
      </c>
      <c r="K1433">
        <v>136</v>
      </c>
      <c r="L1433">
        <v>118</v>
      </c>
      <c r="M1433">
        <v>100</v>
      </c>
      <c r="N1433">
        <v>34</v>
      </c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</row>
    <row r="1434" spans="1:27" x14ac:dyDescent="0.2">
      <c r="A1434">
        <v>1946</v>
      </c>
      <c r="B1434">
        <v>7</v>
      </c>
      <c r="C1434">
        <v>58</v>
      </c>
      <c r="D1434">
        <v>97</v>
      </c>
      <c r="E1434">
        <v>31</v>
      </c>
      <c r="F1434">
        <v>81</v>
      </c>
      <c r="G1434">
        <v>106</v>
      </c>
      <c r="H1434">
        <v>122</v>
      </c>
      <c r="I1434">
        <v>152</v>
      </c>
      <c r="J1434">
        <v>163</v>
      </c>
      <c r="K1434">
        <v>132</v>
      </c>
      <c r="L1434">
        <v>85</v>
      </c>
      <c r="M1434">
        <v>68</v>
      </c>
      <c r="N1434">
        <v>28</v>
      </c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</row>
    <row r="1435" spans="1:27" x14ac:dyDescent="0.2">
      <c r="A1435">
        <v>1946</v>
      </c>
      <c r="B1435">
        <v>8</v>
      </c>
      <c r="C1435">
        <v>68</v>
      </c>
      <c r="D1435">
        <v>90</v>
      </c>
      <c r="E1435">
        <v>17</v>
      </c>
      <c r="F1435">
        <v>87</v>
      </c>
      <c r="G1435">
        <v>98</v>
      </c>
      <c r="H1435">
        <v>127</v>
      </c>
      <c r="I1435">
        <v>179</v>
      </c>
      <c r="J1435">
        <v>147</v>
      </c>
      <c r="K1435">
        <v>143</v>
      </c>
      <c r="L1435">
        <v>105</v>
      </c>
      <c r="M1435">
        <v>65</v>
      </c>
      <c r="N1435">
        <v>39</v>
      </c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</row>
    <row r="1436" spans="1:27" x14ac:dyDescent="0.2">
      <c r="A1436">
        <v>1946</v>
      </c>
      <c r="B1436">
        <v>9</v>
      </c>
      <c r="C1436">
        <v>70</v>
      </c>
      <c r="D1436">
        <v>51</v>
      </c>
      <c r="E1436">
        <v>15</v>
      </c>
      <c r="F1436">
        <v>69</v>
      </c>
      <c r="G1436">
        <v>103</v>
      </c>
      <c r="H1436">
        <v>122</v>
      </c>
      <c r="I1436">
        <v>183</v>
      </c>
      <c r="J1436">
        <v>145</v>
      </c>
      <c r="K1436">
        <v>133</v>
      </c>
      <c r="L1436">
        <v>98</v>
      </c>
      <c r="M1436">
        <v>65</v>
      </c>
      <c r="N1436">
        <v>42</v>
      </c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</row>
    <row r="1437" spans="1:27" x14ac:dyDescent="0.2">
      <c r="A1437">
        <v>1946</v>
      </c>
      <c r="B1437">
        <v>10</v>
      </c>
      <c r="C1437">
        <v>87</v>
      </c>
      <c r="D1437">
        <v>65</v>
      </c>
      <c r="E1437">
        <v>20</v>
      </c>
      <c r="F1437">
        <v>56</v>
      </c>
      <c r="G1437">
        <v>114</v>
      </c>
      <c r="H1437">
        <v>122</v>
      </c>
      <c r="I1437">
        <v>185</v>
      </c>
      <c r="J1437">
        <v>149</v>
      </c>
      <c r="K1437">
        <v>134</v>
      </c>
      <c r="L1437">
        <v>116</v>
      </c>
      <c r="M1437">
        <v>71</v>
      </c>
      <c r="N1437">
        <v>29</v>
      </c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</row>
    <row r="1438" spans="1:27" x14ac:dyDescent="0.2">
      <c r="A1438">
        <v>1946</v>
      </c>
      <c r="B1438">
        <v>11</v>
      </c>
      <c r="C1438">
        <v>96</v>
      </c>
      <c r="D1438">
        <v>73</v>
      </c>
      <c r="E1438">
        <v>25</v>
      </c>
      <c r="F1438">
        <v>61</v>
      </c>
      <c r="G1438">
        <v>110</v>
      </c>
      <c r="H1438">
        <v>111</v>
      </c>
      <c r="I1438">
        <v>188</v>
      </c>
      <c r="J1438">
        <v>147</v>
      </c>
      <c r="K1438">
        <v>143</v>
      </c>
      <c r="L1438">
        <v>110</v>
      </c>
      <c r="M1438">
        <v>63</v>
      </c>
      <c r="N1438">
        <v>38</v>
      </c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</row>
    <row r="1439" spans="1:27" x14ac:dyDescent="0.2">
      <c r="A1439">
        <v>1946</v>
      </c>
      <c r="B1439">
        <v>12</v>
      </c>
      <c r="C1439">
        <v>72</v>
      </c>
      <c r="D1439">
        <v>81</v>
      </c>
      <c r="E1439">
        <v>50</v>
      </c>
      <c r="F1439">
        <v>94</v>
      </c>
      <c r="G1439">
        <v>117</v>
      </c>
      <c r="H1439">
        <v>118</v>
      </c>
      <c r="I1439">
        <v>197</v>
      </c>
      <c r="J1439">
        <v>151</v>
      </c>
      <c r="K1439">
        <v>132</v>
      </c>
      <c r="L1439">
        <v>91</v>
      </c>
      <c r="M1439">
        <v>83</v>
      </c>
      <c r="N1439">
        <v>41</v>
      </c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</row>
    <row r="1440" spans="1:27" x14ac:dyDescent="0.2">
      <c r="A1440">
        <v>1946</v>
      </c>
      <c r="B1440">
        <v>13</v>
      </c>
      <c r="C1440">
        <v>39</v>
      </c>
      <c r="D1440">
        <v>85</v>
      </c>
      <c r="E1440">
        <v>46</v>
      </c>
      <c r="F1440">
        <v>98</v>
      </c>
      <c r="G1440">
        <v>92</v>
      </c>
      <c r="H1440">
        <v>125</v>
      </c>
      <c r="I1440">
        <v>195</v>
      </c>
      <c r="J1440">
        <v>151</v>
      </c>
      <c r="K1440">
        <v>129</v>
      </c>
      <c r="L1440">
        <v>101</v>
      </c>
      <c r="M1440">
        <v>84</v>
      </c>
      <c r="N1440">
        <v>35</v>
      </c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</row>
    <row r="1441" spans="1:27" x14ac:dyDescent="0.2">
      <c r="A1441">
        <v>1946</v>
      </c>
      <c r="B1441">
        <v>14</v>
      </c>
      <c r="C1441">
        <v>0</v>
      </c>
      <c r="D1441">
        <v>81</v>
      </c>
      <c r="E1441">
        <v>36</v>
      </c>
      <c r="F1441">
        <v>116</v>
      </c>
      <c r="G1441">
        <v>68</v>
      </c>
      <c r="H1441">
        <v>116</v>
      </c>
      <c r="I1441">
        <v>150</v>
      </c>
      <c r="J1441">
        <v>145</v>
      </c>
      <c r="K1441">
        <v>129</v>
      </c>
      <c r="L1441">
        <v>92</v>
      </c>
      <c r="M1441">
        <v>72</v>
      </c>
      <c r="N1441">
        <v>49</v>
      </c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</row>
    <row r="1442" spans="1:27" x14ac:dyDescent="0.2">
      <c r="A1442">
        <v>1946</v>
      </c>
      <c r="B1442">
        <v>15</v>
      </c>
      <c r="C1442">
        <v>-3</v>
      </c>
      <c r="D1442">
        <v>75</v>
      </c>
      <c r="E1442">
        <v>24</v>
      </c>
      <c r="F1442">
        <v>128</v>
      </c>
      <c r="G1442">
        <v>66</v>
      </c>
      <c r="H1442">
        <v>132</v>
      </c>
      <c r="I1442">
        <v>133</v>
      </c>
      <c r="J1442">
        <v>130</v>
      </c>
      <c r="K1442">
        <v>138</v>
      </c>
      <c r="L1442">
        <v>81</v>
      </c>
      <c r="M1442">
        <v>70</v>
      </c>
      <c r="N1442">
        <v>9</v>
      </c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</row>
    <row r="1443" spans="1:27" x14ac:dyDescent="0.2">
      <c r="A1443">
        <v>1946</v>
      </c>
      <c r="B1443">
        <v>16</v>
      </c>
      <c r="C1443">
        <v>-16</v>
      </c>
      <c r="D1443">
        <v>84</v>
      </c>
      <c r="E1443">
        <v>19</v>
      </c>
      <c r="F1443">
        <v>119</v>
      </c>
      <c r="G1443">
        <v>65</v>
      </c>
      <c r="H1443">
        <v>129</v>
      </c>
      <c r="I1443">
        <v>128</v>
      </c>
      <c r="J1443">
        <v>123</v>
      </c>
      <c r="K1443">
        <v>127</v>
      </c>
      <c r="L1443">
        <v>86</v>
      </c>
      <c r="M1443">
        <v>70</v>
      </c>
      <c r="N1443">
        <v>-11</v>
      </c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</row>
    <row r="1444" spans="1:27" x14ac:dyDescent="0.2">
      <c r="A1444">
        <v>1946</v>
      </c>
      <c r="B1444">
        <v>17</v>
      </c>
      <c r="C1444">
        <v>-15</v>
      </c>
      <c r="D1444">
        <v>61</v>
      </c>
      <c r="E1444">
        <v>45</v>
      </c>
      <c r="F1444">
        <v>119</v>
      </c>
      <c r="G1444">
        <v>76</v>
      </c>
      <c r="H1444">
        <v>131</v>
      </c>
      <c r="I1444">
        <v>113</v>
      </c>
      <c r="J1444">
        <v>131</v>
      </c>
      <c r="K1444">
        <v>130</v>
      </c>
      <c r="L1444">
        <v>93</v>
      </c>
      <c r="M1444">
        <v>71</v>
      </c>
      <c r="N1444">
        <v>4</v>
      </c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</row>
    <row r="1445" spans="1:27" x14ac:dyDescent="0.2">
      <c r="A1445">
        <v>1946</v>
      </c>
      <c r="B1445">
        <v>18</v>
      </c>
      <c r="C1445">
        <v>-10</v>
      </c>
      <c r="D1445">
        <v>68</v>
      </c>
      <c r="E1445">
        <v>74</v>
      </c>
      <c r="F1445">
        <v>102</v>
      </c>
      <c r="G1445">
        <v>105</v>
      </c>
      <c r="H1445">
        <v>129</v>
      </c>
      <c r="I1445">
        <v>147</v>
      </c>
      <c r="J1445">
        <v>119</v>
      </c>
      <c r="K1445">
        <v>117</v>
      </c>
      <c r="L1445">
        <v>99</v>
      </c>
      <c r="M1445">
        <v>73</v>
      </c>
      <c r="N1445">
        <v>3</v>
      </c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</row>
    <row r="1446" spans="1:27" x14ac:dyDescent="0.2">
      <c r="A1446">
        <v>1946</v>
      </c>
      <c r="B1446">
        <v>19</v>
      </c>
      <c r="C1446">
        <v>-9</v>
      </c>
      <c r="D1446">
        <v>93</v>
      </c>
      <c r="E1446">
        <v>112</v>
      </c>
      <c r="F1446">
        <v>79</v>
      </c>
      <c r="G1446">
        <v>96</v>
      </c>
      <c r="H1446">
        <v>113</v>
      </c>
      <c r="I1446">
        <v>153</v>
      </c>
      <c r="J1446">
        <v>141</v>
      </c>
      <c r="K1446">
        <v>123</v>
      </c>
      <c r="L1446">
        <v>119</v>
      </c>
      <c r="M1446">
        <v>65</v>
      </c>
      <c r="N1446">
        <v>9</v>
      </c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</row>
    <row r="1447" spans="1:27" x14ac:dyDescent="0.2">
      <c r="A1447">
        <v>1946</v>
      </c>
      <c r="B1447">
        <v>20</v>
      </c>
      <c r="C1447">
        <v>-37</v>
      </c>
      <c r="D1447">
        <v>54</v>
      </c>
      <c r="E1447">
        <v>106</v>
      </c>
      <c r="F1447">
        <v>99</v>
      </c>
      <c r="G1447">
        <v>111</v>
      </c>
      <c r="H1447">
        <v>120</v>
      </c>
      <c r="I1447">
        <v>148</v>
      </c>
      <c r="J1447">
        <v>138</v>
      </c>
      <c r="K1447">
        <v>127</v>
      </c>
      <c r="L1447">
        <v>133</v>
      </c>
      <c r="M1447">
        <v>82</v>
      </c>
      <c r="N1447">
        <v>-4</v>
      </c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</row>
    <row r="1448" spans="1:27" x14ac:dyDescent="0.2">
      <c r="A1448">
        <v>1946</v>
      </c>
      <c r="B1448">
        <v>21</v>
      </c>
      <c r="C1448">
        <v>-24</v>
      </c>
      <c r="D1448">
        <v>22</v>
      </c>
      <c r="E1448">
        <v>97</v>
      </c>
      <c r="F1448">
        <v>93</v>
      </c>
      <c r="G1448">
        <v>115</v>
      </c>
      <c r="H1448">
        <v>125</v>
      </c>
      <c r="I1448">
        <v>154</v>
      </c>
      <c r="J1448">
        <v>139</v>
      </c>
      <c r="K1448">
        <v>117</v>
      </c>
      <c r="L1448">
        <v>141</v>
      </c>
      <c r="M1448">
        <v>88</v>
      </c>
      <c r="N1448">
        <v>-15</v>
      </c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</row>
    <row r="1449" spans="1:27" x14ac:dyDescent="0.2">
      <c r="A1449">
        <v>1946</v>
      </c>
      <c r="B1449">
        <v>22</v>
      </c>
      <c r="C1449">
        <v>-7</v>
      </c>
      <c r="D1449">
        <v>33</v>
      </c>
      <c r="E1449">
        <v>79</v>
      </c>
      <c r="F1449">
        <v>80</v>
      </c>
      <c r="G1449">
        <v>114</v>
      </c>
      <c r="H1449">
        <v>141</v>
      </c>
      <c r="I1449">
        <v>170</v>
      </c>
      <c r="J1449">
        <v>147</v>
      </c>
      <c r="K1449">
        <v>139</v>
      </c>
      <c r="L1449">
        <v>115</v>
      </c>
      <c r="M1449">
        <v>76</v>
      </c>
      <c r="N1449">
        <v>0</v>
      </c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</row>
    <row r="1450" spans="1:27" x14ac:dyDescent="0.2">
      <c r="A1450">
        <v>1946</v>
      </c>
      <c r="B1450">
        <v>23</v>
      </c>
      <c r="C1450">
        <v>8</v>
      </c>
      <c r="D1450">
        <v>56</v>
      </c>
      <c r="E1450">
        <v>67</v>
      </c>
      <c r="F1450">
        <v>100</v>
      </c>
      <c r="G1450">
        <v>123</v>
      </c>
      <c r="H1450">
        <v>182</v>
      </c>
      <c r="I1450">
        <v>195</v>
      </c>
      <c r="J1450">
        <v>163</v>
      </c>
      <c r="K1450">
        <v>139</v>
      </c>
      <c r="L1450">
        <v>98</v>
      </c>
      <c r="M1450">
        <v>70</v>
      </c>
      <c r="N1450">
        <v>44</v>
      </c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</row>
    <row r="1451" spans="1:27" x14ac:dyDescent="0.2">
      <c r="A1451">
        <v>1946</v>
      </c>
      <c r="B1451">
        <v>24</v>
      </c>
      <c r="C1451">
        <v>25</v>
      </c>
      <c r="D1451">
        <v>28</v>
      </c>
      <c r="E1451">
        <v>55</v>
      </c>
      <c r="F1451">
        <v>84</v>
      </c>
      <c r="G1451">
        <v>119</v>
      </c>
      <c r="H1451">
        <v>157</v>
      </c>
      <c r="I1451">
        <v>183</v>
      </c>
      <c r="J1451">
        <v>157</v>
      </c>
      <c r="K1451">
        <v>123</v>
      </c>
      <c r="L1451">
        <v>57</v>
      </c>
      <c r="M1451">
        <v>100</v>
      </c>
      <c r="N1451">
        <v>29</v>
      </c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</row>
    <row r="1452" spans="1:27" x14ac:dyDescent="0.2">
      <c r="A1452">
        <v>1946</v>
      </c>
      <c r="B1452">
        <v>25</v>
      </c>
      <c r="C1452">
        <v>34</v>
      </c>
      <c r="D1452">
        <v>12</v>
      </c>
      <c r="E1452">
        <v>60</v>
      </c>
      <c r="F1452">
        <v>89</v>
      </c>
      <c r="G1452">
        <v>122</v>
      </c>
      <c r="H1452">
        <v>129</v>
      </c>
      <c r="I1452">
        <v>155</v>
      </c>
      <c r="J1452">
        <v>149</v>
      </c>
      <c r="K1452">
        <v>147</v>
      </c>
      <c r="L1452">
        <v>36</v>
      </c>
      <c r="M1452">
        <v>95</v>
      </c>
      <c r="N1452">
        <v>38</v>
      </c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</row>
    <row r="1453" spans="1:27" x14ac:dyDescent="0.2">
      <c r="A1453">
        <v>1946</v>
      </c>
      <c r="B1453">
        <v>26</v>
      </c>
      <c r="C1453">
        <v>59</v>
      </c>
      <c r="D1453">
        <v>5</v>
      </c>
      <c r="E1453">
        <v>64</v>
      </c>
      <c r="F1453">
        <v>102</v>
      </c>
      <c r="G1453">
        <v>130</v>
      </c>
      <c r="H1453">
        <v>156</v>
      </c>
      <c r="I1453">
        <v>158</v>
      </c>
      <c r="J1453">
        <v>136</v>
      </c>
      <c r="K1453">
        <v>177</v>
      </c>
      <c r="L1453">
        <v>49</v>
      </c>
      <c r="M1453">
        <v>87</v>
      </c>
      <c r="N1453">
        <v>50</v>
      </c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</row>
    <row r="1454" spans="1:27" x14ac:dyDescent="0.2">
      <c r="A1454">
        <v>1946</v>
      </c>
      <c r="B1454">
        <v>27</v>
      </c>
      <c r="C1454">
        <v>22</v>
      </c>
      <c r="D1454">
        <v>-4</v>
      </c>
      <c r="E1454">
        <v>67</v>
      </c>
      <c r="F1454">
        <v>108</v>
      </c>
      <c r="G1454">
        <v>137</v>
      </c>
      <c r="H1454">
        <v>125</v>
      </c>
      <c r="I1454">
        <v>149</v>
      </c>
      <c r="J1454">
        <v>123</v>
      </c>
      <c r="K1454">
        <v>172</v>
      </c>
      <c r="L1454">
        <v>72</v>
      </c>
      <c r="M1454">
        <v>85</v>
      </c>
      <c r="N1454">
        <v>53</v>
      </c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</row>
    <row r="1455" spans="1:27" x14ac:dyDescent="0.2">
      <c r="A1455">
        <v>1946</v>
      </c>
      <c r="B1455">
        <v>28</v>
      </c>
      <c r="C1455">
        <v>43</v>
      </c>
      <c r="D1455">
        <v>-8</v>
      </c>
      <c r="E1455">
        <v>86</v>
      </c>
      <c r="F1455">
        <v>89</v>
      </c>
      <c r="G1455">
        <v>132</v>
      </c>
      <c r="H1455">
        <v>143</v>
      </c>
      <c r="I1455">
        <v>133</v>
      </c>
      <c r="J1455">
        <v>146</v>
      </c>
      <c r="K1455">
        <v>171</v>
      </c>
      <c r="L1455">
        <v>72</v>
      </c>
      <c r="M1455">
        <v>98</v>
      </c>
      <c r="N1455">
        <v>63</v>
      </c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</row>
    <row r="1456" spans="1:27" x14ac:dyDescent="0.2">
      <c r="A1456">
        <v>1946</v>
      </c>
      <c r="B1456">
        <v>29</v>
      </c>
      <c r="C1456">
        <v>70</v>
      </c>
      <c r="E1456">
        <v>117</v>
      </c>
      <c r="F1456">
        <v>94</v>
      </c>
      <c r="G1456">
        <v>142</v>
      </c>
      <c r="H1456">
        <v>143</v>
      </c>
      <c r="I1456">
        <v>159</v>
      </c>
      <c r="J1456">
        <v>144</v>
      </c>
      <c r="K1456">
        <v>168</v>
      </c>
      <c r="L1456">
        <v>34</v>
      </c>
      <c r="M1456">
        <v>84</v>
      </c>
      <c r="N1456">
        <v>34</v>
      </c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</row>
    <row r="1457" spans="1:27" x14ac:dyDescent="0.2">
      <c r="A1457">
        <v>1946</v>
      </c>
      <c r="B1457">
        <v>30</v>
      </c>
      <c r="C1457">
        <v>40</v>
      </c>
      <c r="E1457">
        <v>108</v>
      </c>
      <c r="F1457">
        <v>116</v>
      </c>
      <c r="G1457">
        <v>142</v>
      </c>
      <c r="H1457">
        <v>162</v>
      </c>
      <c r="I1457">
        <v>166</v>
      </c>
      <c r="J1457">
        <v>135</v>
      </c>
      <c r="K1457">
        <v>151</v>
      </c>
      <c r="L1457">
        <v>51</v>
      </c>
      <c r="M1457">
        <v>76</v>
      </c>
      <c r="N1457">
        <v>33</v>
      </c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</row>
    <row r="1458" spans="1:27" x14ac:dyDescent="0.2">
      <c r="A1458">
        <v>1946</v>
      </c>
      <c r="B1458">
        <v>31</v>
      </c>
      <c r="C1458">
        <v>59</v>
      </c>
      <c r="E1458">
        <v>99</v>
      </c>
      <c r="G1458">
        <v>120</v>
      </c>
      <c r="I1458">
        <v>141</v>
      </c>
      <c r="J1458">
        <v>140</v>
      </c>
      <c r="L1458">
        <v>66</v>
      </c>
      <c r="N1458">
        <v>40</v>
      </c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</row>
    <row r="1459" spans="1:27" x14ac:dyDescent="0.2">
      <c r="A1459">
        <v>1947</v>
      </c>
      <c r="B1459">
        <v>1</v>
      </c>
      <c r="C1459">
        <v>40</v>
      </c>
      <c r="D1459">
        <v>-9</v>
      </c>
      <c r="E1459">
        <v>-19</v>
      </c>
      <c r="F1459">
        <v>71</v>
      </c>
      <c r="G1459">
        <v>73</v>
      </c>
      <c r="H1459">
        <v>208</v>
      </c>
      <c r="I1459">
        <v>161</v>
      </c>
      <c r="J1459">
        <v>191</v>
      </c>
      <c r="K1459">
        <v>168</v>
      </c>
      <c r="L1459">
        <v>101</v>
      </c>
      <c r="M1459">
        <v>90</v>
      </c>
      <c r="N1459">
        <v>-30</v>
      </c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</row>
    <row r="1460" spans="1:27" x14ac:dyDescent="0.2">
      <c r="A1460">
        <v>1947</v>
      </c>
      <c r="B1460">
        <v>2</v>
      </c>
      <c r="C1460">
        <v>38</v>
      </c>
      <c r="D1460">
        <v>-4</v>
      </c>
      <c r="E1460">
        <v>-11</v>
      </c>
      <c r="F1460">
        <v>46</v>
      </c>
      <c r="G1460">
        <v>68</v>
      </c>
      <c r="H1460">
        <v>223</v>
      </c>
      <c r="I1460">
        <v>155</v>
      </c>
      <c r="J1460">
        <v>198</v>
      </c>
      <c r="K1460">
        <v>173</v>
      </c>
      <c r="L1460">
        <v>111</v>
      </c>
      <c r="M1460">
        <v>119</v>
      </c>
      <c r="N1460">
        <v>-6</v>
      </c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</row>
    <row r="1461" spans="1:27" x14ac:dyDescent="0.2">
      <c r="A1461">
        <v>1947</v>
      </c>
      <c r="B1461">
        <v>3</v>
      </c>
      <c r="C1461">
        <v>39</v>
      </c>
      <c r="D1461">
        <v>7</v>
      </c>
      <c r="E1461">
        <v>-25</v>
      </c>
      <c r="F1461">
        <v>38</v>
      </c>
      <c r="G1461">
        <v>99</v>
      </c>
      <c r="H1461">
        <v>230</v>
      </c>
      <c r="I1461">
        <v>164</v>
      </c>
      <c r="J1461">
        <v>184</v>
      </c>
      <c r="K1461">
        <v>156</v>
      </c>
      <c r="L1461">
        <v>121</v>
      </c>
      <c r="M1461">
        <v>99</v>
      </c>
      <c r="N1461">
        <v>7</v>
      </c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</row>
    <row r="1462" spans="1:27" x14ac:dyDescent="0.2">
      <c r="A1462">
        <v>1947</v>
      </c>
      <c r="B1462">
        <v>4</v>
      </c>
      <c r="C1462">
        <v>38</v>
      </c>
      <c r="D1462">
        <v>7</v>
      </c>
      <c r="E1462">
        <v>-14</v>
      </c>
      <c r="F1462">
        <v>47</v>
      </c>
      <c r="G1462">
        <v>94</v>
      </c>
      <c r="H1462">
        <v>185</v>
      </c>
      <c r="I1462">
        <v>150</v>
      </c>
      <c r="J1462">
        <v>173</v>
      </c>
      <c r="K1462">
        <v>174</v>
      </c>
      <c r="L1462">
        <v>114</v>
      </c>
      <c r="M1462">
        <v>92</v>
      </c>
      <c r="N1462">
        <v>33</v>
      </c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</row>
    <row r="1463" spans="1:27" x14ac:dyDescent="0.2">
      <c r="A1463">
        <v>1947</v>
      </c>
      <c r="B1463">
        <v>5</v>
      </c>
      <c r="C1463">
        <v>14</v>
      </c>
      <c r="D1463">
        <v>-9</v>
      </c>
      <c r="E1463">
        <v>-10</v>
      </c>
      <c r="F1463">
        <v>57</v>
      </c>
      <c r="G1463">
        <v>100</v>
      </c>
      <c r="H1463">
        <v>132</v>
      </c>
      <c r="I1463">
        <v>139</v>
      </c>
      <c r="J1463">
        <v>166</v>
      </c>
      <c r="K1463">
        <v>163</v>
      </c>
      <c r="L1463">
        <v>114</v>
      </c>
      <c r="M1463">
        <v>102</v>
      </c>
      <c r="N1463">
        <v>42</v>
      </c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</row>
    <row r="1464" spans="1:27" x14ac:dyDescent="0.2">
      <c r="A1464">
        <v>1947</v>
      </c>
      <c r="B1464">
        <v>6</v>
      </c>
      <c r="C1464">
        <v>-9</v>
      </c>
      <c r="D1464">
        <v>-25</v>
      </c>
      <c r="E1464">
        <v>-7</v>
      </c>
      <c r="F1464">
        <v>85</v>
      </c>
      <c r="G1464">
        <v>128</v>
      </c>
      <c r="H1464">
        <v>110</v>
      </c>
      <c r="I1464">
        <v>127</v>
      </c>
      <c r="J1464">
        <v>159</v>
      </c>
      <c r="K1464">
        <v>150</v>
      </c>
      <c r="L1464">
        <v>110</v>
      </c>
      <c r="M1464">
        <v>57</v>
      </c>
      <c r="N1464">
        <v>55</v>
      </c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</row>
    <row r="1465" spans="1:27" x14ac:dyDescent="0.2">
      <c r="A1465">
        <v>1947</v>
      </c>
      <c r="B1465">
        <v>7</v>
      </c>
      <c r="C1465">
        <v>-8</v>
      </c>
      <c r="D1465">
        <v>-27</v>
      </c>
      <c r="E1465">
        <v>-33</v>
      </c>
      <c r="F1465">
        <v>93</v>
      </c>
      <c r="G1465">
        <v>152</v>
      </c>
      <c r="H1465">
        <v>134</v>
      </c>
      <c r="I1465">
        <v>140</v>
      </c>
      <c r="J1465">
        <v>154</v>
      </c>
      <c r="K1465">
        <v>155</v>
      </c>
      <c r="L1465">
        <v>126</v>
      </c>
      <c r="M1465">
        <v>74</v>
      </c>
      <c r="N1465">
        <v>48</v>
      </c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</row>
    <row r="1466" spans="1:27" x14ac:dyDescent="0.2">
      <c r="A1466">
        <v>1947</v>
      </c>
      <c r="B1466">
        <v>8</v>
      </c>
      <c r="C1466">
        <v>33</v>
      </c>
      <c r="D1466">
        <v>-24</v>
      </c>
      <c r="E1466">
        <v>-12</v>
      </c>
      <c r="F1466">
        <v>71</v>
      </c>
      <c r="G1466">
        <v>150</v>
      </c>
      <c r="H1466">
        <v>120</v>
      </c>
      <c r="I1466">
        <v>130</v>
      </c>
      <c r="J1466">
        <v>148</v>
      </c>
      <c r="K1466">
        <v>168</v>
      </c>
      <c r="L1466">
        <v>132</v>
      </c>
      <c r="M1466">
        <v>99</v>
      </c>
      <c r="N1466">
        <v>44</v>
      </c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</row>
    <row r="1467" spans="1:27" x14ac:dyDescent="0.2">
      <c r="A1467">
        <v>1947</v>
      </c>
      <c r="B1467">
        <v>9</v>
      </c>
      <c r="C1467">
        <v>39</v>
      </c>
      <c r="D1467">
        <v>-6</v>
      </c>
      <c r="E1467">
        <v>20</v>
      </c>
      <c r="F1467">
        <v>60</v>
      </c>
      <c r="G1467">
        <v>145</v>
      </c>
      <c r="H1467">
        <v>134</v>
      </c>
      <c r="I1467">
        <v>137</v>
      </c>
      <c r="J1467">
        <v>161</v>
      </c>
      <c r="K1467">
        <v>138</v>
      </c>
      <c r="L1467">
        <v>113</v>
      </c>
      <c r="M1467">
        <v>117</v>
      </c>
      <c r="N1467">
        <v>45</v>
      </c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</row>
    <row r="1468" spans="1:27" x14ac:dyDescent="0.2">
      <c r="A1468">
        <v>1947</v>
      </c>
      <c r="B1468">
        <v>10</v>
      </c>
      <c r="C1468">
        <v>29</v>
      </c>
      <c r="D1468">
        <v>-5</v>
      </c>
      <c r="E1468">
        <v>8</v>
      </c>
      <c r="F1468">
        <v>79</v>
      </c>
      <c r="G1468">
        <v>141</v>
      </c>
      <c r="H1468">
        <v>133</v>
      </c>
      <c r="I1468">
        <v>132</v>
      </c>
      <c r="J1468">
        <v>179</v>
      </c>
      <c r="K1468">
        <v>181</v>
      </c>
      <c r="L1468">
        <v>145</v>
      </c>
      <c r="M1468">
        <v>115</v>
      </c>
      <c r="N1468">
        <v>40</v>
      </c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</row>
    <row r="1469" spans="1:27" x14ac:dyDescent="0.2">
      <c r="A1469">
        <v>1947</v>
      </c>
      <c r="B1469">
        <v>11</v>
      </c>
      <c r="C1469">
        <v>51</v>
      </c>
      <c r="D1469">
        <v>-19</v>
      </c>
      <c r="E1469">
        <v>12</v>
      </c>
      <c r="F1469">
        <v>85</v>
      </c>
      <c r="G1469">
        <v>121</v>
      </c>
      <c r="H1469">
        <v>156</v>
      </c>
      <c r="I1469">
        <v>142</v>
      </c>
      <c r="J1469">
        <v>173</v>
      </c>
      <c r="K1469">
        <v>186</v>
      </c>
      <c r="L1469">
        <v>151</v>
      </c>
      <c r="M1469">
        <v>114</v>
      </c>
      <c r="N1469">
        <v>45</v>
      </c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</row>
    <row r="1470" spans="1:27" x14ac:dyDescent="0.2">
      <c r="A1470">
        <v>1947</v>
      </c>
      <c r="B1470">
        <v>12</v>
      </c>
      <c r="C1470">
        <v>59</v>
      </c>
      <c r="D1470">
        <v>-27</v>
      </c>
      <c r="E1470">
        <v>18</v>
      </c>
      <c r="F1470">
        <v>98</v>
      </c>
      <c r="G1470">
        <v>133</v>
      </c>
      <c r="H1470">
        <v>142</v>
      </c>
      <c r="I1470">
        <v>141</v>
      </c>
      <c r="J1470">
        <v>181</v>
      </c>
      <c r="K1470">
        <v>163</v>
      </c>
      <c r="L1470">
        <v>151</v>
      </c>
      <c r="M1470">
        <v>138</v>
      </c>
      <c r="N1470">
        <v>71</v>
      </c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</row>
    <row r="1471" spans="1:27" x14ac:dyDescent="0.2">
      <c r="A1471">
        <v>1947</v>
      </c>
      <c r="B1471">
        <v>13</v>
      </c>
      <c r="C1471">
        <v>51</v>
      </c>
      <c r="D1471">
        <v>-19</v>
      </c>
      <c r="E1471">
        <v>24</v>
      </c>
      <c r="F1471">
        <v>99</v>
      </c>
      <c r="G1471">
        <v>168</v>
      </c>
      <c r="H1471">
        <v>115</v>
      </c>
      <c r="I1471">
        <v>186</v>
      </c>
      <c r="J1471">
        <v>197</v>
      </c>
      <c r="K1471">
        <v>159</v>
      </c>
      <c r="L1471">
        <v>131</v>
      </c>
      <c r="M1471">
        <v>79</v>
      </c>
      <c r="N1471">
        <v>79</v>
      </c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</row>
    <row r="1472" spans="1:27" x14ac:dyDescent="0.2">
      <c r="A1472">
        <v>1947</v>
      </c>
      <c r="B1472">
        <v>14</v>
      </c>
      <c r="C1472">
        <v>67</v>
      </c>
      <c r="D1472">
        <v>-14</v>
      </c>
      <c r="E1472">
        <v>8</v>
      </c>
      <c r="F1472">
        <v>103</v>
      </c>
      <c r="G1472">
        <v>170</v>
      </c>
      <c r="H1472">
        <v>104</v>
      </c>
      <c r="I1472">
        <v>199</v>
      </c>
      <c r="J1472">
        <v>193</v>
      </c>
      <c r="K1472">
        <v>145</v>
      </c>
      <c r="L1472">
        <v>113</v>
      </c>
      <c r="M1472">
        <v>56</v>
      </c>
      <c r="N1472">
        <v>61</v>
      </c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</row>
    <row r="1473" spans="1:27" x14ac:dyDescent="0.2">
      <c r="A1473">
        <v>1947</v>
      </c>
      <c r="B1473">
        <v>15</v>
      </c>
      <c r="C1473">
        <v>91</v>
      </c>
      <c r="D1473">
        <v>-12</v>
      </c>
      <c r="E1473">
        <v>6</v>
      </c>
      <c r="F1473">
        <v>123</v>
      </c>
      <c r="G1473">
        <v>113</v>
      </c>
      <c r="H1473">
        <v>121</v>
      </c>
      <c r="I1473">
        <v>204</v>
      </c>
      <c r="J1473">
        <v>204</v>
      </c>
      <c r="K1473">
        <v>188</v>
      </c>
      <c r="L1473">
        <v>106</v>
      </c>
      <c r="M1473">
        <v>47</v>
      </c>
      <c r="N1473">
        <v>56</v>
      </c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</row>
    <row r="1474" spans="1:27" x14ac:dyDescent="0.2">
      <c r="A1474">
        <v>1947</v>
      </c>
      <c r="B1474">
        <v>16</v>
      </c>
      <c r="C1474">
        <v>100</v>
      </c>
      <c r="D1474">
        <v>-31</v>
      </c>
      <c r="E1474">
        <v>36</v>
      </c>
      <c r="F1474">
        <v>116</v>
      </c>
      <c r="G1474">
        <v>113</v>
      </c>
      <c r="H1474">
        <v>128</v>
      </c>
      <c r="I1474">
        <v>192</v>
      </c>
      <c r="J1474">
        <v>216</v>
      </c>
      <c r="K1474">
        <v>188</v>
      </c>
      <c r="L1474">
        <v>128</v>
      </c>
      <c r="M1474">
        <v>33</v>
      </c>
      <c r="N1474">
        <v>58</v>
      </c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</row>
    <row r="1475" spans="1:27" x14ac:dyDescent="0.2">
      <c r="A1475">
        <v>1947</v>
      </c>
      <c r="B1475">
        <v>17</v>
      </c>
      <c r="C1475">
        <v>69</v>
      </c>
      <c r="D1475">
        <v>-31</v>
      </c>
      <c r="E1475">
        <v>61</v>
      </c>
      <c r="F1475">
        <v>99</v>
      </c>
      <c r="G1475">
        <v>123</v>
      </c>
      <c r="H1475">
        <v>176</v>
      </c>
      <c r="I1475">
        <v>167</v>
      </c>
      <c r="J1475">
        <v>220</v>
      </c>
      <c r="K1475">
        <v>133</v>
      </c>
      <c r="L1475">
        <v>106</v>
      </c>
      <c r="M1475">
        <v>16</v>
      </c>
      <c r="N1475">
        <v>65</v>
      </c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</row>
    <row r="1476" spans="1:27" x14ac:dyDescent="0.2">
      <c r="A1476">
        <v>1947</v>
      </c>
      <c r="B1476">
        <v>18</v>
      </c>
      <c r="C1476">
        <v>63</v>
      </c>
      <c r="D1476">
        <v>-29</v>
      </c>
      <c r="E1476">
        <v>74</v>
      </c>
      <c r="F1476">
        <v>91</v>
      </c>
      <c r="G1476">
        <v>110</v>
      </c>
      <c r="H1476">
        <v>164</v>
      </c>
      <c r="I1476">
        <v>180</v>
      </c>
      <c r="J1476">
        <v>221</v>
      </c>
      <c r="K1476">
        <v>143</v>
      </c>
      <c r="L1476">
        <v>107</v>
      </c>
      <c r="M1476">
        <v>8</v>
      </c>
      <c r="N1476">
        <v>63</v>
      </c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</row>
    <row r="1477" spans="1:27" x14ac:dyDescent="0.2">
      <c r="A1477">
        <v>1947</v>
      </c>
      <c r="B1477">
        <v>19</v>
      </c>
      <c r="C1477">
        <v>28</v>
      </c>
      <c r="D1477">
        <v>-18</v>
      </c>
      <c r="E1477">
        <v>70</v>
      </c>
      <c r="F1477">
        <v>100</v>
      </c>
      <c r="G1477">
        <v>108</v>
      </c>
      <c r="H1477">
        <v>144</v>
      </c>
      <c r="I1477">
        <v>181</v>
      </c>
      <c r="J1477">
        <v>209</v>
      </c>
      <c r="K1477">
        <v>163</v>
      </c>
      <c r="L1477">
        <v>97</v>
      </c>
      <c r="M1477">
        <v>60</v>
      </c>
      <c r="N1477">
        <v>72</v>
      </c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</row>
    <row r="1478" spans="1:27" x14ac:dyDescent="0.2">
      <c r="A1478">
        <v>1947</v>
      </c>
      <c r="B1478">
        <v>20</v>
      </c>
      <c r="C1478">
        <v>16</v>
      </c>
      <c r="D1478">
        <v>-20</v>
      </c>
      <c r="E1478">
        <v>61</v>
      </c>
      <c r="F1478">
        <v>91</v>
      </c>
      <c r="G1478">
        <v>117</v>
      </c>
      <c r="H1478">
        <v>149</v>
      </c>
      <c r="I1478">
        <v>173</v>
      </c>
      <c r="J1478">
        <v>200</v>
      </c>
      <c r="K1478">
        <v>184</v>
      </c>
      <c r="L1478">
        <v>86</v>
      </c>
      <c r="M1478">
        <v>86</v>
      </c>
      <c r="N1478">
        <v>81</v>
      </c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</row>
    <row r="1479" spans="1:27" x14ac:dyDescent="0.2">
      <c r="A1479">
        <v>1947</v>
      </c>
      <c r="B1479">
        <v>21</v>
      </c>
      <c r="C1479">
        <v>18</v>
      </c>
      <c r="D1479">
        <v>-28</v>
      </c>
      <c r="E1479">
        <v>81</v>
      </c>
      <c r="F1479">
        <v>100</v>
      </c>
      <c r="G1479">
        <v>113</v>
      </c>
      <c r="H1479">
        <v>140</v>
      </c>
      <c r="I1479">
        <v>170</v>
      </c>
      <c r="J1479">
        <v>201</v>
      </c>
      <c r="K1479">
        <v>149</v>
      </c>
      <c r="L1479">
        <v>67</v>
      </c>
      <c r="M1479">
        <v>137</v>
      </c>
      <c r="N1479">
        <v>55</v>
      </c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</row>
    <row r="1480" spans="1:27" x14ac:dyDescent="0.2">
      <c r="A1480">
        <v>1947</v>
      </c>
      <c r="B1480">
        <v>22</v>
      </c>
      <c r="C1480">
        <v>10</v>
      </c>
      <c r="D1480">
        <v>-27</v>
      </c>
      <c r="E1480">
        <v>90</v>
      </c>
      <c r="F1480">
        <v>97</v>
      </c>
      <c r="G1480">
        <v>130</v>
      </c>
      <c r="H1480">
        <v>138</v>
      </c>
      <c r="I1480">
        <v>170</v>
      </c>
      <c r="J1480">
        <v>200</v>
      </c>
      <c r="K1480">
        <v>127</v>
      </c>
      <c r="L1480">
        <v>86</v>
      </c>
      <c r="M1480">
        <v>144</v>
      </c>
      <c r="N1480">
        <v>74</v>
      </c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</row>
    <row r="1481" spans="1:27" x14ac:dyDescent="0.2">
      <c r="A1481">
        <v>1947</v>
      </c>
      <c r="B1481">
        <v>23</v>
      </c>
      <c r="C1481">
        <v>1</v>
      </c>
      <c r="D1481">
        <v>-35</v>
      </c>
      <c r="E1481">
        <v>86</v>
      </c>
      <c r="F1481">
        <v>80</v>
      </c>
      <c r="G1481">
        <v>140</v>
      </c>
      <c r="H1481">
        <v>133</v>
      </c>
      <c r="I1481">
        <v>167</v>
      </c>
      <c r="J1481">
        <v>191</v>
      </c>
      <c r="K1481">
        <v>118</v>
      </c>
      <c r="L1481">
        <v>115</v>
      </c>
      <c r="M1481">
        <v>133</v>
      </c>
      <c r="N1481">
        <v>83</v>
      </c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</row>
    <row r="1482" spans="1:27" x14ac:dyDescent="0.2">
      <c r="A1482">
        <v>1947</v>
      </c>
      <c r="B1482">
        <v>24</v>
      </c>
      <c r="C1482">
        <v>-6</v>
      </c>
      <c r="D1482">
        <v>-67</v>
      </c>
      <c r="E1482">
        <v>47</v>
      </c>
      <c r="F1482">
        <v>95</v>
      </c>
      <c r="G1482">
        <v>137</v>
      </c>
      <c r="H1482">
        <v>161</v>
      </c>
      <c r="I1482">
        <v>162</v>
      </c>
      <c r="J1482">
        <v>176</v>
      </c>
      <c r="K1482">
        <v>102</v>
      </c>
      <c r="L1482">
        <v>87</v>
      </c>
      <c r="M1482">
        <v>70</v>
      </c>
      <c r="N1482">
        <v>87</v>
      </c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</row>
    <row r="1483" spans="1:27" x14ac:dyDescent="0.2">
      <c r="A1483">
        <v>1947</v>
      </c>
      <c r="B1483">
        <v>25</v>
      </c>
      <c r="C1483">
        <v>-1</v>
      </c>
      <c r="D1483">
        <v>-51</v>
      </c>
      <c r="E1483">
        <v>51</v>
      </c>
      <c r="F1483">
        <v>118</v>
      </c>
      <c r="G1483">
        <v>148</v>
      </c>
      <c r="H1483">
        <v>165</v>
      </c>
      <c r="I1483">
        <v>188</v>
      </c>
      <c r="J1483">
        <v>173</v>
      </c>
      <c r="K1483">
        <v>106</v>
      </c>
      <c r="L1483">
        <v>104</v>
      </c>
      <c r="M1483">
        <v>45</v>
      </c>
      <c r="N1483">
        <v>81</v>
      </c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</row>
    <row r="1484" spans="1:27" x14ac:dyDescent="0.2">
      <c r="A1484">
        <v>1947</v>
      </c>
      <c r="B1484">
        <v>26</v>
      </c>
      <c r="C1484">
        <v>-13</v>
      </c>
      <c r="D1484">
        <v>-17</v>
      </c>
      <c r="E1484">
        <v>70</v>
      </c>
      <c r="F1484">
        <v>98</v>
      </c>
      <c r="G1484">
        <v>162</v>
      </c>
      <c r="H1484">
        <v>194</v>
      </c>
      <c r="I1484">
        <v>202</v>
      </c>
      <c r="J1484">
        <v>188</v>
      </c>
      <c r="K1484">
        <v>117</v>
      </c>
      <c r="L1484">
        <v>85</v>
      </c>
      <c r="M1484">
        <v>15</v>
      </c>
      <c r="N1484">
        <v>67</v>
      </c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</row>
    <row r="1485" spans="1:27" x14ac:dyDescent="0.2">
      <c r="A1485">
        <v>1947</v>
      </c>
      <c r="B1485">
        <v>27</v>
      </c>
      <c r="C1485">
        <v>-15</v>
      </c>
      <c r="D1485">
        <v>6</v>
      </c>
      <c r="E1485">
        <v>83</v>
      </c>
      <c r="F1485">
        <v>80</v>
      </c>
      <c r="G1485">
        <v>148</v>
      </c>
      <c r="H1485">
        <v>196</v>
      </c>
      <c r="I1485">
        <v>216</v>
      </c>
      <c r="J1485">
        <v>187</v>
      </c>
      <c r="K1485">
        <v>128</v>
      </c>
      <c r="L1485">
        <v>81</v>
      </c>
      <c r="M1485">
        <v>4</v>
      </c>
      <c r="N1485">
        <v>78</v>
      </c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</row>
    <row r="1486" spans="1:27" x14ac:dyDescent="0.2">
      <c r="A1486">
        <v>1947</v>
      </c>
      <c r="B1486">
        <v>28</v>
      </c>
      <c r="C1486">
        <v>-20</v>
      </c>
      <c r="D1486">
        <v>2</v>
      </c>
      <c r="E1486">
        <v>94</v>
      </c>
      <c r="F1486">
        <v>103</v>
      </c>
      <c r="G1486">
        <v>164</v>
      </c>
      <c r="H1486">
        <v>201</v>
      </c>
      <c r="I1486">
        <v>218</v>
      </c>
      <c r="J1486">
        <v>194</v>
      </c>
      <c r="K1486">
        <v>127</v>
      </c>
      <c r="L1486">
        <v>90</v>
      </c>
      <c r="M1486">
        <v>4</v>
      </c>
      <c r="N1486">
        <v>73</v>
      </c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</row>
    <row r="1487" spans="1:27" x14ac:dyDescent="0.2">
      <c r="A1487">
        <v>1947</v>
      </c>
      <c r="B1487">
        <v>29</v>
      </c>
      <c r="C1487">
        <v>-64</v>
      </c>
      <c r="E1487">
        <v>103</v>
      </c>
      <c r="F1487">
        <v>86</v>
      </c>
      <c r="G1487">
        <v>208</v>
      </c>
      <c r="H1487">
        <v>161</v>
      </c>
      <c r="I1487">
        <v>195</v>
      </c>
      <c r="J1487">
        <v>186</v>
      </c>
      <c r="K1487">
        <v>136</v>
      </c>
      <c r="L1487">
        <v>70</v>
      </c>
      <c r="M1487">
        <v>9</v>
      </c>
      <c r="N1487">
        <v>23</v>
      </c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</row>
    <row r="1488" spans="1:27" x14ac:dyDescent="0.2">
      <c r="A1488">
        <v>1947</v>
      </c>
      <c r="B1488">
        <v>30</v>
      </c>
      <c r="C1488">
        <v>-51</v>
      </c>
      <c r="E1488">
        <v>81</v>
      </c>
      <c r="F1488">
        <v>71</v>
      </c>
      <c r="G1488">
        <v>199</v>
      </c>
      <c r="H1488">
        <v>153</v>
      </c>
      <c r="I1488">
        <v>184</v>
      </c>
      <c r="J1488">
        <v>171</v>
      </c>
      <c r="K1488">
        <v>83</v>
      </c>
      <c r="L1488">
        <v>56</v>
      </c>
      <c r="M1488">
        <v>-5</v>
      </c>
      <c r="N1488">
        <v>3</v>
      </c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</row>
    <row r="1489" spans="1:27" x14ac:dyDescent="0.2">
      <c r="A1489">
        <v>1947</v>
      </c>
      <c r="B1489">
        <v>31</v>
      </c>
      <c r="C1489">
        <v>-25</v>
      </c>
      <c r="E1489">
        <v>66</v>
      </c>
      <c r="G1489">
        <v>205</v>
      </c>
      <c r="I1489">
        <v>195</v>
      </c>
      <c r="J1489">
        <v>169</v>
      </c>
      <c r="L1489">
        <v>82</v>
      </c>
      <c r="N1489">
        <v>32</v>
      </c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</row>
    <row r="1490" spans="1:27" x14ac:dyDescent="0.2">
      <c r="A1490">
        <v>1948</v>
      </c>
      <c r="B1490">
        <v>1</v>
      </c>
      <c r="C1490">
        <v>60</v>
      </c>
      <c r="D1490">
        <v>87</v>
      </c>
      <c r="E1490">
        <v>75</v>
      </c>
      <c r="F1490">
        <v>75</v>
      </c>
      <c r="G1490">
        <v>73</v>
      </c>
      <c r="H1490">
        <v>111</v>
      </c>
      <c r="I1490">
        <v>134</v>
      </c>
      <c r="J1490">
        <v>179</v>
      </c>
      <c r="K1490">
        <v>145</v>
      </c>
      <c r="L1490">
        <v>140</v>
      </c>
      <c r="M1490">
        <v>90</v>
      </c>
      <c r="N1490">
        <v>50</v>
      </c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</row>
    <row r="1491" spans="1:27" x14ac:dyDescent="0.2">
      <c r="A1491">
        <v>1948</v>
      </c>
      <c r="B1491">
        <v>2</v>
      </c>
      <c r="C1491">
        <v>104</v>
      </c>
      <c r="D1491">
        <v>96</v>
      </c>
      <c r="E1491">
        <v>35</v>
      </c>
      <c r="F1491">
        <v>70</v>
      </c>
      <c r="G1491">
        <v>68</v>
      </c>
      <c r="H1491">
        <v>107</v>
      </c>
      <c r="I1491">
        <v>125</v>
      </c>
      <c r="J1491">
        <v>184</v>
      </c>
      <c r="K1491">
        <v>147</v>
      </c>
      <c r="L1491">
        <v>159</v>
      </c>
      <c r="M1491">
        <v>117</v>
      </c>
      <c r="N1491">
        <v>75</v>
      </c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</row>
    <row r="1492" spans="1:27" x14ac:dyDescent="0.2">
      <c r="A1492">
        <v>1948</v>
      </c>
      <c r="B1492">
        <v>3</v>
      </c>
      <c r="C1492">
        <v>106</v>
      </c>
      <c r="D1492">
        <v>79</v>
      </c>
      <c r="E1492">
        <v>54</v>
      </c>
      <c r="F1492">
        <v>57</v>
      </c>
      <c r="G1492">
        <v>64</v>
      </c>
      <c r="H1492">
        <v>101</v>
      </c>
      <c r="I1492">
        <v>137</v>
      </c>
      <c r="J1492">
        <v>154</v>
      </c>
      <c r="K1492">
        <v>146</v>
      </c>
      <c r="L1492">
        <v>123</v>
      </c>
      <c r="M1492">
        <v>126</v>
      </c>
      <c r="N1492">
        <v>115</v>
      </c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</row>
    <row r="1493" spans="1:27" x14ac:dyDescent="0.2">
      <c r="A1493">
        <v>1948</v>
      </c>
      <c r="B1493">
        <v>4</v>
      </c>
      <c r="C1493">
        <v>105</v>
      </c>
      <c r="D1493">
        <v>60</v>
      </c>
      <c r="E1493">
        <v>48</v>
      </c>
      <c r="F1493">
        <v>49</v>
      </c>
      <c r="G1493">
        <v>96</v>
      </c>
      <c r="H1493">
        <v>114</v>
      </c>
      <c r="I1493">
        <v>130</v>
      </c>
      <c r="J1493">
        <v>151</v>
      </c>
      <c r="K1493">
        <v>146</v>
      </c>
      <c r="L1493">
        <v>109</v>
      </c>
      <c r="M1493">
        <v>104</v>
      </c>
      <c r="N1493">
        <v>84</v>
      </c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</row>
    <row r="1494" spans="1:27" x14ac:dyDescent="0.2">
      <c r="A1494">
        <v>1948</v>
      </c>
      <c r="B1494">
        <v>5</v>
      </c>
      <c r="C1494">
        <v>58</v>
      </c>
      <c r="D1494">
        <v>61</v>
      </c>
      <c r="E1494">
        <v>35</v>
      </c>
      <c r="F1494">
        <v>49</v>
      </c>
      <c r="G1494">
        <v>103</v>
      </c>
      <c r="H1494">
        <v>121</v>
      </c>
      <c r="I1494">
        <v>127</v>
      </c>
      <c r="J1494">
        <v>162</v>
      </c>
      <c r="K1494">
        <v>140</v>
      </c>
      <c r="L1494">
        <v>79</v>
      </c>
      <c r="M1494">
        <v>80</v>
      </c>
      <c r="N1494">
        <v>51</v>
      </c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</row>
    <row r="1495" spans="1:27" x14ac:dyDescent="0.2">
      <c r="A1495">
        <v>1948</v>
      </c>
      <c r="B1495">
        <v>6</v>
      </c>
      <c r="C1495">
        <v>41</v>
      </c>
      <c r="D1495">
        <v>69</v>
      </c>
      <c r="E1495">
        <v>44</v>
      </c>
      <c r="F1495">
        <v>72</v>
      </c>
      <c r="G1495">
        <v>98</v>
      </c>
      <c r="H1495">
        <v>117</v>
      </c>
      <c r="I1495">
        <v>129</v>
      </c>
      <c r="J1495">
        <v>166</v>
      </c>
      <c r="K1495">
        <v>139</v>
      </c>
      <c r="L1495">
        <v>83</v>
      </c>
      <c r="M1495">
        <v>59</v>
      </c>
      <c r="N1495">
        <v>94</v>
      </c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</row>
    <row r="1496" spans="1:27" x14ac:dyDescent="0.2">
      <c r="A1496">
        <v>1948</v>
      </c>
      <c r="B1496">
        <v>7</v>
      </c>
      <c r="C1496">
        <v>50</v>
      </c>
      <c r="D1496">
        <v>69</v>
      </c>
      <c r="E1496">
        <v>66</v>
      </c>
      <c r="F1496">
        <v>97</v>
      </c>
      <c r="G1496">
        <v>107</v>
      </c>
      <c r="H1496">
        <v>128</v>
      </c>
      <c r="I1496">
        <v>146</v>
      </c>
      <c r="J1496">
        <v>182</v>
      </c>
      <c r="K1496">
        <v>140</v>
      </c>
      <c r="L1496">
        <v>98</v>
      </c>
      <c r="M1496">
        <v>53</v>
      </c>
      <c r="N1496">
        <v>103</v>
      </c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</row>
    <row r="1497" spans="1:27" x14ac:dyDescent="0.2">
      <c r="A1497">
        <v>1948</v>
      </c>
      <c r="B1497">
        <v>8</v>
      </c>
      <c r="C1497">
        <v>39</v>
      </c>
      <c r="D1497">
        <v>95</v>
      </c>
      <c r="E1497">
        <v>115</v>
      </c>
      <c r="F1497">
        <v>75</v>
      </c>
      <c r="G1497">
        <v>127</v>
      </c>
      <c r="H1497">
        <v>150</v>
      </c>
      <c r="I1497">
        <v>130</v>
      </c>
      <c r="J1497">
        <v>165</v>
      </c>
      <c r="K1497">
        <v>157</v>
      </c>
      <c r="L1497">
        <v>104</v>
      </c>
      <c r="M1497">
        <v>50</v>
      </c>
      <c r="N1497">
        <v>88</v>
      </c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</row>
    <row r="1498" spans="1:27" x14ac:dyDescent="0.2">
      <c r="A1498">
        <v>1948</v>
      </c>
      <c r="B1498">
        <v>9</v>
      </c>
      <c r="C1498">
        <v>38</v>
      </c>
      <c r="D1498">
        <v>85</v>
      </c>
      <c r="E1498">
        <v>124</v>
      </c>
      <c r="F1498">
        <v>84</v>
      </c>
      <c r="G1498">
        <v>132</v>
      </c>
      <c r="H1498">
        <v>126</v>
      </c>
      <c r="I1498">
        <v>114</v>
      </c>
      <c r="J1498">
        <v>149</v>
      </c>
      <c r="K1498">
        <v>172</v>
      </c>
      <c r="L1498">
        <v>123</v>
      </c>
      <c r="M1498">
        <v>29</v>
      </c>
      <c r="N1498">
        <v>79</v>
      </c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</row>
    <row r="1499" spans="1:27" x14ac:dyDescent="0.2">
      <c r="A1499">
        <v>1948</v>
      </c>
      <c r="B1499">
        <v>10</v>
      </c>
      <c r="C1499">
        <v>62</v>
      </c>
      <c r="D1499">
        <v>71</v>
      </c>
      <c r="E1499">
        <v>104</v>
      </c>
      <c r="F1499">
        <v>63</v>
      </c>
      <c r="G1499">
        <v>133</v>
      </c>
      <c r="H1499">
        <v>127</v>
      </c>
      <c r="I1499">
        <v>137</v>
      </c>
      <c r="J1499">
        <v>142</v>
      </c>
      <c r="K1499">
        <v>175</v>
      </c>
      <c r="L1499">
        <v>121</v>
      </c>
      <c r="M1499">
        <v>49</v>
      </c>
      <c r="N1499">
        <v>83</v>
      </c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</row>
    <row r="1500" spans="1:27" x14ac:dyDescent="0.2">
      <c r="A1500">
        <v>1948</v>
      </c>
      <c r="B1500">
        <v>11</v>
      </c>
      <c r="C1500">
        <v>68</v>
      </c>
      <c r="D1500">
        <v>71</v>
      </c>
      <c r="E1500">
        <v>94</v>
      </c>
      <c r="F1500">
        <v>94</v>
      </c>
      <c r="G1500">
        <v>135</v>
      </c>
      <c r="H1500">
        <v>142</v>
      </c>
      <c r="I1500">
        <v>131</v>
      </c>
      <c r="J1500">
        <v>139</v>
      </c>
      <c r="K1500">
        <v>146</v>
      </c>
      <c r="L1500">
        <v>142</v>
      </c>
      <c r="M1500">
        <v>67</v>
      </c>
      <c r="N1500">
        <v>97</v>
      </c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</row>
    <row r="1501" spans="1:27" x14ac:dyDescent="0.2">
      <c r="A1501">
        <v>1948</v>
      </c>
      <c r="B1501">
        <v>12</v>
      </c>
      <c r="C1501">
        <v>83</v>
      </c>
      <c r="D1501">
        <v>65</v>
      </c>
      <c r="E1501">
        <v>86</v>
      </c>
      <c r="F1501">
        <v>79</v>
      </c>
      <c r="G1501">
        <v>123</v>
      </c>
      <c r="H1501">
        <v>157</v>
      </c>
      <c r="I1501">
        <v>133</v>
      </c>
      <c r="J1501">
        <v>142</v>
      </c>
      <c r="K1501">
        <v>109</v>
      </c>
      <c r="L1501">
        <v>139</v>
      </c>
      <c r="M1501">
        <v>89</v>
      </c>
      <c r="N1501">
        <v>91</v>
      </c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</row>
    <row r="1502" spans="1:27" x14ac:dyDescent="0.2">
      <c r="A1502">
        <v>1948</v>
      </c>
      <c r="B1502">
        <v>13</v>
      </c>
      <c r="C1502">
        <v>88</v>
      </c>
      <c r="D1502">
        <v>76</v>
      </c>
      <c r="E1502">
        <v>105</v>
      </c>
      <c r="F1502">
        <v>95</v>
      </c>
      <c r="G1502">
        <v>113</v>
      </c>
      <c r="H1502">
        <v>175</v>
      </c>
      <c r="I1502">
        <v>138</v>
      </c>
      <c r="J1502">
        <v>143</v>
      </c>
      <c r="K1502">
        <v>117</v>
      </c>
      <c r="L1502">
        <v>125</v>
      </c>
      <c r="M1502">
        <v>115</v>
      </c>
      <c r="N1502">
        <v>91</v>
      </c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</row>
    <row r="1503" spans="1:27" x14ac:dyDescent="0.2">
      <c r="A1503">
        <v>1948</v>
      </c>
      <c r="B1503">
        <v>14</v>
      </c>
      <c r="C1503">
        <v>66</v>
      </c>
      <c r="D1503">
        <v>82</v>
      </c>
      <c r="E1503">
        <v>105</v>
      </c>
      <c r="F1503">
        <v>94</v>
      </c>
      <c r="G1503">
        <v>144</v>
      </c>
      <c r="H1503">
        <v>182</v>
      </c>
      <c r="I1503">
        <v>138</v>
      </c>
      <c r="J1503">
        <v>146</v>
      </c>
      <c r="K1503">
        <v>148</v>
      </c>
      <c r="L1503">
        <v>124</v>
      </c>
      <c r="M1503">
        <v>123</v>
      </c>
      <c r="N1503">
        <v>110</v>
      </c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</row>
    <row r="1504" spans="1:27" x14ac:dyDescent="0.2">
      <c r="A1504">
        <v>1948</v>
      </c>
      <c r="B1504">
        <v>15</v>
      </c>
      <c r="C1504">
        <v>45</v>
      </c>
      <c r="D1504">
        <v>85</v>
      </c>
      <c r="E1504">
        <v>97</v>
      </c>
      <c r="F1504">
        <v>86</v>
      </c>
      <c r="G1504">
        <v>155</v>
      </c>
      <c r="H1504">
        <v>146</v>
      </c>
      <c r="I1504">
        <v>129</v>
      </c>
      <c r="J1504">
        <v>161</v>
      </c>
      <c r="K1504">
        <v>129</v>
      </c>
      <c r="L1504">
        <v>100</v>
      </c>
      <c r="M1504">
        <v>124</v>
      </c>
      <c r="N1504">
        <v>60</v>
      </c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</row>
    <row r="1505" spans="1:27" x14ac:dyDescent="0.2">
      <c r="A1505">
        <v>1948</v>
      </c>
      <c r="B1505">
        <v>16</v>
      </c>
      <c r="C1505">
        <v>22</v>
      </c>
      <c r="D1505">
        <v>52</v>
      </c>
      <c r="E1505">
        <v>94</v>
      </c>
      <c r="F1505">
        <v>89</v>
      </c>
      <c r="G1505">
        <v>157</v>
      </c>
      <c r="H1505">
        <v>142</v>
      </c>
      <c r="I1505">
        <v>139</v>
      </c>
      <c r="J1505">
        <v>148</v>
      </c>
      <c r="K1505">
        <v>114</v>
      </c>
      <c r="L1505">
        <v>107</v>
      </c>
      <c r="M1505">
        <v>103</v>
      </c>
      <c r="N1505">
        <v>65</v>
      </c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</row>
    <row r="1506" spans="1:27" x14ac:dyDescent="0.2">
      <c r="A1506">
        <v>1948</v>
      </c>
      <c r="B1506">
        <v>17</v>
      </c>
      <c r="C1506">
        <v>43</v>
      </c>
      <c r="D1506">
        <v>30</v>
      </c>
      <c r="E1506">
        <v>77</v>
      </c>
      <c r="F1506">
        <v>90</v>
      </c>
      <c r="G1506">
        <v>167</v>
      </c>
      <c r="H1506">
        <v>138</v>
      </c>
      <c r="I1506">
        <v>121</v>
      </c>
      <c r="J1506">
        <v>132</v>
      </c>
      <c r="K1506">
        <v>127</v>
      </c>
      <c r="L1506">
        <v>113</v>
      </c>
      <c r="M1506">
        <v>98</v>
      </c>
      <c r="N1506">
        <v>67</v>
      </c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</row>
    <row r="1507" spans="1:27" x14ac:dyDescent="0.2">
      <c r="A1507">
        <v>1948</v>
      </c>
      <c r="B1507">
        <v>18</v>
      </c>
      <c r="C1507">
        <v>43</v>
      </c>
      <c r="D1507">
        <v>4</v>
      </c>
      <c r="E1507">
        <v>74</v>
      </c>
      <c r="F1507">
        <v>101</v>
      </c>
      <c r="G1507">
        <v>173</v>
      </c>
      <c r="H1507">
        <v>130</v>
      </c>
      <c r="I1507">
        <v>165</v>
      </c>
      <c r="J1507">
        <v>128</v>
      </c>
      <c r="K1507">
        <v>152</v>
      </c>
      <c r="L1507">
        <v>84</v>
      </c>
      <c r="M1507">
        <v>104</v>
      </c>
      <c r="N1507">
        <v>48</v>
      </c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</row>
    <row r="1508" spans="1:27" x14ac:dyDescent="0.2">
      <c r="A1508">
        <v>1948</v>
      </c>
      <c r="B1508">
        <v>19</v>
      </c>
      <c r="C1508">
        <v>21</v>
      </c>
      <c r="D1508">
        <v>8</v>
      </c>
      <c r="E1508">
        <v>87</v>
      </c>
      <c r="F1508">
        <v>117</v>
      </c>
      <c r="G1508">
        <v>156</v>
      </c>
      <c r="H1508">
        <v>130</v>
      </c>
      <c r="I1508">
        <v>178</v>
      </c>
      <c r="J1508">
        <v>130</v>
      </c>
      <c r="K1508">
        <v>152</v>
      </c>
      <c r="L1508">
        <v>75</v>
      </c>
      <c r="M1508">
        <v>123</v>
      </c>
      <c r="N1508">
        <v>18</v>
      </c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</row>
    <row r="1509" spans="1:27" x14ac:dyDescent="0.2">
      <c r="A1509">
        <v>1948</v>
      </c>
      <c r="B1509">
        <v>20</v>
      </c>
      <c r="C1509">
        <v>28</v>
      </c>
      <c r="D1509">
        <v>-17</v>
      </c>
      <c r="E1509">
        <v>108</v>
      </c>
      <c r="F1509">
        <v>125</v>
      </c>
      <c r="G1509">
        <v>137</v>
      </c>
      <c r="H1509">
        <v>126</v>
      </c>
      <c r="I1509">
        <v>175</v>
      </c>
      <c r="J1509">
        <v>131</v>
      </c>
      <c r="K1509">
        <v>119</v>
      </c>
      <c r="L1509">
        <v>104</v>
      </c>
      <c r="M1509">
        <v>97</v>
      </c>
      <c r="N1509">
        <v>26</v>
      </c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</row>
    <row r="1510" spans="1:27" x14ac:dyDescent="0.2">
      <c r="A1510">
        <v>1948</v>
      </c>
      <c r="B1510">
        <v>21</v>
      </c>
      <c r="C1510">
        <v>33</v>
      </c>
      <c r="D1510">
        <v>-27</v>
      </c>
      <c r="E1510">
        <v>105</v>
      </c>
      <c r="F1510">
        <v>139</v>
      </c>
      <c r="G1510">
        <v>138</v>
      </c>
      <c r="H1510">
        <v>131</v>
      </c>
      <c r="I1510">
        <v>167</v>
      </c>
      <c r="J1510">
        <v>131</v>
      </c>
      <c r="K1510">
        <v>79</v>
      </c>
      <c r="L1510">
        <v>133</v>
      </c>
      <c r="M1510">
        <v>89</v>
      </c>
      <c r="N1510">
        <v>37</v>
      </c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</row>
    <row r="1511" spans="1:27" x14ac:dyDescent="0.2">
      <c r="A1511">
        <v>1948</v>
      </c>
      <c r="B1511">
        <v>22</v>
      </c>
      <c r="C1511">
        <v>32</v>
      </c>
      <c r="D1511">
        <v>-18</v>
      </c>
      <c r="E1511">
        <v>81</v>
      </c>
      <c r="F1511">
        <v>133</v>
      </c>
      <c r="G1511">
        <v>119</v>
      </c>
      <c r="H1511">
        <v>133</v>
      </c>
      <c r="I1511">
        <v>139</v>
      </c>
      <c r="J1511">
        <v>143</v>
      </c>
      <c r="K1511">
        <v>69</v>
      </c>
      <c r="L1511">
        <v>137</v>
      </c>
      <c r="M1511">
        <v>31</v>
      </c>
      <c r="N1511">
        <v>28</v>
      </c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</row>
    <row r="1512" spans="1:27" x14ac:dyDescent="0.2">
      <c r="A1512">
        <v>1948</v>
      </c>
      <c r="B1512">
        <v>23</v>
      </c>
      <c r="C1512">
        <v>12</v>
      </c>
      <c r="D1512">
        <v>7</v>
      </c>
      <c r="E1512">
        <v>65</v>
      </c>
      <c r="F1512">
        <v>105</v>
      </c>
      <c r="G1512">
        <v>66</v>
      </c>
      <c r="H1512">
        <v>137</v>
      </c>
      <c r="I1512">
        <v>138</v>
      </c>
      <c r="J1512">
        <v>147</v>
      </c>
      <c r="K1512">
        <v>116</v>
      </c>
      <c r="L1512">
        <v>101</v>
      </c>
      <c r="M1512">
        <v>17</v>
      </c>
      <c r="N1512">
        <v>20</v>
      </c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</row>
    <row r="1513" spans="1:27" x14ac:dyDescent="0.2">
      <c r="A1513">
        <v>1948</v>
      </c>
      <c r="B1513">
        <v>24</v>
      </c>
      <c r="C1513">
        <v>28</v>
      </c>
      <c r="D1513">
        <v>16</v>
      </c>
      <c r="E1513">
        <v>68</v>
      </c>
      <c r="F1513">
        <v>98</v>
      </c>
      <c r="G1513">
        <v>77</v>
      </c>
      <c r="H1513">
        <v>134</v>
      </c>
      <c r="I1513">
        <v>162</v>
      </c>
      <c r="J1513">
        <v>152</v>
      </c>
      <c r="K1513">
        <v>135</v>
      </c>
      <c r="L1513">
        <v>115</v>
      </c>
      <c r="M1513">
        <v>31</v>
      </c>
      <c r="N1513">
        <v>34</v>
      </c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</row>
    <row r="1514" spans="1:27" x14ac:dyDescent="0.2">
      <c r="A1514">
        <v>1948</v>
      </c>
      <c r="B1514">
        <v>25</v>
      </c>
      <c r="C1514">
        <v>41</v>
      </c>
      <c r="D1514">
        <v>14</v>
      </c>
      <c r="E1514">
        <v>87</v>
      </c>
      <c r="F1514">
        <v>109</v>
      </c>
      <c r="G1514">
        <v>82</v>
      </c>
      <c r="H1514">
        <v>161</v>
      </c>
      <c r="I1514">
        <v>188</v>
      </c>
      <c r="J1514">
        <v>170</v>
      </c>
      <c r="K1514">
        <v>141</v>
      </c>
      <c r="L1514">
        <v>99</v>
      </c>
      <c r="M1514">
        <v>36</v>
      </c>
      <c r="N1514">
        <v>20</v>
      </c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</row>
    <row r="1515" spans="1:27" x14ac:dyDescent="0.2">
      <c r="A1515">
        <v>1948</v>
      </c>
      <c r="B1515">
        <v>26</v>
      </c>
      <c r="C1515">
        <v>44</v>
      </c>
      <c r="D1515">
        <v>19</v>
      </c>
      <c r="E1515">
        <v>107</v>
      </c>
      <c r="F1515">
        <v>104</v>
      </c>
      <c r="G1515">
        <v>93</v>
      </c>
      <c r="H1515">
        <v>177</v>
      </c>
      <c r="I1515">
        <v>213</v>
      </c>
      <c r="J1515">
        <v>149</v>
      </c>
      <c r="K1515">
        <v>160</v>
      </c>
      <c r="L1515">
        <v>43</v>
      </c>
      <c r="M1515">
        <v>37</v>
      </c>
      <c r="N1515">
        <v>-18</v>
      </c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</row>
    <row r="1516" spans="1:27" x14ac:dyDescent="0.2">
      <c r="A1516">
        <v>1948</v>
      </c>
      <c r="B1516">
        <v>27</v>
      </c>
      <c r="C1516">
        <v>49</v>
      </c>
      <c r="D1516">
        <v>21</v>
      </c>
      <c r="E1516">
        <v>94</v>
      </c>
      <c r="F1516">
        <v>118</v>
      </c>
      <c r="G1516">
        <v>91</v>
      </c>
      <c r="H1516">
        <v>143</v>
      </c>
      <c r="I1516">
        <v>219</v>
      </c>
      <c r="J1516">
        <v>138</v>
      </c>
      <c r="K1516">
        <v>162</v>
      </c>
      <c r="L1516">
        <v>25</v>
      </c>
      <c r="M1516">
        <v>43</v>
      </c>
      <c r="N1516">
        <v>-16</v>
      </c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</row>
    <row r="1517" spans="1:27" x14ac:dyDescent="0.2">
      <c r="A1517">
        <v>1948</v>
      </c>
      <c r="B1517">
        <v>28</v>
      </c>
      <c r="C1517">
        <v>53</v>
      </c>
      <c r="D1517">
        <v>34</v>
      </c>
      <c r="E1517">
        <v>93</v>
      </c>
      <c r="F1517">
        <v>101</v>
      </c>
      <c r="G1517">
        <v>94</v>
      </c>
      <c r="H1517">
        <v>130</v>
      </c>
      <c r="I1517">
        <v>237</v>
      </c>
      <c r="J1517">
        <v>147</v>
      </c>
      <c r="K1517">
        <v>173</v>
      </c>
      <c r="L1517">
        <v>41</v>
      </c>
      <c r="M1517">
        <v>43</v>
      </c>
      <c r="N1517">
        <v>38</v>
      </c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</row>
    <row r="1518" spans="1:27" x14ac:dyDescent="0.2">
      <c r="A1518">
        <v>1948</v>
      </c>
      <c r="B1518">
        <v>29</v>
      </c>
      <c r="C1518">
        <v>52</v>
      </c>
      <c r="D1518">
        <v>70</v>
      </c>
      <c r="E1518">
        <v>96</v>
      </c>
      <c r="F1518">
        <v>66</v>
      </c>
      <c r="G1518">
        <v>99</v>
      </c>
      <c r="H1518">
        <v>116</v>
      </c>
      <c r="I1518">
        <v>252</v>
      </c>
      <c r="J1518">
        <v>152</v>
      </c>
      <c r="K1518">
        <v>147</v>
      </c>
      <c r="L1518">
        <v>59</v>
      </c>
      <c r="M1518">
        <v>33</v>
      </c>
      <c r="N1518">
        <v>39</v>
      </c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</row>
    <row r="1519" spans="1:27" x14ac:dyDescent="0.2">
      <c r="A1519">
        <v>1948</v>
      </c>
      <c r="B1519">
        <v>30</v>
      </c>
      <c r="C1519">
        <v>81</v>
      </c>
      <c r="E1519">
        <v>92</v>
      </c>
      <c r="F1519">
        <v>68</v>
      </c>
      <c r="G1519">
        <v>102</v>
      </c>
      <c r="H1519">
        <v>118</v>
      </c>
      <c r="I1519">
        <v>231</v>
      </c>
      <c r="J1519">
        <v>161</v>
      </c>
      <c r="K1519">
        <v>137</v>
      </c>
      <c r="L1519">
        <v>62</v>
      </c>
      <c r="M1519">
        <v>28</v>
      </c>
      <c r="N1519">
        <v>50</v>
      </c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</row>
    <row r="1520" spans="1:27" x14ac:dyDescent="0.2">
      <c r="A1520">
        <v>1948</v>
      </c>
      <c r="B1520">
        <v>31</v>
      </c>
      <c r="C1520">
        <v>82</v>
      </c>
      <c r="E1520">
        <v>61</v>
      </c>
      <c r="G1520">
        <v>117</v>
      </c>
      <c r="I1520">
        <v>195</v>
      </c>
      <c r="J1520">
        <v>157</v>
      </c>
      <c r="L1520">
        <v>66</v>
      </c>
      <c r="N1520">
        <v>43</v>
      </c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</row>
    <row r="1521" spans="1:27" x14ac:dyDescent="0.2">
      <c r="A1521">
        <v>1949</v>
      </c>
      <c r="B1521">
        <v>1</v>
      </c>
      <c r="C1521">
        <v>38</v>
      </c>
      <c r="D1521">
        <v>32</v>
      </c>
      <c r="E1521">
        <v>49</v>
      </c>
      <c r="F1521">
        <v>78</v>
      </c>
      <c r="G1521">
        <v>81</v>
      </c>
      <c r="H1521">
        <v>120</v>
      </c>
      <c r="I1521">
        <v>177</v>
      </c>
      <c r="J1521">
        <v>162</v>
      </c>
      <c r="K1521">
        <v>179</v>
      </c>
      <c r="L1521">
        <v>127</v>
      </c>
      <c r="M1521">
        <v>43</v>
      </c>
      <c r="N1521">
        <v>81</v>
      </c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</row>
    <row r="1522" spans="1:27" x14ac:dyDescent="0.2">
      <c r="A1522">
        <v>1949</v>
      </c>
      <c r="B1522">
        <v>2</v>
      </c>
      <c r="C1522">
        <v>43</v>
      </c>
      <c r="D1522">
        <v>27</v>
      </c>
      <c r="E1522">
        <v>22</v>
      </c>
      <c r="F1522">
        <v>86</v>
      </c>
      <c r="G1522">
        <v>110</v>
      </c>
      <c r="H1522">
        <v>103</v>
      </c>
      <c r="I1522">
        <v>177</v>
      </c>
      <c r="J1522">
        <v>168</v>
      </c>
      <c r="K1522">
        <v>143</v>
      </c>
      <c r="L1522">
        <v>129</v>
      </c>
      <c r="M1522">
        <v>42</v>
      </c>
      <c r="N1522">
        <v>72</v>
      </c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</row>
    <row r="1523" spans="1:27" x14ac:dyDescent="0.2">
      <c r="A1523">
        <v>1949</v>
      </c>
      <c r="B1523">
        <v>3</v>
      </c>
      <c r="C1523">
        <v>13</v>
      </c>
      <c r="D1523">
        <v>5</v>
      </c>
      <c r="E1523">
        <v>22</v>
      </c>
      <c r="F1523">
        <v>102</v>
      </c>
      <c r="G1523">
        <v>113</v>
      </c>
      <c r="H1523">
        <v>114</v>
      </c>
      <c r="I1523">
        <v>181</v>
      </c>
      <c r="J1523">
        <v>147</v>
      </c>
      <c r="K1523">
        <v>169</v>
      </c>
      <c r="L1523">
        <v>159</v>
      </c>
      <c r="M1523">
        <v>66</v>
      </c>
      <c r="N1523">
        <v>78</v>
      </c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</row>
    <row r="1524" spans="1:27" x14ac:dyDescent="0.2">
      <c r="A1524">
        <v>1949</v>
      </c>
      <c r="B1524">
        <v>4</v>
      </c>
      <c r="C1524">
        <v>30</v>
      </c>
      <c r="D1524">
        <v>-6</v>
      </c>
      <c r="E1524">
        <v>33</v>
      </c>
      <c r="F1524">
        <v>114</v>
      </c>
      <c r="G1524">
        <v>104</v>
      </c>
      <c r="H1524">
        <v>130</v>
      </c>
      <c r="I1524">
        <v>178</v>
      </c>
      <c r="J1524">
        <v>145</v>
      </c>
      <c r="K1524">
        <v>197</v>
      </c>
      <c r="L1524">
        <v>166</v>
      </c>
      <c r="M1524">
        <v>96</v>
      </c>
      <c r="N1524">
        <v>77</v>
      </c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</row>
    <row r="1525" spans="1:27" x14ac:dyDescent="0.2">
      <c r="A1525">
        <v>1949</v>
      </c>
      <c r="B1525">
        <v>5</v>
      </c>
      <c r="C1525">
        <v>51</v>
      </c>
      <c r="D1525">
        <v>9</v>
      </c>
      <c r="E1525">
        <v>13</v>
      </c>
      <c r="F1525">
        <v>103</v>
      </c>
      <c r="G1525">
        <v>88</v>
      </c>
      <c r="H1525">
        <v>132</v>
      </c>
      <c r="I1525">
        <v>156</v>
      </c>
      <c r="J1525">
        <v>177</v>
      </c>
      <c r="K1525">
        <v>224</v>
      </c>
      <c r="L1525">
        <v>153</v>
      </c>
      <c r="M1525">
        <v>96</v>
      </c>
      <c r="N1525">
        <v>66</v>
      </c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</row>
    <row r="1526" spans="1:27" x14ac:dyDescent="0.2">
      <c r="A1526">
        <v>1949</v>
      </c>
      <c r="B1526">
        <v>6</v>
      </c>
      <c r="C1526">
        <v>62</v>
      </c>
      <c r="D1526">
        <v>22</v>
      </c>
      <c r="E1526">
        <v>13</v>
      </c>
      <c r="F1526">
        <v>106</v>
      </c>
      <c r="G1526">
        <v>76</v>
      </c>
      <c r="H1526">
        <v>146</v>
      </c>
      <c r="I1526">
        <v>135</v>
      </c>
      <c r="J1526">
        <v>167</v>
      </c>
      <c r="K1526">
        <v>174</v>
      </c>
      <c r="L1526">
        <v>156</v>
      </c>
      <c r="M1526">
        <v>51</v>
      </c>
      <c r="N1526">
        <v>77</v>
      </c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</row>
    <row r="1527" spans="1:27" x14ac:dyDescent="0.2">
      <c r="A1527">
        <v>1949</v>
      </c>
      <c r="B1527">
        <v>7</v>
      </c>
      <c r="C1527">
        <v>93</v>
      </c>
      <c r="D1527">
        <v>40</v>
      </c>
      <c r="E1527">
        <v>19</v>
      </c>
      <c r="F1527">
        <v>63</v>
      </c>
      <c r="G1527">
        <v>96</v>
      </c>
      <c r="H1527">
        <v>157</v>
      </c>
      <c r="I1527">
        <v>135</v>
      </c>
      <c r="J1527">
        <v>143</v>
      </c>
      <c r="K1527">
        <v>158</v>
      </c>
      <c r="L1527">
        <v>159</v>
      </c>
      <c r="M1527">
        <v>53</v>
      </c>
      <c r="N1527">
        <v>86</v>
      </c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</row>
    <row r="1528" spans="1:27" x14ac:dyDescent="0.2">
      <c r="A1528">
        <v>1949</v>
      </c>
      <c r="B1528">
        <v>8</v>
      </c>
      <c r="C1528">
        <v>55</v>
      </c>
      <c r="D1528">
        <v>68</v>
      </c>
      <c r="E1528">
        <v>17</v>
      </c>
      <c r="F1528">
        <v>53</v>
      </c>
      <c r="G1528">
        <v>79</v>
      </c>
      <c r="H1528">
        <v>144</v>
      </c>
      <c r="I1528">
        <v>142</v>
      </c>
      <c r="J1528">
        <v>159</v>
      </c>
      <c r="K1528">
        <v>161</v>
      </c>
      <c r="L1528">
        <v>146</v>
      </c>
      <c r="M1528">
        <v>61</v>
      </c>
      <c r="N1528">
        <v>53</v>
      </c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</row>
    <row r="1529" spans="1:27" x14ac:dyDescent="0.2">
      <c r="A1529">
        <v>1949</v>
      </c>
      <c r="B1529">
        <v>9</v>
      </c>
      <c r="C1529">
        <v>29</v>
      </c>
      <c r="D1529">
        <v>62</v>
      </c>
      <c r="E1529">
        <v>5</v>
      </c>
      <c r="F1529">
        <v>53</v>
      </c>
      <c r="G1529">
        <v>89</v>
      </c>
      <c r="H1529">
        <v>140</v>
      </c>
      <c r="I1529">
        <v>160</v>
      </c>
      <c r="J1529">
        <v>148</v>
      </c>
      <c r="K1529">
        <v>177</v>
      </c>
      <c r="L1529">
        <v>146</v>
      </c>
      <c r="M1529">
        <v>84</v>
      </c>
      <c r="N1529">
        <v>13</v>
      </c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</row>
    <row r="1530" spans="1:27" x14ac:dyDescent="0.2">
      <c r="A1530">
        <v>1949</v>
      </c>
      <c r="B1530">
        <v>10</v>
      </c>
      <c r="C1530">
        <v>43</v>
      </c>
      <c r="D1530">
        <v>59</v>
      </c>
      <c r="E1530">
        <v>13</v>
      </c>
      <c r="F1530">
        <v>72</v>
      </c>
      <c r="G1530">
        <v>88</v>
      </c>
      <c r="H1530">
        <v>157</v>
      </c>
      <c r="I1530">
        <v>176</v>
      </c>
      <c r="J1530">
        <v>143</v>
      </c>
      <c r="K1530">
        <v>169</v>
      </c>
      <c r="L1530">
        <v>141</v>
      </c>
      <c r="M1530">
        <v>89</v>
      </c>
      <c r="N1530">
        <v>10</v>
      </c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</row>
    <row r="1531" spans="1:27" x14ac:dyDescent="0.2">
      <c r="A1531">
        <v>1949</v>
      </c>
      <c r="B1531">
        <v>11</v>
      </c>
      <c r="C1531">
        <v>59</v>
      </c>
      <c r="D1531">
        <v>44</v>
      </c>
      <c r="E1531">
        <v>24</v>
      </c>
      <c r="F1531">
        <v>98</v>
      </c>
      <c r="G1531">
        <v>124</v>
      </c>
      <c r="H1531">
        <v>162</v>
      </c>
      <c r="I1531">
        <v>189</v>
      </c>
      <c r="J1531">
        <v>149</v>
      </c>
      <c r="K1531">
        <v>163</v>
      </c>
      <c r="L1531">
        <v>153</v>
      </c>
      <c r="M1531">
        <v>99</v>
      </c>
      <c r="N1531">
        <v>7</v>
      </c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</row>
    <row r="1532" spans="1:27" x14ac:dyDescent="0.2">
      <c r="A1532">
        <v>1949</v>
      </c>
      <c r="B1532">
        <v>12</v>
      </c>
      <c r="C1532">
        <v>34</v>
      </c>
      <c r="D1532">
        <v>44</v>
      </c>
      <c r="E1532">
        <v>38</v>
      </c>
      <c r="F1532">
        <v>122</v>
      </c>
      <c r="G1532">
        <v>131</v>
      </c>
      <c r="H1532">
        <v>163</v>
      </c>
      <c r="I1532">
        <v>207</v>
      </c>
      <c r="J1532">
        <v>139</v>
      </c>
      <c r="K1532">
        <v>168</v>
      </c>
      <c r="L1532">
        <v>158</v>
      </c>
      <c r="M1532">
        <v>94</v>
      </c>
      <c r="N1532">
        <v>29</v>
      </c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</row>
    <row r="1533" spans="1:27" x14ac:dyDescent="0.2">
      <c r="A1533">
        <v>1949</v>
      </c>
      <c r="B1533">
        <v>13</v>
      </c>
      <c r="C1533">
        <v>49</v>
      </c>
      <c r="D1533">
        <v>59</v>
      </c>
      <c r="E1533">
        <v>62</v>
      </c>
      <c r="F1533">
        <v>129</v>
      </c>
      <c r="G1533">
        <v>136</v>
      </c>
      <c r="H1533">
        <v>165</v>
      </c>
      <c r="I1533">
        <v>210</v>
      </c>
      <c r="J1533">
        <v>175</v>
      </c>
      <c r="K1533">
        <v>178</v>
      </c>
      <c r="L1533">
        <v>147</v>
      </c>
      <c r="M1533">
        <v>70</v>
      </c>
      <c r="N1533">
        <v>44</v>
      </c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</row>
    <row r="1534" spans="1:27" x14ac:dyDescent="0.2">
      <c r="A1534">
        <v>1949</v>
      </c>
      <c r="B1534">
        <v>14</v>
      </c>
      <c r="C1534">
        <v>76</v>
      </c>
      <c r="D1534">
        <v>83</v>
      </c>
      <c r="E1534">
        <v>71</v>
      </c>
      <c r="F1534">
        <v>134</v>
      </c>
      <c r="G1534">
        <v>140</v>
      </c>
      <c r="H1534">
        <v>136</v>
      </c>
      <c r="I1534">
        <v>184</v>
      </c>
      <c r="J1534">
        <v>179</v>
      </c>
      <c r="K1534">
        <v>161</v>
      </c>
      <c r="L1534">
        <v>142</v>
      </c>
      <c r="M1534">
        <v>65</v>
      </c>
      <c r="N1534">
        <v>58</v>
      </c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</row>
    <row r="1535" spans="1:27" x14ac:dyDescent="0.2">
      <c r="A1535">
        <v>1949</v>
      </c>
      <c r="B1535">
        <v>15</v>
      </c>
      <c r="C1535">
        <v>80</v>
      </c>
      <c r="D1535">
        <v>99</v>
      </c>
      <c r="E1535">
        <v>50</v>
      </c>
      <c r="F1535">
        <v>160</v>
      </c>
      <c r="G1535">
        <v>131</v>
      </c>
      <c r="H1535">
        <v>131</v>
      </c>
      <c r="I1535">
        <v>172</v>
      </c>
      <c r="J1535">
        <v>178</v>
      </c>
      <c r="K1535">
        <v>151</v>
      </c>
      <c r="L1535">
        <v>156</v>
      </c>
      <c r="M1535">
        <v>53</v>
      </c>
      <c r="N1535">
        <v>55</v>
      </c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</row>
    <row r="1536" spans="1:27" x14ac:dyDescent="0.2">
      <c r="A1536">
        <v>1949</v>
      </c>
      <c r="B1536">
        <v>16</v>
      </c>
      <c r="C1536">
        <v>78</v>
      </c>
      <c r="D1536">
        <v>94</v>
      </c>
      <c r="E1536">
        <v>83</v>
      </c>
      <c r="F1536">
        <v>160</v>
      </c>
      <c r="G1536">
        <v>120</v>
      </c>
      <c r="H1536">
        <v>127</v>
      </c>
      <c r="I1536">
        <v>157</v>
      </c>
      <c r="J1536">
        <v>158</v>
      </c>
      <c r="K1536">
        <v>136</v>
      </c>
      <c r="L1536">
        <v>145</v>
      </c>
      <c r="M1536">
        <v>58</v>
      </c>
      <c r="N1536">
        <v>60</v>
      </c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</row>
    <row r="1537" spans="1:27" x14ac:dyDescent="0.2">
      <c r="A1537">
        <v>1949</v>
      </c>
      <c r="B1537">
        <v>17</v>
      </c>
      <c r="C1537">
        <v>84</v>
      </c>
      <c r="D1537">
        <v>66</v>
      </c>
      <c r="E1537">
        <v>70</v>
      </c>
      <c r="F1537">
        <v>139</v>
      </c>
      <c r="G1537">
        <v>107</v>
      </c>
      <c r="H1537">
        <v>144</v>
      </c>
      <c r="I1537">
        <v>146</v>
      </c>
      <c r="J1537">
        <v>136</v>
      </c>
      <c r="K1537">
        <v>153</v>
      </c>
      <c r="L1537">
        <v>119</v>
      </c>
      <c r="M1537">
        <v>60</v>
      </c>
      <c r="N1537">
        <v>53</v>
      </c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</row>
    <row r="1538" spans="1:27" x14ac:dyDescent="0.2">
      <c r="A1538">
        <v>1949</v>
      </c>
      <c r="B1538">
        <v>18</v>
      </c>
      <c r="C1538">
        <v>84</v>
      </c>
      <c r="D1538">
        <v>64</v>
      </c>
      <c r="E1538">
        <v>60</v>
      </c>
      <c r="F1538">
        <v>122</v>
      </c>
      <c r="G1538">
        <v>111</v>
      </c>
      <c r="H1538">
        <v>147</v>
      </c>
      <c r="I1538">
        <v>137</v>
      </c>
      <c r="J1538">
        <v>148</v>
      </c>
      <c r="K1538">
        <v>134</v>
      </c>
      <c r="L1538">
        <v>114</v>
      </c>
      <c r="M1538">
        <v>57</v>
      </c>
      <c r="N1538">
        <v>69</v>
      </c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</row>
    <row r="1539" spans="1:27" x14ac:dyDescent="0.2">
      <c r="A1539">
        <v>1949</v>
      </c>
      <c r="B1539">
        <v>19</v>
      </c>
      <c r="C1539">
        <v>86</v>
      </c>
      <c r="D1539">
        <v>68</v>
      </c>
      <c r="E1539">
        <v>51</v>
      </c>
      <c r="F1539">
        <v>98</v>
      </c>
      <c r="G1539">
        <v>112</v>
      </c>
      <c r="H1539">
        <v>126</v>
      </c>
      <c r="I1539">
        <v>145</v>
      </c>
      <c r="J1539">
        <v>171</v>
      </c>
      <c r="K1539">
        <v>139</v>
      </c>
      <c r="L1539">
        <v>110</v>
      </c>
      <c r="M1539">
        <v>34</v>
      </c>
      <c r="N1539">
        <v>56</v>
      </c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</row>
    <row r="1540" spans="1:27" x14ac:dyDescent="0.2">
      <c r="A1540">
        <v>1949</v>
      </c>
      <c r="B1540">
        <v>20</v>
      </c>
      <c r="C1540">
        <v>58</v>
      </c>
      <c r="D1540">
        <v>79</v>
      </c>
      <c r="E1540">
        <v>37</v>
      </c>
      <c r="F1540">
        <v>92</v>
      </c>
      <c r="G1540">
        <v>121</v>
      </c>
      <c r="H1540">
        <v>146</v>
      </c>
      <c r="I1540">
        <v>140</v>
      </c>
      <c r="J1540">
        <v>197</v>
      </c>
      <c r="K1540">
        <v>138</v>
      </c>
      <c r="L1540">
        <v>95</v>
      </c>
      <c r="M1540">
        <v>64</v>
      </c>
      <c r="N1540">
        <v>42</v>
      </c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</row>
    <row r="1541" spans="1:27" x14ac:dyDescent="0.2">
      <c r="A1541">
        <v>1949</v>
      </c>
      <c r="B1541">
        <v>21</v>
      </c>
      <c r="C1541">
        <v>60</v>
      </c>
      <c r="D1541">
        <v>92</v>
      </c>
      <c r="E1541">
        <v>66</v>
      </c>
      <c r="F1541">
        <v>93</v>
      </c>
      <c r="G1541">
        <v>128</v>
      </c>
      <c r="H1541">
        <v>172</v>
      </c>
      <c r="I1541">
        <v>182</v>
      </c>
      <c r="J1541">
        <v>194</v>
      </c>
      <c r="K1541">
        <v>140</v>
      </c>
      <c r="L1541">
        <v>91</v>
      </c>
      <c r="M1541">
        <v>66</v>
      </c>
      <c r="N1541">
        <v>36</v>
      </c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</row>
    <row r="1542" spans="1:27" x14ac:dyDescent="0.2">
      <c r="A1542">
        <v>1949</v>
      </c>
      <c r="B1542">
        <v>22</v>
      </c>
      <c r="C1542">
        <v>54</v>
      </c>
      <c r="D1542">
        <v>68</v>
      </c>
      <c r="E1542">
        <v>97</v>
      </c>
      <c r="F1542">
        <v>81</v>
      </c>
      <c r="G1542">
        <v>135</v>
      </c>
      <c r="H1542">
        <v>164</v>
      </c>
      <c r="I1542">
        <v>193</v>
      </c>
      <c r="J1542">
        <v>196</v>
      </c>
      <c r="K1542">
        <v>163</v>
      </c>
      <c r="L1542">
        <v>82</v>
      </c>
      <c r="M1542">
        <v>81</v>
      </c>
      <c r="N1542">
        <v>51</v>
      </c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</row>
    <row r="1543" spans="1:27" x14ac:dyDescent="0.2">
      <c r="A1543">
        <v>1949</v>
      </c>
      <c r="B1543">
        <v>23</v>
      </c>
      <c r="C1543">
        <v>61</v>
      </c>
      <c r="D1543">
        <v>90</v>
      </c>
      <c r="E1543">
        <v>93</v>
      </c>
      <c r="F1543">
        <v>98</v>
      </c>
      <c r="G1543">
        <v>133</v>
      </c>
      <c r="H1543">
        <v>160</v>
      </c>
      <c r="I1543">
        <v>205</v>
      </c>
      <c r="J1543">
        <v>179</v>
      </c>
      <c r="K1543">
        <v>169</v>
      </c>
      <c r="L1543">
        <v>80</v>
      </c>
      <c r="M1543">
        <v>65</v>
      </c>
      <c r="N1543">
        <v>70</v>
      </c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</row>
    <row r="1544" spans="1:27" x14ac:dyDescent="0.2">
      <c r="A1544">
        <v>1949</v>
      </c>
      <c r="B1544">
        <v>24</v>
      </c>
      <c r="C1544">
        <v>48</v>
      </c>
      <c r="D1544">
        <v>83</v>
      </c>
      <c r="E1544">
        <v>96</v>
      </c>
      <c r="F1544">
        <v>95</v>
      </c>
      <c r="G1544">
        <v>125</v>
      </c>
      <c r="H1544">
        <v>154</v>
      </c>
      <c r="I1544">
        <v>204</v>
      </c>
      <c r="J1544">
        <v>189</v>
      </c>
      <c r="K1544">
        <v>170</v>
      </c>
      <c r="L1544">
        <v>95</v>
      </c>
      <c r="M1544">
        <v>69</v>
      </c>
      <c r="N1544">
        <v>65</v>
      </c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</row>
    <row r="1545" spans="1:27" x14ac:dyDescent="0.2">
      <c r="A1545">
        <v>1949</v>
      </c>
      <c r="B1545">
        <v>25</v>
      </c>
      <c r="C1545">
        <v>37</v>
      </c>
      <c r="D1545">
        <v>62</v>
      </c>
      <c r="E1545">
        <v>76</v>
      </c>
      <c r="F1545">
        <v>86</v>
      </c>
      <c r="G1545">
        <v>124</v>
      </c>
      <c r="H1545">
        <v>169</v>
      </c>
      <c r="I1545">
        <v>215</v>
      </c>
      <c r="J1545">
        <v>177</v>
      </c>
      <c r="K1545">
        <v>177</v>
      </c>
      <c r="L1545">
        <v>110</v>
      </c>
      <c r="M1545">
        <v>79</v>
      </c>
      <c r="N1545">
        <v>68</v>
      </c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</row>
    <row r="1546" spans="1:27" x14ac:dyDescent="0.2">
      <c r="A1546">
        <v>1949</v>
      </c>
      <c r="B1546">
        <v>26</v>
      </c>
      <c r="C1546">
        <v>56</v>
      </c>
      <c r="D1546">
        <v>73</v>
      </c>
      <c r="E1546">
        <v>88</v>
      </c>
      <c r="F1546">
        <v>86</v>
      </c>
      <c r="G1546">
        <v>114</v>
      </c>
      <c r="H1546">
        <v>187</v>
      </c>
      <c r="I1546">
        <v>204</v>
      </c>
      <c r="J1546">
        <v>179</v>
      </c>
      <c r="K1546">
        <v>162</v>
      </c>
      <c r="L1546">
        <v>73</v>
      </c>
      <c r="M1546">
        <v>78</v>
      </c>
      <c r="N1546">
        <v>92</v>
      </c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</row>
    <row r="1547" spans="1:27" x14ac:dyDescent="0.2">
      <c r="A1547">
        <v>1949</v>
      </c>
      <c r="B1547">
        <v>27</v>
      </c>
      <c r="C1547">
        <v>75</v>
      </c>
      <c r="D1547">
        <v>65</v>
      </c>
      <c r="E1547">
        <v>69</v>
      </c>
      <c r="F1547">
        <v>106</v>
      </c>
      <c r="G1547">
        <v>104</v>
      </c>
      <c r="H1547">
        <v>193</v>
      </c>
      <c r="I1547">
        <v>211</v>
      </c>
      <c r="J1547">
        <v>182</v>
      </c>
      <c r="K1547">
        <v>172</v>
      </c>
      <c r="L1547">
        <v>44</v>
      </c>
      <c r="M1547">
        <v>76</v>
      </c>
      <c r="N1547">
        <v>102</v>
      </c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</row>
    <row r="1548" spans="1:27" x14ac:dyDescent="0.2">
      <c r="A1548">
        <v>1949</v>
      </c>
      <c r="B1548">
        <v>28</v>
      </c>
      <c r="C1548">
        <v>42</v>
      </c>
      <c r="D1548">
        <v>46</v>
      </c>
      <c r="E1548">
        <v>59</v>
      </c>
      <c r="F1548">
        <v>119</v>
      </c>
      <c r="G1548">
        <v>128</v>
      </c>
      <c r="H1548">
        <v>214</v>
      </c>
      <c r="I1548">
        <v>178</v>
      </c>
      <c r="J1548">
        <v>180</v>
      </c>
      <c r="K1548">
        <v>159</v>
      </c>
      <c r="L1548">
        <v>40</v>
      </c>
      <c r="M1548">
        <v>46</v>
      </c>
      <c r="N1548">
        <v>82</v>
      </c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</row>
    <row r="1549" spans="1:27" x14ac:dyDescent="0.2">
      <c r="A1549">
        <v>1949</v>
      </c>
      <c r="B1549">
        <v>29</v>
      </c>
      <c r="C1549">
        <v>47</v>
      </c>
      <c r="E1549">
        <v>65</v>
      </c>
      <c r="F1549">
        <v>78</v>
      </c>
      <c r="G1549">
        <v>104</v>
      </c>
      <c r="H1549">
        <v>195</v>
      </c>
      <c r="I1549">
        <v>165</v>
      </c>
      <c r="J1549">
        <v>165</v>
      </c>
      <c r="K1549">
        <v>160</v>
      </c>
      <c r="L1549">
        <v>55</v>
      </c>
      <c r="M1549">
        <v>32</v>
      </c>
      <c r="N1549">
        <v>63</v>
      </c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</row>
    <row r="1550" spans="1:27" x14ac:dyDescent="0.2">
      <c r="A1550">
        <v>1949</v>
      </c>
      <c r="B1550">
        <v>30</v>
      </c>
      <c r="C1550">
        <v>36</v>
      </c>
      <c r="E1550">
        <v>59</v>
      </c>
      <c r="F1550">
        <v>72</v>
      </c>
      <c r="G1550">
        <v>110</v>
      </c>
      <c r="H1550">
        <v>193</v>
      </c>
      <c r="I1550">
        <v>158</v>
      </c>
      <c r="J1550">
        <v>182</v>
      </c>
      <c r="K1550">
        <v>146</v>
      </c>
      <c r="L1550">
        <v>74</v>
      </c>
      <c r="M1550">
        <v>53</v>
      </c>
      <c r="N1550">
        <v>49</v>
      </c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</row>
    <row r="1551" spans="1:27" x14ac:dyDescent="0.2">
      <c r="A1551">
        <v>1949</v>
      </c>
      <c r="B1551">
        <v>31</v>
      </c>
      <c r="C1551">
        <v>42</v>
      </c>
      <c r="E1551">
        <v>63</v>
      </c>
      <c r="G1551">
        <v>109</v>
      </c>
      <c r="I1551">
        <v>174</v>
      </c>
      <c r="J1551">
        <v>196</v>
      </c>
      <c r="L1551">
        <v>62</v>
      </c>
      <c r="N1551">
        <v>38</v>
      </c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</row>
    <row r="1552" spans="1:27" x14ac:dyDescent="0.2">
      <c r="A1552">
        <v>1950</v>
      </c>
      <c r="B1552">
        <v>1</v>
      </c>
      <c r="C1552">
        <v>60</v>
      </c>
      <c r="D1552">
        <v>30</v>
      </c>
      <c r="E1552">
        <v>19</v>
      </c>
      <c r="F1552">
        <v>101</v>
      </c>
      <c r="G1552">
        <v>119</v>
      </c>
      <c r="H1552">
        <v>171</v>
      </c>
      <c r="I1552">
        <v>142</v>
      </c>
      <c r="J1552">
        <v>160</v>
      </c>
      <c r="K1552">
        <v>156</v>
      </c>
      <c r="L1552">
        <v>112</v>
      </c>
      <c r="M1552">
        <v>59</v>
      </c>
      <c r="N1552">
        <v>71</v>
      </c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</row>
    <row r="1553" spans="1:27" x14ac:dyDescent="0.2">
      <c r="A1553">
        <v>1950</v>
      </c>
      <c r="B1553">
        <v>2</v>
      </c>
      <c r="C1553">
        <v>66</v>
      </c>
      <c r="D1553">
        <v>48</v>
      </c>
      <c r="E1553">
        <v>40</v>
      </c>
      <c r="F1553">
        <v>73</v>
      </c>
      <c r="G1553">
        <v>112</v>
      </c>
      <c r="H1553">
        <v>157</v>
      </c>
      <c r="I1553">
        <v>148</v>
      </c>
      <c r="J1553">
        <v>144</v>
      </c>
      <c r="K1553">
        <v>143</v>
      </c>
      <c r="L1553">
        <v>103</v>
      </c>
      <c r="M1553">
        <v>65</v>
      </c>
      <c r="N1553">
        <v>37</v>
      </c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</row>
    <row r="1554" spans="1:27" x14ac:dyDescent="0.2">
      <c r="A1554">
        <v>1950</v>
      </c>
      <c r="B1554">
        <v>3</v>
      </c>
      <c r="C1554">
        <v>97</v>
      </c>
      <c r="D1554">
        <v>63</v>
      </c>
      <c r="E1554">
        <v>76</v>
      </c>
      <c r="F1554">
        <v>73</v>
      </c>
      <c r="G1554">
        <v>110</v>
      </c>
      <c r="H1554">
        <v>180</v>
      </c>
      <c r="I1554">
        <v>139</v>
      </c>
      <c r="J1554">
        <v>151</v>
      </c>
      <c r="K1554">
        <v>126</v>
      </c>
      <c r="L1554">
        <v>103</v>
      </c>
      <c r="M1554">
        <v>71</v>
      </c>
      <c r="N1554">
        <v>-7</v>
      </c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</row>
    <row r="1555" spans="1:27" x14ac:dyDescent="0.2">
      <c r="A1555">
        <v>1950</v>
      </c>
      <c r="B1555">
        <v>4</v>
      </c>
      <c r="C1555">
        <v>88</v>
      </c>
      <c r="D1555">
        <v>59</v>
      </c>
      <c r="E1555">
        <v>72</v>
      </c>
      <c r="F1555">
        <v>67</v>
      </c>
      <c r="G1555">
        <v>90</v>
      </c>
      <c r="H1555">
        <v>182</v>
      </c>
      <c r="I1555">
        <v>138</v>
      </c>
      <c r="J1555">
        <v>164</v>
      </c>
      <c r="K1555">
        <v>166</v>
      </c>
      <c r="L1555">
        <v>134</v>
      </c>
      <c r="M1555">
        <v>79</v>
      </c>
      <c r="N1555">
        <v>-13</v>
      </c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</row>
    <row r="1556" spans="1:27" x14ac:dyDescent="0.2">
      <c r="A1556">
        <v>1950</v>
      </c>
      <c r="B1556">
        <v>5</v>
      </c>
      <c r="C1556">
        <v>83</v>
      </c>
      <c r="D1556">
        <v>43</v>
      </c>
      <c r="E1556">
        <v>79</v>
      </c>
      <c r="F1556">
        <v>72</v>
      </c>
      <c r="G1556">
        <v>77</v>
      </c>
      <c r="H1556">
        <v>205</v>
      </c>
      <c r="I1556">
        <v>155</v>
      </c>
      <c r="J1556">
        <v>180</v>
      </c>
      <c r="K1556">
        <v>144</v>
      </c>
      <c r="L1556">
        <v>160</v>
      </c>
      <c r="M1556">
        <v>55</v>
      </c>
      <c r="N1556">
        <v>-18</v>
      </c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</row>
    <row r="1557" spans="1:27" x14ac:dyDescent="0.2">
      <c r="A1557">
        <v>1950</v>
      </c>
      <c r="B1557">
        <v>6</v>
      </c>
      <c r="C1557">
        <v>63</v>
      </c>
      <c r="D1557">
        <v>39</v>
      </c>
      <c r="E1557">
        <v>63</v>
      </c>
      <c r="F1557">
        <v>83</v>
      </c>
      <c r="G1557">
        <v>97</v>
      </c>
      <c r="H1557">
        <v>225</v>
      </c>
      <c r="I1557">
        <v>158</v>
      </c>
      <c r="J1557">
        <v>182</v>
      </c>
      <c r="K1557">
        <v>129</v>
      </c>
      <c r="L1557">
        <v>137</v>
      </c>
      <c r="M1557">
        <v>53</v>
      </c>
      <c r="N1557">
        <v>4</v>
      </c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</row>
    <row r="1558" spans="1:27" x14ac:dyDescent="0.2">
      <c r="A1558">
        <v>1950</v>
      </c>
      <c r="B1558">
        <v>7</v>
      </c>
      <c r="C1558">
        <v>82</v>
      </c>
      <c r="D1558">
        <v>49</v>
      </c>
      <c r="E1558">
        <v>76</v>
      </c>
      <c r="F1558">
        <v>108</v>
      </c>
      <c r="G1558">
        <v>112</v>
      </c>
      <c r="H1558">
        <v>204</v>
      </c>
      <c r="I1558">
        <v>168</v>
      </c>
      <c r="J1558">
        <v>182</v>
      </c>
      <c r="K1558">
        <v>142</v>
      </c>
      <c r="L1558">
        <v>126</v>
      </c>
      <c r="M1558">
        <v>42</v>
      </c>
      <c r="N1558">
        <v>39</v>
      </c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</row>
    <row r="1559" spans="1:27" x14ac:dyDescent="0.2">
      <c r="A1559">
        <v>1950</v>
      </c>
      <c r="B1559">
        <v>8</v>
      </c>
      <c r="C1559">
        <v>86</v>
      </c>
      <c r="D1559">
        <v>40</v>
      </c>
      <c r="E1559">
        <v>72</v>
      </c>
      <c r="F1559">
        <v>105</v>
      </c>
      <c r="G1559">
        <v>109</v>
      </c>
      <c r="H1559">
        <v>161</v>
      </c>
      <c r="I1559">
        <v>176</v>
      </c>
      <c r="J1559">
        <v>160</v>
      </c>
      <c r="K1559">
        <v>129</v>
      </c>
      <c r="L1559">
        <v>106</v>
      </c>
      <c r="M1559">
        <v>55</v>
      </c>
      <c r="N1559">
        <v>38</v>
      </c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</row>
    <row r="1560" spans="1:27" x14ac:dyDescent="0.2">
      <c r="A1560">
        <v>1950</v>
      </c>
      <c r="B1560">
        <v>9</v>
      </c>
      <c r="C1560">
        <v>81</v>
      </c>
      <c r="D1560">
        <v>61</v>
      </c>
      <c r="E1560">
        <v>75</v>
      </c>
      <c r="F1560">
        <v>79</v>
      </c>
      <c r="G1560">
        <v>129</v>
      </c>
      <c r="H1560">
        <v>138</v>
      </c>
      <c r="I1560">
        <v>188</v>
      </c>
      <c r="J1560">
        <v>178</v>
      </c>
      <c r="K1560">
        <v>135</v>
      </c>
      <c r="L1560">
        <v>76</v>
      </c>
      <c r="M1560">
        <v>95</v>
      </c>
      <c r="N1560">
        <v>43</v>
      </c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</row>
    <row r="1561" spans="1:27" x14ac:dyDescent="0.2">
      <c r="A1561">
        <v>1950</v>
      </c>
      <c r="B1561">
        <v>10</v>
      </c>
      <c r="C1561">
        <v>85</v>
      </c>
      <c r="D1561">
        <v>65</v>
      </c>
      <c r="E1561">
        <v>58</v>
      </c>
      <c r="F1561">
        <v>77</v>
      </c>
      <c r="G1561">
        <v>145</v>
      </c>
      <c r="H1561">
        <v>150</v>
      </c>
      <c r="I1561">
        <v>159</v>
      </c>
      <c r="J1561">
        <v>164</v>
      </c>
      <c r="K1561">
        <v>157</v>
      </c>
      <c r="L1561">
        <v>91</v>
      </c>
      <c r="M1561">
        <v>82</v>
      </c>
      <c r="N1561">
        <v>70</v>
      </c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</row>
    <row r="1562" spans="1:27" x14ac:dyDescent="0.2">
      <c r="A1562">
        <v>1950</v>
      </c>
      <c r="B1562">
        <v>11</v>
      </c>
      <c r="C1562">
        <v>99</v>
      </c>
      <c r="D1562">
        <v>54</v>
      </c>
      <c r="E1562">
        <v>68</v>
      </c>
      <c r="F1562">
        <v>67</v>
      </c>
      <c r="G1562">
        <v>143</v>
      </c>
      <c r="H1562">
        <v>178</v>
      </c>
      <c r="I1562">
        <v>163</v>
      </c>
      <c r="J1562">
        <v>161</v>
      </c>
      <c r="K1562">
        <v>150</v>
      </c>
      <c r="L1562">
        <v>95</v>
      </c>
      <c r="M1562">
        <v>68</v>
      </c>
      <c r="N1562">
        <v>31</v>
      </c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</row>
    <row r="1563" spans="1:27" x14ac:dyDescent="0.2">
      <c r="A1563">
        <v>1950</v>
      </c>
      <c r="B1563">
        <v>12</v>
      </c>
      <c r="C1563">
        <v>65</v>
      </c>
      <c r="D1563">
        <v>52</v>
      </c>
      <c r="E1563">
        <v>57</v>
      </c>
      <c r="F1563">
        <v>60</v>
      </c>
      <c r="G1563">
        <v>151</v>
      </c>
      <c r="H1563">
        <v>167</v>
      </c>
      <c r="I1563">
        <v>155</v>
      </c>
      <c r="J1563">
        <v>169</v>
      </c>
      <c r="K1563">
        <v>138</v>
      </c>
      <c r="L1563">
        <v>127</v>
      </c>
      <c r="M1563">
        <v>60</v>
      </c>
      <c r="N1563">
        <v>9</v>
      </c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</row>
    <row r="1564" spans="1:27" x14ac:dyDescent="0.2">
      <c r="A1564">
        <v>1950</v>
      </c>
      <c r="B1564">
        <v>13</v>
      </c>
      <c r="C1564">
        <v>69</v>
      </c>
      <c r="D1564">
        <v>42</v>
      </c>
      <c r="E1564">
        <v>26</v>
      </c>
      <c r="F1564">
        <v>55</v>
      </c>
      <c r="G1564">
        <v>141</v>
      </c>
      <c r="H1564">
        <v>159</v>
      </c>
      <c r="I1564">
        <v>161</v>
      </c>
      <c r="J1564">
        <v>174</v>
      </c>
      <c r="K1564">
        <v>148</v>
      </c>
      <c r="L1564">
        <v>133</v>
      </c>
      <c r="M1564">
        <v>65</v>
      </c>
      <c r="N1564">
        <v>-14</v>
      </c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</row>
    <row r="1565" spans="1:27" x14ac:dyDescent="0.2">
      <c r="A1565">
        <v>1950</v>
      </c>
      <c r="B1565">
        <v>14</v>
      </c>
      <c r="C1565">
        <v>76</v>
      </c>
      <c r="D1565">
        <v>55</v>
      </c>
      <c r="E1565">
        <v>46</v>
      </c>
      <c r="F1565">
        <v>53</v>
      </c>
      <c r="G1565">
        <v>99</v>
      </c>
      <c r="H1565">
        <v>134</v>
      </c>
      <c r="I1565">
        <v>164</v>
      </c>
      <c r="J1565">
        <v>139</v>
      </c>
      <c r="K1565">
        <v>151</v>
      </c>
      <c r="L1565">
        <v>107</v>
      </c>
      <c r="M1565">
        <v>56</v>
      </c>
      <c r="N1565">
        <v>-5</v>
      </c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</row>
    <row r="1566" spans="1:27" x14ac:dyDescent="0.2">
      <c r="A1566">
        <v>1950</v>
      </c>
      <c r="B1566">
        <v>15</v>
      </c>
      <c r="C1566">
        <v>81</v>
      </c>
      <c r="D1566">
        <v>71</v>
      </c>
      <c r="E1566">
        <v>79</v>
      </c>
      <c r="F1566">
        <v>57</v>
      </c>
      <c r="G1566">
        <v>89</v>
      </c>
      <c r="H1566">
        <v>115</v>
      </c>
      <c r="I1566">
        <v>141</v>
      </c>
      <c r="J1566">
        <v>162</v>
      </c>
      <c r="K1566">
        <v>130</v>
      </c>
      <c r="L1566">
        <v>90</v>
      </c>
      <c r="M1566">
        <v>48</v>
      </c>
      <c r="N1566">
        <v>-26</v>
      </c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</row>
    <row r="1567" spans="1:27" x14ac:dyDescent="0.2">
      <c r="A1567">
        <v>1950</v>
      </c>
      <c r="B1567">
        <v>16</v>
      </c>
      <c r="C1567">
        <v>52</v>
      </c>
      <c r="D1567">
        <v>96</v>
      </c>
      <c r="E1567">
        <v>103</v>
      </c>
      <c r="F1567">
        <v>58</v>
      </c>
      <c r="G1567">
        <v>79</v>
      </c>
      <c r="H1567">
        <v>130</v>
      </c>
      <c r="I1567">
        <v>158</v>
      </c>
      <c r="J1567">
        <v>139</v>
      </c>
      <c r="K1567">
        <v>111</v>
      </c>
      <c r="L1567">
        <v>105</v>
      </c>
      <c r="M1567">
        <v>47</v>
      </c>
      <c r="N1567">
        <v>-6</v>
      </c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</row>
    <row r="1568" spans="1:27" x14ac:dyDescent="0.2">
      <c r="A1568">
        <v>1950</v>
      </c>
      <c r="B1568">
        <v>17</v>
      </c>
      <c r="C1568">
        <v>52</v>
      </c>
      <c r="D1568">
        <v>103</v>
      </c>
      <c r="E1568">
        <v>103</v>
      </c>
      <c r="F1568">
        <v>70</v>
      </c>
      <c r="G1568">
        <v>77</v>
      </c>
      <c r="H1568">
        <v>140</v>
      </c>
      <c r="I1568">
        <v>151</v>
      </c>
      <c r="J1568">
        <v>134</v>
      </c>
      <c r="K1568">
        <v>132</v>
      </c>
      <c r="L1568">
        <v>114</v>
      </c>
      <c r="M1568">
        <v>46</v>
      </c>
      <c r="N1568">
        <v>13</v>
      </c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</row>
    <row r="1569" spans="1:27" x14ac:dyDescent="0.2">
      <c r="A1569">
        <v>1950</v>
      </c>
      <c r="B1569">
        <v>18</v>
      </c>
      <c r="C1569">
        <v>27</v>
      </c>
      <c r="D1569">
        <v>100</v>
      </c>
      <c r="E1569">
        <v>104</v>
      </c>
      <c r="F1569">
        <v>77</v>
      </c>
      <c r="G1569">
        <v>83</v>
      </c>
      <c r="H1569">
        <v>154</v>
      </c>
      <c r="I1569">
        <v>158</v>
      </c>
      <c r="J1569">
        <v>134</v>
      </c>
      <c r="K1569">
        <v>118</v>
      </c>
      <c r="L1569">
        <v>129</v>
      </c>
      <c r="M1569">
        <v>48</v>
      </c>
      <c r="N1569">
        <v>17</v>
      </c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</row>
    <row r="1570" spans="1:27" x14ac:dyDescent="0.2">
      <c r="A1570">
        <v>1950</v>
      </c>
      <c r="B1570">
        <v>19</v>
      </c>
      <c r="C1570">
        <v>2</v>
      </c>
      <c r="D1570">
        <v>55</v>
      </c>
      <c r="E1570">
        <v>87</v>
      </c>
      <c r="F1570">
        <v>94</v>
      </c>
      <c r="G1570">
        <v>97</v>
      </c>
      <c r="H1570">
        <v>161</v>
      </c>
      <c r="I1570">
        <v>186</v>
      </c>
      <c r="J1570">
        <v>146</v>
      </c>
      <c r="K1570">
        <v>112</v>
      </c>
      <c r="L1570">
        <v>124</v>
      </c>
      <c r="M1570">
        <v>52</v>
      </c>
      <c r="N1570">
        <v>28</v>
      </c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</row>
    <row r="1571" spans="1:27" x14ac:dyDescent="0.2">
      <c r="A1571">
        <v>1950</v>
      </c>
      <c r="B1571">
        <v>20</v>
      </c>
      <c r="C1571">
        <v>-4</v>
      </c>
      <c r="D1571">
        <v>62</v>
      </c>
      <c r="E1571">
        <v>101</v>
      </c>
      <c r="F1571">
        <v>92</v>
      </c>
      <c r="G1571">
        <v>113</v>
      </c>
      <c r="H1571">
        <v>159</v>
      </c>
      <c r="I1571">
        <v>180</v>
      </c>
      <c r="J1571">
        <v>159</v>
      </c>
      <c r="K1571">
        <v>115</v>
      </c>
      <c r="L1571">
        <v>111</v>
      </c>
      <c r="M1571">
        <v>65</v>
      </c>
      <c r="N1571">
        <v>27</v>
      </c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</row>
    <row r="1572" spans="1:27" x14ac:dyDescent="0.2">
      <c r="A1572">
        <v>1950</v>
      </c>
      <c r="B1572">
        <v>21</v>
      </c>
      <c r="C1572">
        <v>4</v>
      </c>
      <c r="D1572">
        <v>60</v>
      </c>
      <c r="E1572">
        <v>103</v>
      </c>
      <c r="F1572">
        <v>100</v>
      </c>
      <c r="G1572">
        <v>124</v>
      </c>
      <c r="H1572">
        <v>140</v>
      </c>
      <c r="I1572">
        <v>180</v>
      </c>
      <c r="J1572">
        <v>169</v>
      </c>
      <c r="K1572">
        <v>107</v>
      </c>
      <c r="L1572">
        <v>99</v>
      </c>
      <c r="M1572">
        <v>59</v>
      </c>
      <c r="N1572">
        <v>-4</v>
      </c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</row>
    <row r="1573" spans="1:27" x14ac:dyDescent="0.2">
      <c r="A1573">
        <v>1950</v>
      </c>
      <c r="B1573">
        <v>22</v>
      </c>
      <c r="C1573">
        <v>10</v>
      </c>
      <c r="D1573">
        <v>43</v>
      </c>
      <c r="E1573">
        <v>79</v>
      </c>
      <c r="F1573">
        <v>87</v>
      </c>
      <c r="G1573">
        <v>137</v>
      </c>
      <c r="H1573">
        <v>130</v>
      </c>
      <c r="I1573">
        <v>163</v>
      </c>
      <c r="J1573">
        <v>167</v>
      </c>
      <c r="K1573">
        <v>105</v>
      </c>
      <c r="L1573">
        <v>92</v>
      </c>
      <c r="M1573">
        <v>63</v>
      </c>
      <c r="N1573">
        <v>-2</v>
      </c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</row>
    <row r="1574" spans="1:27" x14ac:dyDescent="0.2">
      <c r="A1574">
        <v>1950</v>
      </c>
      <c r="B1574">
        <v>23</v>
      </c>
      <c r="C1574">
        <v>23</v>
      </c>
      <c r="D1574">
        <v>52</v>
      </c>
      <c r="E1574">
        <v>105</v>
      </c>
      <c r="F1574">
        <v>90</v>
      </c>
      <c r="G1574">
        <v>128</v>
      </c>
      <c r="H1574">
        <v>136</v>
      </c>
      <c r="I1574">
        <v>165</v>
      </c>
      <c r="J1574">
        <v>153</v>
      </c>
      <c r="K1574">
        <v>103</v>
      </c>
      <c r="L1574">
        <v>85</v>
      </c>
      <c r="M1574">
        <v>60</v>
      </c>
      <c r="N1574">
        <v>6</v>
      </c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</row>
    <row r="1575" spans="1:27" x14ac:dyDescent="0.2">
      <c r="A1575">
        <v>1950</v>
      </c>
      <c r="B1575">
        <v>24</v>
      </c>
      <c r="C1575">
        <v>-7</v>
      </c>
      <c r="D1575">
        <v>71</v>
      </c>
      <c r="E1575">
        <v>100</v>
      </c>
      <c r="F1575">
        <v>53</v>
      </c>
      <c r="G1575">
        <v>99</v>
      </c>
      <c r="H1575">
        <v>142</v>
      </c>
      <c r="I1575">
        <v>164</v>
      </c>
      <c r="J1575">
        <v>151</v>
      </c>
      <c r="K1575">
        <v>125</v>
      </c>
      <c r="L1575">
        <v>89</v>
      </c>
      <c r="M1575">
        <v>46</v>
      </c>
      <c r="N1575">
        <v>8</v>
      </c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</row>
    <row r="1576" spans="1:27" x14ac:dyDescent="0.2">
      <c r="A1576">
        <v>1950</v>
      </c>
      <c r="B1576">
        <v>25</v>
      </c>
      <c r="C1576">
        <v>-9</v>
      </c>
      <c r="D1576">
        <v>35</v>
      </c>
      <c r="E1576">
        <v>77</v>
      </c>
      <c r="F1576">
        <v>32</v>
      </c>
      <c r="G1576">
        <v>86</v>
      </c>
      <c r="H1576">
        <v>170</v>
      </c>
      <c r="I1576">
        <v>149</v>
      </c>
      <c r="J1576">
        <v>153</v>
      </c>
      <c r="K1576">
        <v>117</v>
      </c>
      <c r="L1576">
        <v>76</v>
      </c>
      <c r="M1576">
        <v>9</v>
      </c>
      <c r="N1576">
        <v>13</v>
      </c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</row>
    <row r="1577" spans="1:27" x14ac:dyDescent="0.2">
      <c r="A1577">
        <v>1950</v>
      </c>
      <c r="B1577">
        <v>26</v>
      </c>
      <c r="C1577">
        <v>-28</v>
      </c>
      <c r="D1577">
        <v>14</v>
      </c>
      <c r="E1577">
        <v>73</v>
      </c>
      <c r="F1577">
        <v>48</v>
      </c>
      <c r="G1577">
        <v>106</v>
      </c>
      <c r="H1577">
        <v>167</v>
      </c>
      <c r="I1577">
        <v>147</v>
      </c>
      <c r="J1577">
        <v>167</v>
      </c>
      <c r="K1577">
        <v>106</v>
      </c>
      <c r="L1577">
        <v>62</v>
      </c>
      <c r="M1577">
        <v>5</v>
      </c>
      <c r="N1577">
        <v>4</v>
      </c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</row>
    <row r="1578" spans="1:27" x14ac:dyDescent="0.2">
      <c r="A1578">
        <v>1950</v>
      </c>
      <c r="B1578">
        <v>27</v>
      </c>
      <c r="C1578">
        <v>-9</v>
      </c>
      <c r="D1578">
        <v>11</v>
      </c>
      <c r="E1578">
        <v>71</v>
      </c>
      <c r="F1578">
        <v>66</v>
      </c>
      <c r="G1578">
        <v>102</v>
      </c>
      <c r="H1578">
        <v>183</v>
      </c>
      <c r="I1578">
        <v>144</v>
      </c>
      <c r="J1578">
        <v>146</v>
      </c>
      <c r="K1578">
        <v>99</v>
      </c>
      <c r="L1578">
        <v>35</v>
      </c>
      <c r="M1578">
        <v>50</v>
      </c>
      <c r="N1578">
        <v>5</v>
      </c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</row>
    <row r="1579" spans="1:27" x14ac:dyDescent="0.2">
      <c r="A1579">
        <v>1950</v>
      </c>
      <c r="B1579">
        <v>28</v>
      </c>
      <c r="C1579">
        <v>1</v>
      </c>
      <c r="D1579">
        <v>14</v>
      </c>
      <c r="E1579">
        <v>63</v>
      </c>
      <c r="F1579">
        <v>82</v>
      </c>
      <c r="G1579">
        <v>117</v>
      </c>
      <c r="H1579">
        <v>183</v>
      </c>
      <c r="I1579">
        <v>152</v>
      </c>
      <c r="J1579">
        <v>128</v>
      </c>
      <c r="K1579">
        <v>132</v>
      </c>
      <c r="L1579">
        <v>27</v>
      </c>
      <c r="M1579">
        <v>61</v>
      </c>
      <c r="N1579">
        <v>3</v>
      </c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</row>
    <row r="1580" spans="1:27" x14ac:dyDescent="0.2">
      <c r="A1580">
        <v>1950</v>
      </c>
      <c r="B1580">
        <v>29</v>
      </c>
      <c r="C1580">
        <v>-10</v>
      </c>
      <c r="E1580">
        <v>71</v>
      </c>
      <c r="F1580">
        <v>90</v>
      </c>
      <c r="G1580">
        <v>129</v>
      </c>
      <c r="H1580">
        <v>180</v>
      </c>
      <c r="I1580">
        <v>152</v>
      </c>
      <c r="J1580">
        <v>136</v>
      </c>
      <c r="K1580">
        <v>119</v>
      </c>
      <c r="L1580">
        <v>31</v>
      </c>
      <c r="M1580">
        <v>70</v>
      </c>
      <c r="N1580">
        <v>-4</v>
      </c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</row>
    <row r="1581" spans="1:27" x14ac:dyDescent="0.2">
      <c r="A1581">
        <v>1950</v>
      </c>
      <c r="B1581">
        <v>30</v>
      </c>
      <c r="C1581">
        <v>4</v>
      </c>
      <c r="E1581">
        <v>65</v>
      </c>
      <c r="F1581">
        <v>110</v>
      </c>
      <c r="G1581">
        <v>151</v>
      </c>
      <c r="H1581">
        <v>161</v>
      </c>
      <c r="I1581">
        <v>150</v>
      </c>
      <c r="J1581">
        <v>133</v>
      </c>
      <c r="K1581">
        <v>128</v>
      </c>
      <c r="L1581">
        <v>37</v>
      </c>
      <c r="M1581">
        <v>73</v>
      </c>
      <c r="N1581">
        <v>-7</v>
      </c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</row>
    <row r="1582" spans="1:27" x14ac:dyDescent="0.2">
      <c r="A1582">
        <v>1950</v>
      </c>
      <c r="B1582">
        <v>31</v>
      </c>
      <c r="C1582">
        <v>13</v>
      </c>
      <c r="E1582">
        <v>80</v>
      </c>
      <c r="G1582">
        <v>152</v>
      </c>
      <c r="I1582">
        <v>173</v>
      </c>
      <c r="J1582">
        <v>150</v>
      </c>
      <c r="L1582">
        <v>63</v>
      </c>
      <c r="N1582">
        <v>11</v>
      </c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</row>
    <row r="1583" spans="1:27" x14ac:dyDescent="0.2">
      <c r="A1583">
        <v>1951</v>
      </c>
      <c r="B1583">
        <v>1</v>
      </c>
      <c r="C1583">
        <v>7</v>
      </c>
      <c r="D1583">
        <v>38</v>
      </c>
      <c r="E1583">
        <v>27</v>
      </c>
      <c r="F1583">
        <v>58</v>
      </c>
      <c r="G1583">
        <v>72</v>
      </c>
      <c r="H1583">
        <v>125</v>
      </c>
      <c r="I1583">
        <v>173</v>
      </c>
      <c r="J1583">
        <v>173</v>
      </c>
      <c r="K1583">
        <v>132</v>
      </c>
      <c r="L1583">
        <v>138</v>
      </c>
      <c r="M1583">
        <v>79</v>
      </c>
      <c r="N1583">
        <v>71</v>
      </c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</row>
    <row r="1584" spans="1:27" x14ac:dyDescent="0.2">
      <c r="A1584">
        <v>1951</v>
      </c>
      <c r="B1584">
        <v>2</v>
      </c>
      <c r="C1584">
        <v>-4</v>
      </c>
      <c r="D1584">
        <v>52</v>
      </c>
      <c r="E1584">
        <v>38</v>
      </c>
      <c r="F1584">
        <v>60</v>
      </c>
      <c r="G1584">
        <v>82</v>
      </c>
      <c r="H1584">
        <v>128</v>
      </c>
      <c r="I1584">
        <v>170</v>
      </c>
      <c r="J1584">
        <v>163</v>
      </c>
      <c r="K1584">
        <v>129</v>
      </c>
      <c r="L1584">
        <v>138</v>
      </c>
      <c r="M1584">
        <v>83</v>
      </c>
      <c r="N1584">
        <v>45</v>
      </c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</row>
    <row r="1585" spans="1:27" x14ac:dyDescent="0.2">
      <c r="A1585">
        <v>1951</v>
      </c>
      <c r="B1585">
        <v>3</v>
      </c>
      <c r="C1585">
        <v>9</v>
      </c>
      <c r="D1585">
        <v>34</v>
      </c>
      <c r="E1585">
        <v>23</v>
      </c>
      <c r="F1585">
        <v>64</v>
      </c>
      <c r="G1585">
        <v>101</v>
      </c>
      <c r="H1585">
        <v>141</v>
      </c>
      <c r="I1585">
        <v>171</v>
      </c>
      <c r="J1585">
        <v>172</v>
      </c>
      <c r="K1585">
        <v>134</v>
      </c>
      <c r="L1585">
        <v>138</v>
      </c>
      <c r="M1585">
        <v>63</v>
      </c>
      <c r="N1585">
        <v>53</v>
      </c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</row>
    <row r="1586" spans="1:27" x14ac:dyDescent="0.2">
      <c r="A1586">
        <v>1951</v>
      </c>
      <c r="B1586">
        <v>4</v>
      </c>
      <c r="C1586">
        <v>21</v>
      </c>
      <c r="D1586">
        <v>39</v>
      </c>
      <c r="E1586">
        <v>22</v>
      </c>
      <c r="F1586">
        <v>82</v>
      </c>
      <c r="G1586">
        <v>85</v>
      </c>
      <c r="H1586">
        <v>141</v>
      </c>
      <c r="I1586">
        <v>152</v>
      </c>
      <c r="J1586">
        <v>173</v>
      </c>
      <c r="K1586">
        <v>172</v>
      </c>
      <c r="L1586">
        <v>103</v>
      </c>
      <c r="M1586">
        <v>77</v>
      </c>
      <c r="N1586">
        <v>72</v>
      </c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</row>
    <row r="1587" spans="1:27" x14ac:dyDescent="0.2">
      <c r="A1587">
        <v>1951</v>
      </c>
      <c r="B1587">
        <v>5</v>
      </c>
      <c r="C1587">
        <v>56</v>
      </c>
      <c r="D1587">
        <v>45</v>
      </c>
      <c r="E1587">
        <v>20</v>
      </c>
      <c r="F1587">
        <v>70</v>
      </c>
      <c r="G1587">
        <v>82</v>
      </c>
      <c r="H1587">
        <v>145</v>
      </c>
      <c r="I1587">
        <v>140</v>
      </c>
      <c r="J1587">
        <v>155</v>
      </c>
      <c r="K1587">
        <v>180</v>
      </c>
      <c r="L1587">
        <v>115</v>
      </c>
      <c r="M1587">
        <v>104</v>
      </c>
      <c r="N1587">
        <v>101</v>
      </c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</row>
    <row r="1588" spans="1:27" x14ac:dyDescent="0.2">
      <c r="A1588">
        <v>1951</v>
      </c>
      <c r="B1588">
        <v>6</v>
      </c>
      <c r="C1588">
        <v>63</v>
      </c>
      <c r="D1588">
        <v>28</v>
      </c>
      <c r="E1588">
        <v>30</v>
      </c>
      <c r="F1588">
        <v>74</v>
      </c>
      <c r="G1588">
        <v>89</v>
      </c>
      <c r="H1588">
        <v>151</v>
      </c>
      <c r="I1588">
        <v>165</v>
      </c>
      <c r="J1588">
        <v>167</v>
      </c>
      <c r="K1588">
        <v>177</v>
      </c>
      <c r="L1588">
        <v>126</v>
      </c>
      <c r="M1588">
        <v>115</v>
      </c>
      <c r="N1588">
        <v>52</v>
      </c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</row>
    <row r="1589" spans="1:27" x14ac:dyDescent="0.2">
      <c r="A1589">
        <v>1951</v>
      </c>
      <c r="B1589">
        <v>7</v>
      </c>
      <c r="C1589">
        <v>61</v>
      </c>
      <c r="D1589">
        <v>37</v>
      </c>
      <c r="E1589">
        <v>44</v>
      </c>
      <c r="F1589">
        <v>49</v>
      </c>
      <c r="G1589">
        <v>79</v>
      </c>
      <c r="H1589">
        <v>123</v>
      </c>
      <c r="I1589">
        <v>172</v>
      </c>
      <c r="J1589">
        <v>161</v>
      </c>
      <c r="K1589">
        <v>158</v>
      </c>
      <c r="L1589">
        <v>111</v>
      </c>
      <c r="M1589">
        <v>104</v>
      </c>
      <c r="N1589">
        <v>43</v>
      </c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</row>
    <row r="1590" spans="1:27" x14ac:dyDescent="0.2">
      <c r="A1590">
        <v>1951</v>
      </c>
      <c r="B1590">
        <v>8</v>
      </c>
      <c r="C1590">
        <v>58</v>
      </c>
      <c r="D1590">
        <v>52</v>
      </c>
      <c r="E1590">
        <v>32</v>
      </c>
      <c r="F1590">
        <v>56</v>
      </c>
      <c r="G1590">
        <v>56</v>
      </c>
      <c r="H1590">
        <v>114</v>
      </c>
      <c r="I1590">
        <v>163</v>
      </c>
      <c r="J1590">
        <v>156</v>
      </c>
      <c r="K1590">
        <v>152</v>
      </c>
      <c r="L1590">
        <v>95</v>
      </c>
      <c r="M1590">
        <v>95</v>
      </c>
      <c r="N1590">
        <v>53</v>
      </c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</row>
    <row r="1591" spans="1:27" x14ac:dyDescent="0.2">
      <c r="A1591">
        <v>1951</v>
      </c>
      <c r="B1591">
        <v>9</v>
      </c>
      <c r="C1591">
        <v>25</v>
      </c>
      <c r="D1591">
        <v>36</v>
      </c>
      <c r="E1591">
        <v>19</v>
      </c>
      <c r="F1591">
        <v>53</v>
      </c>
      <c r="G1591">
        <v>69</v>
      </c>
      <c r="H1591">
        <v>116</v>
      </c>
      <c r="I1591">
        <v>152</v>
      </c>
      <c r="J1591">
        <v>155</v>
      </c>
      <c r="K1591">
        <v>128</v>
      </c>
      <c r="L1591">
        <v>91</v>
      </c>
      <c r="M1591">
        <v>99</v>
      </c>
      <c r="N1591">
        <v>57</v>
      </c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</row>
    <row r="1592" spans="1:27" x14ac:dyDescent="0.2">
      <c r="A1592">
        <v>1951</v>
      </c>
      <c r="B1592">
        <v>10</v>
      </c>
      <c r="C1592">
        <v>44</v>
      </c>
      <c r="D1592">
        <v>25</v>
      </c>
      <c r="E1592">
        <v>17</v>
      </c>
      <c r="F1592">
        <v>53</v>
      </c>
      <c r="G1592">
        <v>86</v>
      </c>
      <c r="H1592">
        <v>141</v>
      </c>
      <c r="I1592">
        <v>175</v>
      </c>
      <c r="J1592">
        <v>145</v>
      </c>
      <c r="K1592">
        <v>154</v>
      </c>
      <c r="L1592">
        <v>102</v>
      </c>
      <c r="M1592">
        <v>97</v>
      </c>
      <c r="N1592">
        <v>26</v>
      </c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</row>
    <row r="1593" spans="1:27" x14ac:dyDescent="0.2">
      <c r="A1593">
        <v>1951</v>
      </c>
      <c r="B1593">
        <v>11</v>
      </c>
      <c r="C1593">
        <v>50</v>
      </c>
      <c r="D1593">
        <v>24</v>
      </c>
      <c r="E1593">
        <v>20</v>
      </c>
      <c r="F1593">
        <v>49</v>
      </c>
      <c r="G1593">
        <v>84</v>
      </c>
      <c r="H1593">
        <v>145</v>
      </c>
      <c r="I1593">
        <v>174</v>
      </c>
      <c r="J1593">
        <v>141</v>
      </c>
      <c r="K1593">
        <v>172</v>
      </c>
      <c r="L1593">
        <v>92</v>
      </c>
      <c r="M1593">
        <v>103</v>
      </c>
      <c r="N1593">
        <v>-11</v>
      </c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</row>
    <row r="1594" spans="1:27" x14ac:dyDescent="0.2">
      <c r="A1594">
        <v>1951</v>
      </c>
      <c r="B1594">
        <v>12</v>
      </c>
      <c r="C1594">
        <v>39</v>
      </c>
      <c r="D1594">
        <v>38</v>
      </c>
      <c r="E1594">
        <v>39</v>
      </c>
      <c r="F1594">
        <v>72</v>
      </c>
      <c r="G1594">
        <v>97</v>
      </c>
      <c r="H1594">
        <v>161</v>
      </c>
      <c r="I1594">
        <v>146</v>
      </c>
      <c r="J1594">
        <v>141</v>
      </c>
      <c r="K1594">
        <v>178</v>
      </c>
      <c r="L1594">
        <v>85</v>
      </c>
      <c r="M1594">
        <v>87</v>
      </c>
      <c r="N1594">
        <v>3</v>
      </c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</row>
    <row r="1595" spans="1:27" x14ac:dyDescent="0.2">
      <c r="A1595">
        <v>1951</v>
      </c>
      <c r="B1595">
        <v>13</v>
      </c>
      <c r="C1595">
        <v>40</v>
      </c>
      <c r="D1595">
        <v>26</v>
      </c>
      <c r="E1595">
        <v>49</v>
      </c>
      <c r="F1595">
        <v>59</v>
      </c>
      <c r="G1595">
        <v>96</v>
      </c>
      <c r="H1595">
        <v>154</v>
      </c>
      <c r="I1595">
        <v>130</v>
      </c>
      <c r="J1595">
        <v>126</v>
      </c>
      <c r="K1595">
        <v>167</v>
      </c>
      <c r="L1595">
        <v>99</v>
      </c>
      <c r="M1595">
        <v>80</v>
      </c>
      <c r="N1595">
        <v>12</v>
      </c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</row>
    <row r="1596" spans="1:27" x14ac:dyDescent="0.2">
      <c r="A1596">
        <v>1951</v>
      </c>
      <c r="B1596">
        <v>14</v>
      </c>
      <c r="C1596">
        <v>41</v>
      </c>
      <c r="D1596">
        <v>23</v>
      </c>
      <c r="E1596">
        <v>60</v>
      </c>
      <c r="F1596">
        <v>55</v>
      </c>
      <c r="G1596">
        <v>89</v>
      </c>
      <c r="H1596">
        <v>162</v>
      </c>
      <c r="I1596">
        <v>135</v>
      </c>
      <c r="J1596">
        <v>132</v>
      </c>
      <c r="K1596">
        <v>145</v>
      </c>
      <c r="L1596">
        <v>127</v>
      </c>
      <c r="M1596">
        <v>80</v>
      </c>
      <c r="N1596">
        <v>43</v>
      </c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</row>
    <row r="1597" spans="1:27" x14ac:dyDescent="0.2">
      <c r="A1597">
        <v>1951</v>
      </c>
      <c r="B1597">
        <v>15</v>
      </c>
      <c r="C1597">
        <v>40</v>
      </c>
      <c r="D1597">
        <v>22</v>
      </c>
      <c r="E1597">
        <v>60</v>
      </c>
      <c r="F1597">
        <v>55</v>
      </c>
      <c r="G1597">
        <v>102</v>
      </c>
      <c r="H1597">
        <v>152</v>
      </c>
      <c r="I1597">
        <v>142</v>
      </c>
      <c r="J1597">
        <v>123</v>
      </c>
      <c r="K1597">
        <v>154</v>
      </c>
      <c r="L1597">
        <v>108</v>
      </c>
      <c r="M1597">
        <v>90</v>
      </c>
      <c r="N1597">
        <v>80</v>
      </c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</row>
    <row r="1598" spans="1:27" x14ac:dyDescent="0.2">
      <c r="A1598">
        <v>1951</v>
      </c>
      <c r="B1598">
        <v>16</v>
      </c>
      <c r="C1598">
        <v>66</v>
      </c>
      <c r="D1598">
        <v>35</v>
      </c>
      <c r="E1598">
        <v>46</v>
      </c>
      <c r="F1598">
        <v>70</v>
      </c>
      <c r="G1598">
        <v>98</v>
      </c>
      <c r="H1598">
        <v>134</v>
      </c>
      <c r="I1598">
        <v>152</v>
      </c>
      <c r="J1598">
        <v>138</v>
      </c>
      <c r="K1598">
        <v>125</v>
      </c>
      <c r="L1598">
        <v>105</v>
      </c>
      <c r="M1598">
        <v>102</v>
      </c>
      <c r="N1598">
        <v>101</v>
      </c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</row>
    <row r="1599" spans="1:27" x14ac:dyDescent="0.2">
      <c r="A1599">
        <v>1951</v>
      </c>
      <c r="B1599">
        <v>17</v>
      </c>
      <c r="C1599">
        <v>66</v>
      </c>
      <c r="D1599">
        <v>48</v>
      </c>
      <c r="E1599">
        <v>72</v>
      </c>
      <c r="F1599">
        <v>56</v>
      </c>
      <c r="G1599">
        <v>83</v>
      </c>
      <c r="H1599">
        <v>140</v>
      </c>
      <c r="I1599">
        <v>169</v>
      </c>
      <c r="J1599">
        <v>147</v>
      </c>
      <c r="K1599">
        <v>118</v>
      </c>
      <c r="L1599">
        <v>100</v>
      </c>
      <c r="M1599">
        <v>107</v>
      </c>
      <c r="N1599">
        <v>75</v>
      </c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</row>
    <row r="1600" spans="1:27" x14ac:dyDescent="0.2">
      <c r="A1600">
        <v>1951</v>
      </c>
      <c r="B1600">
        <v>18</v>
      </c>
      <c r="C1600">
        <v>76</v>
      </c>
      <c r="D1600">
        <v>44</v>
      </c>
      <c r="E1600">
        <v>68</v>
      </c>
      <c r="F1600">
        <v>80</v>
      </c>
      <c r="G1600">
        <v>114</v>
      </c>
      <c r="H1600">
        <v>122</v>
      </c>
      <c r="I1600">
        <v>175</v>
      </c>
      <c r="J1600">
        <v>134</v>
      </c>
      <c r="K1600">
        <v>122</v>
      </c>
      <c r="L1600">
        <v>89</v>
      </c>
      <c r="M1600">
        <v>96</v>
      </c>
      <c r="N1600">
        <v>88</v>
      </c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</row>
    <row r="1601" spans="1:27" x14ac:dyDescent="0.2">
      <c r="A1601">
        <v>1951</v>
      </c>
      <c r="B1601">
        <v>19</v>
      </c>
      <c r="C1601">
        <v>74</v>
      </c>
      <c r="D1601">
        <v>46</v>
      </c>
      <c r="E1601">
        <v>41</v>
      </c>
      <c r="F1601">
        <v>80</v>
      </c>
      <c r="G1601">
        <v>123</v>
      </c>
      <c r="H1601">
        <v>120</v>
      </c>
      <c r="I1601">
        <v>187</v>
      </c>
      <c r="J1601">
        <v>163</v>
      </c>
      <c r="K1601">
        <v>136</v>
      </c>
      <c r="L1601">
        <v>92</v>
      </c>
      <c r="M1601">
        <v>90</v>
      </c>
      <c r="N1601">
        <v>87</v>
      </c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</row>
    <row r="1602" spans="1:27" x14ac:dyDescent="0.2">
      <c r="A1602">
        <v>1951</v>
      </c>
      <c r="B1602">
        <v>20</v>
      </c>
      <c r="C1602">
        <v>75</v>
      </c>
      <c r="D1602">
        <v>39</v>
      </c>
      <c r="E1602">
        <v>22</v>
      </c>
      <c r="F1602">
        <v>73</v>
      </c>
      <c r="G1602">
        <v>121</v>
      </c>
      <c r="H1602">
        <v>141</v>
      </c>
      <c r="I1602">
        <v>178</v>
      </c>
      <c r="J1602">
        <v>143</v>
      </c>
      <c r="K1602">
        <v>117</v>
      </c>
      <c r="L1602">
        <v>92</v>
      </c>
      <c r="M1602">
        <v>90</v>
      </c>
      <c r="N1602">
        <v>88</v>
      </c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</row>
    <row r="1603" spans="1:27" x14ac:dyDescent="0.2">
      <c r="A1603">
        <v>1951</v>
      </c>
      <c r="B1603">
        <v>21</v>
      </c>
      <c r="C1603">
        <v>76</v>
      </c>
      <c r="D1603">
        <v>35</v>
      </c>
      <c r="E1603">
        <v>53</v>
      </c>
      <c r="F1603">
        <v>59</v>
      </c>
      <c r="G1603">
        <v>122</v>
      </c>
      <c r="H1603">
        <v>148</v>
      </c>
      <c r="I1603">
        <v>195</v>
      </c>
      <c r="J1603">
        <v>145</v>
      </c>
      <c r="K1603">
        <v>120</v>
      </c>
      <c r="L1603">
        <v>78</v>
      </c>
      <c r="M1603">
        <v>82</v>
      </c>
      <c r="N1603">
        <v>46</v>
      </c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</row>
    <row r="1604" spans="1:27" x14ac:dyDescent="0.2">
      <c r="A1604">
        <v>1951</v>
      </c>
      <c r="B1604">
        <v>22</v>
      </c>
      <c r="C1604">
        <v>64</v>
      </c>
      <c r="D1604">
        <v>37</v>
      </c>
      <c r="E1604">
        <v>75</v>
      </c>
      <c r="F1604">
        <v>67</v>
      </c>
      <c r="G1604">
        <v>104</v>
      </c>
      <c r="H1604">
        <v>158</v>
      </c>
      <c r="I1604">
        <v>184</v>
      </c>
      <c r="J1604">
        <v>164</v>
      </c>
      <c r="K1604">
        <v>117</v>
      </c>
      <c r="L1604">
        <v>43</v>
      </c>
      <c r="M1604">
        <v>75</v>
      </c>
      <c r="N1604">
        <v>55</v>
      </c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</row>
    <row r="1605" spans="1:27" x14ac:dyDescent="0.2">
      <c r="A1605">
        <v>1951</v>
      </c>
      <c r="B1605">
        <v>23</v>
      </c>
      <c r="C1605">
        <v>51</v>
      </c>
      <c r="D1605">
        <v>49</v>
      </c>
      <c r="E1605">
        <v>87</v>
      </c>
      <c r="F1605">
        <v>92</v>
      </c>
      <c r="G1605">
        <v>133</v>
      </c>
      <c r="H1605">
        <v>152</v>
      </c>
      <c r="I1605">
        <v>147</v>
      </c>
      <c r="J1605">
        <v>137</v>
      </c>
      <c r="K1605">
        <v>145</v>
      </c>
      <c r="L1605">
        <v>28</v>
      </c>
      <c r="M1605">
        <v>90</v>
      </c>
      <c r="N1605">
        <v>66</v>
      </c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</row>
    <row r="1606" spans="1:27" x14ac:dyDescent="0.2">
      <c r="A1606">
        <v>1951</v>
      </c>
      <c r="B1606">
        <v>24</v>
      </c>
      <c r="C1606">
        <v>45</v>
      </c>
      <c r="D1606">
        <v>48</v>
      </c>
      <c r="E1606">
        <v>45</v>
      </c>
      <c r="F1606">
        <v>122</v>
      </c>
      <c r="G1606">
        <v>156</v>
      </c>
      <c r="H1606">
        <v>150</v>
      </c>
      <c r="I1606">
        <v>143</v>
      </c>
      <c r="J1606">
        <v>145</v>
      </c>
      <c r="K1606">
        <v>134</v>
      </c>
      <c r="L1606">
        <v>45</v>
      </c>
      <c r="M1606">
        <v>95</v>
      </c>
      <c r="N1606">
        <v>77</v>
      </c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</row>
    <row r="1607" spans="1:27" x14ac:dyDescent="0.2">
      <c r="A1607">
        <v>1951</v>
      </c>
      <c r="B1607">
        <v>25</v>
      </c>
      <c r="C1607">
        <v>35</v>
      </c>
      <c r="D1607">
        <v>33</v>
      </c>
      <c r="E1607">
        <v>41</v>
      </c>
      <c r="F1607">
        <v>130</v>
      </c>
      <c r="G1607">
        <v>145</v>
      </c>
      <c r="H1607">
        <v>132</v>
      </c>
      <c r="I1607">
        <v>152</v>
      </c>
      <c r="J1607">
        <v>131</v>
      </c>
      <c r="K1607">
        <v>150</v>
      </c>
      <c r="L1607">
        <v>54</v>
      </c>
      <c r="M1607">
        <v>63</v>
      </c>
      <c r="N1607">
        <v>52</v>
      </c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</row>
    <row r="1608" spans="1:27" x14ac:dyDescent="0.2">
      <c r="A1608">
        <v>1951</v>
      </c>
      <c r="B1608">
        <v>26</v>
      </c>
      <c r="C1608">
        <v>42</v>
      </c>
      <c r="D1608">
        <v>23</v>
      </c>
      <c r="E1608">
        <v>52</v>
      </c>
      <c r="F1608">
        <v>93</v>
      </c>
      <c r="G1608">
        <v>128</v>
      </c>
      <c r="H1608">
        <v>111</v>
      </c>
      <c r="I1608">
        <v>164</v>
      </c>
      <c r="J1608">
        <v>138</v>
      </c>
      <c r="K1608">
        <v>125</v>
      </c>
      <c r="L1608">
        <v>57</v>
      </c>
      <c r="M1608">
        <v>35</v>
      </c>
      <c r="N1608">
        <v>37</v>
      </c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</row>
    <row r="1609" spans="1:27" x14ac:dyDescent="0.2">
      <c r="A1609">
        <v>1951</v>
      </c>
      <c r="B1609">
        <v>27</v>
      </c>
      <c r="C1609">
        <v>4</v>
      </c>
      <c r="D1609">
        <v>42</v>
      </c>
      <c r="E1609">
        <v>38</v>
      </c>
      <c r="F1609">
        <v>58</v>
      </c>
      <c r="G1609">
        <v>105</v>
      </c>
      <c r="H1609">
        <v>138</v>
      </c>
      <c r="I1609">
        <v>173</v>
      </c>
      <c r="J1609">
        <v>130</v>
      </c>
      <c r="K1609">
        <v>138</v>
      </c>
      <c r="L1609">
        <v>92</v>
      </c>
      <c r="M1609">
        <v>54</v>
      </c>
      <c r="N1609">
        <v>41</v>
      </c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</row>
    <row r="1610" spans="1:27" x14ac:dyDescent="0.2">
      <c r="A1610">
        <v>1951</v>
      </c>
      <c r="B1610">
        <v>28</v>
      </c>
      <c r="C1610">
        <v>-4</v>
      </c>
      <c r="D1610">
        <v>37</v>
      </c>
      <c r="E1610">
        <v>35</v>
      </c>
      <c r="F1610">
        <v>50</v>
      </c>
      <c r="G1610">
        <v>111</v>
      </c>
      <c r="H1610">
        <v>154</v>
      </c>
      <c r="I1610">
        <v>173</v>
      </c>
      <c r="J1610">
        <v>147</v>
      </c>
      <c r="K1610">
        <v>122</v>
      </c>
      <c r="L1610">
        <v>110</v>
      </c>
      <c r="M1610">
        <v>71</v>
      </c>
      <c r="N1610">
        <v>49</v>
      </c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</row>
    <row r="1611" spans="1:27" x14ac:dyDescent="0.2">
      <c r="A1611">
        <v>1951</v>
      </c>
      <c r="B1611">
        <v>29</v>
      </c>
      <c r="C1611">
        <v>-16</v>
      </c>
      <c r="E1611">
        <v>34</v>
      </c>
      <c r="F1611">
        <v>50</v>
      </c>
      <c r="G1611">
        <v>118</v>
      </c>
      <c r="H1611">
        <v>151</v>
      </c>
      <c r="I1611">
        <v>153</v>
      </c>
      <c r="J1611">
        <v>163</v>
      </c>
      <c r="K1611">
        <v>113</v>
      </c>
      <c r="L1611">
        <v>100</v>
      </c>
      <c r="M1611">
        <v>67</v>
      </c>
      <c r="N1611">
        <v>52</v>
      </c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</row>
    <row r="1612" spans="1:27" x14ac:dyDescent="0.2">
      <c r="A1612">
        <v>1951</v>
      </c>
      <c r="B1612">
        <v>30</v>
      </c>
      <c r="C1612">
        <v>-9</v>
      </c>
      <c r="E1612">
        <v>31</v>
      </c>
      <c r="F1612">
        <v>44</v>
      </c>
      <c r="G1612">
        <v>96</v>
      </c>
      <c r="H1612">
        <v>152</v>
      </c>
      <c r="I1612">
        <v>167</v>
      </c>
      <c r="J1612">
        <v>149</v>
      </c>
      <c r="K1612">
        <v>115</v>
      </c>
      <c r="L1612">
        <v>92</v>
      </c>
      <c r="M1612">
        <v>78</v>
      </c>
      <c r="N1612">
        <v>56</v>
      </c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</row>
    <row r="1613" spans="1:27" x14ac:dyDescent="0.2">
      <c r="A1613">
        <v>1951</v>
      </c>
      <c r="B1613">
        <v>31</v>
      </c>
      <c r="C1613">
        <v>13</v>
      </c>
      <c r="E1613">
        <v>31</v>
      </c>
      <c r="G1613">
        <v>109</v>
      </c>
      <c r="I1613">
        <v>185</v>
      </c>
      <c r="J1613">
        <v>132</v>
      </c>
      <c r="L1613">
        <v>68</v>
      </c>
      <c r="N1613">
        <v>33</v>
      </c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</row>
    <row r="1614" spans="1:27" x14ac:dyDescent="0.2">
      <c r="A1614">
        <v>1952</v>
      </c>
      <c r="B1614">
        <v>1</v>
      </c>
      <c r="C1614">
        <v>49</v>
      </c>
      <c r="D1614">
        <v>26</v>
      </c>
      <c r="E1614">
        <v>68</v>
      </c>
      <c r="F1614">
        <v>26</v>
      </c>
      <c r="G1614">
        <v>133</v>
      </c>
      <c r="H1614">
        <v>150</v>
      </c>
      <c r="I1614">
        <v>225</v>
      </c>
      <c r="J1614">
        <v>169</v>
      </c>
      <c r="K1614">
        <v>141</v>
      </c>
      <c r="L1614">
        <v>100</v>
      </c>
      <c r="M1614">
        <v>96</v>
      </c>
      <c r="N1614">
        <v>8</v>
      </c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</row>
    <row r="1615" spans="1:27" x14ac:dyDescent="0.2">
      <c r="A1615">
        <v>1952</v>
      </c>
      <c r="B1615">
        <v>2</v>
      </c>
      <c r="C1615">
        <v>40</v>
      </c>
      <c r="D1615">
        <v>36</v>
      </c>
      <c r="E1615">
        <v>76</v>
      </c>
      <c r="F1615">
        <v>34</v>
      </c>
      <c r="G1615">
        <v>123</v>
      </c>
      <c r="H1615">
        <v>133</v>
      </c>
      <c r="I1615">
        <v>198</v>
      </c>
      <c r="J1615">
        <v>150</v>
      </c>
      <c r="K1615">
        <v>143</v>
      </c>
      <c r="L1615">
        <v>105</v>
      </c>
      <c r="M1615">
        <v>109</v>
      </c>
      <c r="N1615">
        <v>-2</v>
      </c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</row>
    <row r="1616" spans="1:27" x14ac:dyDescent="0.2">
      <c r="A1616">
        <v>1952</v>
      </c>
      <c r="B1616">
        <v>3</v>
      </c>
      <c r="C1616">
        <v>21</v>
      </c>
      <c r="D1616">
        <v>32</v>
      </c>
      <c r="E1616">
        <v>102</v>
      </c>
      <c r="F1616">
        <v>44</v>
      </c>
      <c r="G1616">
        <v>104</v>
      </c>
      <c r="H1616">
        <v>109</v>
      </c>
      <c r="I1616">
        <v>135</v>
      </c>
      <c r="J1616">
        <v>144</v>
      </c>
      <c r="K1616">
        <v>153</v>
      </c>
      <c r="L1616">
        <v>110</v>
      </c>
      <c r="M1616">
        <v>85</v>
      </c>
      <c r="N1616">
        <v>10</v>
      </c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</row>
    <row r="1617" spans="1:27" x14ac:dyDescent="0.2">
      <c r="A1617">
        <v>1952</v>
      </c>
      <c r="B1617">
        <v>4</v>
      </c>
      <c r="C1617">
        <v>29</v>
      </c>
      <c r="D1617">
        <v>23</v>
      </c>
      <c r="E1617">
        <v>97</v>
      </c>
      <c r="F1617">
        <v>73</v>
      </c>
      <c r="G1617">
        <v>114</v>
      </c>
      <c r="H1617">
        <v>118</v>
      </c>
      <c r="I1617">
        <v>156</v>
      </c>
      <c r="J1617">
        <v>163</v>
      </c>
      <c r="K1617">
        <v>114</v>
      </c>
      <c r="L1617">
        <v>107</v>
      </c>
      <c r="M1617">
        <v>83</v>
      </c>
      <c r="N1617">
        <v>-2</v>
      </c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</row>
    <row r="1618" spans="1:27" x14ac:dyDescent="0.2">
      <c r="A1618">
        <v>1952</v>
      </c>
      <c r="B1618">
        <v>5</v>
      </c>
      <c r="C1618">
        <v>40</v>
      </c>
      <c r="D1618">
        <v>15</v>
      </c>
      <c r="E1618">
        <v>75</v>
      </c>
      <c r="F1618">
        <v>75</v>
      </c>
      <c r="G1618">
        <v>126</v>
      </c>
      <c r="H1618">
        <v>147</v>
      </c>
      <c r="I1618">
        <v>182</v>
      </c>
      <c r="J1618">
        <v>172</v>
      </c>
      <c r="K1618">
        <v>98</v>
      </c>
      <c r="L1618">
        <v>78</v>
      </c>
      <c r="M1618">
        <v>92</v>
      </c>
      <c r="N1618">
        <v>-11</v>
      </c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</row>
    <row r="1619" spans="1:27" x14ac:dyDescent="0.2">
      <c r="A1619">
        <v>1952</v>
      </c>
      <c r="B1619">
        <v>6</v>
      </c>
      <c r="C1619">
        <v>65</v>
      </c>
      <c r="D1619">
        <v>29</v>
      </c>
      <c r="E1619">
        <v>70</v>
      </c>
      <c r="F1619">
        <v>65</v>
      </c>
      <c r="G1619">
        <v>113</v>
      </c>
      <c r="H1619">
        <v>130</v>
      </c>
      <c r="I1619">
        <v>193</v>
      </c>
      <c r="J1619">
        <v>164</v>
      </c>
      <c r="K1619">
        <v>86</v>
      </c>
      <c r="L1619">
        <v>101</v>
      </c>
      <c r="M1619">
        <v>98</v>
      </c>
      <c r="N1619">
        <v>-7</v>
      </c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</row>
    <row r="1620" spans="1:27" x14ac:dyDescent="0.2">
      <c r="A1620">
        <v>1952</v>
      </c>
      <c r="B1620">
        <v>7</v>
      </c>
      <c r="C1620">
        <v>75</v>
      </c>
      <c r="D1620">
        <v>48</v>
      </c>
      <c r="E1620">
        <v>84</v>
      </c>
      <c r="F1620">
        <v>89</v>
      </c>
      <c r="G1620">
        <v>96</v>
      </c>
      <c r="H1620">
        <v>104</v>
      </c>
      <c r="I1620">
        <v>172</v>
      </c>
      <c r="J1620">
        <v>165</v>
      </c>
      <c r="K1620">
        <v>86</v>
      </c>
      <c r="L1620">
        <v>89</v>
      </c>
      <c r="M1620">
        <v>70</v>
      </c>
      <c r="N1620">
        <v>7</v>
      </c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</row>
    <row r="1621" spans="1:27" x14ac:dyDescent="0.2">
      <c r="A1621">
        <v>1952</v>
      </c>
      <c r="B1621">
        <v>8</v>
      </c>
      <c r="C1621">
        <v>82</v>
      </c>
      <c r="D1621">
        <v>34</v>
      </c>
      <c r="E1621">
        <v>117</v>
      </c>
      <c r="F1621">
        <v>85</v>
      </c>
      <c r="G1621">
        <v>108</v>
      </c>
      <c r="H1621">
        <v>100</v>
      </c>
      <c r="I1621">
        <v>177</v>
      </c>
      <c r="J1621">
        <v>163</v>
      </c>
      <c r="K1621">
        <v>94</v>
      </c>
      <c r="L1621">
        <v>72</v>
      </c>
      <c r="M1621">
        <v>48</v>
      </c>
      <c r="N1621">
        <v>19</v>
      </c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</row>
    <row r="1622" spans="1:27" x14ac:dyDescent="0.2">
      <c r="A1622">
        <v>1952</v>
      </c>
      <c r="B1622">
        <v>9</v>
      </c>
      <c r="C1622">
        <v>38</v>
      </c>
      <c r="D1622">
        <v>16</v>
      </c>
      <c r="E1622">
        <v>93</v>
      </c>
      <c r="F1622">
        <v>122</v>
      </c>
      <c r="G1622">
        <v>121</v>
      </c>
      <c r="H1622">
        <v>133</v>
      </c>
      <c r="I1622">
        <v>168</v>
      </c>
      <c r="J1622">
        <v>161</v>
      </c>
      <c r="K1622">
        <v>97</v>
      </c>
      <c r="L1622">
        <v>89</v>
      </c>
      <c r="M1622">
        <v>58</v>
      </c>
      <c r="N1622">
        <v>43</v>
      </c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</row>
    <row r="1623" spans="1:27" x14ac:dyDescent="0.2">
      <c r="A1623">
        <v>1952</v>
      </c>
      <c r="B1623">
        <v>10</v>
      </c>
      <c r="C1623">
        <v>65</v>
      </c>
      <c r="D1623">
        <v>31</v>
      </c>
      <c r="E1623">
        <v>87</v>
      </c>
      <c r="F1623">
        <v>104</v>
      </c>
      <c r="G1623">
        <v>129</v>
      </c>
      <c r="H1623">
        <v>138</v>
      </c>
      <c r="I1623">
        <v>182</v>
      </c>
      <c r="J1623">
        <v>156</v>
      </c>
      <c r="K1623">
        <v>120</v>
      </c>
      <c r="L1623">
        <v>64</v>
      </c>
      <c r="M1623">
        <v>79</v>
      </c>
      <c r="N1623">
        <v>63</v>
      </c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</row>
    <row r="1624" spans="1:27" x14ac:dyDescent="0.2">
      <c r="A1624">
        <v>1952</v>
      </c>
      <c r="B1624">
        <v>11</v>
      </c>
      <c r="C1624">
        <v>40</v>
      </c>
      <c r="D1624">
        <v>22</v>
      </c>
      <c r="E1624">
        <v>69</v>
      </c>
      <c r="F1624">
        <v>100</v>
      </c>
      <c r="G1624">
        <v>110</v>
      </c>
      <c r="H1624">
        <v>146</v>
      </c>
      <c r="I1624">
        <v>167</v>
      </c>
      <c r="J1624">
        <v>163</v>
      </c>
      <c r="K1624">
        <v>107</v>
      </c>
      <c r="L1624">
        <v>49</v>
      </c>
      <c r="M1624">
        <v>53</v>
      </c>
      <c r="N1624">
        <v>71</v>
      </c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</row>
    <row r="1625" spans="1:27" x14ac:dyDescent="0.2">
      <c r="A1625">
        <v>1952</v>
      </c>
      <c r="B1625">
        <v>12</v>
      </c>
      <c r="C1625">
        <v>34</v>
      </c>
      <c r="D1625">
        <v>6</v>
      </c>
      <c r="E1625">
        <v>52</v>
      </c>
      <c r="F1625">
        <v>86</v>
      </c>
      <c r="G1625">
        <v>104</v>
      </c>
      <c r="H1625">
        <v>173</v>
      </c>
      <c r="I1625">
        <v>136</v>
      </c>
      <c r="J1625">
        <v>189</v>
      </c>
      <c r="K1625">
        <v>123</v>
      </c>
      <c r="L1625">
        <v>57</v>
      </c>
      <c r="M1625">
        <v>26</v>
      </c>
      <c r="N1625">
        <v>43</v>
      </c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</row>
    <row r="1626" spans="1:27" x14ac:dyDescent="0.2">
      <c r="A1626">
        <v>1952</v>
      </c>
      <c r="B1626">
        <v>13</v>
      </c>
      <c r="C1626">
        <v>29</v>
      </c>
      <c r="D1626">
        <v>1</v>
      </c>
      <c r="E1626">
        <v>37</v>
      </c>
      <c r="F1626">
        <v>123</v>
      </c>
      <c r="G1626">
        <v>116</v>
      </c>
      <c r="H1626">
        <v>171</v>
      </c>
      <c r="I1626">
        <v>158</v>
      </c>
      <c r="J1626">
        <v>176</v>
      </c>
      <c r="K1626">
        <v>116</v>
      </c>
      <c r="L1626">
        <v>79</v>
      </c>
      <c r="M1626">
        <v>41</v>
      </c>
      <c r="N1626">
        <v>12</v>
      </c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</row>
    <row r="1627" spans="1:27" x14ac:dyDescent="0.2">
      <c r="A1627">
        <v>1952</v>
      </c>
      <c r="B1627">
        <v>14</v>
      </c>
      <c r="C1627">
        <v>47</v>
      </c>
      <c r="D1627">
        <v>8</v>
      </c>
      <c r="E1627">
        <v>49</v>
      </c>
      <c r="F1627">
        <v>116</v>
      </c>
      <c r="G1627">
        <v>137</v>
      </c>
      <c r="H1627">
        <v>157</v>
      </c>
      <c r="I1627">
        <v>138</v>
      </c>
      <c r="J1627">
        <v>154</v>
      </c>
      <c r="K1627">
        <v>104</v>
      </c>
      <c r="L1627">
        <v>82</v>
      </c>
      <c r="M1627">
        <v>32</v>
      </c>
      <c r="N1627">
        <v>15</v>
      </c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</row>
    <row r="1628" spans="1:27" x14ac:dyDescent="0.2">
      <c r="A1628">
        <v>1952</v>
      </c>
      <c r="B1628">
        <v>15</v>
      </c>
      <c r="C1628">
        <v>74</v>
      </c>
      <c r="D1628">
        <v>27</v>
      </c>
      <c r="E1628">
        <v>35</v>
      </c>
      <c r="F1628">
        <v>106</v>
      </c>
      <c r="G1628">
        <v>167</v>
      </c>
      <c r="H1628">
        <v>125</v>
      </c>
      <c r="I1628">
        <v>129</v>
      </c>
      <c r="J1628">
        <v>159</v>
      </c>
      <c r="K1628">
        <v>122</v>
      </c>
      <c r="L1628">
        <v>56</v>
      </c>
      <c r="M1628">
        <v>24</v>
      </c>
      <c r="N1628">
        <v>-7</v>
      </c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</row>
    <row r="1629" spans="1:27" x14ac:dyDescent="0.2">
      <c r="A1629">
        <v>1952</v>
      </c>
      <c r="B1629">
        <v>16</v>
      </c>
      <c r="C1629">
        <v>34</v>
      </c>
      <c r="D1629">
        <v>18</v>
      </c>
      <c r="E1629">
        <v>67</v>
      </c>
      <c r="F1629">
        <v>128</v>
      </c>
      <c r="G1629">
        <v>173</v>
      </c>
      <c r="H1629">
        <v>106</v>
      </c>
      <c r="I1629">
        <v>131</v>
      </c>
      <c r="J1629">
        <v>158</v>
      </c>
      <c r="K1629">
        <v>118</v>
      </c>
      <c r="L1629">
        <v>50</v>
      </c>
      <c r="M1629">
        <v>29</v>
      </c>
      <c r="N1629">
        <v>21</v>
      </c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</row>
    <row r="1630" spans="1:27" x14ac:dyDescent="0.2">
      <c r="A1630">
        <v>1952</v>
      </c>
      <c r="B1630">
        <v>17</v>
      </c>
      <c r="C1630">
        <v>20</v>
      </c>
      <c r="D1630">
        <v>52</v>
      </c>
      <c r="E1630">
        <v>86</v>
      </c>
      <c r="F1630">
        <v>118</v>
      </c>
      <c r="G1630">
        <v>190</v>
      </c>
      <c r="H1630">
        <v>130</v>
      </c>
      <c r="I1630">
        <v>152</v>
      </c>
      <c r="J1630">
        <v>141</v>
      </c>
      <c r="K1630">
        <v>103</v>
      </c>
      <c r="L1630">
        <v>89</v>
      </c>
      <c r="M1630">
        <v>30</v>
      </c>
      <c r="N1630">
        <v>36</v>
      </c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</row>
    <row r="1631" spans="1:27" x14ac:dyDescent="0.2">
      <c r="A1631">
        <v>1952</v>
      </c>
      <c r="B1631">
        <v>18</v>
      </c>
      <c r="C1631">
        <v>21</v>
      </c>
      <c r="D1631">
        <v>54</v>
      </c>
      <c r="E1631">
        <v>90</v>
      </c>
      <c r="F1631">
        <v>132</v>
      </c>
      <c r="G1631">
        <v>191</v>
      </c>
      <c r="H1631">
        <v>132</v>
      </c>
      <c r="I1631">
        <v>158</v>
      </c>
      <c r="J1631">
        <v>124</v>
      </c>
      <c r="K1631">
        <v>70</v>
      </c>
      <c r="L1631">
        <v>95</v>
      </c>
      <c r="M1631">
        <v>23</v>
      </c>
      <c r="N1631">
        <v>38</v>
      </c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</row>
    <row r="1632" spans="1:27" x14ac:dyDescent="0.2">
      <c r="A1632">
        <v>1952</v>
      </c>
      <c r="B1632">
        <v>19</v>
      </c>
      <c r="C1632">
        <v>18</v>
      </c>
      <c r="D1632">
        <v>55</v>
      </c>
      <c r="E1632">
        <v>83</v>
      </c>
      <c r="F1632">
        <v>141</v>
      </c>
      <c r="G1632">
        <v>168</v>
      </c>
      <c r="H1632">
        <v>121</v>
      </c>
      <c r="I1632">
        <v>182</v>
      </c>
      <c r="J1632">
        <v>145</v>
      </c>
      <c r="K1632">
        <v>74</v>
      </c>
      <c r="L1632">
        <v>79</v>
      </c>
      <c r="M1632">
        <v>32</v>
      </c>
      <c r="N1632">
        <v>49</v>
      </c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</row>
    <row r="1633" spans="1:27" x14ac:dyDescent="0.2">
      <c r="A1633">
        <v>1952</v>
      </c>
      <c r="B1633">
        <v>20</v>
      </c>
      <c r="C1633">
        <v>-8</v>
      </c>
      <c r="D1633">
        <v>47</v>
      </c>
      <c r="E1633">
        <v>92</v>
      </c>
      <c r="F1633">
        <v>103</v>
      </c>
      <c r="G1633">
        <v>141</v>
      </c>
      <c r="H1633">
        <v>128</v>
      </c>
      <c r="I1633">
        <v>182</v>
      </c>
      <c r="J1633">
        <v>139</v>
      </c>
      <c r="K1633">
        <v>79</v>
      </c>
      <c r="L1633">
        <v>73</v>
      </c>
      <c r="M1633">
        <v>32</v>
      </c>
      <c r="N1633">
        <v>66</v>
      </c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</row>
    <row r="1634" spans="1:27" x14ac:dyDescent="0.2">
      <c r="A1634">
        <v>1952</v>
      </c>
      <c r="B1634">
        <v>21</v>
      </c>
      <c r="C1634">
        <v>-4</v>
      </c>
      <c r="D1634">
        <v>58</v>
      </c>
      <c r="E1634">
        <v>94</v>
      </c>
      <c r="F1634">
        <v>104</v>
      </c>
      <c r="G1634">
        <v>129</v>
      </c>
      <c r="H1634">
        <v>138</v>
      </c>
      <c r="I1634">
        <v>201</v>
      </c>
      <c r="J1634">
        <v>129</v>
      </c>
      <c r="K1634">
        <v>117</v>
      </c>
      <c r="L1634">
        <v>68</v>
      </c>
      <c r="M1634">
        <v>25</v>
      </c>
      <c r="N1634">
        <v>52</v>
      </c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</row>
    <row r="1635" spans="1:27" x14ac:dyDescent="0.2">
      <c r="A1635">
        <v>1952</v>
      </c>
      <c r="B1635">
        <v>22</v>
      </c>
      <c r="C1635">
        <v>13</v>
      </c>
      <c r="D1635">
        <v>47</v>
      </c>
      <c r="E1635">
        <v>99</v>
      </c>
      <c r="F1635">
        <v>94</v>
      </c>
      <c r="G1635">
        <v>135</v>
      </c>
      <c r="H1635">
        <v>152</v>
      </c>
      <c r="I1635">
        <v>203</v>
      </c>
      <c r="J1635">
        <v>147</v>
      </c>
      <c r="K1635">
        <v>103</v>
      </c>
      <c r="L1635">
        <v>83</v>
      </c>
      <c r="M1635">
        <v>30</v>
      </c>
      <c r="N1635">
        <v>62</v>
      </c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</row>
    <row r="1636" spans="1:27" x14ac:dyDescent="0.2">
      <c r="A1636">
        <v>1952</v>
      </c>
      <c r="B1636">
        <v>23</v>
      </c>
      <c r="C1636">
        <v>13</v>
      </c>
      <c r="D1636">
        <v>65</v>
      </c>
      <c r="E1636">
        <v>70</v>
      </c>
      <c r="F1636">
        <v>87</v>
      </c>
      <c r="G1636">
        <v>148</v>
      </c>
      <c r="H1636">
        <v>124</v>
      </c>
      <c r="I1636">
        <v>181</v>
      </c>
      <c r="J1636">
        <v>155</v>
      </c>
      <c r="K1636">
        <v>148</v>
      </c>
      <c r="L1636">
        <v>108</v>
      </c>
      <c r="M1636">
        <v>29</v>
      </c>
      <c r="N1636">
        <v>68</v>
      </c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</row>
    <row r="1637" spans="1:27" x14ac:dyDescent="0.2">
      <c r="A1637">
        <v>1952</v>
      </c>
      <c r="B1637">
        <v>24</v>
      </c>
      <c r="C1637">
        <v>12</v>
      </c>
      <c r="D1637">
        <v>57</v>
      </c>
      <c r="E1637">
        <v>83</v>
      </c>
      <c r="F1637">
        <v>86</v>
      </c>
      <c r="G1637">
        <v>153</v>
      </c>
      <c r="H1637">
        <v>140</v>
      </c>
      <c r="I1637">
        <v>177</v>
      </c>
      <c r="J1637">
        <v>158</v>
      </c>
      <c r="K1637">
        <v>136</v>
      </c>
      <c r="L1637">
        <v>109</v>
      </c>
      <c r="M1637">
        <v>1</v>
      </c>
      <c r="N1637">
        <v>61</v>
      </c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</row>
    <row r="1638" spans="1:27" x14ac:dyDescent="0.2">
      <c r="A1638">
        <v>1952</v>
      </c>
      <c r="B1638">
        <v>25</v>
      </c>
      <c r="C1638">
        <v>2</v>
      </c>
      <c r="D1638">
        <v>40</v>
      </c>
      <c r="E1638">
        <v>61</v>
      </c>
      <c r="F1638">
        <v>83</v>
      </c>
      <c r="G1638">
        <v>151</v>
      </c>
      <c r="H1638">
        <v>169</v>
      </c>
      <c r="I1638">
        <v>181</v>
      </c>
      <c r="J1638">
        <v>166</v>
      </c>
      <c r="K1638">
        <v>122</v>
      </c>
      <c r="L1638">
        <v>106</v>
      </c>
      <c r="M1638">
        <v>-14</v>
      </c>
      <c r="N1638">
        <v>51</v>
      </c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</row>
    <row r="1639" spans="1:27" x14ac:dyDescent="0.2">
      <c r="A1639">
        <v>1952</v>
      </c>
      <c r="B1639">
        <v>26</v>
      </c>
      <c r="C1639">
        <v>-20</v>
      </c>
      <c r="D1639">
        <v>26</v>
      </c>
      <c r="E1639">
        <v>35</v>
      </c>
      <c r="F1639">
        <v>114</v>
      </c>
      <c r="G1639">
        <v>143</v>
      </c>
      <c r="H1639">
        <v>180</v>
      </c>
      <c r="I1639">
        <v>193</v>
      </c>
      <c r="J1639">
        <v>163</v>
      </c>
      <c r="K1639">
        <v>107</v>
      </c>
      <c r="L1639">
        <v>106</v>
      </c>
      <c r="M1639">
        <v>4</v>
      </c>
      <c r="N1639">
        <v>30</v>
      </c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</row>
    <row r="1640" spans="1:27" x14ac:dyDescent="0.2">
      <c r="A1640">
        <v>1952</v>
      </c>
      <c r="B1640">
        <v>27</v>
      </c>
      <c r="C1640">
        <v>-37</v>
      </c>
      <c r="D1640">
        <v>36</v>
      </c>
      <c r="E1640">
        <v>20</v>
      </c>
      <c r="F1640">
        <v>107</v>
      </c>
      <c r="G1640">
        <v>143</v>
      </c>
      <c r="H1640">
        <v>184</v>
      </c>
      <c r="I1640">
        <v>139</v>
      </c>
      <c r="J1640">
        <v>176</v>
      </c>
      <c r="K1640">
        <v>93</v>
      </c>
      <c r="L1640">
        <v>114</v>
      </c>
      <c r="M1640">
        <v>20</v>
      </c>
      <c r="N1640">
        <v>-2</v>
      </c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</row>
    <row r="1641" spans="1:27" x14ac:dyDescent="0.2">
      <c r="A1641">
        <v>1952</v>
      </c>
      <c r="B1641">
        <v>28</v>
      </c>
      <c r="C1641">
        <v>-17</v>
      </c>
      <c r="D1641">
        <v>28</v>
      </c>
      <c r="E1641">
        <v>4</v>
      </c>
      <c r="F1641">
        <v>85</v>
      </c>
      <c r="G1641">
        <v>137</v>
      </c>
      <c r="H1641">
        <v>187</v>
      </c>
      <c r="I1641">
        <v>130</v>
      </c>
      <c r="J1641">
        <v>159</v>
      </c>
      <c r="K1641">
        <v>80</v>
      </c>
      <c r="L1641">
        <v>128</v>
      </c>
      <c r="M1641">
        <v>24</v>
      </c>
      <c r="N1641">
        <v>11</v>
      </c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</row>
    <row r="1642" spans="1:27" x14ac:dyDescent="0.2">
      <c r="A1642">
        <v>1952</v>
      </c>
      <c r="B1642">
        <v>29</v>
      </c>
      <c r="C1642">
        <v>26</v>
      </c>
      <c r="D1642">
        <v>51</v>
      </c>
      <c r="E1642">
        <v>6</v>
      </c>
      <c r="F1642">
        <v>104</v>
      </c>
      <c r="G1642">
        <v>103</v>
      </c>
      <c r="H1642">
        <v>185</v>
      </c>
      <c r="I1642">
        <v>147</v>
      </c>
      <c r="J1642">
        <v>152</v>
      </c>
      <c r="K1642">
        <v>74</v>
      </c>
      <c r="L1642">
        <v>114</v>
      </c>
      <c r="M1642">
        <v>-10</v>
      </c>
      <c r="N1642">
        <v>19</v>
      </c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</row>
    <row r="1643" spans="1:27" x14ac:dyDescent="0.2">
      <c r="A1643">
        <v>1952</v>
      </c>
      <c r="B1643">
        <v>30</v>
      </c>
      <c r="C1643">
        <v>19</v>
      </c>
      <c r="E1643">
        <v>13</v>
      </c>
      <c r="F1643">
        <v>143</v>
      </c>
      <c r="G1643">
        <v>114</v>
      </c>
      <c r="H1643">
        <v>208</v>
      </c>
      <c r="I1643">
        <v>169</v>
      </c>
      <c r="J1643">
        <v>167</v>
      </c>
      <c r="K1643">
        <v>81</v>
      </c>
      <c r="L1643">
        <v>85</v>
      </c>
      <c r="M1643">
        <v>9</v>
      </c>
      <c r="N1643">
        <v>20</v>
      </c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</row>
    <row r="1644" spans="1:27" x14ac:dyDescent="0.2">
      <c r="A1644">
        <v>1952</v>
      </c>
      <c r="B1644">
        <v>31</v>
      </c>
      <c r="C1644">
        <v>17</v>
      </c>
      <c r="E1644">
        <v>29</v>
      </c>
      <c r="G1644">
        <v>135</v>
      </c>
      <c r="I1644">
        <v>168</v>
      </c>
      <c r="J1644">
        <v>171</v>
      </c>
      <c r="L1644">
        <v>82</v>
      </c>
      <c r="N1644">
        <v>23</v>
      </c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</row>
    <row r="1645" spans="1:27" x14ac:dyDescent="0.2">
      <c r="A1645">
        <v>1953</v>
      </c>
      <c r="B1645">
        <v>1</v>
      </c>
      <c r="C1645">
        <v>22</v>
      </c>
      <c r="D1645">
        <v>28</v>
      </c>
      <c r="E1645">
        <v>35</v>
      </c>
      <c r="F1645">
        <v>74</v>
      </c>
      <c r="G1645">
        <v>75</v>
      </c>
      <c r="H1645">
        <v>109</v>
      </c>
      <c r="I1645">
        <v>181</v>
      </c>
      <c r="J1645">
        <v>139</v>
      </c>
      <c r="K1645">
        <v>173</v>
      </c>
      <c r="L1645">
        <v>168</v>
      </c>
      <c r="M1645">
        <v>88</v>
      </c>
      <c r="N1645">
        <v>61</v>
      </c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</row>
    <row r="1646" spans="1:27" x14ac:dyDescent="0.2">
      <c r="A1646">
        <v>1953</v>
      </c>
      <c r="B1646">
        <v>2</v>
      </c>
      <c r="C1646">
        <v>21</v>
      </c>
      <c r="D1646">
        <v>36</v>
      </c>
      <c r="E1646">
        <v>6</v>
      </c>
      <c r="F1646">
        <v>78</v>
      </c>
      <c r="G1646">
        <v>99</v>
      </c>
      <c r="H1646">
        <v>87</v>
      </c>
      <c r="I1646">
        <v>171</v>
      </c>
      <c r="J1646">
        <v>146</v>
      </c>
      <c r="K1646">
        <v>159</v>
      </c>
      <c r="L1646">
        <v>144</v>
      </c>
      <c r="M1646">
        <v>76</v>
      </c>
      <c r="N1646">
        <v>76</v>
      </c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</row>
    <row r="1647" spans="1:27" x14ac:dyDescent="0.2">
      <c r="A1647">
        <v>1953</v>
      </c>
      <c r="B1647">
        <v>3</v>
      </c>
      <c r="C1647">
        <v>6</v>
      </c>
      <c r="D1647">
        <v>25</v>
      </c>
      <c r="E1647">
        <v>2</v>
      </c>
      <c r="F1647">
        <v>62</v>
      </c>
      <c r="G1647">
        <v>111</v>
      </c>
      <c r="H1647">
        <v>88</v>
      </c>
      <c r="I1647">
        <v>159</v>
      </c>
      <c r="J1647">
        <v>160</v>
      </c>
      <c r="K1647">
        <v>151</v>
      </c>
      <c r="L1647">
        <v>139</v>
      </c>
      <c r="M1647">
        <v>60</v>
      </c>
      <c r="N1647">
        <v>118</v>
      </c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</row>
    <row r="1648" spans="1:27" x14ac:dyDescent="0.2">
      <c r="A1648">
        <v>1953</v>
      </c>
      <c r="B1648">
        <v>4</v>
      </c>
      <c r="C1648">
        <v>10</v>
      </c>
      <c r="D1648">
        <v>13</v>
      </c>
      <c r="E1648">
        <v>26</v>
      </c>
      <c r="F1648">
        <v>55</v>
      </c>
      <c r="G1648">
        <v>124</v>
      </c>
      <c r="H1648">
        <v>101</v>
      </c>
      <c r="I1648">
        <v>164</v>
      </c>
      <c r="J1648">
        <v>181</v>
      </c>
      <c r="K1648">
        <v>135</v>
      </c>
      <c r="L1648">
        <v>107</v>
      </c>
      <c r="M1648">
        <v>74</v>
      </c>
      <c r="N1648">
        <v>92</v>
      </c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</row>
    <row r="1649" spans="1:27" x14ac:dyDescent="0.2">
      <c r="A1649">
        <v>1953</v>
      </c>
      <c r="B1649">
        <v>5</v>
      </c>
      <c r="C1649">
        <v>-9</v>
      </c>
      <c r="D1649">
        <v>16</v>
      </c>
      <c r="E1649">
        <v>5</v>
      </c>
      <c r="F1649">
        <v>56</v>
      </c>
      <c r="G1649">
        <v>149</v>
      </c>
      <c r="H1649">
        <v>109</v>
      </c>
      <c r="I1649">
        <v>172</v>
      </c>
      <c r="J1649">
        <v>172</v>
      </c>
      <c r="K1649">
        <v>150</v>
      </c>
      <c r="L1649">
        <v>81</v>
      </c>
      <c r="M1649">
        <v>48</v>
      </c>
      <c r="N1649">
        <v>88</v>
      </c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</row>
    <row r="1650" spans="1:27" x14ac:dyDescent="0.2">
      <c r="A1650">
        <v>1953</v>
      </c>
      <c r="B1650">
        <v>6</v>
      </c>
      <c r="C1650">
        <v>-2</v>
      </c>
      <c r="D1650">
        <v>31</v>
      </c>
      <c r="E1650">
        <v>19</v>
      </c>
      <c r="F1650">
        <v>61</v>
      </c>
      <c r="G1650">
        <v>136</v>
      </c>
      <c r="H1650">
        <v>120</v>
      </c>
      <c r="I1650">
        <v>185</v>
      </c>
      <c r="J1650">
        <v>176</v>
      </c>
      <c r="K1650">
        <v>171</v>
      </c>
      <c r="L1650">
        <v>89</v>
      </c>
      <c r="M1650">
        <v>69</v>
      </c>
      <c r="N1650">
        <v>92</v>
      </c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</row>
    <row r="1651" spans="1:27" x14ac:dyDescent="0.2">
      <c r="A1651">
        <v>1953</v>
      </c>
      <c r="B1651">
        <v>7</v>
      </c>
      <c r="C1651">
        <v>11</v>
      </c>
      <c r="D1651">
        <v>3</v>
      </c>
      <c r="E1651">
        <v>39</v>
      </c>
      <c r="F1651">
        <v>63</v>
      </c>
      <c r="G1651">
        <v>106</v>
      </c>
      <c r="H1651">
        <v>112</v>
      </c>
      <c r="I1651">
        <v>169</v>
      </c>
      <c r="J1651">
        <v>191</v>
      </c>
      <c r="K1651">
        <v>158</v>
      </c>
      <c r="L1651">
        <v>97</v>
      </c>
      <c r="M1651">
        <v>91</v>
      </c>
      <c r="N1651">
        <v>87</v>
      </c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</row>
    <row r="1652" spans="1:27" x14ac:dyDescent="0.2">
      <c r="A1652">
        <v>1953</v>
      </c>
      <c r="B1652">
        <v>8</v>
      </c>
      <c r="C1652">
        <v>16</v>
      </c>
      <c r="D1652">
        <v>-1</v>
      </c>
      <c r="E1652">
        <v>36</v>
      </c>
      <c r="F1652">
        <v>58</v>
      </c>
      <c r="G1652">
        <v>105</v>
      </c>
      <c r="H1652">
        <v>118</v>
      </c>
      <c r="I1652">
        <v>145</v>
      </c>
      <c r="J1652">
        <v>201</v>
      </c>
      <c r="K1652">
        <v>154</v>
      </c>
      <c r="L1652">
        <v>94</v>
      </c>
      <c r="M1652">
        <v>96</v>
      </c>
      <c r="N1652">
        <v>71</v>
      </c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</row>
    <row r="1653" spans="1:27" x14ac:dyDescent="0.2">
      <c r="A1653">
        <v>1953</v>
      </c>
      <c r="B1653">
        <v>9</v>
      </c>
      <c r="C1653">
        <v>25</v>
      </c>
      <c r="D1653">
        <v>16</v>
      </c>
      <c r="E1653">
        <v>53</v>
      </c>
      <c r="F1653">
        <v>70</v>
      </c>
      <c r="G1653">
        <v>102</v>
      </c>
      <c r="H1653">
        <v>143</v>
      </c>
      <c r="I1653">
        <v>143</v>
      </c>
      <c r="J1653">
        <v>180</v>
      </c>
      <c r="K1653">
        <v>145</v>
      </c>
      <c r="L1653">
        <v>92</v>
      </c>
      <c r="M1653">
        <v>91</v>
      </c>
      <c r="N1653">
        <v>66</v>
      </c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</row>
    <row r="1654" spans="1:27" x14ac:dyDescent="0.2">
      <c r="A1654">
        <v>1953</v>
      </c>
      <c r="B1654">
        <v>10</v>
      </c>
      <c r="C1654">
        <v>45</v>
      </c>
      <c r="D1654">
        <v>27</v>
      </c>
      <c r="E1654">
        <v>45</v>
      </c>
      <c r="F1654">
        <v>53</v>
      </c>
      <c r="G1654">
        <v>94</v>
      </c>
      <c r="H1654">
        <v>144</v>
      </c>
      <c r="I1654">
        <v>140</v>
      </c>
      <c r="J1654">
        <v>167</v>
      </c>
      <c r="K1654">
        <v>137</v>
      </c>
      <c r="L1654">
        <v>97</v>
      </c>
      <c r="M1654">
        <v>68</v>
      </c>
      <c r="N1654">
        <v>70</v>
      </c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</row>
    <row r="1655" spans="1:27" x14ac:dyDescent="0.2">
      <c r="A1655">
        <v>1953</v>
      </c>
      <c r="B1655">
        <v>11</v>
      </c>
      <c r="C1655">
        <v>55</v>
      </c>
      <c r="D1655">
        <v>16</v>
      </c>
      <c r="E1655">
        <v>61</v>
      </c>
      <c r="F1655">
        <v>77</v>
      </c>
      <c r="G1655">
        <v>93</v>
      </c>
      <c r="H1655">
        <v>144</v>
      </c>
      <c r="I1655">
        <v>130</v>
      </c>
      <c r="J1655">
        <v>174</v>
      </c>
      <c r="K1655">
        <v>124</v>
      </c>
      <c r="L1655">
        <v>105</v>
      </c>
      <c r="M1655">
        <v>83</v>
      </c>
      <c r="N1655">
        <v>81</v>
      </c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 spans="1:27" x14ac:dyDescent="0.2">
      <c r="A1656">
        <v>1953</v>
      </c>
      <c r="B1656">
        <v>12</v>
      </c>
      <c r="C1656">
        <v>47</v>
      </c>
      <c r="D1656">
        <v>13</v>
      </c>
      <c r="E1656">
        <v>71</v>
      </c>
      <c r="F1656">
        <v>83</v>
      </c>
      <c r="G1656">
        <v>91</v>
      </c>
      <c r="H1656">
        <v>144</v>
      </c>
      <c r="I1656">
        <v>156</v>
      </c>
      <c r="J1656">
        <v>220</v>
      </c>
      <c r="K1656">
        <v>153</v>
      </c>
      <c r="L1656">
        <v>96</v>
      </c>
      <c r="M1656">
        <v>113</v>
      </c>
      <c r="N1656">
        <v>92</v>
      </c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</row>
    <row r="1657" spans="1:27" x14ac:dyDescent="0.2">
      <c r="A1657">
        <v>1953</v>
      </c>
      <c r="B1657">
        <v>13</v>
      </c>
      <c r="C1657">
        <v>22</v>
      </c>
      <c r="D1657">
        <v>20</v>
      </c>
      <c r="E1657">
        <v>78</v>
      </c>
      <c r="F1657">
        <v>67</v>
      </c>
      <c r="G1657">
        <v>101</v>
      </c>
      <c r="H1657">
        <v>140</v>
      </c>
      <c r="I1657">
        <v>152</v>
      </c>
      <c r="J1657">
        <v>192</v>
      </c>
      <c r="K1657">
        <v>122</v>
      </c>
      <c r="L1657">
        <v>101</v>
      </c>
      <c r="M1657">
        <v>106</v>
      </c>
      <c r="N1657">
        <v>92</v>
      </c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</row>
    <row r="1658" spans="1:27" x14ac:dyDescent="0.2">
      <c r="A1658">
        <v>1953</v>
      </c>
      <c r="B1658">
        <v>14</v>
      </c>
      <c r="C1658">
        <v>33</v>
      </c>
      <c r="D1658">
        <v>12</v>
      </c>
      <c r="E1658">
        <v>50</v>
      </c>
      <c r="F1658">
        <v>62</v>
      </c>
      <c r="G1658">
        <v>109</v>
      </c>
      <c r="H1658">
        <v>156</v>
      </c>
      <c r="I1658">
        <v>149</v>
      </c>
      <c r="J1658">
        <v>158</v>
      </c>
      <c r="K1658">
        <v>139</v>
      </c>
      <c r="L1658">
        <v>91</v>
      </c>
      <c r="M1658">
        <v>111</v>
      </c>
      <c r="N1658">
        <v>101</v>
      </c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</row>
    <row r="1659" spans="1:27" x14ac:dyDescent="0.2">
      <c r="A1659">
        <v>1953</v>
      </c>
      <c r="B1659">
        <v>15</v>
      </c>
      <c r="C1659">
        <v>46</v>
      </c>
      <c r="D1659">
        <v>-8</v>
      </c>
      <c r="E1659">
        <v>51</v>
      </c>
      <c r="F1659">
        <v>54</v>
      </c>
      <c r="G1659">
        <v>128</v>
      </c>
      <c r="H1659">
        <v>135</v>
      </c>
      <c r="I1659">
        <v>144</v>
      </c>
      <c r="J1659">
        <v>155</v>
      </c>
      <c r="K1659">
        <v>147</v>
      </c>
      <c r="L1659">
        <v>81</v>
      </c>
      <c r="M1659">
        <v>118</v>
      </c>
      <c r="N1659">
        <v>51</v>
      </c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</row>
    <row r="1660" spans="1:27" x14ac:dyDescent="0.2">
      <c r="A1660">
        <v>1953</v>
      </c>
      <c r="B1660">
        <v>16</v>
      </c>
      <c r="C1660">
        <v>58</v>
      </c>
      <c r="D1660">
        <v>10</v>
      </c>
      <c r="E1660">
        <v>46</v>
      </c>
      <c r="F1660">
        <v>76</v>
      </c>
      <c r="G1660">
        <v>141</v>
      </c>
      <c r="H1660">
        <v>136</v>
      </c>
      <c r="I1660">
        <v>150</v>
      </c>
      <c r="J1660">
        <v>151</v>
      </c>
      <c r="K1660">
        <v>154</v>
      </c>
      <c r="L1660">
        <v>87</v>
      </c>
      <c r="M1660">
        <v>100</v>
      </c>
      <c r="N1660">
        <v>60</v>
      </c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</row>
    <row r="1661" spans="1:27" x14ac:dyDescent="0.2">
      <c r="A1661">
        <v>1953</v>
      </c>
      <c r="B1661">
        <v>17</v>
      </c>
      <c r="C1661">
        <v>63</v>
      </c>
      <c r="D1661">
        <v>38</v>
      </c>
      <c r="E1661">
        <v>60</v>
      </c>
      <c r="F1661">
        <v>88</v>
      </c>
      <c r="G1661">
        <v>134</v>
      </c>
      <c r="H1661">
        <v>131</v>
      </c>
      <c r="I1661">
        <v>161</v>
      </c>
      <c r="J1661">
        <v>148</v>
      </c>
      <c r="K1661">
        <v>130</v>
      </c>
      <c r="L1661">
        <v>108</v>
      </c>
      <c r="M1661">
        <v>73</v>
      </c>
      <c r="N1661">
        <v>75</v>
      </c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</row>
    <row r="1662" spans="1:27" x14ac:dyDescent="0.2">
      <c r="A1662">
        <v>1953</v>
      </c>
      <c r="B1662">
        <v>18</v>
      </c>
      <c r="C1662">
        <v>30</v>
      </c>
      <c r="D1662">
        <v>74</v>
      </c>
      <c r="E1662">
        <v>32</v>
      </c>
      <c r="F1662">
        <v>97</v>
      </c>
      <c r="G1662">
        <v>112</v>
      </c>
      <c r="H1662">
        <v>132</v>
      </c>
      <c r="I1662">
        <v>150</v>
      </c>
      <c r="J1662">
        <v>160</v>
      </c>
      <c r="K1662">
        <v>143</v>
      </c>
      <c r="L1662">
        <v>85</v>
      </c>
      <c r="M1662">
        <v>86</v>
      </c>
      <c r="N1662">
        <v>67</v>
      </c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</row>
    <row r="1663" spans="1:27" x14ac:dyDescent="0.2">
      <c r="A1663">
        <v>1953</v>
      </c>
      <c r="B1663">
        <v>19</v>
      </c>
      <c r="C1663">
        <v>0</v>
      </c>
      <c r="D1663">
        <v>77</v>
      </c>
      <c r="E1663">
        <v>49</v>
      </c>
      <c r="F1663">
        <v>78</v>
      </c>
      <c r="G1663">
        <v>121</v>
      </c>
      <c r="H1663">
        <v>137</v>
      </c>
      <c r="I1663">
        <v>145</v>
      </c>
      <c r="J1663">
        <v>137</v>
      </c>
      <c r="K1663">
        <v>117</v>
      </c>
      <c r="L1663">
        <v>98</v>
      </c>
      <c r="M1663">
        <v>85</v>
      </c>
      <c r="N1663">
        <v>64</v>
      </c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</row>
    <row r="1664" spans="1:27" x14ac:dyDescent="0.2">
      <c r="A1664">
        <v>1953</v>
      </c>
      <c r="B1664">
        <v>20</v>
      </c>
      <c r="C1664">
        <v>9</v>
      </c>
      <c r="D1664">
        <v>69</v>
      </c>
      <c r="E1664">
        <v>72</v>
      </c>
      <c r="F1664">
        <v>79</v>
      </c>
      <c r="G1664">
        <v>124</v>
      </c>
      <c r="H1664">
        <v>158</v>
      </c>
      <c r="I1664">
        <v>168</v>
      </c>
      <c r="J1664">
        <v>170</v>
      </c>
      <c r="K1664">
        <v>143</v>
      </c>
      <c r="L1664">
        <v>89</v>
      </c>
      <c r="M1664">
        <v>66</v>
      </c>
      <c r="N1664">
        <v>35</v>
      </c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</row>
    <row r="1665" spans="1:27" x14ac:dyDescent="0.2">
      <c r="A1665">
        <v>1953</v>
      </c>
      <c r="B1665">
        <v>21</v>
      </c>
      <c r="C1665">
        <v>13</v>
      </c>
      <c r="D1665">
        <v>90</v>
      </c>
      <c r="E1665">
        <v>67</v>
      </c>
      <c r="F1665">
        <v>95</v>
      </c>
      <c r="G1665">
        <v>150</v>
      </c>
      <c r="H1665">
        <v>161</v>
      </c>
      <c r="I1665">
        <v>171</v>
      </c>
      <c r="J1665">
        <v>147</v>
      </c>
      <c r="K1665">
        <v>134</v>
      </c>
      <c r="L1665">
        <v>89</v>
      </c>
      <c r="M1665">
        <v>66</v>
      </c>
      <c r="N1665">
        <v>45</v>
      </c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</row>
    <row r="1666" spans="1:27" x14ac:dyDescent="0.2">
      <c r="A1666">
        <v>1953</v>
      </c>
      <c r="B1666">
        <v>22</v>
      </c>
      <c r="C1666">
        <v>37</v>
      </c>
      <c r="D1666">
        <v>107</v>
      </c>
      <c r="E1666">
        <v>69</v>
      </c>
      <c r="F1666">
        <v>100</v>
      </c>
      <c r="G1666">
        <v>136</v>
      </c>
      <c r="H1666">
        <v>168</v>
      </c>
      <c r="I1666">
        <v>155</v>
      </c>
      <c r="J1666">
        <v>144</v>
      </c>
      <c r="K1666">
        <v>134</v>
      </c>
      <c r="L1666">
        <v>102</v>
      </c>
      <c r="M1666">
        <v>72</v>
      </c>
      <c r="N1666">
        <v>68</v>
      </c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</row>
    <row r="1667" spans="1:27" x14ac:dyDescent="0.2">
      <c r="A1667">
        <v>1953</v>
      </c>
      <c r="B1667">
        <v>23</v>
      </c>
      <c r="C1667">
        <v>28</v>
      </c>
      <c r="D1667">
        <v>92</v>
      </c>
      <c r="E1667">
        <v>95</v>
      </c>
      <c r="F1667">
        <v>100</v>
      </c>
      <c r="G1667">
        <v>162</v>
      </c>
      <c r="H1667">
        <v>162</v>
      </c>
      <c r="I1667">
        <v>153</v>
      </c>
      <c r="J1667">
        <v>137</v>
      </c>
      <c r="K1667">
        <v>121</v>
      </c>
      <c r="L1667">
        <v>130</v>
      </c>
      <c r="M1667">
        <v>74</v>
      </c>
      <c r="N1667">
        <v>68</v>
      </c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</row>
    <row r="1668" spans="1:27" x14ac:dyDescent="0.2">
      <c r="A1668">
        <v>1953</v>
      </c>
      <c r="B1668">
        <v>24</v>
      </c>
      <c r="C1668">
        <v>18</v>
      </c>
      <c r="D1668">
        <v>98</v>
      </c>
      <c r="E1668">
        <v>97</v>
      </c>
      <c r="F1668">
        <v>86</v>
      </c>
      <c r="G1668">
        <v>188</v>
      </c>
      <c r="H1668">
        <v>183</v>
      </c>
      <c r="I1668">
        <v>155</v>
      </c>
      <c r="J1668">
        <v>158</v>
      </c>
      <c r="K1668">
        <v>113</v>
      </c>
      <c r="L1668">
        <v>95</v>
      </c>
      <c r="M1668">
        <v>81</v>
      </c>
      <c r="N1668">
        <v>62</v>
      </c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</row>
    <row r="1669" spans="1:27" x14ac:dyDescent="0.2">
      <c r="A1669">
        <v>1953</v>
      </c>
      <c r="B1669">
        <v>25</v>
      </c>
      <c r="C1669">
        <v>26</v>
      </c>
      <c r="D1669">
        <v>89</v>
      </c>
      <c r="E1669">
        <v>106</v>
      </c>
      <c r="F1669">
        <v>64</v>
      </c>
      <c r="G1669">
        <v>210</v>
      </c>
      <c r="H1669">
        <v>206</v>
      </c>
      <c r="I1669">
        <v>155</v>
      </c>
      <c r="J1669">
        <v>158</v>
      </c>
      <c r="K1669">
        <v>121</v>
      </c>
      <c r="L1669">
        <v>108</v>
      </c>
      <c r="M1669">
        <v>86</v>
      </c>
      <c r="N1669">
        <v>52</v>
      </c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</row>
    <row r="1670" spans="1:27" x14ac:dyDescent="0.2">
      <c r="A1670">
        <v>1953</v>
      </c>
      <c r="B1670">
        <v>26</v>
      </c>
      <c r="C1670">
        <v>38</v>
      </c>
      <c r="D1670">
        <v>71</v>
      </c>
      <c r="E1670">
        <v>88</v>
      </c>
      <c r="F1670">
        <v>58</v>
      </c>
      <c r="G1670">
        <v>158</v>
      </c>
      <c r="H1670">
        <v>191</v>
      </c>
      <c r="I1670">
        <v>149</v>
      </c>
      <c r="J1670">
        <v>139</v>
      </c>
      <c r="K1670">
        <v>126</v>
      </c>
      <c r="L1670">
        <v>82</v>
      </c>
      <c r="M1670">
        <v>83</v>
      </c>
      <c r="N1670">
        <v>61</v>
      </c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</row>
    <row r="1671" spans="1:27" x14ac:dyDescent="0.2">
      <c r="A1671">
        <v>1953</v>
      </c>
      <c r="B1671">
        <v>27</v>
      </c>
      <c r="C1671">
        <v>46</v>
      </c>
      <c r="D1671">
        <v>75</v>
      </c>
      <c r="E1671">
        <v>54</v>
      </c>
      <c r="F1671">
        <v>65</v>
      </c>
      <c r="G1671">
        <v>144</v>
      </c>
      <c r="H1671">
        <v>176</v>
      </c>
      <c r="I1671">
        <v>143</v>
      </c>
      <c r="J1671">
        <v>144</v>
      </c>
      <c r="K1671">
        <v>118</v>
      </c>
      <c r="L1671">
        <v>94</v>
      </c>
      <c r="M1671">
        <v>104</v>
      </c>
      <c r="N1671">
        <v>55</v>
      </c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</row>
    <row r="1672" spans="1:27" x14ac:dyDescent="0.2">
      <c r="A1672">
        <v>1953</v>
      </c>
      <c r="B1672">
        <v>28</v>
      </c>
      <c r="C1672">
        <v>91</v>
      </c>
      <c r="D1672">
        <v>69</v>
      </c>
      <c r="E1672">
        <v>81</v>
      </c>
      <c r="F1672">
        <v>74</v>
      </c>
      <c r="G1672">
        <v>130</v>
      </c>
      <c r="H1672">
        <v>170</v>
      </c>
      <c r="I1672">
        <v>148</v>
      </c>
      <c r="J1672">
        <v>146</v>
      </c>
      <c r="K1672">
        <v>117</v>
      </c>
      <c r="L1672">
        <v>72</v>
      </c>
      <c r="M1672">
        <v>113</v>
      </c>
      <c r="N1672">
        <v>57</v>
      </c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</row>
    <row r="1673" spans="1:27" x14ac:dyDescent="0.2">
      <c r="A1673">
        <v>1953</v>
      </c>
      <c r="B1673">
        <v>29</v>
      </c>
      <c r="C1673">
        <v>102</v>
      </c>
      <c r="E1673">
        <v>98</v>
      </c>
      <c r="F1673">
        <v>79</v>
      </c>
      <c r="G1673">
        <v>131</v>
      </c>
      <c r="H1673">
        <v>181</v>
      </c>
      <c r="I1673">
        <v>150</v>
      </c>
      <c r="J1673">
        <v>150</v>
      </c>
      <c r="K1673">
        <v>114</v>
      </c>
      <c r="L1673">
        <v>62</v>
      </c>
      <c r="M1673">
        <v>91</v>
      </c>
      <c r="N1673">
        <v>55</v>
      </c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</row>
    <row r="1674" spans="1:27" x14ac:dyDescent="0.2">
      <c r="A1674">
        <v>1953</v>
      </c>
      <c r="B1674">
        <v>30</v>
      </c>
      <c r="C1674">
        <v>78</v>
      </c>
      <c r="E1674">
        <v>80</v>
      </c>
      <c r="F1674">
        <v>82</v>
      </c>
      <c r="G1674">
        <v>133</v>
      </c>
      <c r="H1674">
        <v>176</v>
      </c>
      <c r="I1674">
        <v>150</v>
      </c>
      <c r="J1674">
        <v>159</v>
      </c>
      <c r="K1674">
        <v>139</v>
      </c>
      <c r="L1674">
        <v>59</v>
      </c>
      <c r="M1674">
        <v>81</v>
      </c>
      <c r="N1674">
        <v>52</v>
      </c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</row>
    <row r="1675" spans="1:27" x14ac:dyDescent="0.2">
      <c r="A1675">
        <v>1953</v>
      </c>
      <c r="B1675">
        <v>31</v>
      </c>
      <c r="C1675">
        <v>37</v>
      </c>
      <c r="E1675">
        <v>66</v>
      </c>
      <c r="G1675">
        <v>110</v>
      </c>
      <c r="I1675">
        <v>144</v>
      </c>
      <c r="J1675">
        <v>161</v>
      </c>
      <c r="L1675">
        <v>69</v>
      </c>
      <c r="N1675">
        <v>29</v>
      </c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</row>
    <row r="1676" spans="1:27" x14ac:dyDescent="0.2">
      <c r="A1676">
        <v>1954</v>
      </c>
      <c r="B1676">
        <v>1</v>
      </c>
      <c r="C1676">
        <v>15</v>
      </c>
      <c r="D1676">
        <v>-43</v>
      </c>
      <c r="E1676">
        <v>-10</v>
      </c>
      <c r="F1676">
        <v>75</v>
      </c>
      <c r="G1676">
        <v>88</v>
      </c>
      <c r="H1676">
        <v>103</v>
      </c>
      <c r="I1676">
        <v>135</v>
      </c>
      <c r="J1676">
        <v>135</v>
      </c>
      <c r="K1676">
        <v>182</v>
      </c>
      <c r="L1676">
        <v>143</v>
      </c>
      <c r="M1676">
        <v>86</v>
      </c>
      <c r="N1676">
        <v>89</v>
      </c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</row>
    <row r="1677" spans="1:27" x14ac:dyDescent="0.2">
      <c r="A1677">
        <v>1954</v>
      </c>
      <c r="B1677">
        <v>2</v>
      </c>
      <c r="C1677">
        <v>30</v>
      </c>
      <c r="D1677">
        <v>-50</v>
      </c>
      <c r="E1677">
        <v>-11</v>
      </c>
      <c r="F1677">
        <v>88</v>
      </c>
      <c r="G1677">
        <v>63</v>
      </c>
      <c r="H1677">
        <v>124</v>
      </c>
      <c r="I1677">
        <v>132</v>
      </c>
      <c r="J1677">
        <v>158</v>
      </c>
      <c r="K1677">
        <v>174</v>
      </c>
      <c r="L1677">
        <v>164</v>
      </c>
      <c r="M1677">
        <v>81</v>
      </c>
      <c r="N1677">
        <v>100</v>
      </c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</row>
    <row r="1678" spans="1:27" x14ac:dyDescent="0.2">
      <c r="A1678">
        <v>1954</v>
      </c>
      <c r="B1678">
        <v>3</v>
      </c>
      <c r="C1678">
        <v>26</v>
      </c>
      <c r="D1678">
        <v>-30</v>
      </c>
      <c r="E1678">
        <v>21</v>
      </c>
      <c r="F1678">
        <v>115</v>
      </c>
      <c r="G1678">
        <v>66</v>
      </c>
      <c r="H1678">
        <v>129</v>
      </c>
      <c r="I1678">
        <v>135</v>
      </c>
      <c r="J1678">
        <v>166</v>
      </c>
      <c r="K1678">
        <v>169</v>
      </c>
      <c r="L1678">
        <v>164</v>
      </c>
      <c r="M1678">
        <v>85</v>
      </c>
      <c r="N1678">
        <v>114</v>
      </c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</row>
    <row r="1679" spans="1:27" x14ac:dyDescent="0.2">
      <c r="A1679">
        <v>1954</v>
      </c>
      <c r="B1679">
        <v>4</v>
      </c>
      <c r="C1679">
        <v>40</v>
      </c>
      <c r="D1679">
        <v>-29</v>
      </c>
      <c r="E1679">
        <v>29</v>
      </c>
      <c r="F1679">
        <v>96</v>
      </c>
      <c r="G1679">
        <v>86</v>
      </c>
      <c r="H1679">
        <v>151</v>
      </c>
      <c r="I1679">
        <v>118</v>
      </c>
      <c r="J1679">
        <v>174</v>
      </c>
      <c r="K1679">
        <v>140</v>
      </c>
      <c r="L1679">
        <v>122</v>
      </c>
      <c r="M1679">
        <v>79</v>
      </c>
      <c r="N1679">
        <v>94</v>
      </c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</row>
    <row r="1680" spans="1:27" x14ac:dyDescent="0.2">
      <c r="A1680">
        <v>1954</v>
      </c>
      <c r="B1680">
        <v>5</v>
      </c>
      <c r="C1680">
        <v>18</v>
      </c>
      <c r="D1680">
        <v>-16</v>
      </c>
      <c r="E1680">
        <v>37</v>
      </c>
      <c r="F1680">
        <v>48</v>
      </c>
      <c r="G1680">
        <v>81</v>
      </c>
      <c r="H1680">
        <v>143</v>
      </c>
      <c r="I1680">
        <v>114</v>
      </c>
      <c r="J1680">
        <v>170</v>
      </c>
      <c r="K1680">
        <v>124</v>
      </c>
      <c r="L1680">
        <v>142</v>
      </c>
      <c r="M1680">
        <v>87</v>
      </c>
      <c r="N1680">
        <v>67</v>
      </c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</row>
    <row r="1681" spans="1:27" x14ac:dyDescent="0.2">
      <c r="A1681">
        <v>1954</v>
      </c>
      <c r="B1681">
        <v>6</v>
      </c>
      <c r="C1681">
        <v>-5</v>
      </c>
      <c r="D1681">
        <v>-20</v>
      </c>
      <c r="E1681">
        <v>52</v>
      </c>
      <c r="F1681">
        <v>48</v>
      </c>
      <c r="G1681">
        <v>83</v>
      </c>
      <c r="H1681">
        <v>119</v>
      </c>
      <c r="I1681">
        <v>116</v>
      </c>
      <c r="J1681">
        <v>161</v>
      </c>
      <c r="K1681">
        <v>148</v>
      </c>
      <c r="L1681">
        <v>124</v>
      </c>
      <c r="M1681">
        <v>81</v>
      </c>
      <c r="N1681">
        <v>40</v>
      </c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</row>
    <row r="1682" spans="1:27" x14ac:dyDescent="0.2">
      <c r="A1682">
        <v>1954</v>
      </c>
      <c r="B1682">
        <v>7</v>
      </c>
      <c r="C1682">
        <v>-7</v>
      </c>
      <c r="D1682">
        <v>-10</v>
      </c>
      <c r="E1682">
        <v>63</v>
      </c>
      <c r="F1682">
        <v>57</v>
      </c>
      <c r="G1682">
        <v>80</v>
      </c>
      <c r="H1682">
        <v>128</v>
      </c>
      <c r="I1682">
        <v>117</v>
      </c>
      <c r="J1682">
        <v>146</v>
      </c>
      <c r="K1682">
        <v>127</v>
      </c>
      <c r="L1682">
        <v>78</v>
      </c>
      <c r="M1682">
        <v>76</v>
      </c>
      <c r="N1682">
        <v>22</v>
      </c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 spans="1:27" x14ac:dyDescent="0.2">
      <c r="A1683">
        <v>1954</v>
      </c>
      <c r="B1683">
        <v>8</v>
      </c>
      <c r="C1683">
        <v>8</v>
      </c>
      <c r="D1683">
        <v>21</v>
      </c>
      <c r="E1683">
        <v>55</v>
      </c>
      <c r="F1683">
        <v>67</v>
      </c>
      <c r="G1683">
        <v>92</v>
      </c>
      <c r="H1683">
        <v>137</v>
      </c>
      <c r="I1683">
        <v>137</v>
      </c>
      <c r="J1683">
        <v>148</v>
      </c>
      <c r="K1683">
        <v>152</v>
      </c>
      <c r="L1683">
        <v>84</v>
      </c>
      <c r="M1683">
        <v>55</v>
      </c>
      <c r="N1683">
        <v>33</v>
      </c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</row>
    <row r="1684" spans="1:27" x14ac:dyDescent="0.2">
      <c r="A1684">
        <v>1954</v>
      </c>
      <c r="B1684">
        <v>9</v>
      </c>
      <c r="C1684">
        <v>22</v>
      </c>
      <c r="D1684">
        <v>16</v>
      </c>
      <c r="E1684">
        <v>55</v>
      </c>
      <c r="F1684">
        <v>77</v>
      </c>
      <c r="G1684">
        <v>121</v>
      </c>
      <c r="H1684">
        <v>129</v>
      </c>
      <c r="I1684">
        <v>152</v>
      </c>
      <c r="J1684">
        <v>132</v>
      </c>
      <c r="K1684">
        <v>149</v>
      </c>
      <c r="L1684">
        <v>121</v>
      </c>
      <c r="M1684">
        <v>62</v>
      </c>
      <c r="N1684">
        <v>37</v>
      </c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</row>
    <row r="1685" spans="1:27" x14ac:dyDescent="0.2">
      <c r="A1685">
        <v>1954</v>
      </c>
      <c r="B1685">
        <v>10</v>
      </c>
      <c r="C1685">
        <v>53</v>
      </c>
      <c r="D1685">
        <v>40</v>
      </c>
      <c r="E1685">
        <v>79</v>
      </c>
      <c r="F1685">
        <v>75</v>
      </c>
      <c r="G1685">
        <v>155</v>
      </c>
      <c r="H1685">
        <v>132</v>
      </c>
      <c r="I1685">
        <v>154</v>
      </c>
      <c r="J1685">
        <v>143</v>
      </c>
      <c r="K1685">
        <v>144</v>
      </c>
      <c r="L1685">
        <v>113</v>
      </c>
      <c r="M1685">
        <v>62</v>
      </c>
      <c r="N1685">
        <v>37</v>
      </c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</row>
    <row r="1686" spans="1:27" x14ac:dyDescent="0.2">
      <c r="A1686">
        <v>1954</v>
      </c>
      <c r="B1686">
        <v>11</v>
      </c>
      <c r="C1686">
        <v>58</v>
      </c>
      <c r="D1686">
        <v>33</v>
      </c>
      <c r="E1686">
        <v>89</v>
      </c>
      <c r="F1686">
        <v>77</v>
      </c>
      <c r="G1686">
        <v>158</v>
      </c>
      <c r="H1686">
        <v>129</v>
      </c>
      <c r="I1686">
        <v>158</v>
      </c>
      <c r="J1686">
        <v>142</v>
      </c>
      <c r="K1686">
        <v>144</v>
      </c>
      <c r="L1686">
        <v>96</v>
      </c>
      <c r="M1686">
        <v>96</v>
      </c>
      <c r="N1686">
        <v>21</v>
      </c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</row>
    <row r="1687" spans="1:27" x14ac:dyDescent="0.2">
      <c r="A1687">
        <v>1954</v>
      </c>
      <c r="B1687">
        <v>12</v>
      </c>
      <c r="C1687">
        <v>64</v>
      </c>
      <c r="D1687">
        <v>43</v>
      </c>
      <c r="E1687">
        <v>85</v>
      </c>
      <c r="F1687">
        <v>86</v>
      </c>
      <c r="G1687">
        <v>160</v>
      </c>
      <c r="H1687">
        <v>119</v>
      </c>
      <c r="I1687">
        <v>160</v>
      </c>
      <c r="J1687">
        <v>139</v>
      </c>
      <c r="K1687">
        <v>130</v>
      </c>
      <c r="L1687">
        <v>112</v>
      </c>
      <c r="M1687">
        <v>98</v>
      </c>
      <c r="N1687">
        <v>31</v>
      </c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</row>
    <row r="1688" spans="1:27" x14ac:dyDescent="0.2">
      <c r="A1688">
        <v>1954</v>
      </c>
      <c r="B1688">
        <v>13</v>
      </c>
      <c r="C1688">
        <v>62</v>
      </c>
      <c r="D1688">
        <v>56</v>
      </c>
      <c r="E1688">
        <v>30</v>
      </c>
      <c r="F1688">
        <v>69</v>
      </c>
      <c r="G1688">
        <v>153</v>
      </c>
      <c r="H1688">
        <v>119</v>
      </c>
      <c r="I1688">
        <v>141</v>
      </c>
      <c r="J1688">
        <v>155</v>
      </c>
      <c r="K1688">
        <v>119</v>
      </c>
      <c r="L1688">
        <v>133</v>
      </c>
      <c r="M1688">
        <v>68</v>
      </c>
      <c r="N1688">
        <v>59</v>
      </c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</row>
    <row r="1689" spans="1:27" x14ac:dyDescent="0.2">
      <c r="A1689">
        <v>1954</v>
      </c>
      <c r="B1689">
        <v>14</v>
      </c>
      <c r="C1689">
        <v>73</v>
      </c>
      <c r="D1689">
        <v>59</v>
      </c>
      <c r="E1689">
        <v>29</v>
      </c>
      <c r="F1689">
        <v>88</v>
      </c>
      <c r="G1689">
        <v>132</v>
      </c>
      <c r="H1689">
        <v>125</v>
      </c>
      <c r="I1689">
        <v>166</v>
      </c>
      <c r="J1689">
        <v>134</v>
      </c>
      <c r="K1689">
        <v>110</v>
      </c>
      <c r="L1689">
        <v>136</v>
      </c>
      <c r="M1689">
        <v>74</v>
      </c>
      <c r="N1689">
        <v>74</v>
      </c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</row>
    <row r="1690" spans="1:27" x14ac:dyDescent="0.2">
      <c r="A1690">
        <v>1954</v>
      </c>
      <c r="B1690">
        <v>15</v>
      </c>
      <c r="C1690">
        <v>84</v>
      </c>
      <c r="D1690">
        <v>42</v>
      </c>
      <c r="E1690">
        <v>24</v>
      </c>
      <c r="F1690">
        <v>116</v>
      </c>
      <c r="G1690">
        <v>106</v>
      </c>
      <c r="H1690">
        <v>129</v>
      </c>
      <c r="I1690">
        <v>139</v>
      </c>
      <c r="J1690">
        <v>139</v>
      </c>
      <c r="K1690">
        <v>136</v>
      </c>
      <c r="L1690">
        <v>144</v>
      </c>
      <c r="M1690">
        <v>40</v>
      </c>
      <c r="N1690">
        <v>77</v>
      </c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</row>
    <row r="1691" spans="1:27" x14ac:dyDescent="0.2">
      <c r="A1691">
        <v>1954</v>
      </c>
      <c r="B1691">
        <v>16</v>
      </c>
      <c r="C1691">
        <v>71</v>
      </c>
      <c r="D1691">
        <v>33</v>
      </c>
      <c r="E1691">
        <v>27</v>
      </c>
      <c r="F1691">
        <v>82</v>
      </c>
      <c r="G1691">
        <v>82</v>
      </c>
      <c r="H1691">
        <v>153</v>
      </c>
      <c r="I1691">
        <v>147</v>
      </c>
      <c r="J1691">
        <v>135</v>
      </c>
      <c r="K1691">
        <v>141</v>
      </c>
      <c r="L1691">
        <v>147</v>
      </c>
      <c r="M1691">
        <v>48</v>
      </c>
      <c r="N1691">
        <v>62</v>
      </c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</row>
    <row r="1692" spans="1:27" x14ac:dyDescent="0.2">
      <c r="A1692">
        <v>1954</v>
      </c>
      <c r="B1692">
        <v>17</v>
      </c>
      <c r="C1692">
        <v>55</v>
      </c>
      <c r="D1692">
        <v>42</v>
      </c>
      <c r="E1692">
        <v>43</v>
      </c>
      <c r="F1692">
        <v>87</v>
      </c>
      <c r="G1692">
        <v>89</v>
      </c>
      <c r="H1692">
        <v>154</v>
      </c>
      <c r="I1692">
        <v>151</v>
      </c>
      <c r="J1692">
        <v>124</v>
      </c>
      <c r="K1692">
        <v>126</v>
      </c>
      <c r="L1692">
        <v>155</v>
      </c>
      <c r="M1692">
        <v>26</v>
      </c>
      <c r="N1692">
        <v>66</v>
      </c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</row>
    <row r="1693" spans="1:27" x14ac:dyDescent="0.2">
      <c r="A1693">
        <v>1954</v>
      </c>
      <c r="B1693">
        <v>18</v>
      </c>
      <c r="C1693">
        <v>32</v>
      </c>
      <c r="D1693">
        <v>40</v>
      </c>
      <c r="E1693">
        <v>40</v>
      </c>
      <c r="F1693">
        <v>85</v>
      </c>
      <c r="G1693">
        <v>92</v>
      </c>
      <c r="H1693">
        <v>162</v>
      </c>
      <c r="I1693">
        <v>153</v>
      </c>
      <c r="J1693">
        <v>145</v>
      </c>
      <c r="K1693">
        <v>107</v>
      </c>
      <c r="L1693">
        <v>160</v>
      </c>
      <c r="M1693">
        <v>24</v>
      </c>
      <c r="N1693">
        <v>56</v>
      </c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</row>
    <row r="1694" spans="1:27" x14ac:dyDescent="0.2">
      <c r="A1694">
        <v>1954</v>
      </c>
      <c r="B1694">
        <v>19</v>
      </c>
      <c r="C1694">
        <v>52</v>
      </c>
      <c r="D1694">
        <v>39</v>
      </c>
      <c r="E1694">
        <v>58</v>
      </c>
      <c r="F1694">
        <v>75</v>
      </c>
      <c r="G1694">
        <v>93</v>
      </c>
      <c r="H1694">
        <v>142</v>
      </c>
      <c r="I1694">
        <v>151</v>
      </c>
      <c r="J1694">
        <v>123</v>
      </c>
      <c r="K1694">
        <v>115</v>
      </c>
      <c r="L1694">
        <v>137</v>
      </c>
      <c r="M1694">
        <v>51</v>
      </c>
      <c r="N1694">
        <v>77</v>
      </c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</row>
    <row r="1695" spans="1:27" x14ac:dyDescent="0.2">
      <c r="A1695">
        <v>1954</v>
      </c>
      <c r="B1695">
        <v>20</v>
      </c>
      <c r="C1695">
        <v>96</v>
      </c>
      <c r="D1695">
        <v>49</v>
      </c>
      <c r="E1695">
        <v>87</v>
      </c>
      <c r="F1695">
        <v>50</v>
      </c>
      <c r="G1695">
        <v>108</v>
      </c>
      <c r="H1695">
        <v>141</v>
      </c>
      <c r="I1695">
        <v>149</v>
      </c>
      <c r="J1695">
        <v>133</v>
      </c>
      <c r="K1695">
        <v>114</v>
      </c>
      <c r="L1695">
        <v>108</v>
      </c>
      <c r="M1695">
        <v>71</v>
      </c>
      <c r="N1695">
        <v>83</v>
      </c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</row>
    <row r="1696" spans="1:27" x14ac:dyDescent="0.2">
      <c r="A1696">
        <v>1954</v>
      </c>
      <c r="B1696">
        <v>21</v>
      </c>
      <c r="C1696">
        <v>90</v>
      </c>
      <c r="D1696">
        <v>52</v>
      </c>
      <c r="E1696">
        <v>91</v>
      </c>
      <c r="F1696">
        <v>70</v>
      </c>
      <c r="G1696">
        <v>102</v>
      </c>
      <c r="H1696">
        <v>136</v>
      </c>
      <c r="I1696">
        <v>153</v>
      </c>
      <c r="J1696">
        <v>146</v>
      </c>
      <c r="K1696">
        <v>109</v>
      </c>
      <c r="L1696">
        <v>115</v>
      </c>
      <c r="M1696">
        <v>65</v>
      </c>
      <c r="N1696">
        <v>77</v>
      </c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</row>
    <row r="1697" spans="1:27" x14ac:dyDescent="0.2">
      <c r="A1697">
        <v>1954</v>
      </c>
      <c r="B1697">
        <v>22</v>
      </c>
      <c r="C1697">
        <v>54</v>
      </c>
      <c r="D1697">
        <v>83</v>
      </c>
      <c r="E1697">
        <v>108</v>
      </c>
      <c r="F1697">
        <v>63</v>
      </c>
      <c r="G1697">
        <v>80</v>
      </c>
      <c r="H1697">
        <v>162</v>
      </c>
      <c r="I1697">
        <v>130</v>
      </c>
      <c r="J1697">
        <v>139</v>
      </c>
      <c r="K1697">
        <v>112</v>
      </c>
      <c r="L1697">
        <v>107</v>
      </c>
      <c r="M1697">
        <v>76</v>
      </c>
      <c r="N1697">
        <v>85</v>
      </c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</row>
    <row r="1698" spans="1:27" x14ac:dyDescent="0.2">
      <c r="A1698">
        <v>1954</v>
      </c>
      <c r="B1698">
        <v>23</v>
      </c>
      <c r="C1698">
        <v>26</v>
      </c>
      <c r="D1698">
        <v>85</v>
      </c>
      <c r="E1698">
        <v>102</v>
      </c>
      <c r="F1698">
        <v>58</v>
      </c>
      <c r="G1698">
        <v>92</v>
      </c>
      <c r="H1698">
        <v>152</v>
      </c>
      <c r="I1698">
        <v>140</v>
      </c>
      <c r="J1698">
        <v>132</v>
      </c>
      <c r="K1698">
        <v>91</v>
      </c>
      <c r="L1698">
        <v>105</v>
      </c>
      <c r="M1698">
        <v>68</v>
      </c>
      <c r="N1698">
        <v>77</v>
      </c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</row>
    <row r="1699" spans="1:27" x14ac:dyDescent="0.2">
      <c r="A1699">
        <v>1954</v>
      </c>
      <c r="B1699">
        <v>24</v>
      </c>
      <c r="C1699">
        <v>6</v>
      </c>
      <c r="D1699">
        <v>47</v>
      </c>
      <c r="E1699">
        <v>74</v>
      </c>
      <c r="F1699">
        <v>69</v>
      </c>
      <c r="G1699">
        <v>110</v>
      </c>
      <c r="H1699">
        <v>144</v>
      </c>
      <c r="I1699">
        <v>166</v>
      </c>
      <c r="J1699">
        <v>136</v>
      </c>
      <c r="K1699">
        <v>131</v>
      </c>
      <c r="L1699">
        <v>97</v>
      </c>
      <c r="M1699">
        <v>67</v>
      </c>
      <c r="N1699">
        <v>47</v>
      </c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</row>
    <row r="1700" spans="1:27" x14ac:dyDescent="0.2">
      <c r="A1700">
        <v>1954</v>
      </c>
      <c r="B1700">
        <v>25</v>
      </c>
      <c r="C1700">
        <v>2</v>
      </c>
      <c r="D1700">
        <v>48</v>
      </c>
      <c r="E1700">
        <v>72</v>
      </c>
      <c r="F1700">
        <v>73</v>
      </c>
      <c r="G1700">
        <v>132</v>
      </c>
      <c r="H1700">
        <v>139</v>
      </c>
      <c r="I1700">
        <v>162</v>
      </c>
      <c r="J1700">
        <v>147</v>
      </c>
      <c r="K1700">
        <v>125</v>
      </c>
      <c r="L1700">
        <v>71</v>
      </c>
      <c r="M1700">
        <v>70</v>
      </c>
      <c r="N1700">
        <v>65</v>
      </c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</row>
    <row r="1701" spans="1:27" x14ac:dyDescent="0.2">
      <c r="A1701">
        <v>1954</v>
      </c>
      <c r="B1701">
        <v>26</v>
      </c>
      <c r="C1701">
        <v>-6</v>
      </c>
      <c r="D1701">
        <v>44</v>
      </c>
      <c r="E1701">
        <v>80</v>
      </c>
      <c r="F1701">
        <v>89</v>
      </c>
      <c r="G1701">
        <v>150</v>
      </c>
      <c r="H1701">
        <v>144</v>
      </c>
      <c r="I1701">
        <v>148</v>
      </c>
      <c r="J1701">
        <v>152</v>
      </c>
      <c r="K1701">
        <v>123</v>
      </c>
      <c r="L1701">
        <v>65</v>
      </c>
      <c r="M1701">
        <v>65</v>
      </c>
      <c r="N1701">
        <v>90</v>
      </c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</row>
    <row r="1702" spans="1:27" x14ac:dyDescent="0.2">
      <c r="A1702">
        <v>1954</v>
      </c>
      <c r="B1702">
        <v>27</v>
      </c>
      <c r="C1702">
        <v>-19</v>
      </c>
      <c r="D1702">
        <v>36</v>
      </c>
      <c r="E1702">
        <v>64</v>
      </c>
      <c r="F1702">
        <v>60</v>
      </c>
      <c r="G1702">
        <v>177</v>
      </c>
      <c r="H1702">
        <v>120</v>
      </c>
      <c r="I1702">
        <v>137</v>
      </c>
      <c r="J1702">
        <v>143</v>
      </c>
      <c r="K1702">
        <v>93</v>
      </c>
      <c r="L1702">
        <v>95</v>
      </c>
      <c r="M1702">
        <v>78</v>
      </c>
      <c r="N1702">
        <v>98</v>
      </c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</row>
    <row r="1703" spans="1:27" x14ac:dyDescent="0.2">
      <c r="A1703">
        <v>1954</v>
      </c>
      <c r="B1703">
        <v>28</v>
      </c>
      <c r="C1703">
        <v>-38</v>
      </c>
      <c r="D1703">
        <v>17</v>
      </c>
      <c r="E1703">
        <v>82</v>
      </c>
      <c r="F1703">
        <v>61</v>
      </c>
      <c r="G1703">
        <v>156</v>
      </c>
      <c r="H1703">
        <v>123</v>
      </c>
      <c r="I1703">
        <v>130</v>
      </c>
      <c r="J1703">
        <v>154</v>
      </c>
      <c r="K1703">
        <v>91</v>
      </c>
      <c r="L1703">
        <v>136</v>
      </c>
      <c r="M1703">
        <v>82</v>
      </c>
      <c r="N1703">
        <v>101</v>
      </c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</row>
    <row r="1704" spans="1:27" x14ac:dyDescent="0.2">
      <c r="A1704">
        <v>1954</v>
      </c>
      <c r="B1704">
        <v>29</v>
      </c>
      <c r="C1704">
        <v>-15</v>
      </c>
      <c r="E1704">
        <v>75</v>
      </c>
      <c r="F1704">
        <v>81</v>
      </c>
      <c r="G1704">
        <v>124</v>
      </c>
      <c r="H1704">
        <v>119</v>
      </c>
      <c r="I1704">
        <v>138</v>
      </c>
      <c r="J1704">
        <v>142</v>
      </c>
      <c r="K1704">
        <v>84</v>
      </c>
      <c r="L1704">
        <v>135</v>
      </c>
      <c r="M1704">
        <v>82</v>
      </c>
      <c r="N1704">
        <v>92</v>
      </c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</row>
    <row r="1705" spans="1:27" x14ac:dyDescent="0.2">
      <c r="A1705">
        <v>1954</v>
      </c>
      <c r="B1705">
        <v>30</v>
      </c>
      <c r="C1705">
        <v>-14</v>
      </c>
      <c r="E1705">
        <v>95</v>
      </c>
      <c r="F1705">
        <v>95</v>
      </c>
      <c r="G1705">
        <v>123</v>
      </c>
      <c r="H1705">
        <v>112</v>
      </c>
      <c r="I1705">
        <v>133</v>
      </c>
      <c r="J1705">
        <v>158</v>
      </c>
      <c r="K1705">
        <v>103</v>
      </c>
      <c r="L1705">
        <v>93</v>
      </c>
      <c r="M1705">
        <v>65</v>
      </c>
      <c r="N1705">
        <v>74</v>
      </c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</row>
    <row r="1706" spans="1:27" x14ac:dyDescent="0.2">
      <c r="A1706">
        <v>1954</v>
      </c>
      <c r="B1706">
        <v>31</v>
      </c>
      <c r="C1706">
        <v>-33</v>
      </c>
      <c r="E1706">
        <v>75</v>
      </c>
      <c r="G1706">
        <v>141</v>
      </c>
      <c r="I1706">
        <v>140</v>
      </c>
      <c r="J1706">
        <v>179</v>
      </c>
      <c r="L1706">
        <v>86</v>
      </c>
      <c r="N1706">
        <v>64</v>
      </c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</row>
    <row r="1707" spans="1:27" x14ac:dyDescent="0.2">
      <c r="A1707">
        <v>1955</v>
      </c>
      <c r="B1707">
        <v>1</v>
      </c>
      <c r="C1707">
        <v>25</v>
      </c>
      <c r="D1707">
        <v>74</v>
      </c>
      <c r="E1707">
        <v>7</v>
      </c>
      <c r="F1707">
        <v>55</v>
      </c>
      <c r="G1707">
        <v>101</v>
      </c>
      <c r="H1707">
        <v>137</v>
      </c>
      <c r="I1707">
        <v>143</v>
      </c>
      <c r="J1707">
        <v>198</v>
      </c>
      <c r="K1707">
        <v>159</v>
      </c>
      <c r="L1707">
        <v>112</v>
      </c>
      <c r="M1707">
        <v>28</v>
      </c>
      <c r="N1707">
        <v>29</v>
      </c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</row>
    <row r="1708" spans="1:27" x14ac:dyDescent="0.2">
      <c r="A1708">
        <v>1955</v>
      </c>
      <c r="B1708">
        <v>2</v>
      </c>
      <c r="C1708">
        <v>26</v>
      </c>
      <c r="D1708">
        <v>56</v>
      </c>
      <c r="E1708">
        <v>12</v>
      </c>
      <c r="F1708">
        <v>58</v>
      </c>
      <c r="G1708">
        <v>100</v>
      </c>
      <c r="H1708">
        <v>126</v>
      </c>
      <c r="I1708">
        <v>126</v>
      </c>
      <c r="J1708">
        <v>200</v>
      </c>
      <c r="K1708">
        <v>194</v>
      </c>
      <c r="L1708">
        <v>125</v>
      </c>
      <c r="M1708">
        <v>46</v>
      </c>
      <c r="N1708">
        <v>56</v>
      </c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</row>
    <row r="1709" spans="1:27" x14ac:dyDescent="0.2">
      <c r="A1709">
        <v>1955</v>
      </c>
      <c r="B1709">
        <v>3</v>
      </c>
      <c r="C1709">
        <v>21</v>
      </c>
      <c r="D1709">
        <v>53</v>
      </c>
      <c r="E1709">
        <v>19</v>
      </c>
      <c r="F1709">
        <v>84</v>
      </c>
      <c r="G1709">
        <v>93</v>
      </c>
      <c r="H1709">
        <v>137</v>
      </c>
      <c r="I1709">
        <v>136</v>
      </c>
      <c r="J1709">
        <v>180</v>
      </c>
      <c r="K1709">
        <v>166</v>
      </c>
      <c r="L1709">
        <v>109</v>
      </c>
      <c r="M1709">
        <v>82</v>
      </c>
      <c r="N1709">
        <v>73</v>
      </c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</row>
    <row r="1710" spans="1:27" x14ac:dyDescent="0.2">
      <c r="A1710">
        <v>1955</v>
      </c>
      <c r="B1710">
        <v>4</v>
      </c>
      <c r="C1710">
        <v>8</v>
      </c>
      <c r="D1710">
        <v>50</v>
      </c>
      <c r="E1710">
        <v>25</v>
      </c>
      <c r="F1710">
        <v>100</v>
      </c>
      <c r="G1710">
        <v>110</v>
      </c>
      <c r="H1710">
        <v>135</v>
      </c>
      <c r="I1710">
        <v>142</v>
      </c>
      <c r="J1710">
        <v>171</v>
      </c>
      <c r="K1710">
        <v>165</v>
      </c>
      <c r="L1710">
        <v>98</v>
      </c>
      <c r="M1710">
        <v>128</v>
      </c>
      <c r="N1710">
        <v>61</v>
      </c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</row>
    <row r="1711" spans="1:27" x14ac:dyDescent="0.2">
      <c r="A1711">
        <v>1955</v>
      </c>
      <c r="B1711">
        <v>5</v>
      </c>
      <c r="C1711">
        <v>9</v>
      </c>
      <c r="D1711">
        <v>38</v>
      </c>
      <c r="E1711">
        <v>30</v>
      </c>
      <c r="F1711">
        <v>118</v>
      </c>
      <c r="G1711">
        <v>111</v>
      </c>
      <c r="H1711">
        <v>137</v>
      </c>
      <c r="I1711">
        <v>146</v>
      </c>
      <c r="J1711">
        <v>162</v>
      </c>
      <c r="K1711">
        <v>162</v>
      </c>
      <c r="L1711">
        <v>100</v>
      </c>
      <c r="M1711">
        <v>116</v>
      </c>
      <c r="N1711">
        <v>62</v>
      </c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</row>
    <row r="1712" spans="1:27" x14ac:dyDescent="0.2">
      <c r="A1712">
        <v>1955</v>
      </c>
      <c r="B1712">
        <v>6</v>
      </c>
      <c r="C1712">
        <v>16</v>
      </c>
      <c r="D1712">
        <v>32</v>
      </c>
      <c r="E1712">
        <v>14</v>
      </c>
      <c r="F1712">
        <v>93</v>
      </c>
      <c r="G1712">
        <v>101</v>
      </c>
      <c r="H1712">
        <v>165</v>
      </c>
      <c r="I1712">
        <v>157</v>
      </c>
      <c r="J1712">
        <v>166</v>
      </c>
      <c r="K1712">
        <v>147</v>
      </c>
      <c r="L1712">
        <v>112</v>
      </c>
      <c r="M1712">
        <v>116</v>
      </c>
      <c r="N1712">
        <v>86</v>
      </c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</row>
    <row r="1713" spans="1:27" x14ac:dyDescent="0.2">
      <c r="A1713">
        <v>1955</v>
      </c>
      <c r="B1713">
        <v>7</v>
      </c>
      <c r="C1713">
        <v>20</v>
      </c>
      <c r="D1713">
        <v>60</v>
      </c>
      <c r="E1713">
        <v>6</v>
      </c>
      <c r="F1713">
        <v>88</v>
      </c>
      <c r="G1713">
        <v>103</v>
      </c>
      <c r="H1713">
        <v>145</v>
      </c>
      <c r="I1713">
        <v>184</v>
      </c>
      <c r="J1713">
        <v>143</v>
      </c>
      <c r="K1713">
        <v>161</v>
      </c>
      <c r="L1713">
        <v>108</v>
      </c>
      <c r="M1713">
        <v>122</v>
      </c>
      <c r="N1713">
        <v>108</v>
      </c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</row>
    <row r="1714" spans="1:27" x14ac:dyDescent="0.2">
      <c r="A1714">
        <v>1955</v>
      </c>
      <c r="B1714">
        <v>8</v>
      </c>
      <c r="C1714">
        <v>18</v>
      </c>
      <c r="D1714">
        <v>67</v>
      </c>
      <c r="E1714">
        <v>14</v>
      </c>
      <c r="F1714">
        <v>108</v>
      </c>
      <c r="G1714">
        <v>111</v>
      </c>
      <c r="H1714">
        <v>126</v>
      </c>
      <c r="I1714">
        <v>204</v>
      </c>
      <c r="J1714">
        <v>134</v>
      </c>
      <c r="K1714">
        <v>164</v>
      </c>
      <c r="L1714">
        <v>136</v>
      </c>
      <c r="M1714">
        <v>118</v>
      </c>
      <c r="N1714">
        <v>40</v>
      </c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</row>
    <row r="1715" spans="1:27" x14ac:dyDescent="0.2">
      <c r="A1715">
        <v>1955</v>
      </c>
      <c r="B1715">
        <v>9</v>
      </c>
      <c r="C1715">
        <v>33</v>
      </c>
      <c r="D1715">
        <v>59</v>
      </c>
      <c r="E1715">
        <v>17</v>
      </c>
      <c r="F1715">
        <v>96</v>
      </c>
      <c r="G1715">
        <v>124</v>
      </c>
      <c r="H1715">
        <v>107</v>
      </c>
      <c r="I1715">
        <v>181</v>
      </c>
      <c r="J1715">
        <v>124</v>
      </c>
      <c r="K1715">
        <v>157</v>
      </c>
      <c r="L1715">
        <v>148</v>
      </c>
      <c r="M1715">
        <v>113</v>
      </c>
      <c r="N1715">
        <v>59</v>
      </c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</row>
    <row r="1716" spans="1:27" x14ac:dyDescent="0.2">
      <c r="A1716">
        <v>1955</v>
      </c>
      <c r="B1716">
        <v>10</v>
      </c>
      <c r="C1716">
        <v>52</v>
      </c>
      <c r="D1716">
        <v>24</v>
      </c>
      <c r="E1716">
        <v>19</v>
      </c>
      <c r="F1716">
        <v>104</v>
      </c>
      <c r="G1716">
        <v>104</v>
      </c>
      <c r="H1716">
        <v>87</v>
      </c>
      <c r="I1716">
        <v>187</v>
      </c>
      <c r="J1716">
        <v>158</v>
      </c>
      <c r="K1716">
        <v>135</v>
      </c>
      <c r="L1716">
        <v>149</v>
      </c>
      <c r="M1716">
        <v>111</v>
      </c>
      <c r="N1716">
        <v>66</v>
      </c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</row>
    <row r="1717" spans="1:27" x14ac:dyDescent="0.2">
      <c r="A1717">
        <v>1955</v>
      </c>
      <c r="B1717">
        <v>11</v>
      </c>
      <c r="C1717">
        <v>10</v>
      </c>
      <c r="D1717">
        <v>4</v>
      </c>
      <c r="E1717">
        <v>28</v>
      </c>
      <c r="F1717">
        <v>120</v>
      </c>
      <c r="G1717">
        <v>73</v>
      </c>
      <c r="H1717">
        <v>103</v>
      </c>
      <c r="I1717">
        <v>181</v>
      </c>
      <c r="J1717">
        <v>172</v>
      </c>
      <c r="K1717">
        <v>149</v>
      </c>
      <c r="L1717">
        <v>111</v>
      </c>
      <c r="M1717">
        <v>113</v>
      </c>
      <c r="N1717">
        <v>29</v>
      </c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</row>
    <row r="1718" spans="1:27" x14ac:dyDescent="0.2">
      <c r="A1718">
        <v>1955</v>
      </c>
      <c r="B1718">
        <v>12</v>
      </c>
      <c r="C1718">
        <v>-10</v>
      </c>
      <c r="D1718">
        <v>-3</v>
      </c>
      <c r="E1718">
        <v>18</v>
      </c>
      <c r="F1718">
        <v>113</v>
      </c>
      <c r="G1718">
        <v>95</v>
      </c>
      <c r="H1718">
        <v>117</v>
      </c>
      <c r="I1718">
        <v>201</v>
      </c>
      <c r="J1718">
        <v>194</v>
      </c>
      <c r="K1718">
        <v>123</v>
      </c>
      <c r="L1718">
        <v>111</v>
      </c>
      <c r="M1718">
        <v>88</v>
      </c>
      <c r="N1718">
        <v>15</v>
      </c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</row>
    <row r="1719" spans="1:27" x14ac:dyDescent="0.2">
      <c r="A1719">
        <v>1955</v>
      </c>
      <c r="B1719">
        <v>13</v>
      </c>
      <c r="C1719">
        <v>-25</v>
      </c>
      <c r="D1719">
        <v>-4</v>
      </c>
      <c r="E1719">
        <v>20</v>
      </c>
      <c r="F1719">
        <v>115</v>
      </c>
      <c r="G1719">
        <v>105</v>
      </c>
      <c r="H1719">
        <v>130</v>
      </c>
      <c r="I1719">
        <v>209</v>
      </c>
      <c r="J1719">
        <v>170</v>
      </c>
      <c r="K1719">
        <v>133</v>
      </c>
      <c r="L1719">
        <v>129</v>
      </c>
      <c r="M1719">
        <v>73</v>
      </c>
      <c r="N1719">
        <v>43</v>
      </c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</row>
    <row r="1720" spans="1:27" x14ac:dyDescent="0.2">
      <c r="A1720">
        <v>1955</v>
      </c>
      <c r="B1720">
        <v>14</v>
      </c>
      <c r="C1720">
        <v>-14</v>
      </c>
      <c r="D1720">
        <v>6</v>
      </c>
      <c r="E1720">
        <v>46</v>
      </c>
      <c r="F1720">
        <v>80</v>
      </c>
      <c r="G1720">
        <v>71</v>
      </c>
      <c r="H1720">
        <v>139</v>
      </c>
      <c r="I1720">
        <v>206</v>
      </c>
      <c r="J1720">
        <v>171</v>
      </c>
      <c r="K1720">
        <v>110</v>
      </c>
      <c r="L1720">
        <v>134</v>
      </c>
      <c r="M1720">
        <v>75</v>
      </c>
      <c r="N1720">
        <v>64</v>
      </c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</row>
    <row r="1721" spans="1:27" x14ac:dyDescent="0.2">
      <c r="A1721">
        <v>1955</v>
      </c>
      <c r="B1721">
        <v>15</v>
      </c>
      <c r="C1721">
        <v>-4</v>
      </c>
      <c r="D1721">
        <v>11</v>
      </c>
      <c r="E1721">
        <v>50</v>
      </c>
      <c r="F1721">
        <v>64</v>
      </c>
      <c r="G1721">
        <v>72</v>
      </c>
      <c r="H1721">
        <v>159</v>
      </c>
      <c r="I1721">
        <v>196</v>
      </c>
      <c r="J1721">
        <v>178</v>
      </c>
      <c r="K1721">
        <v>117</v>
      </c>
      <c r="L1721">
        <v>130</v>
      </c>
      <c r="M1721">
        <v>65</v>
      </c>
      <c r="N1721">
        <v>82</v>
      </c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</row>
    <row r="1722" spans="1:27" x14ac:dyDescent="0.2">
      <c r="A1722">
        <v>1955</v>
      </c>
      <c r="B1722">
        <v>16</v>
      </c>
      <c r="C1722">
        <v>23</v>
      </c>
      <c r="D1722">
        <v>13</v>
      </c>
      <c r="E1722">
        <v>64</v>
      </c>
      <c r="F1722">
        <v>62</v>
      </c>
      <c r="G1722">
        <v>72</v>
      </c>
      <c r="H1722">
        <v>156</v>
      </c>
      <c r="I1722">
        <v>197</v>
      </c>
      <c r="J1722">
        <v>191</v>
      </c>
      <c r="K1722">
        <v>117</v>
      </c>
      <c r="L1722">
        <v>37</v>
      </c>
      <c r="M1722">
        <v>22</v>
      </c>
      <c r="N1722">
        <v>83</v>
      </c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</row>
    <row r="1723" spans="1:27" x14ac:dyDescent="0.2">
      <c r="A1723">
        <v>1955</v>
      </c>
      <c r="B1723">
        <v>17</v>
      </c>
      <c r="C1723">
        <v>-23</v>
      </c>
      <c r="D1723">
        <v>-16</v>
      </c>
      <c r="E1723">
        <v>34</v>
      </c>
      <c r="F1723">
        <v>75</v>
      </c>
      <c r="G1723">
        <v>62</v>
      </c>
      <c r="H1723">
        <v>138</v>
      </c>
      <c r="I1723">
        <v>203</v>
      </c>
      <c r="J1723">
        <v>188</v>
      </c>
      <c r="K1723">
        <v>126</v>
      </c>
      <c r="L1723">
        <v>48</v>
      </c>
      <c r="M1723">
        <v>27</v>
      </c>
      <c r="N1723">
        <v>54</v>
      </c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</row>
    <row r="1724" spans="1:27" x14ac:dyDescent="0.2">
      <c r="A1724">
        <v>1955</v>
      </c>
      <c r="B1724">
        <v>18</v>
      </c>
      <c r="C1724">
        <v>-11</v>
      </c>
      <c r="D1724">
        <v>-18</v>
      </c>
      <c r="E1724">
        <v>21</v>
      </c>
      <c r="F1724">
        <v>76</v>
      </c>
      <c r="G1724">
        <v>56</v>
      </c>
      <c r="H1724">
        <v>120</v>
      </c>
      <c r="I1724">
        <v>182</v>
      </c>
      <c r="J1724">
        <v>184</v>
      </c>
      <c r="K1724">
        <v>142</v>
      </c>
      <c r="L1724">
        <v>45</v>
      </c>
      <c r="M1724">
        <v>25</v>
      </c>
      <c r="N1724">
        <v>13</v>
      </c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</row>
    <row r="1725" spans="1:27" x14ac:dyDescent="0.2">
      <c r="A1725">
        <v>1955</v>
      </c>
      <c r="B1725">
        <v>19</v>
      </c>
      <c r="C1725">
        <v>-12</v>
      </c>
      <c r="D1725">
        <v>-13</v>
      </c>
      <c r="E1725">
        <v>21</v>
      </c>
      <c r="F1725">
        <v>86</v>
      </c>
      <c r="G1725">
        <v>61</v>
      </c>
      <c r="H1725">
        <v>114</v>
      </c>
      <c r="I1725">
        <v>172</v>
      </c>
      <c r="J1725">
        <v>206</v>
      </c>
      <c r="K1725">
        <v>125</v>
      </c>
      <c r="L1725">
        <v>72</v>
      </c>
      <c r="M1725">
        <v>44</v>
      </c>
      <c r="N1725">
        <v>-10</v>
      </c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</row>
    <row r="1726" spans="1:27" x14ac:dyDescent="0.2">
      <c r="A1726">
        <v>1955</v>
      </c>
      <c r="B1726">
        <v>20</v>
      </c>
      <c r="C1726">
        <v>-3</v>
      </c>
      <c r="D1726">
        <v>-33</v>
      </c>
      <c r="E1726">
        <v>7</v>
      </c>
      <c r="F1726">
        <v>96</v>
      </c>
      <c r="G1726">
        <v>75</v>
      </c>
      <c r="H1726">
        <v>140</v>
      </c>
      <c r="I1726">
        <v>163</v>
      </c>
      <c r="J1726">
        <v>184</v>
      </c>
      <c r="K1726">
        <v>136</v>
      </c>
      <c r="L1726">
        <v>104</v>
      </c>
      <c r="M1726">
        <v>61</v>
      </c>
      <c r="N1726">
        <v>12</v>
      </c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</row>
    <row r="1727" spans="1:27" x14ac:dyDescent="0.2">
      <c r="A1727">
        <v>1955</v>
      </c>
      <c r="B1727">
        <v>21</v>
      </c>
      <c r="C1727">
        <v>29</v>
      </c>
      <c r="D1727">
        <v>-27</v>
      </c>
      <c r="E1727">
        <v>18</v>
      </c>
      <c r="F1727">
        <v>71</v>
      </c>
      <c r="G1727">
        <v>63</v>
      </c>
      <c r="H1727">
        <v>152</v>
      </c>
      <c r="I1727">
        <v>175</v>
      </c>
      <c r="J1727">
        <v>204</v>
      </c>
      <c r="K1727">
        <v>140</v>
      </c>
      <c r="L1727">
        <v>82</v>
      </c>
      <c r="M1727">
        <v>59</v>
      </c>
      <c r="N1727">
        <v>16</v>
      </c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</row>
    <row r="1728" spans="1:27" x14ac:dyDescent="0.2">
      <c r="A1728">
        <v>1955</v>
      </c>
      <c r="B1728">
        <v>22</v>
      </c>
      <c r="C1728">
        <v>53</v>
      </c>
      <c r="D1728">
        <v>-19</v>
      </c>
      <c r="E1728">
        <v>22</v>
      </c>
      <c r="F1728">
        <v>84</v>
      </c>
      <c r="G1728">
        <v>87</v>
      </c>
      <c r="H1728">
        <v>154</v>
      </c>
      <c r="I1728">
        <v>175</v>
      </c>
      <c r="J1728">
        <v>221</v>
      </c>
      <c r="K1728">
        <v>158</v>
      </c>
      <c r="L1728">
        <v>71</v>
      </c>
      <c r="M1728">
        <v>72</v>
      </c>
      <c r="N1728">
        <v>20</v>
      </c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</row>
    <row r="1729" spans="1:27" x14ac:dyDescent="0.2">
      <c r="A1729">
        <v>1955</v>
      </c>
      <c r="B1729">
        <v>23</v>
      </c>
      <c r="C1729">
        <v>43</v>
      </c>
      <c r="D1729">
        <v>-17</v>
      </c>
      <c r="E1729">
        <v>57</v>
      </c>
      <c r="F1729">
        <v>93</v>
      </c>
      <c r="G1729">
        <v>109</v>
      </c>
      <c r="H1729">
        <v>162</v>
      </c>
      <c r="I1729">
        <v>190</v>
      </c>
      <c r="J1729">
        <v>221</v>
      </c>
      <c r="K1729">
        <v>156</v>
      </c>
      <c r="L1729">
        <v>89</v>
      </c>
      <c r="M1729">
        <v>74</v>
      </c>
      <c r="N1729">
        <v>46</v>
      </c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</row>
    <row r="1730" spans="1:27" x14ac:dyDescent="0.2">
      <c r="A1730">
        <v>1955</v>
      </c>
      <c r="B1730">
        <v>24</v>
      </c>
      <c r="C1730">
        <v>39</v>
      </c>
      <c r="D1730">
        <v>-6</v>
      </c>
      <c r="E1730">
        <v>89</v>
      </c>
      <c r="F1730">
        <v>87</v>
      </c>
      <c r="G1730">
        <v>123</v>
      </c>
      <c r="H1730">
        <v>160</v>
      </c>
      <c r="I1730">
        <v>182</v>
      </c>
      <c r="J1730">
        <v>214</v>
      </c>
      <c r="K1730">
        <v>128</v>
      </c>
      <c r="L1730">
        <v>94</v>
      </c>
      <c r="M1730">
        <v>71</v>
      </c>
      <c r="N1730">
        <v>61</v>
      </c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</row>
    <row r="1731" spans="1:27" x14ac:dyDescent="0.2">
      <c r="A1731">
        <v>1955</v>
      </c>
      <c r="B1731">
        <v>25</v>
      </c>
      <c r="C1731">
        <v>41</v>
      </c>
      <c r="D1731">
        <v>0</v>
      </c>
      <c r="E1731">
        <v>95</v>
      </c>
      <c r="F1731">
        <v>79</v>
      </c>
      <c r="G1731">
        <v>118</v>
      </c>
      <c r="H1731">
        <v>149</v>
      </c>
      <c r="I1731">
        <v>171</v>
      </c>
      <c r="J1731">
        <v>199</v>
      </c>
      <c r="K1731">
        <v>152</v>
      </c>
      <c r="L1731">
        <v>108</v>
      </c>
      <c r="M1731">
        <v>29</v>
      </c>
      <c r="N1731">
        <v>75</v>
      </c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</row>
    <row r="1732" spans="1:27" x14ac:dyDescent="0.2">
      <c r="A1732">
        <v>1955</v>
      </c>
      <c r="B1732">
        <v>26</v>
      </c>
      <c r="C1732">
        <v>57</v>
      </c>
      <c r="D1732">
        <v>-11</v>
      </c>
      <c r="E1732">
        <v>84</v>
      </c>
      <c r="F1732">
        <v>106</v>
      </c>
      <c r="G1732">
        <v>109</v>
      </c>
      <c r="H1732">
        <v>145</v>
      </c>
      <c r="I1732">
        <v>166</v>
      </c>
      <c r="J1732">
        <v>183</v>
      </c>
      <c r="K1732">
        <v>123</v>
      </c>
      <c r="L1732">
        <v>109</v>
      </c>
      <c r="M1732">
        <v>37</v>
      </c>
      <c r="N1732">
        <v>79</v>
      </c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</row>
    <row r="1733" spans="1:27" x14ac:dyDescent="0.2">
      <c r="A1733">
        <v>1955</v>
      </c>
      <c r="B1733">
        <v>27</v>
      </c>
      <c r="C1733">
        <v>57</v>
      </c>
      <c r="D1733">
        <v>-23</v>
      </c>
      <c r="E1733">
        <v>51</v>
      </c>
      <c r="F1733">
        <v>113</v>
      </c>
      <c r="G1733">
        <v>113</v>
      </c>
      <c r="H1733">
        <v>158</v>
      </c>
      <c r="I1733">
        <v>192</v>
      </c>
      <c r="J1733">
        <v>179</v>
      </c>
      <c r="K1733">
        <v>116</v>
      </c>
      <c r="L1733">
        <v>47</v>
      </c>
      <c r="M1733">
        <v>51</v>
      </c>
      <c r="N1733">
        <v>92</v>
      </c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</row>
    <row r="1734" spans="1:27" x14ac:dyDescent="0.2">
      <c r="A1734">
        <v>1955</v>
      </c>
      <c r="B1734">
        <v>28</v>
      </c>
      <c r="C1734">
        <v>67</v>
      </c>
      <c r="D1734">
        <v>-23</v>
      </c>
      <c r="E1734">
        <v>33</v>
      </c>
      <c r="F1734">
        <v>126</v>
      </c>
      <c r="G1734">
        <v>109</v>
      </c>
      <c r="H1734">
        <v>147</v>
      </c>
      <c r="I1734">
        <v>192</v>
      </c>
      <c r="J1734">
        <v>171</v>
      </c>
      <c r="K1734">
        <v>125</v>
      </c>
      <c r="L1734">
        <v>43</v>
      </c>
      <c r="M1734">
        <v>71</v>
      </c>
      <c r="N1734">
        <v>101</v>
      </c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</row>
    <row r="1735" spans="1:27" x14ac:dyDescent="0.2">
      <c r="A1735">
        <v>1955</v>
      </c>
      <c r="B1735">
        <v>29</v>
      </c>
      <c r="C1735">
        <v>88</v>
      </c>
      <c r="E1735">
        <v>24</v>
      </c>
      <c r="F1735">
        <v>123</v>
      </c>
      <c r="G1735">
        <v>119</v>
      </c>
      <c r="H1735">
        <v>146</v>
      </c>
      <c r="I1735">
        <v>168</v>
      </c>
      <c r="J1735">
        <v>179</v>
      </c>
      <c r="K1735">
        <v>126</v>
      </c>
      <c r="L1735">
        <v>32</v>
      </c>
      <c r="M1735">
        <v>45</v>
      </c>
      <c r="N1735">
        <v>65</v>
      </c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</row>
    <row r="1736" spans="1:27" x14ac:dyDescent="0.2">
      <c r="A1736">
        <v>1955</v>
      </c>
      <c r="B1736">
        <v>30</v>
      </c>
      <c r="C1736">
        <v>97</v>
      </c>
      <c r="E1736">
        <v>22</v>
      </c>
      <c r="F1736">
        <v>119</v>
      </c>
      <c r="G1736">
        <v>125</v>
      </c>
      <c r="H1736">
        <v>148</v>
      </c>
      <c r="I1736">
        <v>182</v>
      </c>
      <c r="J1736">
        <v>175</v>
      </c>
      <c r="K1736">
        <v>146</v>
      </c>
      <c r="L1736">
        <v>39</v>
      </c>
      <c r="M1736">
        <v>20</v>
      </c>
      <c r="N1736">
        <v>38</v>
      </c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</row>
    <row r="1737" spans="1:27" x14ac:dyDescent="0.2">
      <c r="A1737">
        <v>1955</v>
      </c>
      <c r="B1737">
        <v>31</v>
      </c>
      <c r="C1737">
        <v>79</v>
      </c>
      <c r="E1737">
        <v>28</v>
      </c>
      <c r="G1737">
        <v>130</v>
      </c>
      <c r="I1737">
        <v>180</v>
      </c>
      <c r="J1737">
        <v>188</v>
      </c>
      <c r="L1737">
        <v>18</v>
      </c>
      <c r="N1737">
        <v>56</v>
      </c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</row>
    <row r="1738" spans="1:27" x14ac:dyDescent="0.2">
      <c r="A1738">
        <v>1956</v>
      </c>
      <c r="B1738">
        <v>1</v>
      </c>
      <c r="C1738">
        <v>72</v>
      </c>
      <c r="D1738">
        <v>-68</v>
      </c>
      <c r="E1738">
        <v>80</v>
      </c>
      <c r="F1738">
        <v>65</v>
      </c>
      <c r="G1738">
        <v>110</v>
      </c>
      <c r="H1738">
        <v>146</v>
      </c>
      <c r="I1738">
        <v>162</v>
      </c>
      <c r="J1738">
        <v>134</v>
      </c>
      <c r="K1738">
        <v>96</v>
      </c>
      <c r="L1738">
        <v>122</v>
      </c>
      <c r="M1738">
        <v>58</v>
      </c>
      <c r="N1738">
        <v>45</v>
      </c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</row>
    <row r="1739" spans="1:27" x14ac:dyDescent="0.2">
      <c r="A1739">
        <v>1956</v>
      </c>
      <c r="B1739">
        <v>2</v>
      </c>
      <c r="C1739">
        <v>52</v>
      </c>
      <c r="D1739">
        <v>-65</v>
      </c>
      <c r="E1739">
        <v>102</v>
      </c>
      <c r="F1739">
        <v>71</v>
      </c>
      <c r="G1739">
        <v>108</v>
      </c>
      <c r="H1739">
        <v>141</v>
      </c>
      <c r="I1739">
        <v>151</v>
      </c>
      <c r="J1739">
        <v>145</v>
      </c>
      <c r="K1739">
        <v>127</v>
      </c>
      <c r="L1739">
        <v>120</v>
      </c>
      <c r="M1739">
        <v>74</v>
      </c>
      <c r="N1739">
        <v>84</v>
      </c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</row>
    <row r="1740" spans="1:27" x14ac:dyDescent="0.2">
      <c r="A1740">
        <v>1956</v>
      </c>
      <c r="B1740">
        <v>3</v>
      </c>
      <c r="C1740">
        <v>35</v>
      </c>
      <c r="D1740">
        <v>-54</v>
      </c>
      <c r="E1740">
        <v>86</v>
      </c>
      <c r="F1740">
        <v>75</v>
      </c>
      <c r="G1740">
        <v>113</v>
      </c>
      <c r="H1740">
        <v>121</v>
      </c>
      <c r="I1740">
        <v>150</v>
      </c>
      <c r="J1740">
        <v>143</v>
      </c>
      <c r="K1740">
        <v>132</v>
      </c>
      <c r="L1740">
        <v>108</v>
      </c>
      <c r="M1740">
        <v>91</v>
      </c>
      <c r="N1740">
        <v>103</v>
      </c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</row>
    <row r="1741" spans="1:27" x14ac:dyDescent="0.2">
      <c r="A1741">
        <v>1956</v>
      </c>
      <c r="B1741">
        <v>4</v>
      </c>
      <c r="C1741">
        <v>51</v>
      </c>
      <c r="D1741">
        <v>-15</v>
      </c>
      <c r="E1741">
        <v>70</v>
      </c>
      <c r="F1741">
        <v>63</v>
      </c>
      <c r="G1741">
        <v>127</v>
      </c>
      <c r="H1741">
        <v>119</v>
      </c>
      <c r="I1741">
        <v>162</v>
      </c>
      <c r="J1741">
        <v>127</v>
      </c>
      <c r="K1741">
        <v>136</v>
      </c>
      <c r="L1741">
        <v>91</v>
      </c>
      <c r="M1741">
        <v>84</v>
      </c>
      <c r="N1741">
        <v>93</v>
      </c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</row>
    <row r="1742" spans="1:27" x14ac:dyDescent="0.2">
      <c r="A1742">
        <v>1956</v>
      </c>
      <c r="B1742">
        <v>5</v>
      </c>
      <c r="C1742">
        <v>13</v>
      </c>
      <c r="D1742">
        <v>26</v>
      </c>
      <c r="E1742">
        <v>56</v>
      </c>
      <c r="F1742">
        <v>76</v>
      </c>
      <c r="G1742">
        <v>122</v>
      </c>
      <c r="H1742">
        <v>119</v>
      </c>
      <c r="I1742">
        <v>166</v>
      </c>
      <c r="J1742">
        <v>119</v>
      </c>
      <c r="K1742">
        <v>149</v>
      </c>
      <c r="L1742">
        <v>84</v>
      </c>
      <c r="M1742">
        <v>92</v>
      </c>
      <c r="N1742">
        <v>104</v>
      </c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</row>
    <row r="1743" spans="1:27" x14ac:dyDescent="0.2">
      <c r="A1743">
        <v>1956</v>
      </c>
      <c r="B1743">
        <v>6</v>
      </c>
      <c r="C1743">
        <v>-1</v>
      </c>
      <c r="D1743">
        <v>63</v>
      </c>
      <c r="E1743">
        <v>64</v>
      </c>
      <c r="F1743">
        <v>48</v>
      </c>
      <c r="G1743">
        <v>130</v>
      </c>
      <c r="H1743">
        <v>113</v>
      </c>
      <c r="I1743">
        <v>155</v>
      </c>
      <c r="J1743">
        <v>128</v>
      </c>
      <c r="K1743">
        <v>150</v>
      </c>
      <c r="L1743">
        <v>75</v>
      </c>
      <c r="M1743">
        <v>68</v>
      </c>
      <c r="N1743">
        <v>105</v>
      </c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</row>
    <row r="1744" spans="1:27" x14ac:dyDescent="0.2">
      <c r="A1744">
        <v>1956</v>
      </c>
      <c r="B1744">
        <v>7</v>
      </c>
      <c r="C1744">
        <v>9</v>
      </c>
      <c r="D1744">
        <v>42</v>
      </c>
      <c r="E1744">
        <v>52</v>
      </c>
      <c r="F1744">
        <v>67</v>
      </c>
      <c r="G1744">
        <v>130</v>
      </c>
      <c r="H1744">
        <v>103</v>
      </c>
      <c r="I1744">
        <v>174</v>
      </c>
      <c r="J1744">
        <v>133</v>
      </c>
      <c r="K1744">
        <v>143</v>
      </c>
      <c r="L1744">
        <v>88</v>
      </c>
      <c r="M1744">
        <v>64</v>
      </c>
      <c r="N1744">
        <v>81</v>
      </c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</row>
    <row r="1745" spans="1:27" x14ac:dyDescent="0.2">
      <c r="A1745">
        <v>1956</v>
      </c>
      <c r="B1745">
        <v>8</v>
      </c>
      <c r="C1745">
        <v>3</v>
      </c>
      <c r="D1745">
        <v>57</v>
      </c>
      <c r="E1745">
        <v>55</v>
      </c>
      <c r="F1745">
        <v>82</v>
      </c>
      <c r="G1745">
        <v>134</v>
      </c>
      <c r="H1745">
        <v>101</v>
      </c>
      <c r="I1745">
        <v>187</v>
      </c>
      <c r="J1745">
        <v>142</v>
      </c>
      <c r="K1745">
        <v>141</v>
      </c>
      <c r="L1745">
        <v>110</v>
      </c>
      <c r="M1745">
        <v>83</v>
      </c>
      <c r="N1745">
        <v>76</v>
      </c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</row>
    <row r="1746" spans="1:27" x14ac:dyDescent="0.2">
      <c r="A1746">
        <v>1956</v>
      </c>
      <c r="B1746">
        <v>9</v>
      </c>
      <c r="C1746">
        <v>8</v>
      </c>
      <c r="D1746">
        <v>17</v>
      </c>
      <c r="E1746">
        <v>38</v>
      </c>
      <c r="F1746">
        <v>97</v>
      </c>
      <c r="G1746">
        <v>121</v>
      </c>
      <c r="H1746">
        <v>106</v>
      </c>
      <c r="I1746">
        <v>167</v>
      </c>
      <c r="J1746">
        <v>153</v>
      </c>
      <c r="K1746">
        <v>133</v>
      </c>
      <c r="L1746">
        <v>102</v>
      </c>
      <c r="M1746">
        <v>104</v>
      </c>
      <c r="N1746">
        <v>79</v>
      </c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</row>
    <row r="1747" spans="1:27" x14ac:dyDescent="0.2">
      <c r="A1747">
        <v>1956</v>
      </c>
      <c r="B1747">
        <v>10</v>
      </c>
      <c r="C1747">
        <v>10</v>
      </c>
      <c r="D1747">
        <v>-29</v>
      </c>
      <c r="E1747">
        <v>38</v>
      </c>
      <c r="F1747">
        <v>103</v>
      </c>
      <c r="G1747">
        <v>121</v>
      </c>
      <c r="H1747">
        <v>131</v>
      </c>
      <c r="I1747">
        <v>139</v>
      </c>
      <c r="J1747">
        <v>165</v>
      </c>
      <c r="K1747">
        <v>138</v>
      </c>
      <c r="L1747">
        <v>91</v>
      </c>
      <c r="M1747">
        <v>88</v>
      </c>
      <c r="N1747">
        <v>82</v>
      </c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</row>
    <row r="1748" spans="1:27" x14ac:dyDescent="0.2">
      <c r="A1748">
        <v>1956</v>
      </c>
      <c r="B1748">
        <v>11</v>
      </c>
      <c r="C1748">
        <v>38</v>
      </c>
      <c r="D1748">
        <v>-14</v>
      </c>
      <c r="E1748">
        <v>27</v>
      </c>
      <c r="F1748">
        <v>79</v>
      </c>
      <c r="G1748">
        <v>124</v>
      </c>
      <c r="H1748">
        <v>169</v>
      </c>
      <c r="I1748">
        <v>141</v>
      </c>
      <c r="J1748">
        <v>154</v>
      </c>
      <c r="K1748">
        <v>136</v>
      </c>
      <c r="L1748">
        <v>96</v>
      </c>
      <c r="M1748">
        <v>70</v>
      </c>
      <c r="N1748">
        <v>90</v>
      </c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</row>
    <row r="1749" spans="1:27" x14ac:dyDescent="0.2">
      <c r="A1749">
        <v>1956</v>
      </c>
      <c r="B1749">
        <v>12</v>
      </c>
      <c r="C1749">
        <v>35</v>
      </c>
      <c r="D1749">
        <v>1</v>
      </c>
      <c r="E1749">
        <v>36</v>
      </c>
      <c r="F1749">
        <v>87</v>
      </c>
      <c r="G1749">
        <v>112</v>
      </c>
      <c r="H1749">
        <v>147</v>
      </c>
      <c r="I1749">
        <v>140</v>
      </c>
      <c r="J1749">
        <v>140</v>
      </c>
      <c r="K1749">
        <v>133</v>
      </c>
      <c r="L1749">
        <v>88</v>
      </c>
      <c r="M1749">
        <v>62</v>
      </c>
      <c r="N1749">
        <v>97</v>
      </c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</row>
    <row r="1750" spans="1:27" x14ac:dyDescent="0.2">
      <c r="A1750">
        <v>1956</v>
      </c>
      <c r="B1750">
        <v>13</v>
      </c>
      <c r="C1750">
        <v>20</v>
      </c>
      <c r="D1750">
        <v>21</v>
      </c>
      <c r="E1750">
        <v>4</v>
      </c>
      <c r="F1750">
        <v>77</v>
      </c>
      <c r="G1750">
        <v>114</v>
      </c>
      <c r="H1750">
        <v>116</v>
      </c>
      <c r="I1750">
        <v>126</v>
      </c>
      <c r="J1750">
        <v>147</v>
      </c>
      <c r="K1750">
        <v>167</v>
      </c>
      <c r="L1750">
        <v>109</v>
      </c>
      <c r="M1750">
        <v>53</v>
      </c>
      <c r="N1750">
        <v>62</v>
      </c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</row>
    <row r="1751" spans="1:27" x14ac:dyDescent="0.2">
      <c r="A1751">
        <v>1956</v>
      </c>
      <c r="B1751">
        <v>14</v>
      </c>
      <c r="C1751">
        <v>29</v>
      </c>
      <c r="D1751">
        <v>-19</v>
      </c>
      <c r="E1751">
        <v>19</v>
      </c>
      <c r="F1751">
        <v>46</v>
      </c>
      <c r="G1751">
        <v>122</v>
      </c>
      <c r="H1751">
        <v>98</v>
      </c>
      <c r="I1751">
        <v>134</v>
      </c>
      <c r="J1751">
        <v>139</v>
      </c>
      <c r="K1751">
        <v>147</v>
      </c>
      <c r="L1751">
        <v>98</v>
      </c>
      <c r="M1751">
        <v>49</v>
      </c>
      <c r="N1751">
        <v>71</v>
      </c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</row>
    <row r="1752" spans="1:27" x14ac:dyDescent="0.2">
      <c r="A1752">
        <v>1956</v>
      </c>
      <c r="B1752">
        <v>15</v>
      </c>
      <c r="C1752">
        <v>46</v>
      </c>
      <c r="D1752">
        <v>-5</v>
      </c>
      <c r="E1752">
        <v>13</v>
      </c>
      <c r="F1752">
        <v>50</v>
      </c>
      <c r="G1752">
        <v>115</v>
      </c>
      <c r="H1752">
        <v>96</v>
      </c>
      <c r="I1752">
        <v>162</v>
      </c>
      <c r="J1752">
        <v>133</v>
      </c>
      <c r="K1752">
        <v>127</v>
      </c>
      <c r="L1752">
        <v>99</v>
      </c>
      <c r="M1752">
        <v>51</v>
      </c>
      <c r="N1752">
        <v>90</v>
      </c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</row>
    <row r="1753" spans="1:27" x14ac:dyDescent="0.2">
      <c r="A1753">
        <v>1956</v>
      </c>
      <c r="B1753">
        <v>16</v>
      </c>
      <c r="C1753">
        <v>44</v>
      </c>
      <c r="D1753">
        <v>-7</v>
      </c>
      <c r="E1753">
        <v>17</v>
      </c>
      <c r="F1753">
        <v>55</v>
      </c>
      <c r="G1753">
        <v>128</v>
      </c>
      <c r="H1753">
        <v>106</v>
      </c>
      <c r="I1753">
        <v>168</v>
      </c>
      <c r="J1753">
        <v>142</v>
      </c>
      <c r="K1753">
        <v>134</v>
      </c>
      <c r="L1753">
        <v>122</v>
      </c>
      <c r="M1753">
        <v>54</v>
      </c>
      <c r="N1753">
        <v>84</v>
      </c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</row>
    <row r="1754" spans="1:27" x14ac:dyDescent="0.2">
      <c r="A1754">
        <v>1956</v>
      </c>
      <c r="B1754">
        <v>17</v>
      </c>
      <c r="C1754">
        <v>41</v>
      </c>
      <c r="D1754">
        <v>0</v>
      </c>
      <c r="E1754">
        <v>52</v>
      </c>
      <c r="F1754">
        <v>51</v>
      </c>
      <c r="G1754">
        <v>103</v>
      </c>
      <c r="H1754">
        <v>108</v>
      </c>
      <c r="I1754">
        <v>170</v>
      </c>
      <c r="J1754">
        <v>163</v>
      </c>
      <c r="K1754">
        <v>122</v>
      </c>
      <c r="L1754">
        <v>131</v>
      </c>
      <c r="M1754">
        <v>62</v>
      </c>
      <c r="N1754">
        <v>78</v>
      </c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 spans="1:27" x14ac:dyDescent="0.2">
      <c r="A1755">
        <v>1956</v>
      </c>
      <c r="B1755">
        <v>18</v>
      </c>
      <c r="C1755">
        <v>31</v>
      </c>
      <c r="D1755">
        <v>-9</v>
      </c>
      <c r="E1755">
        <v>71</v>
      </c>
      <c r="F1755">
        <v>52</v>
      </c>
      <c r="G1755">
        <v>85</v>
      </c>
      <c r="H1755">
        <v>103</v>
      </c>
      <c r="I1755">
        <v>169</v>
      </c>
      <c r="J1755">
        <v>158</v>
      </c>
      <c r="K1755">
        <v>129</v>
      </c>
      <c r="L1755">
        <v>96</v>
      </c>
      <c r="M1755">
        <v>66</v>
      </c>
      <c r="N1755">
        <v>58</v>
      </c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</row>
    <row r="1756" spans="1:27" x14ac:dyDescent="0.2">
      <c r="A1756">
        <v>1956</v>
      </c>
      <c r="B1756">
        <v>19</v>
      </c>
      <c r="C1756">
        <v>41</v>
      </c>
      <c r="D1756">
        <v>-14</v>
      </c>
      <c r="E1756">
        <v>54</v>
      </c>
      <c r="F1756">
        <v>64</v>
      </c>
      <c r="G1756">
        <v>69</v>
      </c>
      <c r="H1756">
        <v>144</v>
      </c>
      <c r="I1756">
        <v>162</v>
      </c>
      <c r="J1756">
        <v>146</v>
      </c>
      <c r="K1756">
        <v>151</v>
      </c>
      <c r="L1756">
        <v>97</v>
      </c>
      <c r="M1756">
        <v>55</v>
      </c>
      <c r="N1756">
        <v>20</v>
      </c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</row>
    <row r="1757" spans="1:27" x14ac:dyDescent="0.2">
      <c r="A1757">
        <v>1956</v>
      </c>
      <c r="B1757">
        <v>20</v>
      </c>
      <c r="C1757">
        <v>59</v>
      </c>
      <c r="D1757">
        <v>-32</v>
      </c>
      <c r="E1757">
        <v>65</v>
      </c>
      <c r="F1757">
        <v>68</v>
      </c>
      <c r="G1757">
        <v>82</v>
      </c>
      <c r="H1757">
        <v>128</v>
      </c>
      <c r="I1757">
        <v>155</v>
      </c>
      <c r="J1757">
        <v>139</v>
      </c>
      <c r="K1757">
        <v>146</v>
      </c>
      <c r="L1757">
        <v>120</v>
      </c>
      <c r="M1757">
        <v>63</v>
      </c>
      <c r="N1757">
        <v>18</v>
      </c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</row>
    <row r="1758" spans="1:27" x14ac:dyDescent="0.2">
      <c r="A1758">
        <v>1956</v>
      </c>
      <c r="B1758">
        <v>21</v>
      </c>
      <c r="C1758">
        <v>60</v>
      </c>
      <c r="D1758">
        <v>-29</v>
      </c>
      <c r="E1758">
        <v>80</v>
      </c>
      <c r="F1758">
        <v>72</v>
      </c>
      <c r="G1758">
        <v>109</v>
      </c>
      <c r="H1758">
        <v>142</v>
      </c>
      <c r="I1758">
        <v>147</v>
      </c>
      <c r="J1758">
        <v>128</v>
      </c>
      <c r="K1758">
        <v>157</v>
      </c>
      <c r="L1758">
        <v>105</v>
      </c>
      <c r="M1758">
        <v>33</v>
      </c>
      <c r="N1758">
        <v>-4</v>
      </c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</row>
    <row r="1759" spans="1:27" x14ac:dyDescent="0.2">
      <c r="A1759">
        <v>1956</v>
      </c>
      <c r="B1759">
        <v>22</v>
      </c>
      <c r="C1759">
        <v>48</v>
      </c>
      <c r="D1759">
        <v>-21</v>
      </c>
      <c r="E1759">
        <v>71</v>
      </c>
      <c r="F1759">
        <v>72</v>
      </c>
      <c r="G1759">
        <v>127</v>
      </c>
      <c r="H1759">
        <v>162</v>
      </c>
      <c r="I1759">
        <v>158</v>
      </c>
      <c r="J1759">
        <v>125</v>
      </c>
      <c r="K1759">
        <v>187</v>
      </c>
      <c r="L1759">
        <v>119</v>
      </c>
      <c r="M1759">
        <v>-3</v>
      </c>
      <c r="N1759">
        <v>0</v>
      </c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</row>
    <row r="1760" spans="1:27" x14ac:dyDescent="0.2">
      <c r="A1760">
        <v>1956</v>
      </c>
      <c r="B1760">
        <v>23</v>
      </c>
      <c r="C1760">
        <v>28</v>
      </c>
      <c r="D1760">
        <v>-22</v>
      </c>
      <c r="E1760">
        <v>102</v>
      </c>
      <c r="F1760">
        <v>71</v>
      </c>
      <c r="G1760">
        <v>134</v>
      </c>
      <c r="H1760">
        <v>169</v>
      </c>
      <c r="I1760">
        <v>163</v>
      </c>
      <c r="J1760">
        <v>135</v>
      </c>
      <c r="K1760">
        <v>183</v>
      </c>
      <c r="L1760">
        <v>123</v>
      </c>
      <c r="M1760">
        <v>-5</v>
      </c>
      <c r="N1760">
        <v>12</v>
      </c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</row>
    <row r="1761" spans="1:27" x14ac:dyDescent="0.2">
      <c r="A1761">
        <v>1956</v>
      </c>
      <c r="B1761">
        <v>24</v>
      </c>
      <c r="C1761">
        <v>19</v>
      </c>
      <c r="D1761">
        <v>-25</v>
      </c>
      <c r="E1761">
        <v>98</v>
      </c>
      <c r="F1761">
        <v>81</v>
      </c>
      <c r="G1761">
        <v>114</v>
      </c>
      <c r="H1761">
        <v>162</v>
      </c>
      <c r="I1761">
        <v>182</v>
      </c>
      <c r="J1761">
        <v>126</v>
      </c>
      <c r="K1761">
        <v>177</v>
      </c>
      <c r="L1761">
        <v>111</v>
      </c>
      <c r="M1761">
        <v>42</v>
      </c>
      <c r="N1761">
        <v>21</v>
      </c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</row>
    <row r="1762" spans="1:27" x14ac:dyDescent="0.2">
      <c r="A1762">
        <v>1956</v>
      </c>
      <c r="B1762">
        <v>25</v>
      </c>
      <c r="C1762">
        <v>14</v>
      </c>
      <c r="D1762">
        <v>-18</v>
      </c>
      <c r="E1762">
        <v>104</v>
      </c>
      <c r="F1762">
        <v>78</v>
      </c>
      <c r="G1762">
        <v>94</v>
      </c>
      <c r="H1762">
        <v>158</v>
      </c>
      <c r="I1762">
        <v>184</v>
      </c>
      <c r="J1762">
        <v>111</v>
      </c>
      <c r="K1762">
        <v>159</v>
      </c>
      <c r="L1762">
        <v>64</v>
      </c>
      <c r="M1762">
        <v>62</v>
      </c>
      <c r="N1762">
        <v>4</v>
      </c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</row>
    <row r="1763" spans="1:27" x14ac:dyDescent="0.2">
      <c r="A1763">
        <v>1956</v>
      </c>
      <c r="B1763">
        <v>26</v>
      </c>
      <c r="C1763">
        <v>41</v>
      </c>
      <c r="D1763">
        <v>-4</v>
      </c>
      <c r="E1763">
        <v>109</v>
      </c>
      <c r="F1763">
        <v>69</v>
      </c>
      <c r="G1763">
        <v>102</v>
      </c>
      <c r="H1763">
        <v>146</v>
      </c>
      <c r="I1763">
        <v>182</v>
      </c>
      <c r="J1763">
        <v>128</v>
      </c>
      <c r="K1763">
        <v>147</v>
      </c>
      <c r="L1763">
        <v>47</v>
      </c>
      <c r="M1763">
        <v>103</v>
      </c>
      <c r="N1763">
        <v>7</v>
      </c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</row>
    <row r="1764" spans="1:27" x14ac:dyDescent="0.2">
      <c r="A1764">
        <v>1956</v>
      </c>
      <c r="B1764">
        <v>27</v>
      </c>
      <c r="C1764">
        <v>65</v>
      </c>
      <c r="D1764">
        <v>25</v>
      </c>
      <c r="E1764">
        <v>101</v>
      </c>
      <c r="F1764">
        <v>61</v>
      </c>
      <c r="G1764">
        <v>122</v>
      </c>
      <c r="H1764">
        <v>145</v>
      </c>
      <c r="I1764">
        <v>175</v>
      </c>
      <c r="J1764">
        <v>125</v>
      </c>
      <c r="K1764">
        <v>122</v>
      </c>
      <c r="L1764">
        <v>49</v>
      </c>
      <c r="M1764">
        <v>81</v>
      </c>
      <c r="N1764">
        <v>8</v>
      </c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</row>
    <row r="1765" spans="1:27" x14ac:dyDescent="0.2">
      <c r="A1765">
        <v>1956</v>
      </c>
      <c r="B1765">
        <v>28</v>
      </c>
      <c r="C1765">
        <v>75</v>
      </c>
      <c r="D1765">
        <v>51</v>
      </c>
      <c r="E1765">
        <v>73</v>
      </c>
      <c r="F1765">
        <v>60</v>
      </c>
      <c r="G1765">
        <v>148</v>
      </c>
      <c r="H1765">
        <v>138</v>
      </c>
      <c r="I1765">
        <v>164</v>
      </c>
      <c r="J1765">
        <v>125</v>
      </c>
      <c r="K1765">
        <v>142</v>
      </c>
      <c r="L1765">
        <v>70</v>
      </c>
      <c r="M1765">
        <v>41</v>
      </c>
      <c r="N1765">
        <v>21</v>
      </c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</row>
    <row r="1766" spans="1:27" x14ac:dyDescent="0.2">
      <c r="A1766">
        <v>1956</v>
      </c>
      <c r="B1766">
        <v>29</v>
      </c>
      <c r="C1766">
        <v>82</v>
      </c>
      <c r="D1766">
        <v>89</v>
      </c>
      <c r="E1766">
        <v>70</v>
      </c>
      <c r="F1766">
        <v>58</v>
      </c>
      <c r="G1766">
        <v>122</v>
      </c>
      <c r="H1766">
        <v>142</v>
      </c>
      <c r="I1766">
        <v>152</v>
      </c>
      <c r="J1766">
        <v>115</v>
      </c>
      <c r="K1766">
        <v>137</v>
      </c>
      <c r="L1766">
        <v>66</v>
      </c>
      <c r="M1766">
        <v>31</v>
      </c>
      <c r="N1766">
        <v>55</v>
      </c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</row>
    <row r="1767" spans="1:27" x14ac:dyDescent="0.2">
      <c r="A1767">
        <v>1956</v>
      </c>
      <c r="B1767">
        <v>30</v>
      </c>
      <c r="C1767">
        <v>55</v>
      </c>
      <c r="E1767">
        <v>58</v>
      </c>
      <c r="F1767">
        <v>75</v>
      </c>
      <c r="G1767">
        <v>148</v>
      </c>
      <c r="H1767">
        <v>153</v>
      </c>
      <c r="I1767">
        <v>128</v>
      </c>
      <c r="J1767">
        <v>110</v>
      </c>
      <c r="K1767">
        <v>141</v>
      </c>
      <c r="L1767">
        <v>58</v>
      </c>
      <c r="M1767">
        <v>24</v>
      </c>
      <c r="N1767">
        <v>66</v>
      </c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</row>
    <row r="1768" spans="1:27" x14ac:dyDescent="0.2">
      <c r="A1768">
        <v>1956</v>
      </c>
      <c r="B1768">
        <v>31</v>
      </c>
      <c r="C1768">
        <v>-2</v>
      </c>
      <c r="E1768">
        <v>61</v>
      </c>
      <c r="G1768">
        <v>135</v>
      </c>
      <c r="I1768">
        <v>125</v>
      </c>
      <c r="J1768">
        <v>106</v>
      </c>
      <c r="L1768">
        <v>54</v>
      </c>
      <c r="N1768">
        <v>54</v>
      </c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</row>
    <row r="1769" spans="1:27" x14ac:dyDescent="0.2">
      <c r="A1769">
        <v>1957</v>
      </c>
      <c r="B1769">
        <v>1</v>
      </c>
      <c r="C1769">
        <v>39</v>
      </c>
      <c r="D1769">
        <v>92</v>
      </c>
      <c r="E1769">
        <v>63</v>
      </c>
      <c r="F1769">
        <v>92</v>
      </c>
      <c r="G1769">
        <v>94</v>
      </c>
      <c r="H1769">
        <v>146</v>
      </c>
      <c r="I1769">
        <v>182</v>
      </c>
      <c r="J1769">
        <v>180</v>
      </c>
      <c r="K1769">
        <v>149</v>
      </c>
      <c r="L1769">
        <v>81</v>
      </c>
      <c r="M1769">
        <v>87</v>
      </c>
      <c r="N1769">
        <v>17</v>
      </c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</row>
    <row r="1770" spans="1:27" x14ac:dyDescent="0.2">
      <c r="A1770">
        <v>1957</v>
      </c>
      <c r="B1770">
        <v>2</v>
      </c>
      <c r="C1770">
        <v>38</v>
      </c>
      <c r="D1770">
        <v>61</v>
      </c>
      <c r="E1770">
        <v>83</v>
      </c>
      <c r="F1770">
        <v>97</v>
      </c>
      <c r="G1770">
        <v>117</v>
      </c>
      <c r="H1770">
        <v>154</v>
      </c>
      <c r="I1770">
        <v>172</v>
      </c>
      <c r="J1770">
        <v>182</v>
      </c>
      <c r="K1770">
        <v>113</v>
      </c>
      <c r="L1770">
        <v>79</v>
      </c>
      <c r="M1770">
        <v>73</v>
      </c>
      <c r="N1770">
        <v>-1</v>
      </c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</row>
    <row r="1771" spans="1:27" x14ac:dyDescent="0.2">
      <c r="A1771">
        <v>1957</v>
      </c>
      <c r="B1771">
        <v>3</v>
      </c>
      <c r="C1771">
        <v>65</v>
      </c>
      <c r="D1771">
        <v>79</v>
      </c>
      <c r="E1771">
        <v>75</v>
      </c>
      <c r="F1771">
        <v>104</v>
      </c>
      <c r="G1771">
        <v>104</v>
      </c>
      <c r="H1771">
        <v>157</v>
      </c>
      <c r="I1771">
        <v>185</v>
      </c>
      <c r="J1771">
        <v>166</v>
      </c>
      <c r="K1771">
        <v>131</v>
      </c>
      <c r="L1771">
        <v>104</v>
      </c>
      <c r="M1771">
        <v>88</v>
      </c>
      <c r="N1771">
        <v>7</v>
      </c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</row>
    <row r="1772" spans="1:27" x14ac:dyDescent="0.2">
      <c r="A1772">
        <v>1957</v>
      </c>
      <c r="B1772">
        <v>4</v>
      </c>
      <c r="C1772">
        <v>95</v>
      </c>
      <c r="D1772">
        <v>91</v>
      </c>
      <c r="E1772">
        <v>61</v>
      </c>
      <c r="F1772">
        <v>128</v>
      </c>
      <c r="G1772">
        <v>98</v>
      </c>
      <c r="H1772">
        <v>140</v>
      </c>
      <c r="I1772">
        <v>195</v>
      </c>
      <c r="J1772">
        <v>181</v>
      </c>
      <c r="K1772">
        <v>133</v>
      </c>
      <c r="L1772">
        <v>91</v>
      </c>
      <c r="M1772">
        <v>74</v>
      </c>
      <c r="N1772">
        <v>1</v>
      </c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</row>
    <row r="1773" spans="1:27" x14ac:dyDescent="0.2">
      <c r="A1773">
        <v>1957</v>
      </c>
      <c r="B1773">
        <v>5</v>
      </c>
      <c r="C1773">
        <v>114</v>
      </c>
      <c r="D1773">
        <v>81</v>
      </c>
      <c r="E1773">
        <v>51</v>
      </c>
      <c r="F1773">
        <v>124</v>
      </c>
      <c r="G1773">
        <v>74</v>
      </c>
      <c r="H1773">
        <v>114</v>
      </c>
      <c r="I1773">
        <v>199</v>
      </c>
      <c r="J1773">
        <v>189</v>
      </c>
      <c r="K1773">
        <v>150</v>
      </c>
      <c r="L1773">
        <v>115</v>
      </c>
      <c r="M1773">
        <v>76</v>
      </c>
      <c r="N1773">
        <v>29</v>
      </c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</row>
    <row r="1774" spans="1:27" x14ac:dyDescent="0.2">
      <c r="A1774">
        <v>1957</v>
      </c>
      <c r="B1774">
        <v>6</v>
      </c>
      <c r="C1774">
        <v>80</v>
      </c>
      <c r="D1774">
        <v>75</v>
      </c>
      <c r="E1774">
        <v>76</v>
      </c>
      <c r="F1774">
        <v>82</v>
      </c>
      <c r="G1774">
        <v>55</v>
      </c>
      <c r="H1774">
        <v>116</v>
      </c>
      <c r="I1774">
        <v>223</v>
      </c>
      <c r="J1774">
        <v>177</v>
      </c>
      <c r="K1774">
        <v>128</v>
      </c>
      <c r="L1774">
        <v>124</v>
      </c>
      <c r="M1774">
        <v>63</v>
      </c>
      <c r="N1774">
        <v>52</v>
      </c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</row>
    <row r="1775" spans="1:27" x14ac:dyDescent="0.2">
      <c r="A1775">
        <v>1957</v>
      </c>
      <c r="B1775">
        <v>7</v>
      </c>
      <c r="C1775">
        <v>68</v>
      </c>
      <c r="D1775">
        <v>72</v>
      </c>
      <c r="E1775">
        <v>94</v>
      </c>
      <c r="F1775">
        <v>70</v>
      </c>
      <c r="G1775">
        <v>49</v>
      </c>
      <c r="H1775">
        <v>123</v>
      </c>
      <c r="I1775">
        <v>175</v>
      </c>
      <c r="J1775">
        <v>168</v>
      </c>
      <c r="K1775">
        <v>154</v>
      </c>
      <c r="L1775">
        <v>122</v>
      </c>
      <c r="M1775">
        <v>34</v>
      </c>
      <c r="N1775">
        <v>85</v>
      </c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</row>
    <row r="1776" spans="1:27" x14ac:dyDescent="0.2">
      <c r="A1776">
        <v>1957</v>
      </c>
      <c r="B1776">
        <v>8</v>
      </c>
      <c r="C1776">
        <v>84</v>
      </c>
      <c r="D1776">
        <v>91</v>
      </c>
      <c r="E1776">
        <v>95</v>
      </c>
      <c r="F1776">
        <v>67</v>
      </c>
      <c r="G1776">
        <v>64</v>
      </c>
      <c r="H1776">
        <v>141</v>
      </c>
      <c r="I1776">
        <v>159</v>
      </c>
      <c r="J1776">
        <v>183</v>
      </c>
      <c r="K1776">
        <v>133</v>
      </c>
      <c r="L1776">
        <v>112</v>
      </c>
      <c r="M1776">
        <v>29</v>
      </c>
      <c r="N1776">
        <v>85</v>
      </c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</row>
    <row r="1777" spans="1:27" x14ac:dyDescent="0.2">
      <c r="A1777">
        <v>1957</v>
      </c>
      <c r="B1777">
        <v>9</v>
      </c>
      <c r="C1777">
        <v>87</v>
      </c>
      <c r="D1777">
        <v>48</v>
      </c>
      <c r="E1777">
        <v>107</v>
      </c>
      <c r="F1777">
        <v>66</v>
      </c>
      <c r="G1777">
        <v>82</v>
      </c>
      <c r="H1777">
        <v>126</v>
      </c>
      <c r="I1777">
        <v>158</v>
      </c>
      <c r="J1777">
        <v>167</v>
      </c>
      <c r="K1777">
        <v>123</v>
      </c>
      <c r="L1777">
        <v>112</v>
      </c>
      <c r="M1777">
        <v>41</v>
      </c>
      <c r="N1777">
        <v>36</v>
      </c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</row>
    <row r="1778" spans="1:27" x14ac:dyDescent="0.2">
      <c r="A1778">
        <v>1957</v>
      </c>
      <c r="B1778">
        <v>10</v>
      </c>
      <c r="C1778">
        <v>42</v>
      </c>
      <c r="D1778">
        <v>54</v>
      </c>
      <c r="E1778">
        <v>116</v>
      </c>
      <c r="F1778">
        <v>72</v>
      </c>
      <c r="G1778">
        <v>109</v>
      </c>
      <c r="H1778">
        <v>109</v>
      </c>
      <c r="I1778">
        <v>149</v>
      </c>
      <c r="J1778">
        <v>172</v>
      </c>
      <c r="K1778">
        <v>147</v>
      </c>
      <c r="L1778">
        <v>113</v>
      </c>
      <c r="M1778">
        <v>57</v>
      </c>
      <c r="N1778">
        <v>29</v>
      </c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</row>
    <row r="1779" spans="1:27" x14ac:dyDescent="0.2">
      <c r="A1779">
        <v>1957</v>
      </c>
      <c r="B1779">
        <v>11</v>
      </c>
      <c r="C1779">
        <v>29</v>
      </c>
      <c r="D1779">
        <v>72</v>
      </c>
      <c r="E1779">
        <v>126</v>
      </c>
      <c r="F1779">
        <v>54</v>
      </c>
      <c r="G1779">
        <v>128</v>
      </c>
      <c r="H1779">
        <v>107</v>
      </c>
      <c r="I1779">
        <v>131</v>
      </c>
      <c r="J1779">
        <v>164</v>
      </c>
      <c r="K1779">
        <v>136</v>
      </c>
      <c r="L1779">
        <v>126</v>
      </c>
      <c r="M1779">
        <v>71</v>
      </c>
      <c r="N1779">
        <v>45</v>
      </c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</row>
    <row r="1780" spans="1:27" x14ac:dyDescent="0.2">
      <c r="A1780">
        <v>1957</v>
      </c>
      <c r="B1780">
        <v>12</v>
      </c>
      <c r="C1780">
        <v>38</v>
      </c>
      <c r="D1780">
        <v>48</v>
      </c>
      <c r="E1780">
        <v>134</v>
      </c>
      <c r="F1780">
        <v>48</v>
      </c>
      <c r="G1780">
        <v>117</v>
      </c>
      <c r="H1780">
        <v>118</v>
      </c>
      <c r="I1780">
        <v>153</v>
      </c>
      <c r="J1780">
        <v>167</v>
      </c>
      <c r="K1780">
        <v>123</v>
      </c>
      <c r="L1780">
        <v>103</v>
      </c>
      <c r="M1780">
        <v>90</v>
      </c>
      <c r="N1780">
        <v>64</v>
      </c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 spans="1:27" x14ac:dyDescent="0.2">
      <c r="A1781">
        <v>1957</v>
      </c>
      <c r="B1781">
        <v>13</v>
      </c>
      <c r="C1781">
        <v>45</v>
      </c>
      <c r="D1781">
        <v>55</v>
      </c>
      <c r="E1781">
        <v>114</v>
      </c>
      <c r="F1781">
        <v>57</v>
      </c>
      <c r="G1781">
        <v>119</v>
      </c>
      <c r="H1781">
        <v>149</v>
      </c>
      <c r="I1781">
        <v>140</v>
      </c>
      <c r="J1781">
        <v>161</v>
      </c>
      <c r="K1781">
        <v>106</v>
      </c>
      <c r="L1781">
        <v>120</v>
      </c>
      <c r="M1781">
        <v>80</v>
      </c>
      <c r="N1781">
        <v>41</v>
      </c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</row>
    <row r="1782" spans="1:27" x14ac:dyDescent="0.2">
      <c r="A1782">
        <v>1957</v>
      </c>
      <c r="B1782">
        <v>14</v>
      </c>
      <c r="C1782">
        <v>19</v>
      </c>
      <c r="D1782">
        <v>57</v>
      </c>
      <c r="E1782">
        <v>90</v>
      </c>
      <c r="F1782">
        <v>77</v>
      </c>
      <c r="G1782">
        <v>114</v>
      </c>
      <c r="H1782">
        <v>173</v>
      </c>
      <c r="I1782">
        <v>141</v>
      </c>
      <c r="J1782">
        <v>147</v>
      </c>
      <c r="K1782">
        <v>109</v>
      </c>
      <c r="L1782">
        <v>122</v>
      </c>
      <c r="M1782">
        <v>57</v>
      </c>
      <c r="N1782">
        <v>34</v>
      </c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</row>
    <row r="1783" spans="1:27" x14ac:dyDescent="0.2">
      <c r="A1783">
        <v>1957</v>
      </c>
      <c r="B1783">
        <v>15</v>
      </c>
      <c r="C1783">
        <v>18</v>
      </c>
      <c r="D1783">
        <v>30</v>
      </c>
      <c r="E1783">
        <v>107</v>
      </c>
      <c r="F1783">
        <v>84</v>
      </c>
      <c r="G1783">
        <v>122</v>
      </c>
      <c r="H1783">
        <v>186</v>
      </c>
      <c r="I1783">
        <v>143</v>
      </c>
      <c r="J1783">
        <v>130</v>
      </c>
      <c r="K1783">
        <v>92</v>
      </c>
      <c r="L1783">
        <v>117</v>
      </c>
      <c r="M1783">
        <v>48</v>
      </c>
      <c r="N1783">
        <v>8</v>
      </c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</row>
    <row r="1784" spans="1:27" x14ac:dyDescent="0.2">
      <c r="A1784">
        <v>1957</v>
      </c>
      <c r="B1784">
        <v>16</v>
      </c>
      <c r="C1784">
        <v>32</v>
      </c>
      <c r="D1784">
        <v>26</v>
      </c>
      <c r="E1784">
        <v>111</v>
      </c>
      <c r="F1784">
        <v>104</v>
      </c>
      <c r="G1784">
        <v>113</v>
      </c>
      <c r="H1784">
        <v>201</v>
      </c>
      <c r="I1784">
        <v>148</v>
      </c>
      <c r="J1784">
        <v>138</v>
      </c>
      <c r="K1784">
        <v>113</v>
      </c>
      <c r="L1784">
        <v>112</v>
      </c>
      <c r="M1784">
        <v>58</v>
      </c>
      <c r="N1784">
        <v>-9</v>
      </c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</row>
    <row r="1785" spans="1:27" x14ac:dyDescent="0.2">
      <c r="A1785">
        <v>1957</v>
      </c>
      <c r="B1785">
        <v>17</v>
      </c>
      <c r="C1785">
        <v>39</v>
      </c>
      <c r="D1785">
        <v>28</v>
      </c>
      <c r="E1785">
        <v>117</v>
      </c>
      <c r="F1785">
        <v>82</v>
      </c>
      <c r="G1785">
        <v>117</v>
      </c>
      <c r="H1785">
        <v>202</v>
      </c>
      <c r="I1785">
        <v>143</v>
      </c>
      <c r="J1785">
        <v>147</v>
      </c>
      <c r="K1785">
        <v>137</v>
      </c>
      <c r="L1785">
        <v>93</v>
      </c>
      <c r="M1785">
        <v>53</v>
      </c>
      <c r="N1785">
        <v>14</v>
      </c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</row>
    <row r="1786" spans="1:27" x14ac:dyDescent="0.2">
      <c r="A1786">
        <v>1957</v>
      </c>
      <c r="B1786">
        <v>18</v>
      </c>
      <c r="C1786">
        <v>20</v>
      </c>
      <c r="D1786">
        <v>24</v>
      </c>
      <c r="E1786">
        <v>91</v>
      </c>
      <c r="F1786">
        <v>112</v>
      </c>
      <c r="G1786">
        <v>110</v>
      </c>
      <c r="H1786">
        <v>196</v>
      </c>
      <c r="I1786">
        <v>162</v>
      </c>
      <c r="J1786">
        <v>146</v>
      </c>
      <c r="K1786">
        <v>140</v>
      </c>
      <c r="L1786">
        <v>103</v>
      </c>
      <c r="M1786">
        <v>65</v>
      </c>
      <c r="N1786">
        <v>44</v>
      </c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</row>
    <row r="1787" spans="1:27" x14ac:dyDescent="0.2">
      <c r="A1787">
        <v>1957</v>
      </c>
      <c r="B1787">
        <v>19</v>
      </c>
      <c r="C1787">
        <v>27</v>
      </c>
      <c r="D1787">
        <v>12</v>
      </c>
      <c r="E1787">
        <v>100</v>
      </c>
      <c r="F1787">
        <v>93</v>
      </c>
      <c r="G1787">
        <v>102</v>
      </c>
      <c r="H1787">
        <v>182</v>
      </c>
      <c r="I1787">
        <v>163</v>
      </c>
      <c r="J1787">
        <v>151</v>
      </c>
      <c r="K1787">
        <v>125</v>
      </c>
      <c r="L1787">
        <v>87</v>
      </c>
      <c r="M1787">
        <v>66</v>
      </c>
      <c r="N1787">
        <v>71</v>
      </c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</row>
    <row r="1788" spans="1:27" x14ac:dyDescent="0.2">
      <c r="A1788">
        <v>1957</v>
      </c>
      <c r="B1788">
        <v>20</v>
      </c>
      <c r="C1788">
        <v>42</v>
      </c>
      <c r="D1788">
        <v>12</v>
      </c>
      <c r="E1788">
        <v>93</v>
      </c>
      <c r="F1788">
        <v>90</v>
      </c>
      <c r="G1788">
        <v>90</v>
      </c>
      <c r="H1788">
        <v>154</v>
      </c>
      <c r="I1788">
        <v>144</v>
      </c>
      <c r="J1788">
        <v>183</v>
      </c>
      <c r="K1788">
        <v>126</v>
      </c>
      <c r="L1788">
        <v>74</v>
      </c>
      <c r="M1788">
        <v>69</v>
      </c>
      <c r="N1788">
        <v>83</v>
      </c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</row>
    <row r="1789" spans="1:27" x14ac:dyDescent="0.2">
      <c r="A1789">
        <v>1957</v>
      </c>
      <c r="B1789">
        <v>21</v>
      </c>
      <c r="C1789">
        <v>58</v>
      </c>
      <c r="D1789">
        <v>18</v>
      </c>
      <c r="E1789">
        <v>79</v>
      </c>
      <c r="F1789">
        <v>89</v>
      </c>
      <c r="G1789">
        <v>96</v>
      </c>
      <c r="H1789">
        <v>152</v>
      </c>
      <c r="I1789">
        <v>149</v>
      </c>
      <c r="J1789">
        <v>150</v>
      </c>
      <c r="K1789">
        <v>145</v>
      </c>
      <c r="L1789">
        <v>101</v>
      </c>
      <c r="M1789">
        <v>73</v>
      </c>
      <c r="N1789">
        <v>67</v>
      </c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</row>
    <row r="1790" spans="1:27" x14ac:dyDescent="0.2">
      <c r="A1790">
        <v>1957</v>
      </c>
      <c r="B1790">
        <v>22</v>
      </c>
      <c r="C1790">
        <v>64</v>
      </c>
      <c r="D1790">
        <v>29</v>
      </c>
      <c r="E1790">
        <v>85</v>
      </c>
      <c r="F1790">
        <v>110</v>
      </c>
      <c r="G1790">
        <v>102</v>
      </c>
      <c r="H1790">
        <v>128</v>
      </c>
      <c r="I1790">
        <v>156</v>
      </c>
      <c r="J1790">
        <v>133</v>
      </c>
      <c r="K1790">
        <v>163</v>
      </c>
      <c r="L1790">
        <v>84</v>
      </c>
      <c r="M1790">
        <v>59</v>
      </c>
      <c r="N1790">
        <v>66</v>
      </c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</row>
    <row r="1791" spans="1:27" x14ac:dyDescent="0.2">
      <c r="A1791">
        <v>1957</v>
      </c>
      <c r="B1791">
        <v>23</v>
      </c>
      <c r="C1791">
        <v>62</v>
      </c>
      <c r="D1791">
        <v>40</v>
      </c>
      <c r="E1791">
        <v>92</v>
      </c>
      <c r="F1791">
        <v>126</v>
      </c>
      <c r="G1791">
        <v>97</v>
      </c>
      <c r="H1791">
        <v>105</v>
      </c>
      <c r="I1791">
        <v>167</v>
      </c>
      <c r="J1791">
        <v>135</v>
      </c>
      <c r="K1791">
        <v>149</v>
      </c>
      <c r="L1791">
        <v>95</v>
      </c>
      <c r="M1791">
        <v>35</v>
      </c>
      <c r="N1791">
        <v>61</v>
      </c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</row>
    <row r="1792" spans="1:27" x14ac:dyDescent="0.2">
      <c r="A1792">
        <v>1957</v>
      </c>
      <c r="B1792">
        <v>24</v>
      </c>
      <c r="C1792">
        <v>40</v>
      </c>
      <c r="D1792">
        <v>54</v>
      </c>
      <c r="E1792">
        <v>89</v>
      </c>
      <c r="F1792">
        <v>107</v>
      </c>
      <c r="G1792">
        <v>120</v>
      </c>
      <c r="H1792">
        <v>117</v>
      </c>
      <c r="I1792">
        <v>179</v>
      </c>
      <c r="J1792">
        <v>140</v>
      </c>
      <c r="K1792">
        <v>108</v>
      </c>
      <c r="L1792">
        <v>116</v>
      </c>
      <c r="M1792">
        <v>30</v>
      </c>
      <c r="N1792">
        <v>51</v>
      </c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</row>
    <row r="1793" spans="1:27" x14ac:dyDescent="0.2">
      <c r="A1793">
        <v>1957</v>
      </c>
      <c r="B1793">
        <v>25</v>
      </c>
      <c r="C1793">
        <v>46</v>
      </c>
      <c r="D1793">
        <v>77</v>
      </c>
      <c r="E1793">
        <v>59</v>
      </c>
      <c r="F1793">
        <v>75</v>
      </c>
      <c r="G1793">
        <v>122</v>
      </c>
      <c r="H1793">
        <v>123</v>
      </c>
      <c r="I1793">
        <v>178</v>
      </c>
      <c r="J1793">
        <v>128</v>
      </c>
      <c r="K1793">
        <v>117</v>
      </c>
      <c r="L1793">
        <v>125</v>
      </c>
      <c r="M1793">
        <v>46</v>
      </c>
      <c r="N1793">
        <v>33</v>
      </c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</row>
    <row r="1794" spans="1:27" x14ac:dyDescent="0.2">
      <c r="A1794">
        <v>1957</v>
      </c>
      <c r="B1794">
        <v>26</v>
      </c>
      <c r="C1794">
        <v>57</v>
      </c>
      <c r="D1794">
        <v>67</v>
      </c>
      <c r="E1794">
        <v>102</v>
      </c>
      <c r="F1794">
        <v>87</v>
      </c>
      <c r="G1794">
        <v>114</v>
      </c>
      <c r="H1794">
        <v>131</v>
      </c>
      <c r="I1794">
        <v>162</v>
      </c>
      <c r="J1794">
        <v>142</v>
      </c>
      <c r="K1794">
        <v>107</v>
      </c>
      <c r="L1794">
        <v>131</v>
      </c>
      <c r="M1794">
        <v>77</v>
      </c>
      <c r="N1794">
        <v>46</v>
      </c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</row>
    <row r="1795" spans="1:27" x14ac:dyDescent="0.2">
      <c r="A1795">
        <v>1957</v>
      </c>
      <c r="B1795">
        <v>27</v>
      </c>
      <c r="C1795">
        <v>54</v>
      </c>
      <c r="D1795">
        <v>48</v>
      </c>
      <c r="E1795">
        <v>86</v>
      </c>
      <c r="F1795">
        <v>95</v>
      </c>
      <c r="G1795">
        <v>118</v>
      </c>
      <c r="H1795">
        <v>190</v>
      </c>
      <c r="I1795">
        <v>141</v>
      </c>
      <c r="J1795">
        <v>123</v>
      </c>
      <c r="K1795">
        <v>103</v>
      </c>
      <c r="L1795">
        <v>100</v>
      </c>
      <c r="M1795">
        <v>88</v>
      </c>
      <c r="N1795">
        <v>69</v>
      </c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</row>
    <row r="1796" spans="1:27" x14ac:dyDescent="0.2">
      <c r="A1796">
        <v>1957</v>
      </c>
      <c r="B1796">
        <v>28</v>
      </c>
      <c r="C1796">
        <v>65</v>
      </c>
      <c r="D1796">
        <v>45</v>
      </c>
      <c r="E1796">
        <v>98</v>
      </c>
      <c r="F1796">
        <v>91</v>
      </c>
      <c r="G1796">
        <v>106</v>
      </c>
      <c r="H1796">
        <v>204</v>
      </c>
      <c r="I1796">
        <v>151</v>
      </c>
      <c r="J1796">
        <v>126</v>
      </c>
      <c r="K1796">
        <v>125</v>
      </c>
      <c r="L1796">
        <v>115</v>
      </c>
      <c r="M1796">
        <v>94</v>
      </c>
      <c r="N1796">
        <v>73</v>
      </c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</row>
    <row r="1797" spans="1:27" x14ac:dyDescent="0.2">
      <c r="A1797">
        <v>1957</v>
      </c>
      <c r="B1797">
        <v>29</v>
      </c>
      <c r="C1797">
        <v>82</v>
      </c>
      <c r="E1797">
        <v>92</v>
      </c>
      <c r="F1797">
        <v>99</v>
      </c>
      <c r="G1797">
        <v>107</v>
      </c>
      <c r="H1797">
        <v>211</v>
      </c>
      <c r="I1797">
        <v>167</v>
      </c>
      <c r="J1797">
        <v>126</v>
      </c>
      <c r="K1797">
        <v>97</v>
      </c>
      <c r="L1797">
        <v>128</v>
      </c>
      <c r="M1797">
        <v>69</v>
      </c>
      <c r="N1797">
        <v>61</v>
      </c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</row>
    <row r="1798" spans="1:27" x14ac:dyDescent="0.2">
      <c r="A1798">
        <v>1957</v>
      </c>
      <c r="B1798">
        <v>30</v>
      </c>
      <c r="C1798">
        <v>66</v>
      </c>
      <c r="E1798">
        <v>82</v>
      </c>
      <c r="F1798">
        <v>88</v>
      </c>
      <c r="G1798">
        <v>108</v>
      </c>
      <c r="H1798">
        <v>204</v>
      </c>
      <c r="I1798">
        <v>165</v>
      </c>
      <c r="J1798">
        <v>128</v>
      </c>
      <c r="K1798">
        <v>72</v>
      </c>
      <c r="L1798">
        <v>129</v>
      </c>
      <c r="M1798">
        <v>71</v>
      </c>
      <c r="N1798">
        <v>66</v>
      </c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</row>
    <row r="1799" spans="1:27" x14ac:dyDescent="0.2">
      <c r="A1799">
        <v>1957</v>
      </c>
      <c r="B1799">
        <v>31</v>
      </c>
      <c r="C1799">
        <v>87</v>
      </c>
      <c r="E1799">
        <v>83</v>
      </c>
      <c r="G1799">
        <v>125</v>
      </c>
      <c r="I1799">
        <v>171</v>
      </c>
      <c r="J1799">
        <v>141</v>
      </c>
      <c r="L1799">
        <v>112</v>
      </c>
      <c r="N1799">
        <v>67</v>
      </c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</row>
    <row r="1800" spans="1:27" x14ac:dyDescent="0.2">
      <c r="A1800">
        <v>1958</v>
      </c>
      <c r="B1800">
        <v>1</v>
      </c>
      <c r="C1800">
        <v>53</v>
      </c>
      <c r="D1800">
        <v>33</v>
      </c>
      <c r="E1800">
        <v>69</v>
      </c>
      <c r="F1800">
        <v>57</v>
      </c>
      <c r="G1800">
        <v>159</v>
      </c>
      <c r="H1800">
        <v>139</v>
      </c>
      <c r="I1800">
        <v>164</v>
      </c>
      <c r="J1800">
        <v>156</v>
      </c>
      <c r="K1800">
        <v>175</v>
      </c>
      <c r="L1800">
        <v>129</v>
      </c>
      <c r="M1800">
        <v>65</v>
      </c>
      <c r="N1800">
        <v>45</v>
      </c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</row>
    <row r="1801" spans="1:27" x14ac:dyDescent="0.2">
      <c r="A1801">
        <v>1958</v>
      </c>
      <c r="B1801">
        <v>2</v>
      </c>
      <c r="C1801">
        <v>18</v>
      </c>
      <c r="D1801">
        <v>51</v>
      </c>
      <c r="E1801">
        <v>71</v>
      </c>
      <c r="F1801">
        <v>33</v>
      </c>
      <c r="G1801">
        <v>149</v>
      </c>
      <c r="H1801">
        <v>132</v>
      </c>
      <c r="I1801">
        <v>163</v>
      </c>
      <c r="J1801">
        <v>142</v>
      </c>
      <c r="K1801">
        <v>178</v>
      </c>
      <c r="L1801">
        <v>119</v>
      </c>
      <c r="M1801">
        <v>86</v>
      </c>
      <c r="N1801">
        <v>21</v>
      </c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</row>
    <row r="1802" spans="1:27" x14ac:dyDescent="0.2">
      <c r="A1802">
        <v>1958</v>
      </c>
      <c r="B1802">
        <v>3</v>
      </c>
      <c r="C1802">
        <v>14</v>
      </c>
      <c r="D1802">
        <v>45</v>
      </c>
      <c r="E1802">
        <v>55</v>
      </c>
      <c r="F1802">
        <v>16</v>
      </c>
      <c r="G1802">
        <v>111</v>
      </c>
      <c r="H1802">
        <v>144</v>
      </c>
      <c r="I1802">
        <v>158</v>
      </c>
      <c r="J1802">
        <v>123</v>
      </c>
      <c r="K1802">
        <v>188</v>
      </c>
      <c r="L1802">
        <v>116</v>
      </c>
      <c r="M1802">
        <v>115</v>
      </c>
      <c r="N1802">
        <v>28</v>
      </c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</row>
    <row r="1803" spans="1:27" x14ac:dyDescent="0.2">
      <c r="A1803">
        <v>1958</v>
      </c>
      <c r="B1803">
        <v>4</v>
      </c>
      <c r="C1803">
        <v>41</v>
      </c>
      <c r="D1803">
        <v>55</v>
      </c>
      <c r="E1803">
        <v>66</v>
      </c>
      <c r="F1803">
        <v>32</v>
      </c>
      <c r="G1803">
        <v>118</v>
      </c>
      <c r="H1803">
        <v>144</v>
      </c>
      <c r="I1803">
        <v>162</v>
      </c>
      <c r="J1803">
        <v>169</v>
      </c>
      <c r="K1803">
        <v>166</v>
      </c>
      <c r="L1803">
        <v>137</v>
      </c>
      <c r="M1803">
        <v>95</v>
      </c>
      <c r="N1803">
        <v>38</v>
      </c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</row>
    <row r="1804" spans="1:27" x14ac:dyDescent="0.2">
      <c r="A1804">
        <v>1958</v>
      </c>
      <c r="B1804">
        <v>5</v>
      </c>
      <c r="C1804">
        <v>46</v>
      </c>
      <c r="D1804">
        <v>68</v>
      </c>
      <c r="E1804">
        <v>87</v>
      </c>
      <c r="F1804">
        <v>30</v>
      </c>
      <c r="G1804">
        <v>118</v>
      </c>
      <c r="H1804">
        <v>140</v>
      </c>
      <c r="I1804">
        <v>156</v>
      </c>
      <c r="J1804">
        <v>164</v>
      </c>
      <c r="K1804">
        <v>187</v>
      </c>
      <c r="L1804">
        <v>116</v>
      </c>
      <c r="M1804">
        <v>95</v>
      </c>
      <c r="N1804">
        <v>24</v>
      </c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</row>
    <row r="1805" spans="1:27" x14ac:dyDescent="0.2">
      <c r="A1805">
        <v>1958</v>
      </c>
      <c r="B1805">
        <v>6</v>
      </c>
      <c r="C1805">
        <v>68</v>
      </c>
      <c r="D1805">
        <v>12</v>
      </c>
      <c r="E1805">
        <v>45</v>
      </c>
      <c r="F1805">
        <v>45</v>
      </c>
      <c r="G1805">
        <v>123</v>
      </c>
      <c r="H1805">
        <v>157</v>
      </c>
      <c r="I1805">
        <v>168</v>
      </c>
      <c r="J1805">
        <v>128</v>
      </c>
      <c r="K1805">
        <v>190</v>
      </c>
      <c r="L1805">
        <v>90</v>
      </c>
      <c r="M1805">
        <v>97</v>
      </c>
      <c r="N1805">
        <v>25</v>
      </c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</row>
    <row r="1806" spans="1:27" x14ac:dyDescent="0.2">
      <c r="A1806">
        <v>1958</v>
      </c>
      <c r="B1806">
        <v>7</v>
      </c>
      <c r="C1806">
        <v>47</v>
      </c>
      <c r="D1806">
        <v>15</v>
      </c>
      <c r="E1806">
        <v>24</v>
      </c>
      <c r="F1806">
        <v>44</v>
      </c>
      <c r="G1806">
        <v>104</v>
      </c>
      <c r="H1806">
        <v>143</v>
      </c>
      <c r="I1806">
        <v>176</v>
      </c>
      <c r="J1806">
        <v>141</v>
      </c>
      <c r="K1806">
        <v>165</v>
      </c>
      <c r="L1806">
        <v>111</v>
      </c>
      <c r="M1806">
        <v>106</v>
      </c>
      <c r="N1806">
        <v>29</v>
      </c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</row>
    <row r="1807" spans="1:27" x14ac:dyDescent="0.2">
      <c r="A1807">
        <v>1958</v>
      </c>
      <c r="B1807">
        <v>8</v>
      </c>
      <c r="C1807">
        <v>65</v>
      </c>
      <c r="D1807">
        <v>21</v>
      </c>
      <c r="E1807">
        <v>12</v>
      </c>
      <c r="F1807">
        <v>54</v>
      </c>
      <c r="G1807">
        <v>137</v>
      </c>
      <c r="H1807">
        <v>146</v>
      </c>
      <c r="I1807">
        <v>186</v>
      </c>
      <c r="J1807">
        <v>145</v>
      </c>
      <c r="K1807">
        <v>154</v>
      </c>
      <c r="L1807">
        <v>131</v>
      </c>
      <c r="M1807">
        <v>80</v>
      </c>
      <c r="N1807">
        <v>44</v>
      </c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</row>
    <row r="1808" spans="1:27" x14ac:dyDescent="0.2">
      <c r="A1808">
        <v>1958</v>
      </c>
      <c r="B1808">
        <v>9</v>
      </c>
      <c r="C1808">
        <v>60</v>
      </c>
      <c r="D1808">
        <v>44</v>
      </c>
      <c r="E1808">
        <v>-17</v>
      </c>
      <c r="F1808">
        <v>53</v>
      </c>
      <c r="G1808">
        <v>128</v>
      </c>
      <c r="H1808">
        <v>145</v>
      </c>
      <c r="I1808">
        <v>184</v>
      </c>
      <c r="J1808">
        <v>176</v>
      </c>
      <c r="K1808">
        <v>160</v>
      </c>
      <c r="L1808">
        <v>112</v>
      </c>
      <c r="M1808">
        <v>67</v>
      </c>
      <c r="N1808">
        <v>38</v>
      </c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</row>
    <row r="1809" spans="1:27" x14ac:dyDescent="0.2">
      <c r="A1809">
        <v>1958</v>
      </c>
      <c r="B1809">
        <v>10</v>
      </c>
      <c r="C1809">
        <v>49</v>
      </c>
      <c r="D1809">
        <v>56</v>
      </c>
      <c r="E1809">
        <v>-18</v>
      </c>
      <c r="F1809">
        <v>45</v>
      </c>
      <c r="G1809">
        <v>109</v>
      </c>
      <c r="H1809">
        <v>133</v>
      </c>
      <c r="I1809">
        <v>170</v>
      </c>
      <c r="J1809">
        <v>200</v>
      </c>
      <c r="K1809">
        <v>137</v>
      </c>
      <c r="L1809">
        <v>116</v>
      </c>
      <c r="M1809">
        <v>48</v>
      </c>
      <c r="N1809">
        <v>29</v>
      </c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</row>
    <row r="1810" spans="1:27" x14ac:dyDescent="0.2">
      <c r="A1810">
        <v>1958</v>
      </c>
      <c r="B1810">
        <v>11</v>
      </c>
      <c r="C1810">
        <v>47</v>
      </c>
      <c r="D1810">
        <v>79</v>
      </c>
      <c r="E1810">
        <v>-8</v>
      </c>
      <c r="F1810">
        <v>32</v>
      </c>
      <c r="G1810">
        <v>97</v>
      </c>
      <c r="H1810">
        <v>136</v>
      </c>
      <c r="I1810">
        <v>165</v>
      </c>
      <c r="J1810">
        <v>171</v>
      </c>
      <c r="K1810">
        <v>143</v>
      </c>
      <c r="L1810">
        <v>98</v>
      </c>
      <c r="M1810">
        <v>28</v>
      </c>
      <c r="N1810">
        <v>32</v>
      </c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</row>
    <row r="1811" spans="1:27" x14ac:dyDescent="0.2">
      <c r="A1811">
        <v>1958</v>
      </c>
      <c r="B1811">
        <v>12</v>
      </c>
      <c r="C1811">
        <v>19</v>
      </c>
      <c r="D1811">
        <v>78</v>
      </c>
      <c r="E1811">
        <v>8</v>
      </c>
      <c r="F1811">
        <v>40</v>
      </c>
      <c r="G1811">
        <v>93</v>
      </c>
      <c r="H1811">
        <v>131</v>
      </c>
      <c r="I1811">
        <v>158</v>
      </c>
      <c r="J1811">
        <v>165</v>
      </c>
      <c r="K1811">
        <v>135</v>
      </c>
      <c r="L1811">
        <v>96</v>
      </c>
      <c r="M1811">
        <v>45</v>
      </c>
      <c r="N1811">
        <v>47</v>
      </c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</row>
    <row r="1812" spans="1:27" x14ac:dyDescent="0.2">
      <c r="A1812">
        <v>1958</v>
      </c>
      <c r="B1812">
        <v>13</v>
      </c>
      <c r="C1812">
        <v>16</v>
      </c>
      <c r="D1812">
        <v>64</v>
      </c>
      <c r="E1812">
        <v>34</v>
      </c>
      <c r="F1812">
        <v>55</v>
      </c>
      <c r="G1812">
        <v>83</v>
      </c>
      <c r="H1812">
        <v>131</v>
      </c>
      <c r="I1812">
        <v>161</v>
      </c>
      <c r="J1812">
        <v>154</v>
      </c>
      <c r="K1812">
        <v>157</v>
      </c>
      <c r="L1812">
        <v>103</v>
      </c>
      <c r="M1812">
        <v>47</v>
      </c>
      <c r="N1812">
        <v>24</v>
      </c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</row>
    <row r="1813" spans="1:27" x14ac:dyDescent="0.2">
      <c r="A1813">
        <v>1958</v>
      </c>
      <c r="B1813">
        <v>14</v>
      </c>
      <c r="C1813">
        <v>12</v>
      </c>
      <c r="D1813">
        <v>77</v>
      </c>
      <c r="E1813">
        <v>21</v>
      </c>
      <c r="F1813">
        <v>81</v>
      </c>
      <c r="G1813">
        <v>102</v>
      </c>
      <c r="H1813">
        <v>150</v>
      </c>
      <c r="I1813">
        <v>146</v>
      </c>
      <c r="J1813">
        <v>170</v>
      </c>
      <c r="K1813">
        <v>163</v>
      </c>
      <c r="L1813">
        <v>127</v>
      </c>
      <c r="M1813">
        <v>49</v>
      </c>
      <c r="N1813">
        <v>28</v>
      </c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</row>
    <row r="1814" spans="1:27" x14ac:dyDescent="0.2">
      <c r="A1814">
        <v>1958</v>
      </c>
      <c r="B1814">
        <v>15</v>
      </c>
      <c r="C1814">
        <v>25</v>
      </c>
      <c r="D1814">
        <v>112</v>
      </c>
      <c r="E1814">
        <v>30</v>
      </c>
      <c r="F1814">
        <v>80</v>
      </c>
      <c r="G1814">
        <v>102</v>
      </c>
      <c r="H1814">
        <v>161</v>
      </c>
      <c r="I1814">
        <v>152</v>
      </c>
      <c r="J1814">
        <v>169</v>
      </c>
      <c r="K1814">
        <v>160</v>
      </c>
      <c r="L1814">
        <v>116</v>
      </c>
      <c r="M1814">
        <v>67</v>
      </c>
      <c r="N1814">
        <v>18</v>
      </c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</row>
    <row r="1815" spans="1:27" x14ac:dyDescent="0.2">
      <c r="A1815">
        <v>1958</v>
      </c>
      <c r="B1815">
        <v>16</v>
      </c>
      <c r="C1815">
        <v>60</v>
      </c>
      <c r="D1815">
        <v>84</v>
      </c>
      <c r="E1815">
        <v>45</v>
      </c>
      <c r="F1815">
        <v>52</v>
      </c>
      <c r="G1815">
        <v>87</v>
      </c>
      <c r="H1815">
        <v>162</v>
      </c>
      <c r="I1815">
        <v>137</v>
      </c>
      <c r="J1815">
        <v>158</v>
      </c>
      <c r="K1815">
        <v>159</v>
      </c>
      <c r="L1815">
        <v>91</v>
      </c>
      <c r="M1815">
        <v>90</v>
      </c>
      <c r="N1815">
        <v>32</v>
      </c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</row>
    <row r="1816" spans="1:27" x14ac:dyDescent="0.2">
      <c r="A1816">
        <v>1958</v>
      </c>
      <c r="B1816">
        <v>17</v>
      </c>
      <c r="C1816">
        <v>63</v>
      </c>
      <c r="D1816">
        <v>27</v>
      </c>
      <c r="E1816">
        <v>24</v>
      </c>
      <c r="F1816">
        <v>74</v>
      </c>
      <c r="G1816">
        <v>96</v>
      </c>
      <c r="H1816">
        <v>144</v>
      </c>
      <c r="I1816">
        <v>147</v>
      </c>
      <c r="J1816">
        <v>156</v>
      </c>
      <c r="K1816">
        <v>166</v>
      </c>
      <c r="L1816">
        <v>93</v>
      </c>
      <c r="M1816">
        <v>57</v>
      </c>
      <c r="N1816">
        <v>45</v>
      </c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</row>
    <row r="1817" spans="1:27" x14ac:dyDescent="0.2">
      <c r="A1817">
        <v>1958</v>
      </c>
      <c r="B1817">
        <v>18</v>
      </c>
      <c r="C1817">
        <v>52</v>
      </c>
      <c r="D1817">
        <v>14</v>
      </c>
      <c r="E1817">
        <v>21</v>
      </c>
      <c r="F1817">
        <v>97</v>
      </c>
      <c r="G1817">
        <v>122</v>
      </c>
      <c r="H1817">
        <v>136</v>
      </c>
      <c r="I1817">
        <v>173</v>
      </c>
      <c r="J1817">
        <v>151</v>
      </c>
      <c r="K1817">
        <v>152</v>
      </c>
      <c r="L1817">
        <v>78</v>
      </c>
      <c r="M1817">
        <v>58</v>
      </c>
      <c r="N1817">
        <v>67</v>
      </c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</row>
    <row r="1818" spans="1:27" x14ac:dyDescent="0.2">
      <c r="A1818">
        <v>1958</v>
      </c>
      <c r="B1818">
        <v>19</v>
      </c>
      <c r="C1818">
        <v>13</v>
      </c>
      <c r="D1818">
        <v>34</v>
      </c>
      <c r="E1818">
        <v>16</v>
      </c>
      <c r="F1818">
        <v>107</v>
      </c>
      <c r="G1818">
        <v>129</v>
      </c>
      <c r="H1818">
        <v>135</v>
      </c>
      <c r="I1818">
        <v>187</v>
      </c>
      <c r="J1818">
        <v>174</v>
      </c>
      <c r="K1818">
        <v>155</v>
      </c>
      <c r="L1818">
        <v>105</v>
      </c>
      <c r="M1818">
        <v>70</v>
      </c>
      <c r="N1818">
        <v>86</v>
      </c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</row>
    <row r="1819" spans="1:27" x14ac:dyDescent="0.2">
      <c r="A1819">
        <v>1958</v>
      </c>
      <c r="B1819">
        <v>20</v>
      </c>
      <c r="C1819">
        <v>5</v>
      </c>
      <c r="D1819">
        <v>63</v>
      </c>
      <c r="E1819">
        <v>8</v>
      </c>
      <c r="F1819">
        <v>101</v>
      </c>
      <c r="G1819">
        <v>118</v>
      </c>
      <c r="H1819">
        <v>147</v>
      </c>
      <c r="I1819">
        <v>168</v>
      </c>
      <c r="J1819">
        <v>162</v>
      </c>
      <c r="K1819">
        <v>135</v>
      </c>
      <c r="L1819">
        <v>124</v>
      </c>
      <c r="M1819">
        <v>76</v>
      </c>
      <c r="N1819">
        <v>97</v>
      </c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</row>
    <row r="1820" spans="1:27" x14ac:dyDescent="0.2">
      <c r="A1820">
        <v>1958</v>
      </c>
      <c r="B1820">
        <v>21</v>
      </c>
      <c r="C1820">
        <v>-19</v>
      </c>
      <c r="D1820">
        <v>76</v>
      </c>
      <c r="E1820">
        <v>1</v>
      </c>
      <c r="F1820">
        <v>113</v>
      </c>
      <c r="G1820">
        <v>100</v>
      </c>
      <c r="H1820">
        <v>135</v>
      </c>
      <c r="I1820">
        <v>161</v>
      </c>
      <c r="J1820">
        <v>153</v>
      </c>
      <c r="K1820">
        <v>132</v>
      </c>
      <c r="L1820">
        <v>132</v>
      </c>
      <c r="M1820">
        <v>67</v>
      </c>
      <c r="N1820">
        <v>69</v>
      </c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</row>
    <row r="1821" spans="1:27" x14ac:dyDescent="0.2">
      <c r="A1821">
        <v>1958</v>
      </c>
      <c r="B1821">
        <v>22</v>
      </c>
      <c r="C1821">
        <v>-28</v>
      </c>
      <c r="D1821">
        <v>37</v>
      </c>
      <c r="E1821">
        <v>3</v>
      </c>
      <c r="F1821">
        <v>108</v>
      </c>
      <c r="G1821">
        <v>92</v>
      </c>
      <c r="H1821">
        <v>124</v>
      </c>
      <c r="I1821">
        <v>144</v>
      </c>
      <c r="J1821">
        <v>160</v>
      </c>
      <c r="K1821">
        <v>119</v>
      </c>
      <c r="L1821">
        <v>122</v>
      </c>
      <c r="M1821">
        <v>63</v>
      </c>
      <c r="N1821">
        <v>63</v>
      </c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</row>
    <row r="1822" spans="1:27" x14ac:dyDescent="0.2">
      <c r="A1822">
        <v>1958</v>
      </c>
      <c r="B1822">
        <v>23</v>
      </c>
      <c r="C1822">
        <v>-27</v>
      </c>
      <c r="D1822">
        <v>44</v>
      </c>
      <c r="E1822">
        <v>12</v>
      </c>
      <c r="F1822">
        <v>105</v>
      </c>
      <c r="G1822">
        <v>109</v>
      </c>
      <c r="H1822">
        <v>134</v>
      </c>
      <c r="I1822">
        <v>126</v>
      </c>
      <c r="J1822">
        <v>147</v>
      </c>
      <c r="K1822">
        <v>131</v>
      </c>
      <c r="L1822">
        <v>122</v>
      </c>
      <c r="M1822">
        <v>55</v>
      </c>
      <c r="N1822">
        <v>32</v>
      </c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</row>
    <row r="1823" spans="1:27" x14ac:dyDescent="0.2">
      <c r="A1823">
        <v>1958</v>
      </c>
      <c r="B1823">
        <v>24</v>
      </c>
      <c r="C1823">
        <v>-18</v>
      </c>
      <c r="D1823">
        <v>43</v>
      </c>
      <c r="E1823">
        <v>27</v>
      </c>
      <c r="F1823">
        <v>100</v>
      </c>
      <c r="G1823">
        <v>99</v>
      </c>
      <c r="H1823">
        <v>124</v>
      </c>
      <c r="I1823">
        <v>127</v>
      </c>
      <c r="J1823">
        <v>131</v>
      </c>
      <c r="K1823">
        <v>146</v>
      </c>
      <c r="L1823">
        <v>121</v>
      </c>
      <c r="M1823">
        <v>57</v>
      </c>
      <c r="N1823">
        <v>25</v>
      </c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</row>
    <row r="1824" spans="1:27" x14ac:dyDescent="0.2">
      <c r="A1824">
        <v>1958</v>
      </c>
      <c r="B1824">
        <v>25</v>
      </c>
      <c r="C1824">
        <v>-1</v>
      </c>
      <c r="D1824">
        <v>-3</v>
      </c>
      <c r="E1824">
        <v>39</v>
      </c>
      <c r="F1824">
        <v>82</v>
      </c>
      <c r="G1824">
        <v>107</v>
      </c>
      <c r="H1824">
        <v>111</v>
      </c>
      <c r="I1824">
        <v>130</v>
      </c>
      <c r="J1824">
        <v>152</v>
      </c>
      <c r="K1824">
        <v>131</v>
      </c>
      <c r="L1824">
        <v>111</v>
      </c>
      <c r="M1824">
        <v>27</v>
      </c>
      <c r="N1824">
        <v>37</v>
      </c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</row>
    <row r="1825" spans="1:27" x14ac:dyDescent="0.2">
      <c r="A1825">
        <v>1958</v>
      </c>
      <c r="B1825">
        <v>26</v>
      </c>
      <c r="C1825">
        <v>66</v>
      </c>
      <c r="D1825">
        <v>9</v>
      </c>
      <c r="E1825">
        <v>58</v>
      </c>
      <c r="F1825">
        <v>100</v>
      </c>
      <c r="G1825">
        <v>104</v>
      </c>
      <c r="H1825">
        <v>138</v>
      </c>
      <c r="I1825">
        <v>162</v>
      </c>
      <c r="J1825">
        <v>135</v>
      </c>
      <c r="K1825">
        <v>113</v>
      </c>
      <c r="L1825">
        <v>94</v>
      </c>
      <c r="M1825">
        <v>27</v>
      </c>
      <c r="N1825">
        <v>66</v>
      </c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</row>
    <row r="1826" spans="1:27" x14ac:dyDescent="0.2">
      <c r="A1826">
        <v>1958</v>
      </c>
      <c r="B1826">
        <v>27</v>
      </c>
      <c r="C1826">
        <v>91</v>
      </c>
      <c r="D1826">
        <v>29</v>
      </c>
      <c r="E1826">
        <v>75</v>
      </c>
      <c r="F1826">
        <v>88</v>
      </c>
      <c r="G1826">
        <v>102</v>
      </c>
      <c r="H1826">
        <v>126</v>
      </c>
      <c r="I1826">
        <v>155</v>
      </c>
      <c r="J1826">
        <v>163</v>
      </c>
      <c r="K1826">
        <v>108</v>
      </c>
      <c r="L1826">
        <v>98</v>
      </c>
      <c r="M1826">
        <v>42</v>
      </c>
      <c r="N1826">
        <v>89</v>
      </c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</row>
    <row r="1827" spans="1:27" x14ac:dyDescent="0.2">
      <c r="A1827">
        <v>1958</v>
      </c>
      <c r="B1827">
        <v>28</v>
      </c>
      <c r="C1827">
        <v>92</v>
      </c>
      <c r="D1827">
        <v>51</v>
      </c>
      <c r="E1827">
        <v>90</v>
      </c>
      <c r="F1827">
        <v>116</v>
      </c>
      <c r="G1827">
        <v>92</v>
      </c>
      <c r="H1827">
        <v>155</v>
      </c>
      <c r="I1827">
        <v>161</v>
      </c>
      <c r="J1827">
        <v>176</v>
      </c>
      <c r="K1827">
        <v>133</v>
      </c>
      <c r="L1827">
        <v>91</v>
      </c>
      <c r="M1827">
        <v>52</v>
      </c>
      <c r="N1827">
        <v>101</v>
      </c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</row>
    <row r="1828" spans="1:27" x14ac:dyDescent="0.2">
      <c r="A1828">
        <v>1958</v>
      </c>
      <c r="B1828">
        <v>29</v>
      </c>
      <c r="C1828">
        <v>78</v>
      </c>
      <c r="E1828">
        <v>94</v>
      </c>
      <c r="F1828">
        <v>135</v>
      </c>
      <c r="G1828">
        <v>98</v>
      </c>
      <c r="H1828">
        <v>165</v>
      </c>
      <c r="I1828">
        <v>160</v>
      </c>
      <c r="J1828">
        <v>168</v>
      </c>
      <c r="K1828">
        <v>147</v>
      </c>
      <c r="L1828">
        <v>90</v>
      </c>
      <c r="M1828">
        <v>39</v>
      </c>
      <c r="N1828">
        <v>59</v>
      </c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</row>
    <row r="1829" spans="1:27" x14ac:dyDescent="0.2">
      <c r="A1829">
        <v>1958</v>
      </c>
      <c r="B1829">
        <v>30</v>
      </c>
      <c r="C1829">
        <v>30</v>
      </c>
      <c r="E1829">
        <v>93</v>
      </c>
      <c r="F1829">
        <v>145</v>
      </c>
      <c r="G1829">
        <v>124</v>
      </c>
      <c r="H1829">
        <v>161</v>
      </c>
      <c r="I1829">
        <v>166</v>
      </c>
      <c r="J1829">
        <v>168</v>
      </c>
      <c r="K1829">
        <v>143</v>
      </c>
      <c r="L1829">
        <v>89</v>
      </c>
      <c r="M1829">
        <v>47</v>
      </c>
      <c r="N1829">
        <v>63</v>
      </c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</row>
    <row r="1830" spans="1:27" x14ac:dyDescent="0.2">
      <c r="A1830">
        <v>1958</v>
      </c>
      <c r="B1830">
        <v>31</v>
      </c>
      <c r="C1830">
        <v>16</v>
      </c>
      <c r="E1830">
        <v>60</v>
      </c>
      <c r="G1830">
        <v>127</v>
      </c>
      <c r="I1830">
        <v>161</v>
      </c>
      <c r="J1830">
        <v>170</v>
      </c>
      <c r="L1830">
        <v>71</v>
      </c>
      <c r="N1830">
        <v>57</v>
      </c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</row>
    <row r="1831" spans="1:27" x14ac:dyDescent="0.2">
      <c r="A1831">
        <v>1959</v>
      </c>
      <c r="B1831">
        <v>1</v>
      </c>
      <c r="C1831">
        <v>57</v>
      </c>
      <c r="D1831">
        <v>26</v>
      </c>
      <c r="E1831">
        <v>95</v>
      </c>
      <c r="F1831">
        <v>112</v>
      </c>
      <c r="G1831">
        <v>88</v>
      </c>
      <c r="H1831">
        <v>129</v>
      </c>
      <c r="I1831">
        <v>168</v>
      </c>
      <c r="J1831">
        <v>147</v>
      </c>
      <c r="K1831">
        <v>137</v>
      </c>
      <c r="L1831">
        <v>160</v>
      </c>
      <c r="M1831">
        <v>118</v>
      </c>
      <c r="N1831">
        <v>35</v>
      </c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</row>
    <row r="1832" spans="1:27" x14ac:dyDescent="0.2">
      <c r="A1832">
        <v>1959</v>
      </c>
      <c r="B1832">
        <v>2</v>
      </c>
      <c r="C1832">
        <v>43</v>
      </c>
      <c r="D1832">
        <v>14</v>
      </c>
      <c r="E1832">
        <v>94</v>
      </c>
      <c r="F1832">
        <v>99</v>
      </c>
      <c r="G1832">
        <v>90</v>
      </c>
      <c r="H1832">
        <v>139</v>
      </c>
      <c r="I1832">
        <v>185</v>
      </c>
      <c r="J1832">
        <v>156</v>
      </c>
      <c r="K1832">
        <v>147</v>
      </c>
      <c r="L1832">
        <v>176</v>
      </c>
      <c r="M1832">
        <v>114</v>
      </c>
      <c r="N1832">
        <v>34</v>
      </c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</row>
    <row r="1833" spans="1:27" x14ac:dyDescent="0.2">
      <c r="A1833">
        <v>1959</v>
      </c>
      <c r="B1833">
        <v>3</v>
      </c>
      <c r="C1833">
        <v>25</v>
      </c>
      <c r="D1833">
        <v>20</v>
      </c>
      <c r="E1833">
        <v>90</v>
      </c>
      <c r="F1833">
        <v>120</v>
      </c>
      <c r="G1833">
        <v>91</v>
      </c>
      <c r="H1833">
        <v>145</v>
      </c>
      <c r="I1833">
        <v>185</v>
      </c>
      <c r="J1833">
        <v>155</v>
      </c>
      <c r="K1833">
        <v>152</v>
      </c>
      <c r="L1833">
        <v>178</v>
      </c>
      <c r="M1833">
        <v>89</v>
      </c>
      <c r="N1833">
        <v>49</v>
      </c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</row>
    <row r="1834" spans="1:27" x14ac:dyDescent="0.2">
      <c r="A1834">
        <v>1959</v>
      </c>
      <c r="B1834">
        <v>4</v>
      </c>
      <c r="C1834">
        <v>16</v>
      </c>
      <c r="D1834">
        <v>27</v>
      </c>
      <c r="E1834">
        <v>75</v>
      </c>
      <c r="F1834">
        <v>104</v>
      </c>
      <c r="G1834">
        <v>76</v>
      </c>
      <c r="H1834">
        <v>157</v>
      </c>
      <c r="I1834">
        <v>209</v>
      </c>
      <c r="J1834">
        <v>161</v>
      </c>
      <c r="K1834">
        <v>159</v>
      </c>
      <c r="L1834">
        <v>177</v>
      </c>
      <c r="M1834">
        <v>65</v>
      </c>
      <c r="N1834">
        <v>55</v>
      </c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</row>
    <row r="1835" spans="1:27" x14ac:dyDescent="0.2">
      <c r="A1835">
        <v>1959</v>
      </c>
      <c r="B1835">
        <v>5</v>
      </c>
      <c r="C1835">
        <v>3</v>
      </c>
      <c r="D1835">
        <v>20</v>
      </c>
      <c r="E1835">
        <v>77</v>
      </c>
      <c r="F1835">
        <v>77</v>
      </c>
      <c r="G1835">
        <v>76</v>
      </c>
      <c r="H1835">
        <v>165</v>
      </c>
      <c r="I1835">
        <v>205</v>
      </c>
      <c r="J1835">
        <v>172</v>
      </c>
      <c r="K1835">
        <v>159</v>
      </c>
      <c r="L1835">
        <v>172</v>
      </c>
      <c r="M1835">
        <v>77</v>
      </c>
      <c r="N1835">
        <v>56</v>
      </c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</row>
    <row r="1836" spans="1:27" x14ac:dyDescent="0.2">
      <c r="A1836">
        <v>1959</v>
      </c>
      <c r="B1836">
        <v>6</v>
      </c>
      <c r="C1836">
        <v>12</v>
      </c>
      <c r="D1836">
        <v>3</v>
      </c>
      <c r="E1836">
        <v>79</v>
      </c>
      <c r="F1836">
        <v>78</v>
      </c>
      <c r="G1836">
        <v>86</v>
      </c>
      <c r="H1836">
        <v>127</v>
      </c>
      <c r="I1836">
        <v>179</v>
      </c>
      <c r="J1836">
        <v>174</v>
      </c>
      <c r="K1836">
        <v>169</v>
      </c>
      <c r="L1836">
        <v>153</v>
      </c>
      <c r="M1836">
        <v>37</v>
      </c>
      <c r="N1836">
        <v>55</v>
      </c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</row>
    <row r="1837" spans="1:27" x14ac:dyDescent="0.2">
      <c r="A1837">
        <v>1959</v>
      </c>
      <c r="B1837">
        <v>7</v>
      </c>
      <c r="C1837">
        <v>3</v>
      </c>
      <c r="D1837">
        <v>5</v>
      </c>
      <c r="E1837">
        <v>79</v>
      </c>
      <c r="F1837">
        <v>61</v>
      </c>
      <c r="G1837">
        <v>114</v>
      </c>
      <c r="H1837">
        <v>140</v>
      </c>
      <c r="I1837">
        <v>192</v>
      </c>
      <c r="J1837">
        <v>178</v>
      </c>
      <c r="K1837">
        <v>175</v>
      </c>
      <c r="L1837">
        <v>144</v>
      </c>
      <c r="M1837">
        <v>42</v>
      </c>
      <c r="N1837">
        <v>66</v>
      </c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</row>
    <row r="1838" spans="1:27" x14ac:dyDescent="0.2">
      <c r="A1838">
        <v>1959</v>
      </c>
      <c r="B1838">
        <v>8</v>
      </c>
      <c r="C1838">
        <v>9</v>
      </c>
      <c r="D1838">
        <v>2</v>
      </c>
      <c r="E1838">
        <v>48</v>
      </c>
      <c r="F1838">
        <v>83</v>
      </c>
      <c r="G1838">
        <v>148</v>
      </c>
      <c r="H1838">
        <v>132</v>
      </c>
      <c r="I1838">
        <v>196</v>
      </c>
      <c r="J1838">
        <v>183</v>
      </c>
      <c r="K1838">
        <v>171</v>
      </c>
      <c r="L1838">
        <v>141</v>
      </c>
      <c r="M1838">
        <v>61</v>
      </c>
      <c r="N1838">
        <v>70</v>
      </c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</row>
    <row r="1839" spans="1:27" x14ac:dyDescent="0.2">
      <c r="A1839">
        <v>1959</v>
      </c>
      <c r="B1839">
        <v>9</v>
      </c>
      <c r="C1839">
        <v>4</v>
      </c>
      <c r="D1839">
        <v>10</v>
      </c>
      <c r="E1839">
        <v>50</v>
      </c>
      <c r="F1839">
        <v>73</v>
      </c>
      <c r="G1839">
        <v>149</v>
      </c>
      <c r="H1839">
        <v>121</v>
      </c>
      <c r="I1839">
        <v>170</v>
      </c>
      <c r="J1839">
        <v>190</v>
      </c>
      <c r="K1839">
        <v>177</v>
      </c>
      <c r="L1839">
        <v>151</v>
      </c>
      <c r="M1839">
        <v>77</v>
      </c>
      <c r="N1839">
        <v>45</v>
      </c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</row>
    <row r="1840" spans="1:27" x14ac:dyDescent="0.2">
      <c r="A1840">
        <v>1959</v>
      </c>
      <c r="B1840">
        <v>10</v>
      </c>
      <c r="C1840">
        <v>-10</v>
      </c>
      <c r="D1840">
        <v>26</v>
      </c>
      <c r="E1840">
        <v>78</v>
      </c>
      <c r="F1840">
        <v>69</v>
      </c>
      <c r="G1840">
        <v>182</v>
      </c>
      <c r="H1840">
        <v>122</v>
      </c>
      <c r="I1840">
        <v>158</v>
      </c>
      <c r="J1840">
        <v>180</v>
      </c>
      <c r="K1840">
        <v>180</v>
      </c>
      <c r="L1840">
        <v>144</v>
      </c>
      <c r="M1840">
        <v>52</v>
      </c>
      <c r="N1840">
        <v>39</v>
      </c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</row>
    <row r="1841" spans="1:27" x14ac:dyDescent="0.2">
      <c r="A1841">
        <v>1959</v>
      </c>
      <c r="B1841">
        <v>11</v>
      </c>
      <c r="C1841">
        <v>-7</v>
      </c>
      <c r="D1841">
        <v>25</v>
      </c>
      <c r="E1841">
        <v>91</v>
      </c>
      <c r="F1841">
        <v>74</v>
      </c>
      <c r="G1841">
        <v>171</v>
      </c>
      <c r="H1841">
        <v>127</v>
      </c>
      <c r="I1841">
        <v>165</v>
      </c>
      <c r="J1841">
        <v>176</v>
      </c>
      <c r="K1841">
        <v>179</v>
      </c>
      <c r="L1841">
        <v>134</v>
      </c>
      <c r="M1841">
        <v>41</v>
      </c>
      <c r="N1841">
        <v>48</v>
      </c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</row>
    <row r="1842" spans="1:27" x14ac:dyDescent="0.2">
      <c r="A1842">
        <v>1959</v>
      </c>
      <c r="B1842">
        <v>12</v>
      </c>
      <c r="C1842">
        <v>6</v>
      </c>
      <c r="D1842">
        <v>30</v>
      </c>
      <c r="E1842">
        <v>70</v>
      </c>
      <c r="F1842">
        <v>108</v>
      </c>
      <c r="G1842">
        <v>183</v>
      </c>
      <c r="H1842">
        <v>165</v>
      </c>
      <c r="I1842">
        <v>148</v>
      </c>
      <c r="J1842">
        <v>179</v>
      </c>
      <c r="K1842">
        <v>179</v>
      </c>
      <c r="L1842">
        <v>117</v>
      </c>
      <c r="M1842">
        <v>15</v>
      </c>
      <c r="N1842">
        <v>45</v>
      </c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</row>
    <row r="1843" spans="1:27" x14ac:dyDescent="0.2">
      <c r="A1843">
        <v>1959</v>
      </c>
      <c r="B1843">
        <v>13</v>
      </c>
      <c r="C1843">
        <v>-6</v>
      </c>
      <c r="D1843">
        <v>30</v>
      </c>
      <c r="E1843">
        <v>65</v>
      </c>
      <c r="F1843">
        <v>140</v>
      </c>
      <c r="G1843">
        <v>174</v>
      </c>
      <c r="H1843">
        <v>164</v>
      </c>
      <c r="I1843">
        <v>145</v>
      </c>
      <c r="J1843">
        <v>175</v>
      </c>
      <c r="K1843">
        <v>165</v>
      </c>
      <c r="L1843">
        <v>131</v>
      </c>
      <c r="M1843">
        <v>35</v>
      </c>
      <c r="N1843">
        <v>47</v>
      </c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</row>
    <row r="1844" spans="1:27" x14ac:dyDescent="0.2">
      <c r="A1844">
        <v>1959</v>
      </c>
      <c r="B1844">
        <v>14</v>
      </c>
      <c r="C1844">
        <v>-32</v>
      </c>
      <c r="D1844">
        <v>38</v>
      </c>
      <c r="E1844">
        <v>75</v>
      </c>
      <c r="F1844">
        <v>139</v>
      </c>
      <c r="G1844">
        <v>156</v>
      </c>
      <c r="H1844">
        <v>147</v>
      </c>
      <c r="I1844">
        <v>141</v>
      </c>
      <c r="J1844">
        <v>167</v>
      </c>
      <c r="K1844">
        <v>140</v>
      </c>
      <c r="L1844">
        <v>126</v>
      </c>
      <c r="M1844">
        <v>59</v>
      </c>
      <c r="N1844">
        <v>63</v>
      </c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</row>
    <row r="1845" spans="1:27" x14ac:dyDescent="0.2">
      <c r="A1845">
        <v>1959</v>
      </c>
      <c r="B1845">
        <v>15</v>
      </c>
      <c r="C1845">
        <v>-25</v>
      </c>
      <c r="D1845">
        <v>54</v>
      </c>
      <c r="E1845">
        <v>84</v>
      </c>
      <c r="F1845">
        <v>112</v>
      </c>
      <c r="G1845">
        <v>149</v>
      </c>
      <c r="H1845">
        <v>148</v>
      </c>
      <c r="I1845">
        <v>152</v>
      </c>
      <c r="J1845">
        <v>149</v>
      </c>
      <c r="K1845">
        <v>137</v>
      </c>
      <c r="L1845">
        <v>125</v>
      </c>
      <c r="M1845">
        <v>59</v>
      </c>
      <c r="N1845">
        <v>63</v>
      </c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</row>
    <row r="1846" spans="1:27" x14ac:dyDescent="0.2">
      <c r="A1846">
        <v>1959</v>
      </c>
      <c r="B1846">
        <v>16</v>
      </c>
      <c r="C1846">
        <v>-32</v>
      </c>
      <c r="D1846">
        <v>63</v>
      </c>
      <c r="E1846">
        <v>50</v>
      </c>
      <c r="F1846">
        <v>81</v>
      </c>
      <c r="G1846">
        <v>132</v>
      </c>
      <c r="H1846">
        <v>146</v>
      </c>
      <c r="I1846">
        <v>164</v>
      </c>
      <c r="J1846">
        <v>160</v>
      </c>
      <c r="K1846">
        <v>134</v>
      </c>
      <c r="L1846">
        <v>125</v>
      </c>
      <c r="M1846">
        <v>55</v>
      </c>
      <c r="N1846">
        <v>71</v>
      </c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</row>
    <row r="1847" spans="1:27" x14ac:dyDescent="0.2">
      <c r="A1847">
        <v>1959</v>
      </c>
      <c r="B1847">
        <v>17</v>
      </c>
      <c r="C1847">
        <v>3</v>
      </c>
      <c r="D1847">
        <v>30</v>
      </c>
      <c r="E1847">
        <v>44</v>
      </c>
      <c r="F1847">
        <v>109</v>
      </c>
      <c r="G1847">
        <v>125</v>
      </c>
      <c r="H1847">
        <v>170</v>
      </c>
      <c r="I1847">
        <v>189</v>
      </c>
      <c r="J1847">
        <v>154</v>
      </c>
      <c r="K1847">
        <v>135</v>
      </c>
      <c r="L1847">
        <v>142</v>
      </c>
      <c r="M1847">
        <v>43</v>
      </c>
      <c r="N1847">
        <v>82</v>
      </c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</row>
    <row r="1848" spans="1:27" x14ac:dyDescent="0.2">
      <c r="A1848">
        <v>1959</v>
      </c>
      <c r="B1848">
        <v>18</v>
      </c>
      <c r="C1848">
        <v>42</v>
      </c>
      <c r="D1848">
        <v>44</v>
      </c>
      <c r="E1848">
        <v>33</v>
      </c>
      <c r="F1848">
        <v>90</v>
      </c>
      <c r="G1848">
        <v>115</v>
      </c>
      <c r="H1848">
        <v>149</v>
      </c>
      <c r="I1848">
        <v>182</v>
      </c>
      <c r="J1848">
        <v>173</v>
      </c>
      <c r="K1848">
        <v>137</v>
      </c>
      <c r="L1848">
        <v>131</v>
      </c>
      <c r="M1848">
        <v>55</v>
      </c>
      <c r="N1848">
        <v>74</v>
      </c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</row>
    <row r="1849" spans="1:27" x14ac:dyDescent="0.2">
      <c r="A1849">
        <v>1959</v>
      </c>
      <c r="B1849">
        <v>19</v>
      </c>
      <c r="C1849">
        <v>75</v>
      </c>
      <c r="D1849">
        <v>37</v>
      </c>
      <c r="E1849">
        <v>39</v>
      </c>
      <c r="F1849">
        <v>55</v>
      </c>
      <c r="G1849">
        <v>94</v>
      </c>
      <c r="H1849">
        <v>138</v>
      </c>
      <c r="I1849">
        <v>166</v>
      </c>
      <c r="J1849">
        <v>193</v>
      </c>
      <c r="K1849">
        <v>145</v>
      </c>
      <c r="L1849">
        <v>116</v>
      </c>
      <c r="M1849">
        <v>96</v>
      </c>
      <c r="N1849">
        <v>77</v>
      </c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</row>
    <row r="1850" spans="1:27" x14ac:dyDescent="0.2">
      <c r="A1850">
        <v>1959</v>
      </c>
      <c r="B1850">
        <v>20</v>
      </c>
      <c r="C1850">
        <v>71</v>
      </c>
      <c r="D1850">
        <v>50</v>
      </c>
      <c r="E1850">
        <v>68</v>
      </c>
      <c r="F1850">
        <v>85</v>
      </c>
      <c r="G1850">
        <v>105</v>
      </c>
      <c r="H1850">
        <v>151</v>
      </c>
      <c r="I1850">
        <v>165</v>
      </c>
      <c r="J1850">
        <v>214</v>
      </c>
      <c r="K1850">
        <v>154</v>
      </c>
      <c r="L1850">
        <v>102</v>
      </c>
      <c r="M1850">
        <v>106</v>
      </c>
      <c r="N1850">
        <v>77</v>
      </c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</row>
    <row r="1851" spans="1:27" x14ac:dyDescent="0.2">
      <c r="A1851">
        <v>1959</v>
      </c>
      <c r="B1851">
        <v>21</v>
      </c>
      <c r="C1851">
        <v>62</v>
      </c>
      <c r="D1851">
        <v>65</v>
      </c>
      <c r="E1851">
        <v>67</v>
      </c>
      <c r="F1851">
        <v>89</v>
      </c>
      <c r="G1851">
        <v>121</v>
      </c>
      <c r="H1851">
        <v>149</v>
      </c>
      <c r="I1851">
        <v>176</v>
      </c>
      <c r="J1851">
        <v>210</v>
      </c>
      <c r="K1851">
        <v>148</v>
      </c>
      <c r="L1851">
        <v>119</v>
      </c>
      <c r="M1851">
        <v>117</v>
      </c>
      <c r="N1851">
        <v>48</v>
      </c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</row>
    <row r="1852" spans="1:27" x14ac:dyDescent="0.2">
      <c r="A1852">
        <v>1959</v>
      </c>
      <c r="B1852">
        <v>22</v>
      </c>
      <c r="C1852">
        <v>70</v>
      </c>
      <c r="D1852">
        <v>90</v>
      </c>
      <c r="E1852">
        <v>85</v>
      </c>
      <c r="F1852">
        <v>96</v>
      </c>
      <c r="G1852">
        <v>157</v>
      </c>
      <c r="H1852">
        <v>175</v>
      </c>
      <c r="I1852">
        <v>195</v>
      </c>
      <c r="J1852">
        <v>193</v>
      </c>
      <c r="K1852">
        <v>146</v>
      </c>
      <c r="L1852">
        <v>118</v>
      </c>
      <c r="M1852">
        <v>99</v>
      </c>
      <c r="N1852">
        <v>49</v>
      </c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</row>
    <row r="1853" spans="1:27" x14ac:dyDescent="0.2">
      <c r="A1853">
        <v>1959</v>
      </c>
      <c r="B1853">
        <v>23</v>
      </c>
      <c r="C1853">
        <v>19</v>
      </c>
      <c r="D1853">
        <v>55</v>
      </c>
      <c r="E1853">
        <v>75</v>
      </c>
      <c r="F1853">
        <v>109</v>
      </c>
      <c r="G1853">
        <v>148</v>
      </c>
      <c r="H1853">
        <v>187</v>
      </c>
      <c r="I1853">
        <v>195</v>
      </c>
      <c r="J1853">
        <v>180</v>
      </c>
      <c r="K1853">
        <v>122</v>
      </c>
      <c r="L1853">
        <v>107</v>
      </c>
      <c r="M1853">
        <v>101</v>
      </c>
      <c r="N1853">
        <v>55</v>
      </c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</row>
    <row r="1854" spans="1:27" x14ac:dyDescent="0.2">
      <c r="A1854">
        <v>1959</v>
      </c>
      <c r="B1854">
        <v>24</v>
      </c>
      <c r="C1854">
        <v>19</v>
      </c>
      <c r="D1854">
        <v>83</v>
      </c>
      <c r="E1854">
        <v>88</v>
      </c>
      <c r="F1854">
        <v>120</v>
      </c>
      <c r="G1854">
        <v>137</v>
      </c>
      <c r="H1854">
        <v>193</v>
      </c>
      <c r="I1854">
        <v>189</v>
      </c>
      <c r="J1854">
        <v>198</v>
      </c>
      <c r="K1854">
        <v>131</v>
      </c>
      <c r="L1854">
        <v>124</v>
      </c>
      <c r="M1854">
        <v>104</v>
      </c>
      <c r="N1854">
        <v>47</v>
      </c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</row>
    <row r="1855" spans="1:27" x14ac:dyDescent="0.2">
      <c r="A1855">
        <v>1959</v>
      </c>
      <c r="B1855">
        <v>25</v>
      </c>
      <c r="C1855">
        <v>0</v>
      </c>
      <c r="D1855">
        <v>87</v>
      </c>
      <c r="E1855">
        <v>91</v>
      </c>
      <c r="F1855">
        <v>100</v>
      </c>
      <c r="G1855">
        <v>116</v>
      </c>
      <c r="H1855">
        <v>178</v>
      </c>
      <c r="I1855">
        <v>201</v>
      </c>
      <c r="J1855">
        <v>208</v>
      </c>
      <c r="K1855">
        <v>149</v>
      </c>
      <c r="L1855">
        <v>95</v>
      </c>
      <c r="M1855">
        <v>93</v>
      </c>
      <c r="N1855">
        <v>59</v>
      </c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</row>
    <row r="1856" spans="1:27" x14ac:dyDescent="0.2">
      <c r="A1856">
        <v>1959</v>
      </c>
      <c r="B1856">
        <v>26</v>
      </c>
      <c r="C1856">
        <v>-5</v>
      </c>
      <c r="D1856">
        <v>84</v>
      </c>
      <c r="E1856">
        <v>73</v>
      </c>
      <c r="F1856">
        <v>103</v>
      </c>
      <c r="G1856">
        <v>116</v>
      </c>
      <c r="H1856">
        <v>173</v>
      </c>
      <c r="I1856">
        <v>186</v>
      </c>
      <c r="J1856">
        <v>190</v>
      </c>
      <c r="K1856">
        <v>139</v>
      </c>
      <c r="L1856">
        <v>105</v>
      </c>
      <c r="M1856">
        <v>93</v>
      </c>
      <c r="N1856">
        <v>69</v>
      </c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</row>
    <row r="1857" spans="1:27" x14ac:dyDescent="0.2">
      <c r="A1857">
        <v>1959</v>
      </c>
      <c r="B1857">
        <v>27</v>
      </c>
      <c r="C1857">
        <v>16</v>
      </c>
      <c r="D1857">
        <v>101</v>
      </c>
      <c r="E1857">
        <v>89</v>
      </c>
      <c r="F1857">
        <v>94</v>
      </c>
      <c r="G1857">
        <v>127</v>
      </c>
      <c r="H1857">
        <v>165</v>
      </c>
      <c r="I1857">
        <v>163</v>
      </c>
      <c r="J1857">
        <v>167</v>
      </c>
      <c r="K1857">
        <v>102</v>
      </c>
      <c r="L1857">
        <v>89</v>
      </c>
      <c r="M1857">
        <v>61</v>
      </c>
      <c r="N1857">
        <v>71</v>
      </c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</row>
    <row r="1858" spans="1:27" x14ac:dyDescent="0.2">
      <c r="A1858">
        <v>1959</v>
      </c>
      <c r="B1858">
        <v>28</v>
      </c>
      <c r="C1858">
        <v>6</v>
      </c>
      <c r="D1858">
        <v>114</v>
      </c>
      <c r="E1858">
        <v>82</v>
      </c>
      <c r="F1858">
        <v>84</v>
      </c>
      <c r="G1858">
        <v>122</v>
      </c>
      <c r="H1858">
        <v>166</v>
      </c>
      <c r="I1858">
        <v>145</v>
      </c>
      <c r="J1858">
        <v>159</v>
      </c>
      <c r="K1858">
        <v>106</v>
      </c>
      <c r="L1858">
        <v>72</v>
      </c>
      <c r="M1858">
        <v>62</v>
      </c>
      <c r="N1858">
        <v>67</v>
      </c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</row>
    <row r="1859" spans="1:27" x14ac:dyDescent="0.2">
      <c r="A1859">
        <v>1959</v>
      </c>
      <c r="B1859">
        <v>29</v>
      </c>
      <c r="C1859">
        <v>0</v>
      </c>
      <c r="E1859">
        <v>71</v>
      </c>
      <c r="F1859">
        <v>75</v>
      </c>
      <c r="G1859">
        <v>128</v>
      </c>
      <c r="H1859">
        <v>143</v>
      </c>
      <c r="I1859">
        <v>148</v>
      </c>
      <c r="J1859">
        <v>122</v>
      </c>
      <c r="K1859">
        <v>141</v>
      </c>
      <c r="L1859">
        <v>54</v>
      </c>
      <c r="M1859">
        <v>70</v>
      </c>
      <c r="N1859">
        <v>76</v>
      </c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</row>
    <row r="1860" spans="1:27" x14ac:dyDescent="0.2">
      <c r="A1860">
        <v>1959</v>
      </c>
      <c r="B1860">
        <v>30</v>
      </c>
      <c r="C1860">
        <v>22</v>
      </c>
      <c r="E1860">
        <v>74</v>
      </c>
      <c r="F1860">
        <v>83</v>
      </c>
      <c r="G1860">
        <v>138</v>
      </c>
      <c r="H1860">
        <v>148</v>
      </c>
      <c r="I1860">
        <v>153</v>
      </c>
      <c r="J1860">
        <v>134</v>
      </c>
      <c r="K1860">
        <v>156</v>
      </c>
      <c r="L1860">
        <v>76</v>
      </c>
      <c r="M1860">
        <v>36</v>
      </c>
      <c r="N1860">
        <v>77</v>
      </c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</row>
    <row r="1861" spans="1:27" x14ac:dyDescent="0.2">
      <c r="A1861">
        <v>1959</v>
      </c>
      <c r="B1861">
        <v>31</v>
      </c>
      <c r="C1861">
        <v>30</v>
      </c>
      <c r="E1861">
        <v>83</v>
      </c>
      <c r="G1861">
        <v>153</v>
      </c>
      <c r="I1861">
        <v>148</v>
      </c>
      <c r="J1861">
        <v>133</v>
      </c>
      <c r="L1861">
        <v>102</v>
      </c>
      <c r="N1861">
        <v>90</v>
      </c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</row>
    <row r="1862" spans="1:27" x14ac:dyDescent="0.2">
      <c r="A1862">
        <v>1960</v>
      </c>
      <c r="B1862">
        <v>1</v>
      </c>
      <c r="C1862">
        <v>95</v>
      </c>
      <c r="D1862">
        <v>64</v>
      </c>
      <c r="E1862">
        <v>103</v>
      </c>
      <c r="F1862">
        <v>56</v>
      </c>
      <c r="G1862">
        <v>75</v>
      </c>
      <c r="H1862">
        <v>149</v>
      </c>
      <c r="I1862">
        <v>131</v>
      </c>
      <c r="J1862">
        <v>144</v>
      </c>
      <c r="K1862">
        <v>154</v>
      </c>
      <c r="L1862">
        <v>121</v>
      </c>
      <c r="M1862">
        <v>103</v>
      </c>
      <c r="N1862">
        <v>95</v>
      </c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</row>
    <row r="1863" spans="1:27" x14ac:dyDescent="0.2">
      <c r="A1863">
        <v>1960</v>
      </c>
      <c r="B1863">
        <v>2</v>
      </c>
      <c r="C1863">
        <v>51</v>
      </c>
      <c r="D1863">
        <v>67</v>
      </c>
      <c r="E1863">
        <v>93</v>
      </c>
      <c r="F1863">
        <v>87</v>
      </c>
      <c r="G1863">
        <v>84</v>
      </c>
      <c r="H1863">
        <v>162</v>
      </c>
      <c r="I1863">
        <v>148</v>
      </c>
      <c r="J1863">
        <v>148</v>
      </c>
      <c r="K1863">
        <v>160</v>
      </c>
      <c r="L1863">
        <v>142</v>
      </c>
      <c r="M1863">
        <v>98</v>
      </c>
      <c r="N1863">
        <v>81</v>
      </c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</row>
    <row r="1864" spans="1:27" x14ac:dyDescent="0.2">
      <c r="A1864">
        <v>1960</v>
      </c>
      <c r="B1864">
        <v>3</v>
      </c>
      <c r="C1864">
        <v>73</v>
      </c>
      <c r="D1864">
        <v>92</v>
      </c>
      <c r="E1864">
        <v>88</v>
      </c>
      <c r="F1864">
        <v>96</v>
      </c>
      <c r="G1864">
        <v>105</v>
      </c>
      <c r="H1864">
        <v>175</v>
      </c>
      <c r="I1864">
        <v>149</v>
      </c>
      <c r="J1864">
        <v>154</v>
      </c>
      <c r="K1864">
        <v>154</v>
      </c>
      <c r="L1864">
        <v>142</v>
      </c>
      <c r="M1864">
        <v>78</v>
      </c>
      <c r="N1864">
        <v>84</v>
      </c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</row>
    <row r="1865" spans="1:27" x14ac:dyDescent="0.2">
      <c r="A1865">
        <v>1960</v>
      </c>
      <c r="B1865">
        <v>4</v>
      </c>
      <c r="C1865">
        <v>83</v>
      </c>
      <c r="D1865">
        <v>68</v>
      </c>
      <c r="E1865">
        <v>62</v>
      </c>
      <c r="F1865">
        <v>106</v>
      </c>
      <c r="G1865">
        <v>99</v>
      </c>
      <c r="H1865">
        <v>191</v>
      </c>
      <c r="I1865">
        <v>166</v>
      </c>
      <c r="J1865">
        <v>158</v>
      </c>
      <c r="K1865">
        <v>136</v>
      </c>
      <c r="L1865">
        <v>143</v>
      </c>
      <c r="M1865">
        <v>72</v>
      </c>
      <c r="N1865">
        <v>88</v>
      </c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</row>
    <row r="1866" spans="1:27" x14ac:dyDescent="0.2">
      <c r="A1866">
        <v>1960</v>
      </c>
      <c r="B1866">
        <v>5</v>
      </c>
      <c r="C1866">
        <v>66</v>
      </c>
      <c r="D1866">
        <v>55</v>
      </c>
      <c r="E1866">
        <v>64</v>
      </c>
      <c r="F1866">
        <v>114</v>
      </c>
      <c r="G1866">
        <v>137</v>
      </c>
      <c r="H1866">
        <v>204</v>
      </c>
      <c r="I1866">
        <v>172</v>
      </c>
      <c r="J1866">
        <v>169</v>
      </c>
      <c r="K1866">
        <v>127</v>
      </c>
      <c r="L1866">
        <v>127</v>
      </c>
      <c r="M1866">
        <v>83</v>
      </c>
      <c r="N1866">
        <v>54</v>
      </c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</row>
    <row r="1867" spans="1:27" x14ac:dyDescent="0.2">
      <c r="A1867">
        <v>1960</v>
      </c>
      <c r="B1867">
        <v>6</v>
      </c>
      <c r="C1867">
        <v>31</v>
      </c>
      <c r="D1867">
        <v>32</v>
      </c>
      <c r="E1867">
        <v>54</v>
      </c>
      <c r="F1867">
        <v>116</v>
      </c>
      <c r="G1867">
        <v>135</v>
      </c>
      <c r="H1867">
        <v>167</v>
      </c>
      <c r="I1867">
        <v>145</v>
      </c>
      <c r="J1867">
        <v>170</v>
      </c>
      <c r="K1867">
        <v>121</v>
      </c>
      <c r="L1867">
        <v>128</v>
      </c>
      <c r="M1867">
        <v>58</v>
      </c>
      <c r="N1867">
        <v>20</v>
      </c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</row>
    <row r="1868" spans="1:27" x14ac:dyDescent="0.2">
      <c r="A1868">
        <v>1960</v>
      </c>
      <c r="B1868">
        <v>7</v>
      </c>
      <c r="C1868">
        <v>8</v>
      </c>
      <c r="D1868">
        <v>32</v>
      </c>
      <c r="E1868">
        <v>32</v>
      </c>
      <c r="F1868">
        <v>100</v>
      </c>
      <c r="G1868">
        <v>143</v>
      </c>
      <c r="H1868">
        <v>130</v>
      </c>
      <c r="I1868">
        <v>150</v>
      </c>
      <c r="J1868">
        <v>163</v>
      </c>
      <c r="K1868">
        <v>139</v>
      </c>
      <c r="L1868">
        <v>128</v>
      </c>
      <c r="M1868">
        <v>42</v>
      </c>
      <c r="N1868">
        <v>21</v>
      </c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</row>
    <row r="1869" spans="1:27" x14ac:dyDescent="0.2">
      <c r="A1869">
        <v>1960</v>
      </c>
      <c r="B1869">
        <v>8</v>
      </c>
      <c r="C1869">
        <v>10</v>
      </c>
      <c r="D1869">
        <v>11</v>
      </c>
      <c r="E1869">
        <v>16</v>
      </c>
      <c r="F1869">
        <v>100</v>
      </c>
      <c r="G1869">
        <v>160</v>
      </c>
      <c r="H1869">
        <v>146</v>
      </c>
      <c r="I1869">
        <v>151</v>
      </c>
      <c r="J1869">
        <v>152</v>
      </c>
      <c r="K1869">
        <v>146</v>
      </c>
      <c r="L1869">
        <v>119</v>
      </c>
      <c r="M1869">
        <v>28</v>
      </c>
      <c r="N1869">
        <v>13</v>
      </c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</row>
    <row r="1870" spans="1:27" x14ac:dyDescent="0.2">
      <c r="A1870">
        <v>1960</v>
      </c>
      <c r="B1870">
        <v>9</v>
      </c>
      <c r="C1870">
        <v>7</v>
      </c>
      <c r="D1870">
        <v>24</v>
      </c>
      <c r="E1870">
        <v>34</v>
      </c>
      <c r="F1870">
        <v>110</v>
      </c>
      <c r="G1870">
        <v>163</v>
      </c>
      <c r="H1870">
        <v>143</v>
      </c>
      <c r="I1870">
        <v>154</v>
      </c>
      <c r="J1870">
        <v>134</v>
      </c>
      <c r="K1870">
        <v>148</v>
      </c>
      <c r="L1870">
        <v>109</v>
      </c>
      <c r="M1870">
        <v>47</v>
      </c>
      <c r="N1870">
        <v>9</v>
      </c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</row>
    <row r="1871" spans="1:27" x14ac:dyDescent="0.2">
      <c r="A1871">
        <v>1960</v>
      </c>
      <c r="B1871">
        <v>10</v>
      </c>
      <c r="C1871">
        <v>8</v>
      </c>
      <c r="D1871">
        <v>35</v>
      </c>
      <c r="E1871">
        <v>64</v>
      </c>
      <c r="F1871">
        <v>92</v>
      </c>
      <c r="G1871">
        <v>152</v>
      </c>
      <c r="H1871">
        <v>133</v>
      </c>
      <c r="I1871">
        <v>150</v>
      </c>
      <c r="J1871">
        <v>133</v>
      </c>
      <c r="K1871">
        <v>170</v>
      </c>
      <c r="L1871">
        <v>104</v>
      </c>
      <c r="M1871">
        <v>77</v>
      </c>
      <c r="N1871">
        <v>20</v>
      </c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</row>
    <row r="1872" spans="1:27" x14ac:dyDescent="0.2">
      <c r="A1872">
        <v>1960</v>
      </c>
      <c r="B1872">
        <v>11</v>
      </c>
      <c r="C1872">
        <v>22</v>
      </c>
      <c r="D1872">
        <v>9</v>
      </c>
      <c r="E1872">
        <v>81</v>
      </c>
      <c r="F1872">
        <v>79</v>
      </c>
      <c r="G1872">
        <v>139</v>
      </c>
      <c r="H1872">
        <v>148</v>
      </c>
      <c r="I1872">
        <v>142</v>
      </c>
      <c r="J1872">
        <v>121</v>
      </c>
      <c r="K1872">
        <v>169</v>
      </c>
      <c r="L1872">
        <v>84</v>
      </c>
      <c r="M1872">
        <v>84</v>
      </c>
      <c r="N1872">
        <v>5</v>
      </c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</row>
    <row r="1873" spans="1:27" x14ac:dyDescent="0.2">
      <c r="A1873">
        <v>1960</v>
      </c>
      <c r="B1873">
        <v>12</v>
      </c>
      <c r="C1873">
        <v>16</v>
      </c>
      <c r="D1873">
        <v>16</v>
      </c>
      <c r="E1873">
        <v>77</v>
      </c>
      <c r="F1873">
        <v>80</v>
      </c>
      <c r="G1873">
        <v>134</v>
      </c>
      <c r="H1873">
        <v>150</v>
      </c>
      <c r="I1873">
        <v>154</v>
      </c>
      <c r="J1873">
        <v>125</v>
      </c>
      <c r="K1873">
        <v>157</v>
      </c>
      <c r="L1873">
        <v>71</v>
      </c>
      <c r="M1873">
        <v>76</v>
      </c>
      <c r="N1873">
        <v>12</v>
      </c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</row>
    <row r="1874" spans="1:27" x14ac:dyDescent="0.2">
      <c r="A1874">
        <v>1960</v>
      </c>
      <c r="B1874">
        <v>13</v>
      </c>
      <c r="C1874">
        <v>-5</v>
      </c>
      <c r="D1874">
        <v>7</v>
      </c>
      <c r="E1874">
        <v>83</v>
      </c>
      <c r="F1874">
        <v>108</v>
      </c>
      <c r="G1874">
        <v>137</v>
      </c>
      <c r="H1874">
        <v>130</v>
      </c>
      <c r="I1874">
        <v>153</v>
      </c>
      <c r="J1874">
        <v>117</v>
      </c>
      <c r="K1874">
        <v>140</v>
      </c>
      <c r="L1874">
        <v>52</v>
      </c>
      <c r="M1874">
        <v>81</v>
      </c>
      <c r="N1874">
        <v>-7</v>
      </c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</row>
    <row r="1875" spans="1:27" x14ac:dyDescent="0.2">
      <c r="A1875">
        <v>1960</v>
      </c>
      <c r="B1875">
        <v>14</v>
      </c>
      <c r="C1875">
        <v>-20</v>
      </c>
      <c r="D1875">
        <v>12</v>
      </c>
      <c r="E1875">
        <v>91</v>
      </c>
      <c r="F1875">
        <v>89</v>
      </c>
      <c r="G1875">
        <v>145</v>
      </c>
      <c r="H1875">
        <v>131</v>
      </c>
      <c r="I1875">
        <v>159</v>
      </c>
      <c r="J1875">
        <v>136</v>
      </c>
      <c r="K1875">
        <v>133</v>
      </c>
      <c r="L1875">
        <v>77</v>
      </c>
      <c r="M1875">
        <v>86</v>
      </c>
      <c r="N1875">
        <v>5</v>
      </c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</row>
    <row r="1876" spans="1:27" x14ac:dyDescent="0.2">
      <c r="A1876">
        <v>1960</v>
      </c>
      <c r="B1876">
        <v>15</v>
      </c>
      <c r="C1876">
        <v>1</v>
      </c>
      <c r="D1876">
        <v>12</v>
      </c>
      <c r="E1876">
        <v>98</v>
      </c>
      <c r="F1876">
        <v>76</v>
      </c>
      <c r="G1876">
        <v>141</v>
      </c>
      <c r="H1876">
        <v>141</v>
      </c>
      <c r="I1876">
        <v>148</v>
      </c>
      <c r="J1876">
        <v>146</v>
      </c>
      <c r="K1876">
        <v>117</v>
      </c>
      <c r="L1876">
        <v>82</v>
      </c>
      <c r="M1876">
        <v>71</v>
      </c>
      <c r="N1876">
        <v>25</v>
      </c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</row>
    <row r="1877" spans="1:27" x14ac:dyDescent="0.2">
      <c r="A1877">
        <v>1960</v>
      </c>
      <c r="B1877">
        <v>16</v>
      </c>
      <c r="C1877">
        <v>16</v>
      </c>
      <c r="D1877">
        <v>21</v>
      </c>
      <c r="E1877">
        <v>61</v>
      </c>
      <c r="F1877">
        <v>63</v>
      </c>
      <c r="G1877">
        <v>145</v>
      </c>
      <c r="H1877">
        <v>177</v>
      </c>
      <c r="I1877">
        <v>152</v>
      </c>
      <c r="J1877">
        <v>137</v>
      </c>
      <c r="K1877">
        <v>119</v>
      </c>
      <c r="L1877">
        <v>84</v>
      </c>
      <c r="M1877">
        <v>63</v>
      </c>
      <c r="N1877">
        <v>26</v>
      </c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</row>
    <row r="1878" spans="1:27" x14ac:dyDescent="0.2">
      <c r="A1878">
        <v>1960</v>
      </c>
      <c r="B1878">
        <v>17</v>
      </c>
      <c r="C1878">
        <v>12</v>
      </c>
      <c r="D1878">
        <v>10</v>
      </c>
      <c r="E1878">
        <v>41</v>
      </c>
      <c r="F1878">
        <v>59</v>
      </c>
      <c r="G1878">
        <v>136</v>
      </c>
      <c r="H1878">
        <v>194</v>
      </c>
      <c r="I1878">
        <v>151</v>
      </c>
      <c r="J1878">
        <v>138</v>
      </c>
      <c r="K1878">
        <v>129</v>
      </c>
      <c r="L1878">
        <v>63</v>
      </c>
      <c r="M1878">
        <v>62</v>
      </c>
      <c r="N1878">
        <v>39</v>
      </c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</row>
    <row r="1879" spans="1:27" x14ac:dyDescent="0.2">
      <c r="A1879">
        <v>1960</v>
      </c>
      <c r="B1879">
        <v>18</v>
      </c>
      <c r="C1879">
        <v>32</v>
      </c>
      <c r="D1879">
        <v>5</v>
      </c>
      <c r="E1879">
        <v>41</v>
      </c>
      <c r="F1879">
        <v>67</v>
      </c>
      <c r="G1879">
        <v>112</v>
      </c>
      <c r="H1879">
        <v>199</v>
      </c>
      <c r="I1879">
        <v>154</v>
      </c>
      <c r="J1879">
        <v>140</v>
      </c>
      <c r="K1879">
        <v>135</v>
      </c>
      <c r="L1879">
        <v>89</v>
      </c>
      <c r="M1879">
        <v>45</v>
      </c>
      <c r="N1879">
        <v>60</v>
      </c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</row>
    <row r="1880" spans="1:27" x14ac:dyDescent="0.2">
      <c r="A1880">
        <v>1960</v>
      </c>
      <c r="B1880">
        <v>19</v>
      </c>
      <c r="C1880">
        <v>55</v>
      </c>
      <c r="D1880">
        <v>30</v>
      </c>
      <c r="E1880">
        <v>49</v>
      </c>
      <c r="F1880">
        <v>82</v>
      </c>
      <c r="G1880">
        <v>103</v>
      </c>
      <c r="H1880">
        <v>181</v>
      </c>
      <c r="I1880">
        <v>162</v>
      </c>
      <c r="J1880">
        <v>134</v>
      </c>
      <c r="K1880">
        <v>127</v>
      </c>
      <c r="L1880">
        <v>105</v>
      </c>
      <c r="M1880">
        <v>48</v>
      </c>
      <c r="N1880">
        <v>35</v>
      </c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</row>
    <row r="1881" spans="1:27" x14ac:dyDescent="0.2">
      <c r="A1881">
        <v>1960</v>
      </c>
      <c r="B1881">
        <v>20</v>
      </c>
      <c r="C1881">
        <v>26</v>
      </c>
      <c r="D1881">
        <v>49</v>
      </c>
      <c r="E1881">
        <v>62</v>
      </c>
      <c r="F1881">
        <v>102</v>
      </c>
      <c r="G1881">
        <v>101</v>
      </c>
      <c r="H1881">
        <v>161</v>
      </c>
      <c r="I1881">
        <v>148</v>
      </c>
      <c r="J1881">
        <v>153</v>
      </c>
      <c r="K1881">
        <v>108</v>
      </c>
      <c r="L1881">
        <v>104</v>
      </c>
      <c r="M1881">
        <v>70</v>
      </c>
      <c r="N1881">
        <v>30</v>
      </c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</row>
    <row r="1882" spans="1:27" x14ac:dyDescent="0.2">
      <c r="A1882">
        <v>1960</v>
      </c>
      <c r="B1882">
        <v>21</v>
      </c>
      <c r="C1882">
        <v>52</v>
      </c>
      <c r="D1882">
        <v>42</v>
      </c>
      <c r="E1882">
        <v>57</v>
      </c>
      <c r="F1882">
        <v>103</v>
      </c>
      <c r="G1882">
        <v>101</v>
      </c>
      <c r="H1882">
        <v>181</v>
      </c>
      <c r="I1882">
        <v>148</v>
      </c>
      <c r="J1882">
        <v>173</v>
      </c>
      <c r="K1882">
        <v>105</v>
      </c>
      <c r="L1882">
        <v>111</v>
      </c>
      <c r="M1882">
        <v>86</v>
      </c>
      <c r="N1882">
        <v>26</v>
      </c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</row>
    <row r="1883" spans="1:27" x14ac:dyDescent="0.2">
      <c r="A1883">
        <v>1960</v>
      </c>
      <c r="B1883">
        <v>22</v>
      </c>
      <c r="C1883">
        <v>66</v>
      </c>
      <c r="D1883">
        <v>27</v>
      </c>
      <c r="E1883">
        <v>62</v>
      </c>
      <c r="F1883">
        <v>101</v>
      </c>
      <c r="G1883">
        <v>124</v>
      </c>
      <c r="H1883">
        <v>189</v>
      </c>
      <c r="I1883">
        <v>132</v>
      </c>
      <c r="J1883">
        <v>183</v>
      </c>
      <c r="K1883">
        <v>136</v>
      </c>
      <c r="L1883">
        <v>98</v>
      </c>
      <c r="M1883">
        <v>84</v>
      </c>
      <c r="N1883">
        <v>38</v>
      </c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</row>
    <row r="1884" spans="1:27" x14ac:dyDescent="0.2">
      <c r="A1884">
        <v>1960</v>
      </c>
      <c r="B1884">
        <v>23</v>
      </c>
      <c r="C1884">
        <v>102</v>
      </c>
      <c r="D1884">
        <v>31</v>
      </c>
      <c r="E1884">
        <v>67</v>
      </c>
      <c r="F1884">
        <v>98</v>
      </c>
      <c r="G1884">
        <v>126</v>
      </c>
      <c r="H1884">
        <v>164</v>
      </c>
      <c r="I1884">
        <v>133</v>
      </c>
      <c r="J1884">
        <v>170</v>
      </c>
      <c r="K1884">
        <v>138</v>
      </c>
      <c r="L1884">
        <v>110</v>
      </c>
      <c r="M1884">
        <v>83</v>
      </c>
      <c r="N1884">
        <v>53</v>
      </c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</row>
    <row r="1885" spans="1:27" x14ac:dyDescent="0.2">
      <c r="A1885">
        <v>1960</v>
      </c>
      <c r="B1885">
        <v>24</v>
      </c>
      <c r="C1885">
        <v>77</v>
      </c>
      <c r="D1885">
        <v>19</v>
      </c>
      <c r="E1885">
        <v>95</v>
      </c>
      <c r="F1885">
        <v>98</v>
      </c>
      <c r="G1885">
        <v>125</v>
      </c>
      <c r="H1885">
        <v>154</v>
      </c>
      <c r="I1885">
        <v>155</v>
      </c>
      <c r="J1885">
        <v>162</v>
      </c>
      <c r="K1885">
        <v>113</v>
      </c>
      <c r="L1885">
        <v>106</v>
      </c>
      <c r="M1885">
        <v>91</v>
      </c>
      <c r="N1885">
        <v>58</v>
      </c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</row>
    <row r="1886" spans="1:27" x14ac:dyDescent="0.2">
      <c r="A1886">
        <v>1960</v>
      </c>
      <c r="B1886">
        <v>25</v>
      </c>
      <c r="C1886">
        <v>53</v>
      </c>
      <c r="D1886">
        <v>40</v>
      </c>
      <c r="E1886">
        <v>74</v>
      </c>
      <c r="F1886">
        <v>90</v>
      </c>
      <c r="G1886">
        <v>117</v>
      </c>
      <c r="H1886">
        <v>187</v>
      </c>
      <c r="I1886">
        <v>162</v>
      </c>
      <c r="J1886">
        <v>173</v>
      </c>
      <c r="K1886">
        <v>115</v>
      </c>
      <c r="L1886">
        <v>118</v>
      </c>
      <c r="M1886">
        <v>95</v>
      </c>
      <c r="N1886">
        <v>61</v>
      </c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</row>
    <row r="1887" spans="1:27" x14ac:dyDescent="0.2">
      <c r="A1887">
        <v>1960</v>
      </c>
      <c r="B1887">
        <v>26</v>
      </c>
      <c r="C1887">
        <v>12</v>
      </c>
      <c r="D1887">
        <v>66</v>
      </c>
      <c r="E1887">
        <v>59</v>
      </c>
      <c r="F1887">
        <v>99</v>
      </c>
      <c r="G1887">
        <v>167</v>
      </c>
      <c r="H1887">
        <v>187</v>
      </c>
      <c r="I1887">
        <v>144</v>
      </c>
      <c r="J1887">
        <v>149</v>
      </c>
      <c r="K1887">
        <v>110</v>
      </c>
      <c r="L1887">
        <v>98</v>
      </c>
      <c r="M1887">
        <v>92</v>
      </c>
      <c r="N1887">
        <v>61</v>
      </c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</row>
    <row r="1888" spans="1:27" x14ac:dyDescent="0.2">
      <c r="A1888">
        <v>1960</v>
      </c>
      <c r="B1888">
        <v>27</v>
      </c>
      <c r="C1888">
        <v>23</v>
      </c>
      <c r="D1888">
        <v>82</v>
      </c>
      <c r="E1888">
        <v>62</v>
      </c>
      <c r="F1888">
        <v>79</v>
      </c>
      <c r="G1888">
        <v>162</v>
      </c>
      <c r="H1888">
        <v>162</v>
      </c>
      <c r="I1888">
        <v>147</v>
      </c>
      <c r="J1888">
        <v>148</v>
      </c>
      <c r="K1888">
        <v>110</v>
      </c>
      <c r="L1888">
        <v>109</v>
      </c>
      <c r="M1888">
        <v>72</v>
      </c>
      <c r="N1888">
        <v>36</v>
      </c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</row>
    <row r="1889" spans="1:27" x14ac:dyDescent="0.2">
      <c r="A1889">
        <v>1960</v>
      </c>
      <c r="B1889">
        <v>28</v>
      </c>
      <c r="C1889">
        <v>26</v>
      </c>
      <c r="D1889">
        <v>113</v>
      </c>
      <c r="E1889">
        <v>57</v>
      </c>
      <c r="F1889">
        <v>78</v>
      </c>
      <c r="G1889">
        <v>136</v>
      </c>
      <c r="H1889">
        <v>142</v>
      </c>
      <c r="I1889">
        <v>168</v>
      </c>
      <c r="J1889">
        <v>161</v>
      </c>
      <c r="K1889">
        <v>104</v>
      </c>
      <c r="L1889">
        <v>105</v>
      </c>
      <c r="M1889">
        <v>42</v>
      </c>
      <c r="N1889">
        <v>27</v>
      </c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</row>
    <row r="1890" spans="1:27" x14ac:dyDescent="0.2">
      <c r="A1890">
        <v>1960</v>
      </c>
      <c r="B1890">
        <v>29</v>
      </c>
      <c r="C1890">
        <v>46</v>
      </c>
      <c r="D1890">
        <v>120</v>
      </c>
      <c r="E1890">
        <v>46</v>
      </c>
      <c r="F1890">
        <v>70</v>
      </c>
      <c r="G1890">
        <v>116</v>
      </c>
      <c r="H1890">
        <v>128</v>
      </c>
      <c r="I1890">
        <v>159</v>
      </c>
      <c r="J1890">
        <v>152</v>
      </c>
      <c r="K1890">
        <v>108</v>
      </c>
      <c r="L1890">
        <v>75</v>
      </c>
      <c r="M1890">
        <v>79</v>
      </c>
      <c r="N1890">
        <v>39</v>
      </c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</row>
    <row r="1891" spans="1:27" x14ac:dyDescent="0.2">
      <c r="A1891">
        <v>1960</v>
      </c>
      <c r="B1891">
        <v>30</v>
      </c>
      <c r="C1891">
        <v>56</v>
      </c>
      <c r="E1891">
        <v>47</v>
      </c>
      <c r="F1891">
        <v>73</v>
      </c>
      <c r="G1891">
        <v>117</v>
      </c>
      <c r="H1891">
        <v>125</v>
      </c>
      <c r="I1891">
        <v>149</v>
      </c>
      <c r="J1891">
        <v>151</v>
      </c>
      <c r="K1891">
        <v>101</v>
      </c>
      <c r="L1891">
        <v>97</v>
      </c>
      <c r="M1891">
        <v>93</v>
      </c>
      <c r="N1891">
        <v>52</v>
      </c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</row>
    <row r="1892" spans="1:27" x14ac:dyDescent="0.2">
      <c r="A1892">
        <v>1960</v>
      </c>
      <c r="B1892">
        <v>31</v>
      </c>
      <c r="C1892">
        <v>77</v>
      </c>
      <c r="E1892">
        <v>65</v>
      </c>
      <c r="G1892">
        <v>129</v>
      </c>
      <c r="I1892">
        <v>142</v>
      </c>
      <c r="J1892">
        <v>158</v>
      </c>
      <c r="L1892">
        <v>91</v>
      </c>
      <c r="N1892">
        <v>42</v>
      </c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</row>
    <row r="1893" spans="1:27" x14ac:dyDescent="0.2">
      <c r="A1893">
        <v>1961</v>
      </c>
      <c r="B1893">
        <v>1</v>
      </c>
      <c r="C1893">
        <v>48</v>
      </c>
      <c r="D1893">
        <v>46</v>
      </c>
      <c r="E1893">
        <v>87</v>
      </c>
      <c r="F1893">
        <v>99</v>
      </c>
      <c r="G1893">
        <v>95</v>
      </c>
      <c r="H1893">
        <v>104</v>
      </c>
      <c r="I1893">
        <v>207</v>
      </c>
      <c r="J1893">
        <v>151</v>
      </c>
      <c r="K1893">
        <v>192</v>
      </c>
      <c r="L1893">
        <v>132</v>
      </c>
      <c r="M1893">
        <v>107</v>
      </c>
      <c r="N1893">
        <v>73</v>
      </c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</row>
    <row r="1894" spans="1:27" x14ac:dyDescent="0.2">
      <c r="A1894">
        <v>1961</v>
      </c>
      <c r="B1894">
        <v>2</v>
      </c>
      <c r="C1894">
        <v>49</v>
      </c>
      <c r="D1894">
        <v>42</v>
      </c>
      <c r="E1894">
        <v>85</v>
      </c>
      <c r="F1894">
        <v>90</v>
      </c>
      <c r="G1894">
        <v>110</v>
      </c>
      <c r="H1894">
        <v>121</v>
      </c>
      <c r="I1894">
        <v>163</v>
      </c>
      <c r="J1894">
        <v>148</v>
      </c>
      <c r="K1894">
        <v>214</v>
      </c>
      <c r="L1894">
        <v>119</v>
      </c>
      <c r="M1894">
        <v>111</v>
      </c>
      <c r="N1894">
        <v>44</v>
      </c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</row>
    <row r="1895" spans="1:27" x14ac:dyDescent="0.2">
      <c r="A1895">
        <v>1961</v>
      </c>
      <c r="B1895">
        <v>3</v>
      </c>
      <c r="C1895">
        <v>35</v>
      </c>
      <c r="D1895">
        <v>46</v>
      </c>
      <c r="E1895">
        <v>63</v>
      </c>
      <c r="F1895">
        <v>50</v>
      </c>
      <c r="G1895">
        <v>110</v>
      </c>
      <c r="H1895">
        <v>135</v>
      </c>
      <c r="I1895">
        <v>155</v>
      </c>
      <c r="J1895">
        <v>136</v>
      </c>
      <c r="K1895">
        <v>182</v>
      </c>
      <c r="L1895">
        <v>127</v>
      </c>
      <c r="M1895">
        <v>60</v>
      </c>
      <c r="N1895">
        <v>19</v>
      </c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</row>
    <row r="1896" spans="1:27" x14ac:dyDescent="0.2">
      <c r="A1896">
        <v>1961</v>
      </c>
      <c r="B1896">
        <v>4</v>
      </c>
      <c r="C1896">
        <v>36</v>
      </c>
      <c r="D1896">
        <v>46</v>
      </c>
      <c r="E1896">
        <v>73</v>
      </c>
      <c r="F1896">
        <v>59</v>
      </c>
      <c r="G1896">
        <v>126</v>
      </c>
      <c r="H1896">
        <v>161</v>
      </c>
      <c r="I1896">
        <v>145</v>
      </c>
      <c r="J1896">
        <v>180</v>
      </c>
      <c r="K1896">
        <v>154</v>
      </c>
      <c r="L1896">
        <v>155</v>
      </c>
      <c r="M1896">
        <v>49</v>
      </c>
      <c r="N1896">
        <v>62</v>
      </c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</row>
    <row r="1897" spans="1:27" x14ac:dyDescent="0.2">
      <c r="A1897">
        <v>1961</v>
      </c>
      <c r="B1897">
        <v>5</v>
      </c>
      <c r="C1897">
        <v>33</v>
      </c>
      <c r="D1897">
        <v>73</v>
      </c>
      <c r="E1897">
        <v>84</v>
      </c>
      <c r="F1897">
        <v>85</v>
      </c>
      <c r="G1897">
        <v>127</v>
      </c>
      <c r="H1897">
        <v>150</v>
      </c>
      <c r="I1897">
        <v>135</v>
      </c>
      <c r="J1897">
        <v>160</v>
      </c>
      <c r="K1897">
        <v>163</v>
      </c>
      <c r="L1897">
        <v>142</v>
      </c>
      <c r="M1897">
        <v>68</v>
      </c>
      <c r="N1897">
        <v>52</v>
      </c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</row>
    <row r="1898" spans="1:27" x14ac:dyDescent="0.2">
      <c r="A1898">
        <v>1961</v>
      </c>
      <c r="B1898">
        <v>6</v>
      </c>
      <c r="C1898">
        <v>41</v>
      </c>
      <c r="D1898">
        <v>71</v>
      </c>
      <c r="E1898">
        <v>91</v>
      </c>
      <c r="F1898">
        <v>100</v>
      </c>
      <c r="G1898">
        <v>102</v>
      </c>
      <c r="H1898">
        <v>158</v>
      </c>
      <c r="I1898">
        <v>140</v>
      </c>
      <c r="J1898">
        <v>145</v>
      </c>
      <c r="K1898">
        <v>119</v>
      </c>
      <c r="L1898">
        <v>149</v>
      </c>
      <c r="M1898">
        <v>86</v>
      </c>
      <c r="N1898">
        <v>21</v>
      </c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</row>
    <row r="1899" spans="1:27" x14ac:dyDescent="0.2">
      <c r="A1899">
        <v>1961</v>
      </c>
      <c r="B1899">
        <v>7</v>
      </c>
      <c r="C1899">
        <v>27</v>
      </c>
      <c r="D1899">
        <v>65</v>
      </c>
      <c r="E1899">
        <v>101</v>
      </c>
      <c r="F1899">
        <v>85</v>
      </c>
      <c r="G1899">
        <v>108</v>
      </c>
      <c r="H1899">
        <v>153</v>
      </c>
      <c r="I1899">
        <v>159</v>
      </c>
      <c r="J1899">
        <v>132</v>
      </c>
      <c r="K1899">
        <v>119</v>
      </c>
      <c r="L1899">
        <v>130</v>
      </c>
      <c r="M1899">
        <v>70</v>
      </c>
      <c r="N1899">
        <v>-13</v>
      </c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</row>
    <row r="1900" spans="1:27" x14ac:dyDescent="0.2">
      <c r="A1900">
        <v>1961</v>
      </c>
      <c r="B1900">
        <v>8</v>
      </c>
      <c r="C1900">
        <v>34</v>
      </c>
      <c r="D1900">
        <v>82</v>
      </c>
      <c r="E1900">
        <v>98</v>
      </c>
      <c r="F1900">
        <v>77</v>
      </c>
      <c r="G1900">
        <v>112</v>
      </c>
      <c r="H1900">
        <v>130</v>
      </c>
      <c r="I1900">
        <v>158</v>
      </c>
      <c r="J1900">
        <v>149</v>
      </c>
      <c r="K1900">
        <v>129</v>
      </c>
      <c r="L1900">
        <v>124</v>
      </c>
      <c r="M1900">
        <v>83</v>
      </c>
      <c r="N1900">
        <v>22</v>
      </c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</row>
    <row r="1901" spans="1:27" x14ac:dyDescent="0.2">
      <c r="A1901">
        <v>1961</v>
      </c>
      <c r="B1901">
        <v>9</v>
      </c>
      <c r="C1901">
        <v>39</v>
      </c>
      <c r="D1901">
        <v>91</v>
      </c>
      <c r="E1901">
        <v>79</v>
      </c>
      <c r="F1901">
        <v>85</v>
      </c>
      <c r="G1901">
        <v>114</v>
      </c>
      <c r="H1901">
        <v>122</v>
      </c>
      <c r="I1901">
        <v>164</v>
      </c>
      <c r="J1901">
        <v>149</v>
      </c>
      <c r="K1901">
        <v>134</v>
      </c>
      <c r="L1901">
        <v>137</v>
      </c>
      <c r="M1901">
        <v>37</v>
      </c>
      <c r="N1901">
        <v>61</v>
      </c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</row>
    <row r="1902" spans="1:27" x14ac:dyDescent="0.2">
      <c r="A1902">
        <v>1961</v>
      </c>
      <c r="B1902">
        <v>10</v>
      </c>
      <c r="C1902">
        <v>36</v>
      </c>
      <c r="D1902">
        <v>77</v>
      </c>
      <c r="E1902">
        <v>83</v>
      </c>
      <c r="F1902">
        <v>96</v>
      </c>
      <c r="G1902">
        <v>111</v>
      </c>
      <c r="H1902">
        <v>103</v>
      </c>
      <c r="I1902">
        <v>164</v>
      </c>
      <c r="J1902">
        <v>135</v>
      </c>
      <c r="K1902">
        <v>145</v>
      </c>
      <c r="L1902">
        <v>156</v>
      </c>
      <c r="M1902">
        <v>30</v>
      </c>
      <c r="N1902">
        <v>90</v>
      </c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</row>
    <row r="1903" spans="1:27" x14ac:dyDescent="0.2">
      <c r="A1903">
        <v>1961</v>
      </c>
      <c r="B1903">
        <v>11</v>
      </c>
      <c r="C1903">
        <v>18</v>
      </c>
      <c r="D1903">
        <v>93</v>
      </c>
      <c r="E1903">
        <v>98</v>
      </c>
      <c r="F1903">
        <v>109</v>
      </c>
      <c r="G1903">
        <v>117</v>
      </c>
      <c r="H1903">
        <v>138</v>
      </c>
      <c r="I1903">
        <v>184</v>
      </c>
      <c r="J1903">
        <v>133</v>
      </c>
      <c r="K1903">
        <v>164</v>
      </c>
      <c r="L1903">
        <v>135</v>
      </c>
      <c r="M1903">
        <v>43</v>
      </c>
      <c r="N1903">
        <v>108</v>
      </c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</row>
    <row r="1904" spans="1:27" x14ac:dyDescent="0.2">
      <c r="A1904">
        <v>1961</v>
      </c>
      <c r="B1904">
        <v>12</v>
      </c>
      <c r="C1904">
        <v>31</v>
      </c>
      <c r="D1904">
        <v>91</v>
      </c>
      <c r="E1904">
        <v>99</v>
      </c>
      <c r="F1904">
        <v>118</v>
      </c>
      <c r="G1904">
        <v>141</v>
      </c>
      <c r="H1904">
        <v>116</v>
      </c>
      <c r="I1904">
        <v>166</v>
      </c>
      <c r="J1904">
        <v>143</v>
      </c>
      <c r="K1904">
        <v>128</v>
      </c>
      <c r="L1904">
        <v>100</v>
      </c>
      <c r="M1904">
        <v>64</v>
      </c>
      <c r="N1904">
        <v>109</v>
      </c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</row>
    <row r="1905" spans="1:27" x14ac:dyDescent="0.2">
      <c r="A1905">
        <v>1961</v>
      </c>
      <c r="B1905">
        <v>13</v>
      </c>
      <c r="C1905">
        <v>56</v>
      </c>
      <c r="D1905">
        <v>88</v>
      </c>
      <c r="E1905">
        <v>113</v>
      </c>
      <c r="F1905">
        <v>123</v>
      </c>
      <c r="G1905">
        <v>147</v>
      </c>
      <c r="H1905">
        <v>122</v>
      </c>
      <c r="I1905">
        <v>140</v>
      </c>
      <c r="J1905">
        <v>143</v>
      </c>
      <c r="K1905">
        <v>159</v>
      </c>
      <c r="L1905">
        <v>108</v>
      </c>
      <c r="M1905">
        <v>71</v>
      </c>
      <c r="N1905">
        <v>93</v>
      </c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</row>
    <row r="1906" spans="1:27" x14ac:dyDescent="0.2">
      <c r="A1906">
        <v>1961</v>
      </c>
      <c r="B1906">
        <v>14</v>
      </c>
      <c r="C1906">
        <v>26</v>
      </c>
      <c r="D1906">
        <v>95</v>
      </c>
      <c r="E1906">
        <v>111</v>
      </c>
      <c r="F1906">
        <v>109</v>
      </c>
      <c r="G1906">
        <v>123</v>
      </c>
      <c r="H1906">
        <v>128</v>
      </c>
      <c r="I1906">
        <v>117</v>
      </c>
      <c r="J1906">
        <v>138</v>
      </c>
      <c r="K1906">
        <v>151</v>
      </c>
      <c r="L1906">
        <v>101</v>
      </c>
      <c r="M1906">
        <v>66</v>
      </c>
      <c r="N1906">
        <v>57</v>
      </c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</row>
    <row r="1907" spans="1:27" x14ac:dyDescent="0.2">
      <c r="A1907">
        <v>1961</v>
      </c>
      <c r="B1907">
        <v>15</v>
      </c>
      <c r="C1907">
        <v>18</v>
      </c>
      <c r="D1907">
        <v>84</v>
      </c>
      <c r="E1907">
        <v>104</v>
      </c>
      <c r="F1907">
        <v>104</v>
      </c>
      <c r="G1907">
        <v>100</v>
      </c>
      <c r="H1907">
        <v>135</v>
      </c>
      <c r="I1907">
        <v>128</v>
      </c>
      <c r="J1907">
        <v>150</v>
      </c>
      <c r="K1907">
        <v>171</v>
      </c>
      <c r="L1907">
        <v>89</v>
      </c>
      <c r="M1907">
        <v>61</v>
      </c>
      <c r="N1907">
        <v>34</v>
      </c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</row>
    <row r="1908" spans="1:27" x14ac:dyDescent="0.2">
      <c r="A1908">
        <v>1961</v>
      </c>
      <c r="B1908">
        <v>16</v>
      </c>
      <c r="C1908">
        <v>22</v>
      </c>
      <c r="D1908">
        <v>79</v>
      </c>
      <c r="E1908">
        <v>109</v>
      </c>
      <c r="F1908">
        <v>111</v>
      </c>
      <c r="G1908">
        <v>114</v>
      </c>
      <c r="H1908">
        <v>166</v>
      </c>
      <c r="I1908">
        <v>128</v>
      </c>
      <c r="J1908">
        <v>136</v>
      </c>
      <c r="K1908">
        <v>196</v>
      </c>
      <c r="L1908">
        <v>102</v>
      </c>
      <c r="M1908">
        <v>56</v>
      </c>
      <c r="N1908">
        <v>35</v>
      </c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</row>
    <row r="1909" spans="1:27" x14ac:dyDescent="0.2">
      <c r="A1909">
        <v>1961</v>
      </c>
      <c r="B1909">
        <v>17</v>
      </c>
      <c r="C1909">
        <v>25</v>
      </c>
      <c r="D1909">
        <v>61</v>
      </c>
      <c r="E1909">
        <v>97</v>
      </c>
      <c r="F1909">
        <v>110</v>
      </c>
      <c r="G1909">
        <v>110</v>
      </c>
      <c r="H1909">
        <v>157</v>
      </c>
      <c r="I1909">
        <v>145</v>
      </c>
      <c r="J1909">
        <v>153</v>
      </c>
      <c r="K1909">
        <v>146</v>
      </c>
      <c r="L1909">
        <v>112</v>
      </c>
      <c r="M1909">
        <v>49</v>
      </c>
      <c r="N1909">
        <v>3</v>
      </c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</row>
    <row r="1910" spans="1:27" x14ac:dyDescent="0.2">
      <c r="A1910">
        <v>1961</v>
      </c>
      <c r="B1910">
        <v>18</v>
      </c>
      <c r="C1910">
        <v>42</v>
      </c>
      <c r="D1910">
        <v>85</v>
      </c>
      <c r="E1910">
        <v>63</v>
      </c>
      <c r="F1910">
        <v>119</v>
      </c>
      <c r="G1910">
        <v>100</v>
      </c>
      <c r="H1910">
        <v>160</v>
      </c>
      <c r="I1910">
        <v>148</v>
      </c>
      <c r="J1910">
        <v>154</v>
      </c>
      <c r="K1910">
        <v>147</v>
      </c>
      <c r="L1910">
        <v>83</v>
      </c>
      <c r="M1910">
        <v>61</v>
      </c>
      <c r="N1910">
        <v>-22</v>
      </c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</row>
    <row r="1911" spans="1:27" x14ac:dyDescent="0.2">
      <c r="A1911">
        <v>1961</v>
      </c>
      <c r="B1911">
        <v>19</v>
      </c>
      <c r="C1911">
        <v>47</v>
      </c>
      <c r="D1911">
        <v>84</v>
      </c>
      <c r="E1911">
        <v>39</v>
      </c>
      <c r="F1911">
        <v>111</v>
      </c>
      <c r="G1911">
        <v>106</v>
      </c>
      <c r="H1911">
        <v>136</v>
      </c>
      <c r="I1911">
        <v>152</v>
      </c>
      <c r="J1911">
        <v>148</v>
      </c>
      <c r="K1911">
        <v>183</v>
      </c>
      <c r="L1911">
        <v>80</v>
      </c>
      <c r="M1911">
        <v>68</v>
      </c>
      <c r="N1911">
        <v>-22</v>
      </c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</row>
    <row r="1912" spans="1:27" x14ac:dyDescent="0.2">
      <c r="A1912">
        <v>1961</v>
      </c>
      <c r="B1912">
        <v>20</v>
      </c>
      <c r="C1912">
        <v>53</v>
      </c>
      <c r="D1912">
        <v>63</v>
      </c>
      <c r="E1912">
        <v>45</v>
      </c>
      <c r="F1912">
        <v>102</v>
      </c>
      <c r="G1912">
        <v>115</v>
      </c>
      <c r="H1912">
        <v>130</v>
      </c>
      <c r="I1912">
        <v>151</v>
      </c>
      <c r="J1912">
        <v>151</v>
      </c>
      <c r="K1912">
        <v>154</v>
      </c>
      <c r="L1912">
        <v>86</v>
      </c>
      <c r="M1912">
        <v>69</v>
      </c>
      <c r="N1912">
        <v>-12</v>
      </c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</row>
    <row r="1913" spans="1:27" x14ac:dyDescent="0.2">
      <c r="A1913">
        <v>1961</v>
      </c>
      <c r="B1913">
        <v>21</v>
      </c>
      <c r="C1913">
        <v>62</v>
      </c>
      <c r="D1913">
        <v>35</v>
      </c>
      <c r="E1913">
        <v>51</v>
      </c>
      <c r="F1913">
        <v>127</v>
      </c>
      <c r="G1913">
        <v>92</v>
      </c>
      <c r="H1913">
        <v>135</v>
      </c>
      <c r="I1913">
        <v>149</v>
      </c>
      <c r="J1913">
        <v>169</v>
      </c>
      <c r="K1913">
        <v>151</v>
      </c>
      <c r="L1913">
        <v>91</v>
      </c>
      <c r="M1913">
        <v>43</v>
      </c>
      <c r="N1913">
        <v>-1</v>
      </c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</row>
    <row r="1914" spans="1:27" x14ac:dyDescent="0.2">
      <c r="A1914">
        <v>1961</v>
      </c>
      <c r="B1914">
        <v>22</v>
      </c>
      <c r="C1914">
        <v>47</v>
      </c>
      <c r="D1914">
        <v>36</v>
      </c>
      <c r="E1914">
        <v>51</v>
      </c>
      <c r="F1914">
        <v>110</v>
      </c>
      <c r="G1914">
        <v>116</v>
      </c>
      <c r="H1914">
        <v>151</v>
      </c>
      <c r="I1914">
        <v>142</v>
      </c>
      <c r="J1914">
        <v>147</v>
      </c>
      <c r="K1914">
        <v>169</v>
      </c>
      <c r="L1914">
        <v>113</v>
      </c>
      <c r="M1914">
        <v>59</v>
      </c>
      <c r="N1914">
        <v>21</v>
      </c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</row>
    <row r="1915" spans="1:27" x14ac:dyDescent="0.2">
      <c r="A1915">
        <v>1961</v>
      </c>
      <c r="B1915">
        <v>23</v>
      </c>
      <c r="C1915">
        <v>29</v>
      </c>
      <c r="D1915">
        <v>51</v>
      </c>
      <c r="E1915">
        <v>83</v>
      </c>
      <c r="F1915">
        <v>100</v>
      </c>
      <c r="G1915">
        <v>125</v>
      </c>
      <c r="H1915">
        <v>157</v>
      </c>
      <c r="I1915">
        <v>155</v>
      </c>
      <c r="J1915">
        <v>151</v>
      </c>
      <c r="K1915">
        <v>151</v>
      </c>
      <c r="L1915">
        <v>102</v>
      </c>
      <c r="M1915">
        <v>61</v>
      </c>
      <c r="N1915">
        <v>-7</v>
      </c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</row>
    <row r="1916" spans="1:27" x14ac:dyDescent="0.2">
      <c r="A1916">
        <v>1961</v>
      </c>
      <c r="B1916">
        <v>24</v>
      </c>
      <c r="C1916">
        <v>19</v>
      </c>
      <c r="D1916">
        <v>58</v>
      </c>
      <c r="E1916">
        <v>81</v>
      </c>
      <c r="F1916">
        <v>105</v>
      </c>
      <c r="G1916">
        <v>124</v>
      </c>
      <c r="H1916">
        <v>180</v>
      </c>
      <c r="I1916">
        <v>156</v>
      </c>
      <c r="J1916">
        <v>160</v>
      </c>
      <c r="K1916">
        <v>154</v>
      </c>
      <c r="L1916">
        <v>107</v>
      </c>
      <c r="M1916">
        <v>51</v>
      </c>
      <c r="N1916">
        <v>-25</v>
      </c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</row>
    <row r="1917" spans="1:27" x14ac:dyDescent="0.2">
      <c r="A1917">
        <v>1961</v>
      </c>
      <c r="B1917">
        <v>25</v>
      </c>
      <c r="C1917">
        <v>10</v>
      </c>
      <c r="D1917">
        <v>72</v>
      </c>
      <c r="E1917">
        <v>71</v>
      </c>
      <c r="F1917">
        <v>90</v>
      </c>
      <c r="G1917">
        <v>123</v>
      </c>
      <c r="H1917">
        <v>185</v>
      </c>
      <c r="I1917">
        <v>161</v>
      </c>
      <c r="J1917">
        <v>157</v>
      </c>
      <c r="K1917">
        <v>114</v>
      </c>
      <c r="L1917">
        <v>91</v>
      </c>
      <c r="M1917">
        <v>57</v>
      </c>
      <c r="N1917">
        <v>-26</v>
      </c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</row>
    <row r="1918" spans="1:27" x14ac:dyDescent="0.2">
      <c r="A1918">
        <v>1961</v>
      </c>
      <c r="B1918">
        <v>26</v>
      </c>
      <c r="C1918">
        <v>18</v>
      </c>
      <c r="D1918">
        <v>88</v>
      </c>
      <c r="E1918">
        <v>86</v>
      </c>
      <c r="F1918">
        <v>116</v>
      </c>
      <c r="G1918">
        <v>93</v>
      </c>
      <c r="H1918">
        <v>154</v>
      </c>
      <c r="I1918">
        <v>174</v>
      </c>
      <c r="J1918">
        <v>175</v>
      </c>
      <c r="K1918">
        <v>122</v>
      </c>
      <c r="L1918">
        <v>106</v>
      </c>
      <c r="M1918">
        <v>17</v>
      </c>
      <c r="N1918">
        <v>-11</v>
      </c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</row>
    <row r="1919" spans="1:27" x14ac:dyDescent="0.2">
      <c r="A1919">
        <v>1961</v>
      </c>
      <c r="B1919">
        <v>27</v>
      </c>
      <c r="C1919">
        <v>34</v>
      </c>
      <c r="D1919">
        <v>62</v>
      </c>
      <c r="E1919">
        <v>57</v>
      </c>
      <c r="F1919">
        <v>103</v>
      </c>
      <c r="G1919">
        <v>71</v>
      </c>
      <c r="H1919">
        <v>133</v>
      </c>
      <c r="I1919">
        <v>148</v>
      </c>
      <c r="J1919">
        <v>161</v>
      </c>
      <c r="K1919">
        <v>143</v>
      </c>
      <c r="L1919">
        <v>93</v>
      </c>
      <c r="M1919">
        <v>26</v>
      </c>
      <c r="N1919">
        <v>-14</v>
      </c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</row>
    <row r="1920" spans="1:27" x14ac:dyDescent="0.2">
      <c r="A1920">
        <v>1961</v>
      </c>
      <c r="B1920">
        <v>28</v>
      </c>
      <c r="C1920">
        <v>56</v>
      </c>
      <c r="D1920">
        <v>66</v>
      </c>
      <c r="E1920">
        <v>66</v>
      </c>
      <c r="F1920">
        <v>98</v>
      </c>
      <c r="G1920">
        <v>83</v>
      </c>
      <c r="H1920">
        <v>144</v>
      </c>
      <c r="I1920">
        <v>146</v>
      </c>
      <c r="J1920">
        <v>175</v>
      </c>
      <c r="K1920">
        <v>147</v>
      </c>
      <c r="L1920">
        <v>98</v>
      </c>
      <c r="M1920">
        <v>26</v>
      </c>
      <c r="N1920">
        <v>-35</v>
      </c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</row>
    <row r="1921" spans="1:27" x14ac:dyDescent="0.2">
      <c r="A1921">
        <v>1961</v>
      </c>
      <c r="B1921">
        <v>29</v>
      </c>
      <c r="C1921">
        <v>81</v>
      </c>
      <c r="E1921">
        <v>86</v>
      </c>
      <c r="F1921">
        <v>108</v>
      </c>
      <c r="G1921">
        <v>82</v>
      </c>
      <c r="H1921">
        <v>164</v>
      </c>
      <c r="I1921">
        <v>140</v>
      </c>
      <c r="J1921">
        <v>216</v>
      </c>
      <c r="K1921">
        <v>126</v>
      </c>
      <c r="L1921">
        <v>66</v>
      </c>
      <c r="M1921">
        <v>53</v>
      </c>
      <c r="N1921">
        <v>-23</v>
      </c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</row>
    <row r="1922" spans="1:27" x14ac:dyDescent="0.2">
      <c r="A1922">
        <v>1961</v>
      </c>
      <c r="B1922">
        <v>30</v>
      </c>
      <c r="C1922">
        <v>74</v>
      </c>
      <c r="E1922">
        <v>107</v>
      </c>
      <c r="F1922">
        <v>105</v>
      </c>
      <c r="G1922">
        <v>112</v>
      </c>
      <c r="H1922">
        <v>192</v>
      </c>
      <c r="I1922">
        <v>143</v>
      </c>
      <c r="J1922">
        <v>173</v>
      </c>
      <c r="K1922">
        <v>133</v>
      </c>
      <c r="L1922">
        <v>63</v>
      </c>
      <c r="M1922">
        <v>99</v>
      </c>
      <c r="N1922">
        <v>5</v>
      </c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</row>
    <row r="1923" spans="1:27" x14ac:dyDescent="0.2">
      <c r="A1923">
        <v>1961</v>
      </c>
      <c r="B1923">
        <v>31</v>
      </c>
      <c r="C1923">
        <v>66</v>
      </c>
      <c r="E1923">
        <v>82</v>
      </c>
      <c r="G1923">
        <v>101</v>
      </c>
      <c r="I1923">
        <v>151</v>
      </c>
      <c r="J1923">
        <v>159</v>
      </c>
      <c r="L1923">
        <v>83</v>
      </c>
      <c r="N1923">
        <v>-15</v>
      </c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</row>
    <row r="1924" spans="1:27" x14ac:dyDescent="0.2">
      <c r="A1924">
        <v>1962</v>
      </c>
      <c r="B1924">
        <v>1</v>
      </c>
      <c r="C1924">
        <v>-49</v>
      </c>
      <c r="D1924">
        <v>43</v>
      </c>
      <c r="E1924">
        <v>13</v>
      </c>
      <c r="F1924">
        <v>53</v>
      </c>
      <c r="G1924">
        <v>70</v>
      </c>
      <c r="H1924">
        <v>77</v>
      </c>
      <c r="I1924">
        <v>161</v>
      </c>
      <c r="J1924">
        <v>160</v>
      </c>
      <c r="K1924">
        <v>142</v>
      </c>
      <c r="L1924">
        <v>146</v>
      </c>
      <c r="M1924">
        <v>63</v>
      </c>
      <c r="N1924">
        <v>37</v>
      </c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</row>
    <row r="1925" spans="1:27" x14ac:dyDescent="0.2">
      <c r="A1925">
        <v>1962</v>
      </c>
      <c r="B1925">
        <v>2</v>
      </c>
      <c r="C1925">
        <v>-40</v>
      </c>
      <c r="D1925">
        <v>53</v>
      </c>
      <c r="E1925">
        <v>26</v>
      </c>
      <c r="F1925">
        <v>57</v>
      </c>
      <c r="G1925">
        <v>88</v>
      </c>
      <c r="H1925">
        <v>94</v>
      </c>
      <c r="I1925">
        <v>162</v>
      </c>
      <c r="J1925">
        <v>160</v>
      </c>
      <c r="K1925">
        <v>162</v>
      </c>
      <c r="L1925">
        <v>150</v>
      </c>
      <c r="M1925">
        <v>90</v>
      </c>
      <c r="N1925">
        <v>-5</v>
      </c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</row>
    <row r="1926" spans="1:27" x14ac:dyDescent="0.2">
      <c r="A1926">
        <v>1962</v>
      </c>
      <c r="B1926">
        <v>3</v>
      </c>
      <c r="C1926">
        <v>-24</v>
      </c>
      <c r="D1926">
        <v>67</v>
      </c>
      <c r="E1926">
        <v>-3</v>
      </c>
      <c r="F1926">
        <v>80</v>
      </c>
      <c r="G1926">
        <v>104</v>
      </c>
      <c r="H1926">
        <v>109</v>
      </c>
      <c r="I1926">
        <v>135</v>
      </c>
      <c r="J1926">
        <v>138</v>
      </c>
      <c r="K1926">
        <v>167</v>
      </c>
      <c r="L1926">
        <v>108</v>
      </c>
      <c r="M1926">
        <v>84</v>
      </c>
      <c r="N1926">
        <v>-10</v>
      </c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</row>
    <row r="1927" spans="1:27" x14ac:dyDescent="0.2">
      <c r="A1927">
        <v>1962</v>
      </c>
      <c r="B1927">
        <v>4</v>
      </c>
      <c r="C1927">
        <v>1</v>
      </c>
      <c r="D1927">
        <v>66</v>
      </c>
      <c r="E1927">
        <v>-13</v>
      </c>
      <c r="F1927">
        <v>46</v>
      </c>
      <c r="G1927">
        <v>117</v>
      </c>
      <c r="H1927">
        <v>116</v>
      </c>
      <c r="I1927">
        <v>124</v>
      </c>
      <c r="J1927">
        <v>141</v>
      </c>
      <c r="K1927">
        <v>151</v>
      </c>
      <c r="L1927">
        <v>100</v>
      </c>
      <c r="M1927">
        <v>83</v>
      </c>
      <c r="N1927">
        <v>-4</v>
      </c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</row>
    <row r="1928" spans="1:27" x14ac:dyDescent="0.2">
      <c r="A1928">
        <v>1962</v>
      </c>
      <c r="B1928">
        <v>5</v>
      </c>
      <c r="C1928">
        <v>41</v>
      </c>
      <c r="D1928">
        <v>66</v>
      </c>
      <c r="E1928">
        <v>-8</v>
      </c>
      <c r="F1928">
        <v>61</v>
      </c>
      <c r="G1928">
        <v>101</v>
      </c>
      <c r="H1928">
        <v>120</v>
      </c>
      <c r="I1928">
        <v>116</v>
      </c>
      <c r="J1928">
        <v>139</v>
      </c>
      <c r="K1928">
        <v>144</v>
      </c>
      <c r="L1928">
        <v>131</v>
      </c>
      <c r="M1928">
        <v>100</v>
      </c>
      <c r="N1928">
        <v>-14</v>
      </c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</row>
    <row r="1929" spans="1:27" x14ac:dyDescent="0.2">
      <c r="A1929">
        <v>1962</v>
      </c>
      <c r="B1929">
        <v>6</v>
      </c>
      <c r="C1929">
        <v>51</v>
      </c>
      <c r="D1929">
        <v>75</v>
      </c>
      <c r="E1929">
        <v>9</v>
      </c>
      <c r="F1929">
        <v>61</v>
      </c>
      <c r="G1929">
        <v>137</v>
      </c>
      <c r="H1929">
        <v>127</v>
      </c>
      <c r="I1929">
        <v>134</v>
      </c>
      <c r="J1929">
        <v>120</v>
      </c>
      <c r="K1929">
        <v>137</v>
      </c>
      <c r="L1929">
        <v>117</v>
      </c>
      <c r="M1929">
        <v>95</v>
      </c>
      <c r="N1929">
        <v>-21</v>
      </c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</row>
    <row r="1930" spans="1:27" x14ac:dyDescent="0.2">
      <c r="A1930">
        <v>1962</v>
      </c>
      <c r="B1930">
        <v>7</v>
      </c>
      <c r="C1930">
        <v>61</v>
      </c>
      <c r="D1930">
        <v>73</v>
      </c>
      <c r="E1930">
        <v>6</v>
      </c>
      <c r="F1930">
        <v>82</v>
      </c>
      <c r="G1930">
        <v>136</v>
      </c>
      <c r="H1930">
        <v>148</v>
      </c>
      <c r="I1930">
        <v>135</v>
      </c>
      <c r="J1930">
        <v>118</v>
      </c>
      <c r="K1930">
        <v>128</v>
      </c>
      <c r="L1930">
        <v>139</v>
      </c>
      <c r="M1930">
        <v>84</v>
      </c>
      <c r="N1930">
        <v>22</v>
      </c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</row>
    <row r="1931" spans="1:27" x14ac:dyDescent="0.2">
      <c r="A1931">
        <v>1962</v>
      </c>
      <c r="B1931">
        <v>8</v>
      </c>
      <c r="C1931">
        <v>55</v>
      </c>
      <c r="D1931">
        <v>46</v>
      </c>
      <c r="E1931">
        <v>24</v>
      </c>
      <c r="F1931">
        <v>66</v>
      </c>
      <c r="G1931">
        <v>136</v>
      </c>
      <c r="H1931">
        <v>149</v>
      </c>
      <c r="I1931">
        <v>160</v>
      </c>
      <c r="J1931">
        <v>133</v>
      </c>
      <c r="K1931">
        <v>129</v>
      </c>
      <c r="L1931">
        <v>131</v>
      </c>
      <c r="M1931">
        <v>65</v>
      </c>
      <c r="N1931">
        <v>48</v>
      </c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</row>
    <row r="1932" spans="1:27" x14ac:dyDescent="0.2">
      <c r="A1932">
        <v>1962</v>
      </c>
      <c r="B1932">
        <v>9</v>
      </c>
      <c r="C1932">
        <v>42</v>
      </c>
      <c r="D1932">
        <v>36</v>
      </c>
      <c r="E1932">
        <v>55</v>
      </c>
      <c r="F1932">
        <v>69</v>
      </c>
      <c r="G1932">
        <v>120</v>
      </c>
      <c r="H1932">
        <v>156</v>
      </c>
      <c r="I1932">
        <v>180</v>
      </c>
      <c r="J1932">
        <v>127</v>
      </c>
      <c r="K1932">
        <v>142</v>
      </c>
      <c r="L1932">
        <v>121</v>
      </c>
      <c r="M1932">
        <v>87</v>
      </c>
      <c r="N1932">
        <v>64</v>
      </c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</row>
    <row r="1933" spans="1:27" x14ac:dyDescent="0.2">
      <c r="A1933">
        <v>1962</v>
      </c>
      <c r="B1933">
        <v>10</v>
      </c>
      <c r="C1933">
        <v>65</v>
      </c>
      <c r="D1933">
        <v>64</v>
      </c>
      <c r="E1933">
        <v>70</v>
      </c>
      <c r="F1933">
        <v>74</v>
      </c>
      <c r="G1933">
        <v>107</v>
      </c>
      <c r="H1933">
        <v>127</v>
      </c>
      <c r="I1933">
        <v>142</v>
      </c>
      <c r="J1933">
        <v>162</v>
      </c>
      <c r="K1933">
        <v>148</v>
      </c>
      <c r="L1933">
        <v>132</v>
      </c>
      <c r="M1933">
        <v>97</v>
      </c>
      <c r="N1933">
        <v>68</v>
      </c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</row>
    <row r="1934" spans="1:27" x14ac:dyDescent="0.2">
      <c r="A1934">
        <v>1962</v>
      </c>
      <c r="B1934">
        <v>11</v>
      </c>
      <c r="C1934">
        <v>57</v>
      </c>
      <c r="D1934">
        <v>62</v>
      </c>
      <c r="E1934">
        <v>47</v>
      </c>
      <c r="F1934">
        <v>84</v>
      </c>
      <c r="G1934">
        <v>115</v>
      </c>
      <c r="H1934">
        <v>119</v>
      </c>
      <c r="I1934">
        <v>147</v>
      </c>
      <c r="J1934">
        <v>161</v>
      </c>
      <c r="K1934">
        <v>149</v>
      </c>
      <c r="L1934">
        <v>108</v>
      </c>
      <c r="M1934">
        <v>63</v>
      </c>
      <c r="N1934">
        <v>69</v>
      </c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</row>
    <row r="1935" spans="1:27" x14ac:dyDescent="0.2">
      <c r="A1935">
        <v>1962</v>
      </c>
      <c r="B1935">
        <v>12</v>
      </c>
      <c r="C1935">
        <v>53</v>
      </c>
      <c r="D1935">
        <v>71</v>
      </c>
      <c r="E1935">
        <v>31</v>
      </c>
      <c r="F1935">
        <v>85</v>
      </c>
      <c r="G1935">
        <v>93</v>
      </c>
      <c r="H1935">
        <v>138</v>
      </c>
      <c r="I1935">
        <v>152</v>
      </c>
      <c r="J1935">
        <v>142</v>
      </c>
      <c r="K1935">
        <v>149</v>
      </c>
      <c r="L1935">
        <v>112</v>
      </c>
      <c r="M1935">
        <v>52</v>
      </c>
      <c r="N1935">
        <v>26</v>
      </c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</row>
    <row r="1936" spans="1:27" x14ac:dyDescent="0.2">
      <c r="A1936">
        <v>1962</v>
      </c>
      <c r="B1936">
        <v>13</v>
      </c>
      <c r="C1936">
        <v>38</v>
      </c>
      <c r="D1936">
        <v>39</v>
      </c>
      <c r="E1936">
        <v>13</v>
      </c>
      <c r="F1936">
        <v>60</v>
      </c>
      <c r="G1936">
        <v>90</v>
      </c>
      <c r="H1936">
        <v>150</v>
      </c>
      <c r="I1936">
        <v>161</v>
      </c>
      <c r="J1936">
        <v>133</v>
      </c>
      <c r="K1936">
        <v>119</v>
      </c>
      <c r="L1936">
        <v>91</v>
      </c>
      <c r="M1936">
        <v>41</v>
      </c>
      <c r="N1936">
        <v>28</v>
      </c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</row>
    <row r="1937" spans="1:27" x14ac:dyDescent="0.2">
      <c r="A1937">
        <v>1962</v>
      </c>
      <c r="B1937">
        <v>14</v>
      </c>
      <c r="C1937">
        <v>43</v>
      </c>
      <c r="D1937">
        <v>17</v>
      </c>
      <c r="E1937">
        <v>7</v>
      </c>
      <c r="F1937">
        <v>50</v>
      </c>
      <c r="G1937">
        <v>111</v>
      </c>
      <c r="H1937">
        <v>156</v>
      </c>
      <c r="I1937">
        <v>155</v>
      </c>
      <c r="J1937">
        <v>133</v>
      </c>
      <c r="K1937">
        <v>128</v>
      </c>
      <c r="L1937">
        <v>98</v>
      </c>
      <c r="M1937">
        <v>48</v>
      </c>
      <c r="N1937">
        <v>65</v>
      </c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</row>
    <row r="1938" spans="1:27" x14ac:dyDescent="0.2">
      <c r="A1938">
        <v>1962</v>
      </c>
      <c r="B1938">
        <v>15</v>
      </c>
      <c r="C1938">
        <v>44</v>
      </c>
      <c r="D1938">
        <v>41</v>
      </c>
      <c r="E1938">
        <v>-1</v>
      </c>
      <c r="F1938">
        <v>52</v>
      </c>
      <c r="G1938">
        <v>111</v>
      </c>
      <c r="H1938">
        <v>163</v>
      </c>
      <c r="I1938">
        <v>131</v>
      </c>
      <c r="J1938">
        <v>156</v>
      </c>
      <c r="K1938">
        <v>136</v>
      </c>
      <c r="L1938">
        <v>108</v>
      </c>
      <c r="M1938">
        <v>40</v>
      </c>
      <c r="N1938">
        <v>87</v>
      </c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</row>
    <row r="1939" spans="1:27" x14ac:dyDescent="0.2">
      <c r="A1939">
        <v>1962</v>
      </c>
      <c r="B1939">
        <v>16</v>
      </c>
      <c r="C1939">
        <v>47</v>
      </c>
      <c r="D1939">
        <v>54</v>
      </c>
      <c r="E1939">
        <v>28</v>
      </c>
      <c r="F1939">
        <v>53</v>
      </c>
      <c r="G1939">
        <v>113</v>
      </c>
      <c r="H1939">
        <v>149</v>
      </c>
      <c r="I1939">
        <v>144</v>
      </c>
      <c r="J1939">
        <v>140</v>
      </c>
      <c r="K1939">
        <v>108</v>
      </c>
      <c r="L1939">
        <v>105</v>
      </c>
      <c r="M1939">
        <v>20</v>
      </c>
      <c r="N1939">
        <v>61</v>
      </c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</row>
    <row r="1940" spans="1:27" x14ac:dyDescent="0.2">
      <c r="A1940">
        <v>1962</v>
      </c>
      <c r="B1940">
        <v>17</v>
      </c>
      <c r="C1940">
        <v>64</v>
      </c>
      <c r="D1940">
        <v>60</v>
      </c>
      <c r="E1940">
        <v>19</v>
      </c>
      <c r="F1940">
        <v>71</v>
      </c>
      <c r="G1940">
        <v>100</v>
      </c>
      <c r="H1940">
        <v>159</v>
      </c>
      <c r="I1940">
        <v>139</v>
      </c>
      <c r="J1940">
        <v>144</v>
      </c>
      <c r="K1940">
        <v>94</v>
      </c>
      <c r="L1940">
        <v>97</v>
      </c>
      <c r="M1940">
        <v>31</v>
      </c>
      <c r="N1940">
        <v>50</v>
      </c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</row>
    <row r="1941" spans="1:27" x14ac:dyDescent="0.2">
      <c r="A1941">
        <v>1962</v>
      </c>
      <c r="B1941">
        <v>18</v>
      </c>
      <c r="C1941">
        <v>58</v>
      </c>
      <c r="D1941">
        <v>67</v>
      </c>
      <c r="E1941">
        <v>4</v>
      </c>
      <c r="F1941">
        <v>67</v>
      </c>
      <c r="G1941">
        <v>98</v>
      </c>
      <c r="H1941">
        <v>170</v>
      </c>
      <c r="I1941">
        <v>153</v>
      </c>
      <c r="J1941">
        <v>154</v>
      </c>
      <c r="K1941">
        <v>89</v>
      </c>
      <c r="L1941">
        <v>108</v>
      </c>
      <c r="M1941">
        <v>26</v>
      </c>
      <c r="N1941">
        <v>52</v>
      </c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</row>
    <row r="1942" spans="1:27" x14ac:dyDescent="0.2">
      <c r="A1942">
        <v>1962</v>
      </c>
      <c r="B1942">
        <v>19</v>
      </c>
      <c r="C1942">
        <v>56</v>
      </c>
      <c r="D1942">
        <v>69</v>
      </c>
      <c r="E1942">
        <v>29</v>
      </c>
      <c r="F1942">
        <v>90</v>
      </c>
      <c r="G1942">
        <v>94</v>
      </c>
      <c r="H1942">
        <v>146</v>
      </c>
      <c r="I1942">
        <v>167</v>
      </c>
      <c r="J1942">
        <v>165</v>
      </c>
      <c r="K1942">
        <v>105</v>
      </c>
      <c r="L1942">
        <v>119</v>
      </c>
      <c r="M1942">
        <v>7</v>
      </c>
      <c r="N1942">
        <v>41</v>
      </c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</row>
    <row r="1943" spans="1:27" x14ac:dyDescent="0.2">
      <c r="A1943">
        <v>1962</v>
      </c>
      <c r="B1943">
        <v>20</v>
      </c>
      <c r="C1943">
        <v>66</v>
      </c>
      <c r="D1943">
        <v>64</v>
      </c>
      <c r="E1943">
        <v>31</v>
      </c>
      <c r="F1943">
        <v>87</v>
      </c>
      <c r="G1943">
        <v>100</v>
      </c>
      <c r="H1943">
        <v>139</v>
      </c>
      <c r="I1943">
        <v>169</v>
      </c>
      <c r="J1943">
        <v>177</v>
      </c>
      <c r="K1943">
        <v>105</v>
      </c>
      <c r="L1943">
        <v>101</v>
      </c>
      <c r="M1943">
        <v>-3</v>
      </c>
      <c r="N1943">
        <v>52</v>
      </c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</row>
    <row r="1944" spans="1:27" x14ac:dyDescent="0.2">
      <c r="A1944">
        <v>1962</v>
      </c>
      <c r="B1944">
        <v>21</v>
      </c>
      <c r="C1944">
        <v>80</v>
      </c>
      <c r="D1944">
        <v>45</v>
      </c>
      <c r="E1944">
        <v>30</v>
      </c>
      <c r="F1944">
        <v>89</v>
      </c>
      <c r="G1944">
        <v>117</v>
      </c>
      <c r="H1944">
        <v>165</v>
      </c>
      <c r="I1944">
        <v>162</v>
      </c>
      <c r="J1944">
        <v>146</v>
      </c>
      <c r="K1944">
        <v>90</v>
      </c>
      <c r="L1944">
        <v>110</v>
      </c>
      <c r="M1944">
        <v>14</v>
      </c>
      <c r="N1944">
        <v>63</v>
      </c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</row>
    <row r="1945" spans="1:27" x14ac:dyDescent="0.2">
      <c r="A1945">
        <v>1962</v>
      </c>
      <c r="B1945">
        <v>22</v>
      </c>
      <c r="C1945">
        <v>50</v>
      </c>
      <c r="D1945">
        <v>19</v>
      </c>
      <c r="E1945">
        <v>28</v>
      </c>
      <c r="F1945">
        <v>103</v>
      </c>
      <c r="G1945">
        <v>115</v>
      </c>
      <c r="H1945">
        <v>160</v>
      </c>
      <c r="I1945">
        <v>152</v>
      </c>
      <c r="J1945">
        <v>153</v>
      </c>
      <c r="K1945">
        <v>101</v>
      </c>
      <c r="L1945">
        <v>100</v>
      </c>
      <c r="M1945">
        <v>20</v>
      </c>
      <c r="N1945">
        <v>21</v>
      </c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</row>
    <row r="1946" spans="1:27" x14ac:dyDescent="0.2">
      <c r="A1946">
        <v>1962</v>
      </c>
      <c r="B1946">
        <v>23</v>
      </c>
      <c r="C1946">
        <v>69</v>
      </c>
      <c r="D1946">
        <v>13</v>
      </c>
      <c r="E1946">
        <v>38</v>
      </c>
      <c r="F1946">
        <v>102</v>
      </c>
      <c r="G1946">
        <v>103</v>
      </c>
      <c r="H1946">
        <v>141</v>
      </c>
      <c r="I1946">
        <v>158</v>
      </c>
      <c r="J1946">
        <v>143</v>
      </c>
      <c r="K1946">
        <v>117</v>
      </c>
      <c r="L1946">
        <v>74</v>
      </c>
      <c r="M1946">
        <v>45</v>
      </c>
      <c r="N1946">
        <v>-22</v>
      </c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</row>
    <row r="1947" spans="1:27" x14ac:dyDescent="0.2">
      <c r="A1947">
        <v>1962</v>
      </c>
      <c r="B1947">
        <v>24</v>
      </c>
      <c r="C1947">
        <v>79</v>
      </c>
      <c r="D1947">
        <v>26</v>
      </c>
      <c r="E1947">
        <v>26</v>
      </c>
      <c r="F1947">
        <v>118</v>
      </c>
      <c r="G1947">
        <v>104</v>
      </c>
      <c r="H1947">
        <v>146</v>
      </c>
      <c r="I1947">
        <v>155</v>
      </c>
      <c r="J1947">
        <v>156</v>
      </c>
      <c r="K1947">
        <v>119</v>
      </c>
      <c r="L1947">
        <v>108</v>
      </c>
      <c r="M1947">
        <v>67</v>
      </c>
      <c r="N1947">
        <v>-31</v>
      </c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</row>
    <row r="1948" spans="1:27" x14ac:dyDescent="0.2">
      <c r="A1948">
        <v>1962</v>
      </c>
      <c r="B1948">
        <v>25</v>
      </c>
      <c r="C1948">
        <v>90</v>
      </c>
      <c r="D1948">
        <v>13</v>
      </c>
      <c r="E1948">
        <v>17</v>
      </c>
      <c r="F1948">
        <v>117</v>
      </c>
      <c r="G1948">
        <v>82</v>
      </c>
      <c r="H1948">
        <v>134</v>
      </c>
      <c r="I1948">
        <v>175</v>
      </c>
      <c r="J1948">
        <v>143</v>
      </c>
      <c r="K1948">
        <v>131</v>
      </c>
      <c r="L1948">
        <v>122</v>
      </c>
      <c r="M1948">
        <v>62</v>
      </c>
      <c r="N1948">
        <v>-36</v>
      </c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</row>
    <row r="1949" spans="1:27" x14ac:dyDescent="0.2">
      <c r="A1949">
        <v>1962</v>
      </c>
      <c r="B1949">
        <v>26</v>
      </c>
      <c r="C1949">
        <v>88</v>
      </c>
      <c r="D1949">
        <v>-15</v>
      </c>
      <c r="E1949">
        <v>61</v>
      </c>
      <c r="F1949">
        <v>121</v>
      </c>
      <c r="G1949">
        <v>68</v>
      </c>
      <c r="H1949">
        <v>133</v>
      </c>
      <c r="I1949">
        <v>126</v>
      </c>
      <c r="J1949">
        <v>138</v>
      </c>
      <c r="K1949">
        <v>125</v>
      </c>
      <c r="L1949">
        <v>77</v>
      </c>
      <c r="M1949">
        <v>45</v>
      </c>
      <c r="N1949">
        <v>-35</v>
      </c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</row>
    <row r="1950" spans="1:27" x14ac:dyDescent="0.2">
      <c r="A1950">
        <v>1962</v>
      </c>
      <c r="B1950">
        <v>27</v>
      </c>
      <c r="C1950">
        <v>54</v>
      </c>
      <c r="D1950">
        <v>-5</v>
      </c>
      <c r="E1950">
        <v>69</v>
      </c>
      <c r="F1950">
        <v>92</v>
      </c>
      <c r="G1950">
        <v>89</v>
      </c>
      <c r="H1950">
        <v>114</v>
      </c>
      <c r="I1950">
        <v>144</v>
      </c>
      <c r="J1950">
        <v>145</v>
      </c>
      <c r="K1950">
        <v>102</v>
      </c>
      <c r="L1950">
        <v>40</v>
      </c>
      <c r="M1950">
        <v>35</v>
      </c>
      <c r="N1950">
        <v>-16</v>
      </c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</row>
    <row r="1951" spans="1:27" x14ac:dyDescent="0.2">
      <c r="A1951">
        <v>1962</v>
      </c>
      <c r="B1951">
        <v>28</v>
      </c>
      <c r="C1951">
        <v>36</v>
      </c>
      <c r="D1951">
        <v>3</v>
      </c>
      <c r="E1951">
        <v>29</v>
      </c>
      <c r="F1951">
        <v>77</v>
      </c>
      <c r="G1951">
        <v>101</v>
      </c>
      <c r="H1951">
        <v>143</v>
      </c>
      <c r="I1951">
        <v>158</v>
      </c>
      <c r="J1951">
        <v>147</v>
      </c>
      <c r="K1951">
        <v>122</v>
      </c>
      <c r="L1951">
        <v>62</v>
      </c>
      <c r="M1951">
        <v>55</v>
      </c>
      <c r="N1951">
        <v>-30</v>
      </c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</row>
    <row r="1952" spans="1:27" x14ac:dyDescent="0.2">
      <c r="A1952">
        <v>1962</v>
      </c>
      <c r="B1952">
        <v>29</v>
      </c>
      <c r="C1952">
        <v>5</v>
      </c>
      <c r="E1952">
        <v>70</v>
      </c>
      <c r="F1952">
        <v>75</v>
      </c>
      <c r="G1952">
        <v>95</v>
      </c>
      <c r="H1952">
        <v>137</v>
      </c>
      <c r="I1952">
        <v>172</v>
      </c>
      <c r="J1952">
        <v>145</v>
      </c>
      <c r="K1952">
        <v>104</v>
      </c>
      <c r="L1952">
        <v>67</v>
      </c>
      <c r="M1952">
        <v>65</v>
      </c>
      <c r="N1952">
        <v>-37</v>
      </c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</row>
    <row r="1953" spans="1:27" x14ac:dyDescent="0.2">
      <c r="A1953">
        <v>1962</v>
      </c>
      <c r="B1953">
        <v>30</v>
      </c>
      <c r="C1953">
        <v>8</v>
      </c>
      <c r="E1953">
        <v>65</v>
      </c>
      <c r="F1953">
        <v>66</v>
      </c>
      <c r="G1953">
        <v>91</v>
      </c>
      <c r="H1953">
        <v>126</v>
      </c>
      <c r="I1953">
        <v>148</v>
      </c>
      <c r="J1953">
        <v>138</v>
      </c>
      <c r="K1953">
        <v>134</v>
      </c>
      <c r="L1953">
        <v>78</v>
      </c>
      <c r="M1953">
        <v>68</v>
      </c>
      <c r="N1953">
        <v>-28</v>
      </c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</row>
    <row r="1954" spans="1:27" x14ac:dyDescent="0.2">
      <c r="A1954">
        <v>1962</v>
      </c>
      <c r="B1954">
        <v>31</v>
      </c>
      <c r="C1954">
        <v>45</v>
      </c>
      <c r="E1954">
        <v>48</v>
      </c>
      <c r="G1954">
        <v>86</v>
      </c>
      <c r="I1954">
        <v>163</v>
      </c>
      <c r="J1954">
        <v>138</v>
      </c>
      <c r="L1954">
        <v>66</v>
      </c>
      <c r="N1954">
        <v>-7</v>
      </c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</row>
    <row r="1955" spans="1:27" x14ac:dyDescent="0.2">
      <c r="A1955">
        <v>1963</v>
      </c>
      <c r="B1955">
        <v>1</v>
      </c>
      <c r="C1955">
        <v>-8</v>
      </c>
      <c r="D1955">
        <v>-17</v>
      </c>
      <c r="E1955">
        <v>8</v>
      </c>
      <c r="F1955">
        <v>70</v>
      </c>
      <c r="G1955">
        <v>88</v>
      </c>
      <c r="H1955">
        <v>184</v>
      </c>
      <c r="I1955">
        <v>143</v>
      </c>
      <c r="J1955">
        <v>171</v>
      </c>
      <c r="K1955">
        <v>136</v>
      </c>
      <c r="L1955">
        <v>115</v>
      </c>
      <c r="M1955">
        <v>107</v>
      </c>
      <c r="N1955">
        <v>55</v>
      </c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</row>
    <row r="1956" spans="1:27" x14ac:dyDescent="0.2">
      <c r="A1956">
        <v>1963</v>
      </c>
      <c r="B1956">
        <v>2</v>
      </c>
      <c r="C1956">
        <v>-8</v>
      </c>
      <c r="D1956">
        <v>-45</v>
      </c>
      <c r="E1956">
        <v>10</v>
      </c>
      <c r="F1956">
        <v>84</v>
      </c>
      <c r="G1956">
        <v>69</v>
      </c>
      <c r="H1956">
        <v>149</v>
      </c>
      <c r="I1956">
        <v>140</v>
      </c>
      <c r="J1956">
        <v>174</v>
      </c>
      <c r="K1956">
        <v>145</v>
      </c>
      <c r="L1956">
        <v>98</v>
      </c>
      <c r="M1956">
        <v>107</v>
      </c>
      <c r="N1956">
        <v>67</v>
      </c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</row>
    <row r="1957" spans="1:27" x14ac:dyDescent="0.2">
      <c r="A1957">
        <v>1963</v>
      </c>
      <c r="B1957">
        <v>3</v>
      </c>
      <c r="C1957">
        <v>-3</v>
      </c>
      <c r="D1957">
        <v>-25</v>
      </c>
      <c r="E1957">
        <v>20</v>
      </c>
      <c r="F1957">
        <v>77</v>
      </c>
      <c r="G1957">
        <v>92</v>
      </c>
      <c r="H1957">
        <v>138</v>
      </c>
      <c r="I1957">
        <v>154</v>
      </c>
      <c r="J1957">
        <v>167</v>
      </c>
      <c r="K1957">
        <v>143</v>
      </c>
      <c r="L1957">
        <v>111</v>
      </c>
      <c r="M1957">
        <v>99</v>
      </c>
      <c r="N1957">
        <v>63</v>
      </c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</row>
    <row r="1958" spans="1:27" x14ac:dyDescent="0.2">
      <c r="A1958">
        <v>1963</v>
      </c>
      <c r="B1958">
        <v>4</v>
      </c>
      <c r="C1958">
        <v>4</v>
      </c>
      <c r="D1958">
        <v>-24</v>
      </c>
      <c r="E1958">
        <v>27</v>
      </c>
      <c r="F1958">
        <v>48</v>
      </c>
      <c r="G1958">
        <v>81</v>
      </c>
      <c r="H1958">
        <v>143</v>
      </c>
      <c r="I1958">
        <v>140</v>
      </c>
      <c r="J1958">
        <v>157</v>
      </c>
      <c r="K1958">
        <v>116</v>
      </c>
      <c r="L1958">
        <v>103</v>
      </c>
      <c r="M1958">
        <v>102</v>
      </c>
      <c r="N1958">
        <v>57</v>
      </c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</row>
    <row r="1959" spans="1:27" x14ac:dyDescent="0.2">
      <c r="A1959">
        <v>1963</v>
      </c>
      <c r="B1959">
        <v>5</v>
      </c>
      <c r="C1959">
        <v>6</v>
      </c>
      <c r="D1959">
        <v>-24</v>
      </c>
      <c r="E1959">
        <v>54</v>
      </c>
      <c r="F1959">
        <v>49</v>
      </c>
      <c r="G1959">
        <v>89</v>
      </c>
      <c r="H1959">
        <v>137</v>
      </c>
      <c r="I1959">
        <v>141</v>
      </c>
      <c r="J1959">
        <v>168</v>
      </c>
      <c r="K1959">
        <v>123</v>
      </c>
      <c r="L1959">
        <v>97</v>
      </c>
      <c r="M1959">
        <v>113</v>
      </c>
      <c r="N1959">
        <v>40</v>
      </c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</row>
    <row r="1960" spans="1:27" x14ac:dyDescent="0.2">
      <c r="A1960">
        <v>1963</v>
      </c>
      <c r="B1960">
        <v>6</v>
      </c>
      <c r="C1960">
        <v>10</v>
      </c>
      <c r="D1960">
        <v>-8</v>
      </c>
      <c r="E1960">
        <v>89</v>
      </c>
      <c r="F1960">
        <v>64</v>
      </c>
      <c r="G1960">
        <v>88</v>
      </c>
      <c r="H1960">
        <v>170</v>
      </c>
      <c r="I1960">
        <v>134</v>
      </c>
      <c r="J1960">
        <v>143</v>
      </c>
      <c r="K1960">
        <v>118</v>
      </c>
      <c r="L1960">
        <v>91</v>
      </c>
      <c r="M1960">
        <v>88</v>
      </c>
      <c r="N1960">
        <v>28</v>
      </c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</row>
    <row r="1961" spans="1:27" x14ac:dyDescent="0.2">
      <c r="A1961">
        <v>1963</v>
      </c>
      <c r="B1961">
        <v>7</v>
      </c>
      <c r="C1961">
        <v>-8</v>
      </c>
      <c r="D1961">
        <v>-1</v>
      </c>
      <c r="E1961">
        <v>96</v>
      </c>
      <c r="F1961">
        <v>67</v>
      </c>
      <c r="G1961">
        <v>115</v>
      </c>
      <c r="H1961">
        <v>173</v>
      </c>
      <c r="I1961">
        <v>146</v>
      </c>
      <c r="J1961">
        <v>130</v>
      </c>
      <c r="K1961">
        <v>115</v>
      </c>
      <c r="L1961">
        <v>113</v>
      </c>
      <c r="M1961">
        <v>96</v>
      </c>
      <c r="N1961">
        <v>37</v>
      </c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</row>
    <row r="1962" spans="1:27" x14ac:dyDescent="0.2">
      <c r="A1962">
        <v>1963</v>
      </c>
      <c r="B1962">
        <v>8</v>
      </c>
      <c r="C1962">
        <v>-14</v>
      </c>
      <c r="D1962">
        <v>20</v>
      </c>
      <c r="E1962">
        <v>90</v>
      </c>
      <c r="F1962">
        <v>69</v>
      </c>
      <c r="G1962">
        <v>112</v>
      </c>
      <c r="H1962">
        <v>186</v>
      </c>
      <c r="I1962">
        <v>138</v>
      </c>
      <c r="J1962">
        <v>152</v>
      </c>
      <c r="K1962">
        <v>133</v>
      </c>
      <c r="L1962">
        <v>140</v>
      </c>
      <c r="M1962">
        <v>90</v>
      </c>
      <c r="N1962">
        <v>27</v>
      </c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</row>
    <row r="1963" spans="1:27" x14ac:dyDescent="0.2">
      <c r="A1963">
        <v>1963</v>
      </c>
      <c r="B1963">
        <v>9</v>
      </c>
      <c r="C1963">
        <v>-22</v>
      </c>
      <c r="D1963">
        <v>4</v>
      </c>
      <c r="E1963">
        <v>66</v>
      </c>
      <c r="F1963">
        <v>78</v>
      </c>
      <c r="G1963">
        <v>105</v>
      </c>
      <c r="H1963">
        <v>183</v>
      </c>
      <c r="I1963">
        <v>142</v>
      </c>
      <c r="J1963">
        <v>144</v>
      </c>
      <c r="K1963">
        <v>118</v>
      </c>
      <c r="L1963">
        <v>106</v>
      </c>
      <c r="M1963">
        <v>81</v>
      </c>
      <c r="N1963">
        <v>25</v>
      </c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</row>
    <row r="1964" spans="1:27" x14ac:dyDescent="0.2">
      <c r="A1964">
        <v>1963</v>
      </c>
      <c r="B1964">
        <v>10</v>
      </c>
      <c r="C1964">
        <v>-14</v>
      </c>
      <c r="D1964">
        <v>-8</v>
      </c>
      <c r="E1964">
        <v>77</v>
      </c>
      <c r="F1964">
        <v>77</v>
      </c>
      <c r="G1964">
        <v>92</v>
      </c>
      <c r="H1964">
        <v>176</v>
      </c>
      <c r="I1964">
        <v>140</v>
      </c>
      <c r="J1964">
        <v>152</v>
      </c>
      <c r="K1964">
        <v>121</v>
      </c>
      <c r="L1964">
        <v>123</v>
      </c>
      <c r="M1964">
        <v>96</v>
      </c>
      <c r="N1964">
        <v>11</v>
      </c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</row>
    <row r="1965" spans="1:27" x14ac:dyDescent="0.2">
      <c r="A1965">
        <v>1963</v>
      </c>
      <c r="B1965">
        <v>11</v>
      </c>
      <c r="C1965">
        <v>-39</v>
      </c>
      <c r="D1965">
        <v>-4</v>
      </c>
      <c r="E1965">
        <v>52</v>
      </c>
      <c r="F1965">
        <v>80</v>
      </c>
      <c r="G1965">
        <v>105</v>
      </c>
      <c r="H1965">
        <v>163</v>
      </c>
      <c r="I1965">
        <v>138</v>
      </c>
      <c r="J1965">
        <v>153</v>
      </c>
      <c r="K1965">
        <v>124</v>
      </c>
      <c r="L1965">
        <v>135</v>
      </c>
      <c r="M1965">
        <v>118</v>
      </c>
      <c r="N1965">
        <v>23</v>
      </c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</row>
    <row r="1966" spans="1:27" x14ac:dyDescent="0.2">
      <c r="A1966">
        <v>1963</v>
      </c>
      <c r="B1966">
        <v>12</v>
      </c>
      <c r="C1966">
        <v>-63</v>
      </c>
      <c r="D1966">
        <v>7</v>
      </c>
      <c r="E1966">
        <v>54</v>
      </c>
      <c r="F1966">
        <v>52</v>
      </c>
      <c r="G1966">
        <v>107</v>
      </c>
      <c r="H1966">
        <v>171</v>
      </c>
      <c r="I1966">
        <v>137</v>
      </c>
      <c r="J1966">
        <v>134</v>
      </c>
      <c r="K1966">
        <v>122</v>
      </c>
      <c r="L1966">
        <v>130</v>
      </c>
      <c r="M1966">
        <v>104</v>
      </c>
      <c r="N1966">
        <v>35</v>
      </c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</row>
    <row r="1967" spans="1:27" x14ac:dyDescent="0.2">
      <c r="A1967">
        <v>1963</v>
      </c>
      <c r="B1967">
        <v>13</v>
      </c>
      <c r="C1967">
        <v>-44</v>
      </c>
      <c r="D1967">
        <v>9</v>
      </c>
      <c r="E1967">
        <v>43</v>
      </c>
      <c r="F1967">
        <v>57</v>
      </c>
      <c r="G1967">
        <v>106</v>
      </c>
      <c r="H1967">
        <v>148</v>
      </c>
      <c r="I1967">
        <v>138</v>
      </c>
      <c r="J1967">
        <v>145</v>
      </c>
      <c r="K1967">
        <v>116</v>
      </c>
      <c r="L1967">
        <v>112</v>
      </c>
      <c r="M1967">
        <v>64</v>
      </c>
      <c r="N1967">
        <v>18</v>
      </c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</row>
    <row r="1968" spans="1:27" x14ac:dyDescent="0.2">
      <c r="A1968">
        <v>1963</v>
      </c>
      <c r="B1968">
        <v>14</v>
      </c>
      <c r="C1968">
        <v>-28</v>
      </c>
      <c r="D1968">
        <v>-2</v>
      </c>
      <c r="E1968">
        <v>81</v>
      </c>
      <c r="F1968">
        <v>85</v>
      </c>
      <c r="G1968">
        <v>98</v>
      </c>
      <c r="H1968">
        <v>139</v>
      </c>
      <c r="I1968">
        <v>130</v>
      </c>
      <c r="J1968">
        <v>140</v>
      </c>
      <c r="K1968">
        <v>139</v>
      </c>
      <c r="L1968">
        <v>86</v>
      </c>
      <c r="M1968">
        <v>59</v>
      </c>
      <c r="N1968">
        <v>13</v>
      </c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</row>
    <row r="1969" spans="1:27" x14ac:dyDescent="0.2">
      <c r="A1969">
        <v>1963</v>
      </c>
      <c r="B1969">
        <v>15</v>
      </c>
      <c r="C1969">
        <v>-10</v>
      </c>
      <c r="D1969">
        <v>6</v>
      </c>
      <c r="E1969">
        <v>106</v>
      </c>
      <c r="F1969">
        <v>98</v>
      </c>
      <c r="G1969">
        <v>96</v>
      </c>
      <c r="H1969">
        <v>149</v>
      </c>
      <c r="I1969">
        <v>164</v>
      </c>
      <c r="J1969">
        <v>126</v>
      </c>
      <c r="K1969">
        <v>144</v>
      </c>
      <c r="L1969">
        <v>109</v>
      </c>
      <c r="M1969">
        <v>64</v>
      </c>
      <c r="N1969">
        <v>14</v>
      </c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</row>
    <row r="1970" spans="1:27" x14ac:dyDescent="0.2">
      <c r="A1970">
        <v>1963</v>
      </c>
      <c r="B1970">
        <v>16</v>
      </c>
      <c r="C1970">
        <v>-9</v>
      </c>
      <c r="D1970">
        <v>-4</v>
      </c>
      <c r="E1970">
        <v>95</v>
      </c>
      <c r="F1970">
        <v>112</v>
      </c>
      <c r="G1970">
        <v>109</v>
      </c>
      <c r="H1970">
        <v>143</v>
      </c>
      <c r="I1970">
        <v>153</v>
      </c>
      <c r="J1970">
        <v>139</v>
      </c>
      <c r="K1970">
        <v>147</v>
      </c>
      <c r="L1970">
        <v>122</v>
      </c>
      <c r="M1970">
        <v>44</v>
      </c>
      <c r="N1970">
        <v>30</v>
      </c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</row>
    <row r="1971" spans="1:27" x14ac:dyDescent="0.2">
      <c r="A1971">
        <v>1963</v>
      </c>
      <c r="B1971">
        <v>17</v>
      </c>
      <c r="C1971">
        <v>-45</v>
      </c>
      <c r="D1971">
        <v>-2</v>
      </c>
      <c r="E1971">
        <v>77</v>
      </c>
      <c r="F1971">
        <v>88</v>
      </c>
      <c r="G1971">
        <v>121</v>
      </c>
      <c r="H1971">
        <v>162</v>
      </c>
      <c r="I1971">
        <v>132</v>
      </c>
      <c r="J1971">
        <v>124</v>
      </c>
      <c r="K1971">
        <v>149</v>
      </c>
      <c r="L1971">
        <v>112</v>
      </c>
      <c r="M1971">
        <v>68</v>
      </c>
      <c r="N1971">
        <v>32</v>
      </c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</row>
    <row r="1972" spans="1:27" x14ac:dyDescent="0.2">
      <c r="A1972">
        <v>1963</v>
      </c>
      <c r="B1972">
        <v>18</v>
      </c>
      <c r="C1972">
        <v>-29</v>
      </c>
      <c r="D1972">
        <v>-9</v>
      </c>
      <c r="E1972">
        <v>96</v>
      </c>
      <c r="F1972">
        <v>93</v>
      </c>
      <c r="G1972">
        <v>94</v>
      </c>
      <c r="H1972">
        <v>149</v>
      </c>
      <c r="I1972">
        <v>153</v>
      </c>
      <c r="J1972">
        <v>140</v>
      </c>
      <c r="K1972">
        <v>140</v>
      </c>
      <c r="L1972">
        <v>127</v>
      </c>
      <c r="M1972">
        <v>84</v>
      </c>
      <c r="N1972">
        <v>8</v>
      </c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</row>
    <row r="1973" spans="1:27" x14ac:dyDescent="0.2">
      <c r="A1973">
        <v>1963</v>
      </c>
      <c r="B1973">
        <v>19</v>
      </c>
      <c r="C1973">
        <v>-33</v>
      </c>
      <c r="D1973">
        <v>-12</v>
      </c>
      <c r="E1973">
        <v>69</v>
      </c>
      <c r="F1973">
        <v>92</v>
      </c>
      <c r="G1973">
        <v>96</v>
      </c>
      <c r="H1973">
        <v>117</v>
      </c>
      <c r="I1973">
        <v>153</v>
      </c>
      <c r="J1973">
        <v>129</v>
      </c>
      <c r="K1973">
        <v>139</v>
      </c>
      <c r="L1973">
        <v>134</v>
      </c>
      <c r="M1973">
        <v>113</v>
      </c>
      <c r="N1973">
        <v>-13</v>
      </c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</row>
    <row r="1974" spans="1:27" x14ac:dyDescent="0.2">
      <c r="A1974">
        <v>1963</v>
      </c>
      <c r="B1974">
        <v>20</v>
      </c>
      <c r="C1974">
        <v>-29</v>
      </c>
      <c r="D1974">
        <v>-10</v>
      </c>
      <c r="E1974">
        <v>72</v>
      </c>
      <c r="F1974">
        <v>89</v>
      </c>
      <c r="G1974">
        <v>103</v>
      </c>
      <c r="H1974">
        <v>144</v>
      </c>
      <c r="I1974">
        <v>171</v>
      </c>
      <c r="J1974">
        <v>128</v>
      </c>
      <c r="K1974">
        <v>121</v>
      </c>
      <c r="L1974">
        <v>120</v>
      </c>
      <c r="M1974">
        <v>57</v>
      </c>
      <c r="N1974">
        <v>-12</v>
      </c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</row>
    <row r="1975" spans="1:27" x14ac:dyDescent="0.2">
      <c r="A1975">
        <v>1963</v>
      </c>
      <c r="B1975">
        <v>21</v>
      </c>
      <c r="C1975">
        <v>-28</v>
      </c>
      <c r="D1975">
        <v>4</v>
      </c>
      <c r="E1975">
        <v>43</v>
      </c>
      <c r="F1975">
        <v>105</v>
      </c>
      <c r="G1975">
        <v>106</v>
      </c>
      <c r="H1975">
        <v>156</v>
      </c>
      <c r="I1975">
        <v>172</v>
      </c>
      <c r="J1975">
        <v>134</v>
      </c>
      <c r="K1975">
        <v>120</v>
      </c>
      <c r="L1975">
        <v>126</v>
      </c>
      <c r="M1975">
        <v>61</v>
      </c>
      <c r="N1975">
        <v>-9</v>
      </c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</row>
    <row r="1976" spans="1:27" x14ac:dyDescent="0.2">
      <c r="A1976">
        <v>1963</v>
      </c>
      <c r="B1976">
        <v>22</v>
      </c>
      <c r="C1976">
        <v>-56</v>
      </c>
      <c r="D1976">
        <v>14</v>
      </c>
      <c r="E1976">
        <v>32</v>
      </c>
      <c r="F1976">
        <v>111</v>
      </c>
      <c r="G1976">
        <v>95</v>
      </c>
      <c r="H1976">
        <v>147</v>
      </c>
      <c r="I1976">
        <v>178</v>
      </c>
      <c r="J1976">
        <v>153</v>
      </c>
      <c r="K1976">
        <v>138</v>
      </c>
      <c r="L1976">
        <v>118</v>
      </c>
      <c r="M1976">
        <v>85</v>
      </c>
      <c r="N1976">
        <v>-11</v>
      </c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</row>
    <row r="1977" spans="1:27" x14ac:dyDescent="0.2">
      <c r="A1977">
        <v>1963</v>
      </c>
      <c r="B1977">
        <v>23</v>
      </c>
      <c r="C1977">
        <v>-84</v>
      </c>
      <c r="D1977">
        <v>-4</v>
      </c>
      <c r="E1977">
        <v>39</v>
      </c>
      <c r="F1977">
        <v>111</v>
      </c>
      <c r="G1977">
        <v>94</v>
      </c>
      <c r="H1977">
        <v>132</v>
      </c>
      <c r="I1977">
        <v>184</v>
      </c>
      <c r="J1977">
        <v>150</v>
      </c>
      <c r="K1977">
        <v>134</v>
      </c>
      <c r="L1977">
        <v>136</v>
      </c>
      <c r="M1977">
        <v>87</v>
      </c>
      <c r="N1977">
        <v>-23</v>
      </c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</row>
    <row r="1978" spans="1:27" x14ac:dyDescent="0.2">
      <c r="A1978">
        <v>1963</v>
      </c>
      <c r="B1978">
        <v>24</v>
      </c>
      <c r="C1978">
        <v>-82</v>
      </c>
      <c r="D1978">
        <v>-32</v>
      </c>
      <c r="E1978">
        <v>43</v>
      </c>
      <c r="F1978">
        <v>109</v>
      </c>
      <c r="G1978">
        <v>102</v>
      </c>
      <c r="H1978">
        <v>133</v>
      </c>
      <c r="I1978">
        <v>172</v>
      </c>
      <c r="J1978">
        <v>149</v>
      </c>
      <c r="K1978">
        <v>136</v>
      </c>
      <c r="L1978">
        <v>119</v>
      </c>
      <c r="M1978">
        <v>110</v>
      </c>
      <c r="N1978">
        <v>-13</v>
      </c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</row>
    <row r="1979" spans="1:27" x14ac:dyDescent="0.2">
      <c r="A1979">
        <v>1963</v>
      </c>
      <c r="B1979">
        <v>25</v>
      </c>
      <c r="C1979">
        <v>-51</v>
      </c>
      <c r="D1979">
        <v>-36</v>
      </c>
      <c r="E1979">
        <v>73</v>
      </c>
      <c r="F1979">
        <v>89</v>
      </c>
      <c r="G1979">
        <v>120</v>
      </c>
      <c r="H1979">
        <v>131</v>
      </c>
      <c r="I1979">
        <v>140</v>
      </c>
      <c r="J1979">
        <v>142</v>
      </c>
      <c r="K1979">
        <v>118</v>
      </c>
      <c r="L1979">
        <v>115</v>
      </c>
      <c r="M1979">
        <v>79</v>
      </c>
      <c r="N1979">
        <v>10</v>
      </c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</row>
    <row r="1980" spans="1:27" x14ac:dyDescent="0.2">
      <c r="A1980">
        <v>1963</v>
      </c>
      <c r="B1980">
        <v>26</v>
      </c>
      <c r="C1980">
        <v>-23</v>
      </c>
      <c r="D1980">
        <v>-4</v>
      </c>
      <c r="E1980">
        <v>68</v>
      </c>
      <c r="F1980">
        <v>96</v>
      </c>
      <c r="G1980">
        <v>138</v>
      </c>
      <c r="H1980">
        <v>133</v>
      </c>
      <c r="I1980">
        <v>138</v>
      </c>
      <c r="J1980">
        <v>155</v>
      </c>
      <c r="K1980">
        <v>133</v>
      </c>
      <c r="L1980">
        <v>120</v>
      </c>
      <c r="M1980">
        <v>76</v>
      </c>
      <c r="N1980">
        <v>44</v>
      </c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</row>
    <row r="1981" spans="1:27" x14ac:dyDescent="0.2">
      <c r="A1981">
        <v>1963</v>
      </c>
      <c r="B1981">
        <v>27</v>
      </c>
      <c r="C1981">
        <v>5</v>
      </c>
      <c r="D1981">
        <v>1</v>
      </c>
      <c r="E1981">
        <v>55</v>
      </c>
      <c r="F1981">
        <v>101</v>
      </c>
      <c r="G1981">
        <v>126</v>
      </c>
      <c r="H1981">
        <v>125</v>
      </c>
      <c r="I1981">
        <v>141</v>
      </c>
      <c r="J1981">
        <v>136</v>
      </c>
      <c r="K1981">
        <v>116</v>
      </c>
      <c r="L1981">
        <v>94</v>
      </c>
      <c r="M1981">
        <v>55</v>
      </c>
      <c r="N1981">
        <v>26</v>
      </c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</row>
    <row r="1982" spans="1:27" x14ac:dyDescent="0.2">
      <c r="A1982">
        <v>1963</v>
      </c>
      <c r="B1982">
        <v>28</v>
      </c>
      <c r="C1982">
        <v>24</v>
      </c>
      <c r="D1982">
        <v>7</v>
      </c>
      <c r="E1982">
        <v>58</v>
      </c>
      <c r="F1982">
        <v>133</v>
      </c>
      <c r="G1982">
        <v>120</v>
      </c>
      <c r="H1982">
        <v>126</v>
      </c>
      <c r="I1982">
        <v>150</v>
      </c>
      <c r="J1982">
        <v>128</v>
      </c>
      <c r="K1982">
        <v>114</v>
      </c>
      <c r="L1982">
        <v>81</v>
      </c>
      <c r="M1982">
        <v>51</v>
      </c>
      <c r="N1982">
        <v>36</v>
      </c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</row>
    <row r="1983" spans="1:27" x14ac:dyDescent="0.2">
      <c r="A1983">
        <v>1963</v>
      </c>
      <c r="B1983">
        <v>29</v>
      </c>
      <c r="C1983">
        <v>20</v>
      </c>
      <c r="E1983">
        <v>56</v>
      </c>
      <c r="F1983">
        <v>121</v>
      </c>
      <c r="G1983">
        <v>108</v>
      </c>
      <c r="H1983">
        <v>126</v>
      </c>
      <c r="I1983">
        <v>174</v>
      </c>
      <c r="J1983">
        <v>122</v>
      </c>
      <c r="K1983">
        <v>136</v>
      </c>
      <c r="L1983">
        <v>92</v>
      </c>
      <c r="M1983">
        <v>57</v>
      </c>
      <c r="N1983">
        <v>64</v>
      </c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</row>
    <row r="1984" spans="1:27" x14ac:dyDescent="0.2">
      <c r="A1984">
        <v>1963</v>
      </c>
      <c r="B1984">
        <v>30</v>
      </c>
      <c r="C1984">
        <v>7</v>
      </c>
      <c r="E1984">
        <v>53</v>
      </c>
      <c r="F1984">
        <v>102</v>
      </c>
      <c r="G1984">
        <v>143</v>
      </c>
      <c r="H1984">
        <v>134</v>
      </c>
      <c r="I1984">
        <v>191</v>
      </c>
      <c r="J1984">
        <v>120</v>
      </c>
      <c r="K1984">
        <v>119</v>
      </c>
      <c r="L1984">
        <v>77</v>
      </c>
      <c r="M1984">
        <v>46</v>
      </c>
      <c r="N1984">
        <v>63</v>
      </c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</row>
    <row r="1985" spans="1:27" x14ac:dyDescent="0.2">
      <c r="A1985">
        <v>1963</v>
      </c>
      <c r="B1985">
        <v>31</v>
      </c>
      <c r="C1985">
        <v>1</v>
      </c>
      <c r="E1985">
        <v>56</v>
      </c>
      <c r="G1985">
        <v>167</v>
      </c>
      <c r="I1985">
        <v>183</v>
      </c>
      <c r="J1985">
        <v>129</v>
      </c>
      <c r="L1985">
        <v>83</v>
      </c>
      <c r="N1985">
        <v>62</v>
      </c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</row>
    <row r="1986" spans="1:27" x14ac:dyDescent="0.2">
      <c r="A1986">
        <v>1964</v>
      </c>
      <c r="B1986">
        <v>1</v>
      </c>
      <c r="C1986">
        <v>61</v>
      </c>
      <c r="D1986">
        <v>86</v>
      </c>
      <c r="E1986">
        <v>51</v>
      </c>
      <c r="F1986">
        <v>39</v>
      </c>
      <c r="G1986">
        <v>98</v>
      </c>
      <c r="H1986">
        <v>95</v>
      </c>
      <c r="I1986">
        <v>156</v>
      </c>
      <c r="J1986">
        <v>166</v>
      </c>
      <c r="K1986">
        <v>133</v>
      </c>
      <c r="L1986">
        <v>122</v>
      </c>
      <c r="M1986">
        <v>64</v>
      </c>
      <c r="N1986">
        <v>18</v>
      </c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</row>
    <row r="1987" spans="1:27" x14ac:dyDescent="0.2">
      <c r="A1987">
        <v>1964</v>
      </c>
      <c r="B1987">
        <v>2</v>
      </c>
      <c r="C1987">
        <v>59</v>
      </c>
      <c r="D1987">
        <v>84</v>
      </c>
      <c r="E1987">
        <v>30</v>
      </c>
      <c r="F1987">
        <v>31</v>
      </c>
      <c r="G1987">
        <v>107</v>
      </c>
      <c r="H1987">
        <v>84</v>
      </c>
      <c r="I1987">
        <v>154</v>
      </c>
      <c r="J1987">
        <v>166</v>
      </c>
      <c r="K1987">
        <v>154</v>
      </c>
      <c r="L1987">
        <v>113</v>
      </c>
      <c r="M1987">
        <v>54</v>
      </c>
      <c r="N1987">
        <v>43</v>
      </c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</row>
    <row r="1988" spans="1:27" x14ac:dyDescent="0.2">
      <c r="A1988">
        <v>1964</v>
      </c>
      <c r="B1988">
        <v>3</v>
      </c>
      <c r="C1988">
        <v>32</v>
      </c>
      <c r="D1988">
        <v>88</v>
      </c>
      <c r="E1988">
        <v>30</v>
      </c>
      <c r="F1988">
        <v>35</v>
      </c>
      <c r="G1988">
        <v>124</v>
      </c>
      <c r="H1988">
        <v>114</v>
      </c>
      <c r="I1988">
        <v>149</v>
      </c>
      <c r="J1988">
        <v>185</v>
      </c>
      <c r="K1988">
        <v>152</v>
      </c>
      <c r="L1988">
        <v>122</v>
      </c>
      <c r="M1988">
        <v>71</v>
      </c>
      <c r="N1988">
        <v>26</v>
      </c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</row>
    <row r="1989" spans="1:27" x14ac:dyDescent="0.2">
      <c r="A1989">
        <v>1964</v>
      </c>
      <c r="B1989">
        <v>4</v>
      </c>
      <c r="C1989">
        <v>35</v>
      </c>
      <c r="D1989">
        <v>65</v>
      </c>
      <c r="E1989">
        <v>24</v>
      </c>
      <c r="F1989">
        <v>39</v>
      </c>
      <c r="G1989">
        <v>115</v>
      </c>
      <c r="H1989">
        <v>136</v>
      </c>
      <c r="I1989">
        <v>127</v>
      </c>
      <c r="J1989">
        <v>177</v>
      </c>
      <c r="K1989">
        <v>158</v>
      </c>
      <c r="L1989">
        <v>126</v>
      </c>
      <c r="M1989">
        <v>73</v>
      </c>
      <c r="N1989">
        <v>15</v>
      </c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</row>
    <row r="1990" spans="1:27" x14ac:dyDescent="0.2">
      <c r="A1990">
        <v>1964</v>
      </c>
      <c r="B1990">
        <v>5</v>
      </c>
      <c r="C1990">
        <v>43</v>
      </c>
      <c r="D1990">
        <v>22</v>
      </c>
      <c r="E1990">
        <v>25</v>
      </c>
      <c r="F1990">
        <v>53</v>
      </c>
      <c r="G1990">
        <v>113</v>
      </c>
      <c r="H1990">
        <v>142</v>
      </c>
      <c r="I1990">
        <v>129</v>
      </c>
      <c r="J1990">
        <v>190</v>
      </c>
      <c r="K1990">
        <v>162</v>
      </c>
      <c r="L1990">
        <v>125</v>
      </c>
      <c r="M1990">
        <v>77</v>
      </c>
      <c r="N1990">
        <v>55</v>
      </c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</row>
    <row r="1991" spans="1:27" x14ac:dyDescent="0.2">
      <c r="A1991">
        <v>1964</v>
      </c>
      <c r="B1991">
        <v>6</v>
      </c>
      <c r="C1991">
        <v>37</v>
      </c>
      <c r="D1991">
        <v>-2</v>
      </c>
      <c r="E1991">
        <v>19</v>
      </c>
      <c r="F1991">
        <v>53</v>
      </c>
      <c r="G1991">
        <v>107</v>
      </c>
      <c r="H1991">
        <v>131</v>
      </c>
      <c r="I1991">
        <v>133</v>
      </c>
      <c r="J1991">
        <v>169</v>
      </c>
      <c r="K1991">
        <v>152</v>
      </c>
      <c r="L1991">
        <v>131</v>
      </c>
      <c r="M1991">
        <v>84</v>
      </c>
      <c r="N1991">
        <v>76</v>
      </c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</row>
    <row r="1992" spans="1:27" x14ac:dyDescent="0.2">
      <c r="A1992">
        <v>1964</v>
      </c>
      <c r="B1992">
        <v>7</v>
      </c>
      <c r="C1992">
        <v>44</v>
      </c>
      <c r="D1992">
        <v>15</v>
      </c>
      <c r="E1992">
        <v>8</v>
      </c>
      <c r="F1992">
        <v>55</v>
      </c>
      <c r="G1992">
        <v>132</v>
      </c>
      <c r="H1992">
        <v>150</v>
      </c>
      <c r="I1992">
        <v>133</v>
      </c>
      <c r="J1992">
        <v>143</v>
      </c>
      <c r="K1992">
        <v>150</v>
      </c>
      <c r="L1992">
        <v>131</v>
      </c>
      <c r="M1992">
        <v>71</v>
      </c>
      <c r="N1992">
        <v>109</v>
      </c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</row>
    <row r="1993" spans="1:27" x14ac:dyDescent="0.2">
      <c r="A1993">
        <v>1964</v>
      </c>
      <c r="B1993">
        <v>8</v>
      </c>
      <c r="C1993">
        <v>51</v>
      </c>
      <c r="D1993">
        <v>33</v>
      </c>
      <c r="E1993">
        <v>16</v>
      </c>
      <c r="F1993">
        <v>79</v>
      </c>
      <c r="G1993">
        <v>109</v>
      </c>
      <c r="H1993">
        <v>140</v>
      </c>
      <c r="I1993">
        <v>155</v>
      </c>
      <c r="J1993">
        <v>140</v>
      </c>
      <c r="K1993">
        <v>160</v>
      </c>
      <c r="L1993">
        <v>102</v>
      </c>
      <c r="M1993">
        <v>53</v>
      </c>
      <c r="N1993">
        <v>102</v>
      </c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</row>
    <row r="1994" spans="1:27" x14ac:dyDescent="0.2">
      <c r="A1994">
        <v>1964</v>
      </c>
      <c r="B1994">
        <v>9</v>
      </c>
      <c r="C1994">
        <v>42</v>
      </c>
      <c r="D1994">
        <v>30</v>
      </c>
      <c r="E1994">
        <v>29</v>
      </c>
      <c r="F1994">
        <v>75</v>
      </c>
      <c r="G1994">
        <v>116</v>
      </c>
      <c r="H1994">
        <v>140</v>
      </c>
      <c r="I1994">
        <v>135</v>
      </c>
      <c r="J1994">
        <v>142</v>
      </c>
      <c r="K1994">
        <v>172</v>
      </c>
      <c r="L1994">
        <v>65</v>
      </c>
      <c r="M1994">
        <v>23</v>
      </c>
      <c r="N1994">
        <v>96</v>
      </c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</row>
    <row r="1995" spans="1:27" x14ac:dyDescent="0.2">
      <c r="A1995">
        <v>1964</v>
      </c>
      <c r="B1995">
        <v>10</v>
      </c>
      <c r="C1995">
        <v>48</v>
      </c>
      <c r="D1995">
        <v>47</v>
      </c>
      <c r="E1995">
        <v>40</v>
      </c>
      <c r="F1995">
        <v>87</v>
      </c>
      <c r="G1995">
        <v>117</v>
      </c>
      <c r="H1995">
        <v>162</v>
      </c>
      <c r="I1995">
        <v>134</v>
      </c>
      <c r="J1995">
        <v>139</v>
      </c>
      <c r="K1995">
        <v>181</v>
      </c>
      <c r="L1995">
        <v>65</v>
      </c>
      <c r="M1995">
        <v>20</v>
      </c>
      <c r="N1995">
        <v>75</v>
      </c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</row>
    <row r="1996" spans="1:27" x14ac:dyDescent="0.2">
      <c r="A1996">
        <v>1964</v>
      </c>
      <c r="B1996">
        <v>11</v>
      </c>
      <c r="C1996">
        <v>29</v>
      </c>
      <c r="D1996">
        <v>61</v>
      </c>
      <c r="E1996">
        <v>39</v>
      </c>
      <c r="F1996">
        <v>71</v>
      </c>
      <c r="G1996">
        <v>132</v>
      </c>
      <c r="H1996">
        <v>138</v>
      </c>
      <c r="I1996">
        <v>147</v>
      </c>
      <c r="J1996">
        <v>150</v>
      </c>
      <c r="K1996">
        <v>175</v>
      </c>
      <c r="L1996">
        <v>60</v>
      </c>
      <c r="M1996">
        <v>52</v>
      </c>
      <c r="N1996">
        <v>59</v>
      </c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</row>
    <row r="1997" spans="1:27" x14ac:dyDescent="0.2">
      <c r="A1997">
        <v>1964</v>
      </c>
      <c r="B1997">
        <v>12</v>
      </c>
      <c r="C1997">
        <v>18</v>
      </c>
      <c r="D1997">
        <v>54</v>
      </c>
      <c r="E1997">
        <v>40</v>
      </c>
      <c r="F1997">
        <v>106</v>
      </c>
      <c r="G1997">
        <v>151</v>
      </c>
      <c r="H1997">
        <v>166</v>
      </c>
      <c r="I1997">
        <v>163</v>
      </c>
      <c r="J1997">
        <v>159</v>
      </c>
      <c r="K1997">
        <v>129</v>
      </c>
      <c r="L1997">
        <v>72</v>
      </c>
      <c r="M1997">
        <v>75</v>
      </c>
      <c r="N1997">
        <v>68</v>
      </c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</row>
    <row r="1998" spans="1:27" x14ac:dyDescent="0.2">
      <c r="A1998">
        <v>1964</v>
      </c>
      <c r="B1998">
        <v>13</v>
      </c>
      <c r="C1998">
        <v>11</v>
      </c>
      <c r="D1998">
        <v>43</v>
      </c>
      <c r="E1998">
        <v>74</v>
      </c>
      <c r="F1998">
        <v>98</v>
      </c>
      <c r="G1998">
        <v>126</v>
      </c>
      <c r="H1998">
        <v>163</v>
      </c>
      <c r="I1998">
        <v>159</v>
      </c>
      <c r="J1998">
        <v>152</v>
      </c>
      <c r="K1998">
        <v>132</v>
      </c>
      <c r="L1998">
        <v>59</v>
      </c>
      <c r="M1998">
        <v>95</v>
      </c>
      <c r="N1998">
        <v>94</v>
      </c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</row>
    <row r="1999" spans="1:27" x14ac:dyDescent="0.2">
      <c r="A1999">
        <v>1964</v>
      </c>
      <c r="B1999">
        <v>14</v>
      </c>
      <c r="C1999">
        <v>-10</v>
      </c>
      <c r="D1999">
        <v>29</v>
      </c>
      <c r="E1999">
        <v>68</v>
      </c>
      <c r="F1999">
        <v>90</v>
      </c>
      <c r="G1999">
        <v>110</v>
      </c>
      <c r="H1999">
        <v>139</v>
      </c>
      <c r="I1999">
        <v>172</v>
      </c>
      <c r="J1999">
        <v>160</v>
      </c>
      <c r="K1999">
        <v>165</v>
      </c>
      <c r="L1999">
        <v>70</v>
      </c>
      <c r="M1999">
        <v>106</v>
      </c>
      <c r="N1999">
        <v>36</v>
      </c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</row>
    <row r="2000" spans="1:27" x14ac:dyDescent="0.2">
      <c r="A2000">
        <v>1964</v>
      </c>
      <c r="B2000">
        <v>15</v>
      </c>
      <c r="C2000">
        <v>18</v>
      </c>
      <c r="D2000">
        <v>44</v>
      </c>
      <c r="E2000">
        <v>20</v>
      </c>
      <c r="F2000">
        <v>91</v>
      </c>
      <c r="G2000">
        <v>110</v>
      </c>
      <c r="H2000">
        <v>136</v>
      </c>
      <c r="I2000">
        <v>187</v>
      </c>
      <c r="J2000">
        <v>161</v>
      </c>
      <c r="K2000">
        <v>138</v>
      </c>
      <c r="L2000">
        <v>71</v>
      </c>
      <c r="M2000">
        <v>104</v>
      </c>
      <c r="N2000">
        <v>2</v>
      </c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</row>
    <row r="2001" spans="1:27" x14ac:dyDescent="0.2">
      <c r="A2001">
        <v>1964</v>
      </c>
      <c r="B2001">
        <v>16</v>
      </c>
      <c r="C2001">
        <v>10</v>
      </c>
      <c r="D2001">
        <v>18</v>
      </c>
      <c r="E2001">
        <v>5</v>
      </c>
      <c r="F2001">
        <v>111</v>
      </c>
      <c r="G2001">
        <v>131</v>
      </c>
      <c r="H2001">
        <v>139</v>
      </c>
      <c r="I2001">
        <v>169</v>
      </c>
      <c r="J2001">
        <v>177</v>
      </c>
      <c r="K2001">
        <v>125</v>
      </c>
      <c r="L2001">
        <v>91</v>
      </c>
      <c r="M2001">
        <v>91</v>
      </c>
      <c r="N2001">
        <v>-7</v>
      </c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</row>
    <row r="2002" spans="1:27" x14ac:dyDescent="0.2">
      <c r="A2002">
        <v>1964</v>
      </c>
      <c r="B2002">
        <v>17</v>
      </c>
      <c r="C2002">
        <v>-2</v>
      </c>
      <c r="D2002">
        <v>16</v>
      </c>
      <c r="E2002">
        <v>14</v>
      </c>
      <c r="F2002">
        <v>121</v>
      </c>
      <c r="G2002">
        <v>153</v>
      </c>
      <c r="H2002">
        <v>139</v>
      </c>
      <c r="I2002">
        <v>194</v>
      </c>
      <c r="J2002">
        <v>177</v>
      </c>
      <c r="K2002">
        <v>125</v>
      </c>
      <c r="L2002">
        <v>100</v>
      </c>
      <c r="M2002">
        <v>96</v>
      </c>
      <c r="N2002">
        <v>4</v>
      </c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</row>
    <row r="2003" spans="1:27" x14ac:dyDescent="0.2">
      <c r="A2003">
        <v>1964</v>
      </c>
      <c r="B2003">
        <v>18</v>
      </c>
      <c r="C2003">
        <v>-4</v>
      </c>
      <c r="D2003">
        <v>9</v>
      </c>
      <c r="E2003">
        <v>23</v>
      </c>
      <c r="F2003">
        <v>111</v>
      </c>
      <c r="G2003">
        <v>161</v>
      </c>
      <c r="H2003">
        <v>135</v>
      </c>
      <c r="I2003">
        <v>190</v>
      </c>
      <c r="J2003">
        <v>163</v>
      </c>
      <c r="K2003">
        <v>122</v>
      </c>
      <c r="L2003">
        <v>76</v>
      </c>
      <c r="M2003">
        <v>108</v>
      </c>
      <c r="N2003">
        <v>13</v>
      </c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</row>
    <row r="2004" spans="1:27" x14ac:dyDescent="0.2">
      <c r="A2004">
        <v>1964</v>
      </c>
      <c r="B2004">
        <v>19</v>
      </c>
      <c r="C2004">
        <v>16</v>
      </c>
      <c r="D2004">
        <v>9</v>
      </c>
      <c r="E2004">
        <v>44</v>
      </c>
      <c r="F2004">
        <v>94</v>
      </c>
      <c r="G2004">
        <v>126</v>
      </c>
      <c r="H2004">
        <v>123</v>
      </c>
      <c r="I2004">
        <v>170</v>
      </c>
      <c r="J2004">
        <v>129</v>
      </c>
      <c r="K2004">
        <v>127</v>
      </c>
      <c r="L2004">
        <v>102</v>
      </c>
      <c r="M2004">
        <v>111</v>
      </c>
      <c r="N2004">
        <v>13</v>
      </c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</row>
    <row r="2005" spans="1:27" x14ac:dyDescent="0.2">
      <c r="A2005">
        <v>1964</v>
      </c>
      <c r="B2005">
        <v>20</v>
      </c>
      <c r="C2005">
        <v>47</v>
      </c>
      <c r="D2005">
        <v>0</v>
      </c>
      <c r="E2005">
        <v>72</v>
      </c>
      <c r="F2005">
        <v>94</v>
      </c>
      <c r="G2005">
        <v>120</v>
      </c>
      <c r="H2005">
        <v>90</v>
      </c>
      <c r="I2005">
        <v>161</v>
      </c>
      <c r="J2005">
        <v>109</v>
      </c>
      <c r="K2005">
        <v>118</v>
      </c>
      <c r="L2005">
        <v>108</v>
      </c>
      <c r="M2005">
        <v>92</v>
      </c>
      <c r="N2005">
        <v>27</v>
      </c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</row>
    <row r="2006" spans="1:27" x14ac:dyDescent="0.2">
      <c r="A2006">
        <v>1964</v>
      </c>
      <c r="B2006">
        <v>21</v>
      </c>
      <c r="C2006">
        <v>20</v>
      </c>
      <c r="D2006">
        <v>-10</v>
      </c>
      <c r="E2006">
        <v>82</v>
      </c>
      <c r="F2006">
        <v>83</v>
      </c>
      <c r="G2006">
        <v>117</v>
      </c>
      <c r="H2006">
        <v>110</v>
      </c>
      <c r="I2006">
        <v>167</v>
      </c>
      <c r="J2006">
        <v>118</v>
      </c>
      <c r="K2006">
        <v>86</v>
      </c>
      <c r="L2006">
        <v>103</v>
      </c>
      <c r="M2006">
        <v>91</v>
      </c>
      <c r="N2006">
        <v>42</v>
      </c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</row>
    <row r="2007" spans="1:27" x14ac:dyDescent="0.2">
      <c r="A2007">
        <v>1964</v>
      </c>
      <c r="B2007">
        <v>22</v>
      </c>
      <c r="C2007">
        <v>26</v>
      </c>
      <c r="D2007">
        <v>24</v>
      </c>
      <c r="E2007">
        <v>77</v>
      </c>
      <c r="F2007">
        <v>96</v>
      </c>
      <c r="G2007">
        <v>129</v>
      </c>
      <c r="H2007">
        <v>128</v>
      </c>
      <c r="I2007">
        <v>168</v>
      </c>
      <c r="J2007">
        <v>127</v>
      </c>
      <c r="K2007">
        <v>138</v>
      </c>
      <c r="L2007">
        <v>68</v>
      </c>
      <c r="M2007">
        <v>89</v>
      </c>
      <c r="N2007">
        <v>28</v>
      </c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</row>
    <row r="2008" spans="1:27" x14ac:dyDescent="0.2">
      <c r="A2008">
        <v>1964</v>
      </c>
      <c r="B2008">
        <v>23</v>
      </c>
      <c r="C2008">
        <v>37</v>
      </c>
      <c r="D2008">
        <v>47</v>
      </c>
      <c r="E2008">
        <v>75</v>
      </c>
      <c r="F2008">
        <v>96</v>
      </c>
      <c r="G2008">
        <v>150</v>
      </c>
      <c r="H2008">
        <v>129</v>
      </c>
      <c r="I2008">
        <v>164</v>
      </c>
      <c r="J2008">
        <v>138</v>
      </c>
      <c r="K2008">
        <v>140</v>
      </c>
      <c r="L2008">
        <v>60</v>
      </c>
      <c r="M2008">
        <v>106</v>
      </c>
      <c r="N2008">
        <v>31</v>
      </c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</row>
    <row r="2009" spans="1:27" x14ac:dyDescent="0.2">
      <c r="A2009">
        <v>1964</v>
      </c>
      <c r="B2009">
        <v>24</v>
      </c>
      <c r="C2009">
        <v>37</v>
      </c>
      <c r="D2009">
        <v>85</v>
      </c>
      <c r="E2009">
        <v>87</v>
      </c>
      <c r="F2009">
        <v>100</v>
      </c>
      <c r="G2009">
        <v>148</v>
      </c>
      <c r="H2009">
        <v>144</v>
      </c>
      <c r="I2009">
        <v>179</v>
      </c>
      <c r="J2009">
        <v>172</v>
      </c>
      <c r="K2009">
        <v>158</v>
      </c>
      <c r="L2009">
        <v>51</v>
      </c>
      <c r="M2009">
        <v>102</v>
      </c>
      <c r="N2009">
        <v>32</v>
      </c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</row>
    <row r="2010" spans="1:27" x14ac:dyDescent="0.2">
      <c r="A2010">
        <v>1964</v>
      </c>
      <c r="B2010">
        <v>25</v>
      </c>
      <c r="C2010">
        <v>12</v>
      </c>
      <c r="D2010">
        <v>90</v>
      </c>
      <c r="E2010">
        <v>76</v>
      </c>
      <c r="F2010">
        <v>98</v>
      </c>
      <c r="G2010">
        <v>161</v>
      </c>
      <c r="H2010">
        <v>159</v>
      </c>
      <c r="I2010">
        <v>176</v>
      </c>
      <c r="J2010">
        <v>192</v>
      </c>
      <c r="K2010">
        <v>148</v>
      </c>
      <c r="L2010">
        <v>82</v>
      </c>
      <c r="M2010">
        <v>121</v>
      </c>
      <c r="N2010">
        <v>-1</v>
      </c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</row>
    <row r="2011" spans="1:27" x14ac:dyDescent="0.2">
      <c r="A2011">
        <v>1964</v>
      </c>
      <c r="B2011">
        <v>26</v>
      </c>
      <c r="C2011">
        <v>34</v>
      </c>
      <c r="D2011">
        <v>79</v>
      </c>
      <c r="E2011">
        <v>56</v>
      </c>
      <c r="F2011">
        <v>131</v>
      </c>
      <c r="G2011">
        <v>161</v>
      </c>
      <c r="H2011">
        <v>173</v>
      </c>
      <c r="I2011">
        <v>176</v>
      </c>
      <c r="J2011">
        <v>193</v>
      </c>
      <c r="K2011">
        <v>143</v>
      </c>
      <c r="L2011">
        <v>92</v>
      </c>
      <c r="M2011">
        <v>87</v>
      </c>
      <c r="N2011">
        <v>-23</v>
      </c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</row>
    <row r="2012" spans="1:27" x14ac:dyDescent="0.2">
      <c r="A2012">
        <v>1964</v>
      </c>
      <c r="B2012">
        <v>27</v>
      </c>
      <c r="C2012">
        <v>41</v>
      </c>
      <c r="D2012">
        <v>95</v>
      </c>
      <c r="E2012">
        <v>50</v>
      </c>
      <c r="F2012">
        <v>139</v>
      </c>
      <c r="G2012">
        <v>156</v>
      </c>
      <c r="H2012">
        <v>166</v>
      </c>
      <c r="I2012">
        <v>166</v>
      </c>
      <c r="J2012">
        <v>180</v>
      </c>
      <c r="K2012">
        <v>129</v>
      </c>
      <c r="L2012">
        <v>98</v>
      </c>
      <c r="M2012">
        <v>57</v>
      </c>
      <c r="N2012">
        <v>-9</v>
      </c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</row>
    <row r="2013" spans="1:27" x14ac:dyDescent="0.2">
      <c r="A2013">
        <v>1964</v>
      </c>
      <c r="B2013">
        <v>28</v>
      </c>
      <c r="C2013">
        <v>50</v>
      </c>
      <c r="D2013">
        <v>90</v>
      </c>
      <c r="E2013">
        <v>48</v>
      </c>
      <c r="F2013">
        <v>120</v>
      </c>
      <c r="G2013">
        <v>158</v>
      </c>
      <c r="H2013">
        <v>169</v>
      </c>
      <c r="I2013">
        <v>164</v>
      </c>
      <c r="J2013">
        <v>162</v>
      </c>
      <c r="K2013">
        <v>118</v>
      </c>
      <c r="L2013">
        <v>65</v>
      </c>
      <c r="M2013">
        <v>32</v>
      </c>
      <c r="N2013">
        <v>-21</v>
      </c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</row>
    <row r="2014" spans="1:27" x14ac:dyDescent="0.2">
      <c r="A2014">
        <v>1964</v>
      </c>
      <c r="B2014">
        <v>29</v>
      </c>
      <c r="C2014">
        <v>70</v>
      </c>
      <c r="D2014">
        <v>52</v>
      </c>
      <c r="E2014">
        <v>41</v>
      </c>
      <c r="F2014">
        <v>112</v>
      </c>
      <c r="G2014">
        <v>163</v>
      </c>
      <c r="H2014">
        <v>152</v>
      </c>
      <c r="I2014">
        <v>160</v>
      </c>
      <c r="J2014">
        <v>130</v>
      </c>
      <c r="K2014">
        <v>122</v>
      </c>
      <c r="L2014">
        <v>65</v>
      </c>
      <c r="M2014">
        <v>20</v>
      </c>
      <c r="N2014">
        <v>2</v>
      </c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</row>
    <row r="2015" spans="1:27" x14ac:dyDescent="0.2">
      <c r="A2015">
        <v>1964</v>
      </c>
      <c r="B2015">
        <v>30</v>
      </c>
      <c r="C2015">
        <v>63</v>
      </c>
      <c r="E2015">
        <v>34</v>
      </c>
      <c r="F2015">
        <v>105</v>
      </c>
      <c r="G2015">
        <v>171</v>
      </c>
      <c r="H2015">
        <v>149</v>
      </c>
      <c r="I2015">
        <v>179</v>
      </c>
      <c r="J2015">
        <v>117</v>
      </c>
      <c r="K2015">
        <v>120</v>
      </c>
      <c r="L2015">
        <v>83</v>
      </c>
      <c r="M2015">
        <v>-4</v>
      </c>
      <c r="N2015">
        <v>51</v>
      </c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</row>
    <row r="2016" spans="1:27" x14ac:dyDescent="0.2">
      <c r="A2016">
        <v>1964</v>
      </c>
      <c r="B2016">
        <v>31</v>
      </c>
      <c r="C2016">
        <v>81</v>
      </c>
      <c r="E2016">
        <v>32</v>
      </c>
      <c r="G2016">
        <v>150</v>
      </c>
      <c r="I2016">
        <v>178</v>
      </c>
      <c r="J2016">
        <v>123</v>
      </c>
      <c r="L2016">
        <v>82</v>
      </c>
      <c r="N2016">
        <v>59</v>
      </c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</row>
    <row r="2017" spans="1:27" x14ac:dyDescent="0.2">
      <c r="A2017">
        <v>1965</v>
      </c>
      <c r="B2017">
        <v>1</v>
      </c>
      <c r="C2017">
        <v>38</v>
      </c>
      <c r="D2017">
        <v>17</v>
      </c>
      <c r="E2017">
        <v>9</v>
      </c>
      <c r="F2017">
        <v>72</v>
      </c>
      <c r="G2017">
        <v>101</v>
      </c>
      <c r="H2017">
        <v>116</v>
      </c>
      <c r="I2017">
        <v>137</v>
      </c>
      <c r="J2017">
        <v>134</v>
      </c>
      <c r="K2017">
        <v>101</v>
      </c>
      <c r="L2017">
        <v>114</v>
      </c>
      <c r="M2017">
        <v>101</v>
      </c>
      <c r="N2017">
        <v>50</v>
      </c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</row>
    <row r="2018" spans="1:27" x14ac:dyDescent="0.2">
      <c r="A2018">
        <v>1965</v>
      </c>
      <c r="B2018">
        <v>2</v>
      </c>
      <c r="C2018">
        <v>12</v>
      </c>
      <c r="D2018">
        <v>29</v>
      </c>
      <c r="E2018">
        <v>-32</v>
      </c>
      <c r="F2018">
        <v>85</v>
      </c>
      <c r="G2018">
        <v>121</v>
      </c>
      <c r="H2018">
        <v>118</v>
      </c>
      <c r="I2018">
        <v>138</v>
      </c>
      <c r="J2018">
        <v>131</v>
      </c>
      <c r="K2018">
        <v>119</v>
      </c>
      <c r="L2018">
        <v>104</v>
      </c>
      <c r="M2018">
        <v>83</v>
      </c>
      <c r="N2018">
        <v>44</v>
      </c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</row>
    <row r="2019" spans="1:27" x14ac:dyDescent="0.2">
      <c r="A2019">
        <v>1965</v>
      </c>
      <c r="B2019">
        <v>3</v>
      </c>
      <c r="C2019">
        <v>-14</v>
      </c>
      <c r="D2019">
        <v>-15</v>
      </c>
      <c r="E2019">
        <v>-39</v>
      </c>
      <c r="F2019">
        <v>95</v>
      </c>
      <c r="G2019">
        <v>107</v>
      </c>
      <c r="H2019">
        <v>128</v>
      </c>
      <c r="I2019">
        <v>125</v>
      </c>
      <c r="J2019">
        <v>150</v>
      </c>
      <c r="K2019">
        <v>128</v>
      </c>
      <c r="L2019">
        <v>126</v>
      </c>
      <c r="M2019">
        <v>55</v>
      </c>
      <c r="N2019">
        <v>56</v>
      </c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</row>
    <row r="2020" spans="1:27" x14ac:dyDescent="0.2">
      <c r="A2020">
        <v>1965</v>
      </c>
      <c r="B2020">
        <v>4</v>
      </c>
      <c r="C2020">
        <v>-4</v>
      </c>
      <c r="D2020">
        <v>8</v>
      </c>
      <c r="E2020">
        <v>-16</v>
      </c>
      <c r="F2020">
        <v>89</v>
      </c>
      <c r="G2020">
        <v>112</v>
      </c>
      <c r="H2020">
        <v>140</v>
      </c>
      <c r="I2020">
        <v>100</v>
      </c>
      <c r="J2020">
        <v>158</v>
      </c>
      <c r="K2020">
        <v>135</v>
      </c>
      <c r="L2020">
        <v>160</v>
      </c>
      <c r="M2020">
        <v>43</v>
      </c>
      <c r="N2020">
        <v>35</v>
      </c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</row>
    <row r="2021" spans="1:27" x14ac:dyDescent="0.2">
      <c r="A2021">
        <v>1965</v>
      </c>
      <c r="B2021">
        <v>5</v>
      </c>
      <c r="C2021">
        <v>4</v>
      </c>
      <c r="D2021">
        <v>43</v>
      </c>
      <c r="E2021">
        <v>1</v>
      </c>
      <c r="F2021">
        <v>85</v>
      </c>
      <c r="G2021">
        <v>105</v>
      </c>
      <c r="H2021">
        <v>135</v>
      </c>
      <c r="I2021">
        <v>117</v>
      </c>
      <c r="J2021">
        <v>164</v>
      </c>
      <c r="K2021">
        <v>112</v>
      </c>
      <c r="L2021">
        <v>160</v>
      </c>
      <c r="M2021">
        <v>51</v>
      </c>
      <c r="N2021">
        <v>35</v>
      </c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</row>
    <row r="2022" spans="1:27" x14ac:dyDescent="0.2">
      <c r="A2022">
        <v>1965</v>
      </c>
      <c r="B2022">
        <v>6</v>
      </c>
      <c r="C2022">
        <v>39</v>
      </c>
      <c r="D2022">
        <v>53</v>
      </c>
      <c r="E2022">
        <v>7</v>
      </c>
      <c r="F2022">
        <v>77</v>
      </c>
      <c r="G2022">
        <v>89</v>
      </c>
      <c r="H2022">
        <v>133</v>
      </c>
      <c r="I2022">
        <v>142</v>
      </c>
      <c r="J2022">
        <v>144</v>
      </c>
      <c r="K2022">
        <v>117</v>
      </c>
      <c r="L2022">
        <v>136</v>
      </c>
      <c r="M2022">
        <v>62</v>
      </c>
      <c r="N2022">
        <v>46</v>
      </c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</row>
    <row r="2023" spans="1:27" x14ac:dyDescent="0.2">
      <c r="A2023">
        <v>1965</v>
      </c>
      <c r="B2023">
        <v>7</v>
      </c>
      <c r="C2023">
        <v>71</v>
      </c>
      <c r="D2023">
        <v>55</v>
      </c>
      <c r="E2023">
        <v>2</v>
      </c>
      <c r="F2023">
        <v>88</v>
      </c>
      <c r="G2023">
        <v>113</v>
      </c>
      <c r="H2023">
        <v>133</v>
      </c>
      <c r="I2023">
        <v>140</v>
      </c>
      <c r="J2023">
        <v>134</v>
      </c>
      <c r="K2023">
        <v>126</v>
      </c>
      <c r="L2023">
        <v>161</v>
      </c>
      <c r="M2023">
        <v>80</v>
      </c>
      <c r="N2023">
        <v>34</v>
      </c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</row>
    <row r="2024" spans="1:27" x14ac:dyDescent="0.2">
      <c r="A2024">
        <v>1965</v>
      </c>
      <c r="B2024">
        <v>8</v>
      </c>
      <c r="C2024">
        <v>79</v>
      </c>
      <c r="D2024">
        <v>54</v>
      </c>
      <c r="E2024">
        <v>33</v>
      </c>
      <c r="F2024">
        <v>70</v>
      </c>
      <c r="G2024">
        <v>121</v>
      </c>
      <c r="H2024">
        <v>127</v>
      </c>
      <c r="I2024">
        <v>121</v>
      </c>
      <c r="J2024">
        <v>130</v>
      </c>
      <c r="K2024">
        <v>105</v>
      </c>
      <c r="L2024">
        <v>137</v>
      </c>
      <c r="M2024">
        <v>103</v>
      </c>
      <c r="N2024">
        <v>47</v>
      </c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</row>
    <row r="2025" spans="1:27" x14ac:dyDescent="0.2">
      <c r="A2025">
        <v>1965</v>
      </c>
      <c r="B2025">
        <v>9</v>
      </c>
      <c r="C2025">
        <v>60</v>
      </c>
      <c r="D2025">
        <v>30</v>
      </c>
      <c r="E2025">
        <v>36</v>
      </c>
      <c r="F2025">
        <v>67</v>
      </c>
      <c r="G2025">
        <v>123</v>
      </c>
      <c r="H2025">
        <v>154</v>
      </c>
      <c r="I2025">
        <v>123</v>
      </c>
      <c r="J2025">
        <v>136</v>
      </c>
      <c r="K2025">
        <v>95</v>
      </c>
      <c r="L2025">
        <v>118</v>
      </c>
      <c r="M2025">
        <v>90</v>
      </c>
      <c r="N2025">
        <v>62</v>
      </c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</row>
    <row r="2026" spans="1:27" x14ac:dyDescent="0.2">
      <c r="A2026">
        <v>1965</v>
      </c>
      <c r="B2026">
        <v>10</v>
      </c>
      <c r="C2026">
        <v>70</v>
      </c>
      <c r="D2026">
        <v>42</v>
      </c>
      <c r="E2026">
        <v>34</v>
      </c>
      <c r="F2026">
        <v>99</v>
      </c>
      <c r="G2026">
        <v>123</v>
      </c>
      <c r="H2026">
        <v>158</v>
      </c>
      <c r="I2026">
        <v>139</v>
      </c>
      <c r="J2026">
        <v>156</v>
      </c>
      <c r="K2026">
        <v>101</v>
      </c>
      <c r="L2026">
        <v>109</v>
      </c>
      <c r="M2026">
        <v>87</v>
      </c>
      <c r="N2026">
        <v>65</v>
      </c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</row>
    <row r="2027" spans="1:27" x14ac:dyDescent="0.2">
      <c r="A2027">
        <v>1965</v>
      </c>
      <c r="B2027">
        <v>11</v>
      </c>
      <c r="C2027">
        <v>93</v>
      </c>
      <c r="D2027">
        <v>55</v>
      </c>
      <c r="E2027">
        <v>47</v>
      </c>
      <c r="F2027">
        <v>73</v>
      </c>
      <c r="G2027">
        <v>127</v>
      </c>
      <c r="H2027">
        <v>176</v>
      </c>
      <c r="I2027">
        <v>143</v>
      </c>
      <c r="J2027">
        <v>161</v>
      </c>
      <c r="K2027">
        <v>128</v>
      </c>
      <c r="L2027">
        <v>92</v>
      </c>
      <c r="M2027">
        <v>80</v>
      </c>
      <c r="N2027">
        <v>49</v>
      </c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</row>
    <row r="2028" spans="1:27" x14ac:dyDescent="0.2">
      <c r="A2028">
        <v>1965</v>
      </c>
      <c r="B2028">
        <v>12</v>
      </c>
      <c r="C2028">
        <v>69</v>
      </c>
      <c r="D2028">
        <v>61</v>
      </c>
      <c r="E2028">
        <v>72</v>
      </c>
      <c r="F2028">
        <v>78</v>
      </c>
      <c r="G2028">
        <v>145</v>
      </c>
      <c r="H2028">
        <v>160</v>
      </c>
      <c r="I2028">
        <v>156</v>
      </c>
      <c r="J2028">
        <v>186</v>
      </c>
      <c r="K2028">
        <v>118</v>
      </c>
      <c r="L2028">
        <v>101</v>
      </c>
      <c r="M2028">
        <v>66</v>
      </c>
      <c r="N2028">
        <v>67</v>
      </c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</row>
    <row r="2029" spans="1:27" x14ac:dyDescent="0.2">
      <c r="A2029">
        <v>1965</v>
      </c>
      <c r="B2029">
        <v>13</v>
      </c>
      <c r="C2029">
        <v>57</v>
      </c>
      <c r="D2029">
        <v>45</v>
      </c>
      <c r="E2029">
        <v>71</v>
      </c>
      <c r="F2029">
        <v>73</v>
      </c>
      <c r="G2029">
        <v>167</v>
      </c>
      <c r="H2029">
        <v>171</v>
      </c>
      <c r="I2029">
        <v>164</v>
      </c>
      <c r="J2029">
        <v>177</v>
      </c>
      <c r="K2029">
        <v>133</v>
      </c>
      <c r="L2029">
        <v>114</v>
      </c>
      <c r="M2029">
        <v>24</v>
      </c>
      <c r="N2029">
        <v>63</v>
      </c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</row>
    <row r="2030" spans="1:27" x14ac:dyDescent="0.2">
      <c r="A2030">
        <v>1965</v>
      </c>
      <c r="B2030">
        <v>14</v>
      </c>
      <c r="C2030">
        <v>45</v>
      </c>
      <c r="D2030">
        <v>21</v>
      </c>
      <c r="E2030">
        <v>91</v>
      </c>
      <c r="F2030">
        <v>81</v>
      </c>
      <c r="G2030">
        <v>180</v>
      </c>
      <c r="H2030">
        <v>156</v>
      </c>
      <c r="I2030">
        <v>162</v>
      </c>
      <c r="J2030">
        <v>172</v>
      </c>
      <c r="K2030">
        <v>134</v>
      </c>
      <c r="L2030">
        <v>111</v>
      </c>
      <c r="M2030">
        <v>1</v>
      </c>
      <c r="N2030">
        <v>46</v>
      </c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</row>
    <row r="2031" spans="1:27" x14ac:dyDescent="0.2">
      <c r="A2031">
        <v>1965</v>
      </c>
      <c r="B2031">
        <v>15</v>
      </c>
      <c r="C2031">
        <v>43</v>
      </c>
      <c r="D2031">
        <v>34</v>
      </c>
      <c r="E2031">
        <v>91</v>
      </c>
      <c r="F2031">
        <v>107</v>
      </c>
      <c r="G2031">
        <v>151</v>
      </c>
      <c r="H2031">
        <v>164</v>
      </c>
      <c r="I2031">
        <v>131</v>
      </c>
      <c r="J2031">
        <v>168</v>
      </c>
      <c r="K2031">
        <v>143</v>
      </c>
      <c r="L2031">
        <v>107</v>
      </c>
      <c r="M2031">
        <v>-21</v>
      </c>
      <c r="N2031">
        <v>59</v>
      </c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</row>
    <row r="2032" spans="1:27" x14ac:dyDescent="0.2">
      <c r="A2032">
        <v>1965</v>
      </c>
      <c r="B2032">
        <v>16</v>
      </c>
      <c r="C2032">
        <v>65</v>
      </c>
      <c r="D2032">
        <v>52</v>
      </c>
      <c r="E2032">
        <v>88</v>
      </c>
      <c r="F2032">
        <v>113</v>
      </c>
      <c r="G2032">
        <v>131</v>
      </c>
      <c r="H2032">
        <v>143</v>
      </c>
      <c r="I2032">
        <v>128</v>
      </c>
      <c r="J2032">
        <v>163</v>
      </c>
      <c r="K2032">
        <v>158</v>
      </c>
      <c r="L2032">
        <v>96</v>
      </c>
      <c r="M2032">
        <v>-8</v>
      </c>
      <c r="N2032">
        <v>78</v>
      </c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</row>
    <row r="2033" spans="1:27" x14ac:dyDescent="0.2">
      <c r="A2033">
        <v>1965</v>
      </c>
      <c r="B2033">
        <v>17</v>
      </c>
      <c r="C2033">
        <v>54</v>
      </c>
      <c r="D2033">
        <v>46</v>
      </c>
      <c r="E2033">
        <v>63</v>
      </c>
      <c r="F2033">
        <v>111</v>
      </c>
      <c r="G2033">
        <v>119</v>
      </c>
      <c r="H2033">
        <v>144</v>
      </c>
      <c r="I2033">
        <v>122</v>
      </c>
      <c r="J2033">
        <v>157</v>
      </c>
      <c r="K2033">
        <v>117</v>
      </c>
      <c r="L2033">
        <v>80</v>
      </c>
      <c r="M2033">
        <v>23</v>
      </c>
      <c r="N2033">
        <v>77</v>
      </c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</row>
    <row r="2034" spans="1:27" x14ac:dyDescent="0.2">
      <c r="A2034">
        <v>1965</v>
      </c>
      <c r="B2034">
        <v>18</v>
      </c>
      <c r="C2034">
        <v>38</v>
      </c>
      <c r="D2034">
        <v>13</v>
      </c>
      <c r="E2034">
        <v>76</v>
      </c>
      <c r="F2034">
        <v>68</v>
      </c>
      <c r="G2034">
        <v>95</v>
      </c>
      <c r="H2034">
        <v>155</v>
      </c>
      <c r="I2034">
        <v>152</v>
      </c>
      <c r="J2034">
        <v>154</v>
      </c>
      <c r="K2034">
        <v>132</v>
      </c>
      <c r="L2034">
        <v>87</v>
      </c>
      <c r="M2034">
        <v>45</v>
      </c>
      <c r="N2034">
        <v>102</v>
      </c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</row>
    <row r="2035" spans="1:27" x14ac:dyDescent="0.2">
      <c r="A2035">
        <v>1965</v>
      </c>
      <c r="B2035">
        <v>19</v>
      </c>
      <c r="C2035">
        <v>16</v>
      </c>
      <c r="D2035">
        <v>25</v>
      </c>
      <c r="E2035">
        <v>52</v>
      </c>
      <c r="F2035">
        <v>50</v>
      </c>
      <c r="G2035">
        <v>72</v>
      </c>
      <c r="H2035">
        <v>160</v>
      </c>
      <c r="I2035">
        <v>168</v>
      </c>
      <c r="J2035">
        <v>169</v>
      </c>
      <c r="K2035">
        <v>117</v>
      </c>
      <c r="L2035">
        <v>105</v>
      </c>
      <c r="M2035">
        <v>52</v>
      </c>
      <c r="N2035">
        <v>70</v>
      </c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</row>
    <row r="2036" spans="1:27" x14ac:dyDescent="0.2">
      <c r="A2036">
        <v>1965</v>
      </c>
      <c r="B2036">
        <v>20</v>
      </c>
      <c r="C2036">
        <v>5</v>
      </c>
      <c r="D2036">
        <v>13</v>
      </c>
      <c r="E2036">
        <v>40</v>
      </c>
      <c r="F2036">
        <v>54</v>
      </c>
      <c r="G2036">
        <v>86</v>
      </c>
      <c r="H2036">
        <v>153</v>
      </c>
      <c r="I2036">
        <v>156</v>
      </c>
      <c r="J2036">
        <v>149</v>
      </c>
      <c r="K2036">
        <v>114</v>
      </c>
      <c r="L2036">
        <v>99</v>
      </c>
      <c r="M2036">
        <v>52</v>
      </c>
      <c r="N2036">
        <v>36</v>
      </c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</row>
    <row r="2037" spans="1:27" x14ac:dyDescent="0.2">
      <c r="A2037">
        <v>1965</v>
      </c>
      <c r="B2037">
        <v>21</v>
      </c>
      <c r="C2037">
        <v>6</v>
      </c>
      <c r="D2037">
        <v>13</v>
      </c>
      <c r="E2037">
        <v>34</v>
      </c>
      <c r="F2037">
        <v>56</v>
      </c>
      <c r="G2037">
        <v>112</v>
      </c>
      <c r="H2037">
        <v>151</v>
      </c>
      <c r="I2037">
        <v>155</v>
      </c>
      <c r="J2037">
        <v>144</v>
      </c>
      <c r="K2037">
        <v>130</v>
      </c>
      <c r="L2037">
        <v>93</v>
      </c>
      <c r="M2037">
        <v>32</v>
      </c>
      <c r="N2037">
        <v>38</v>
      </c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</row>
    <row r="2038" spans="1:27" x14ac:dyDescent="0.2">
      <c r="A2038">
        <v>1965</v>
      </c>
      <c r="B2038">
        <v>22</v>
      </c>
      <c r="C2038">
        <v>18</v>
      </c>
      <c r="D2038">
        <v>26</v>
      </c>
      <c r="E2038">
        <v>52</v>
      </c>
      <c r="F2038">
        <v>73</v>
      </c>
      <c r="G2038">
        <v>137</v>
      </c>
      <c r="H2038">
        <v>151</v>
      </c>
      <c r="I2038">
        <v>153</v>
      </c>
      <c r="J2038">
        <v>134</v>
      </c>
      <c r="K2038">
        <v>138</v>
      </c>
      <c r="L2038">
        <v>81</v>
      </c>
      <c r="M2038">
        <v>-3</v>
      </c>
      <c r="N2038">
        <v>53</v>
      </c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</row>
    <row r="2039" spans="1:27" x14ac:dyDescent="0.2">
      <c r="A2039">
        <v>1965</v>
      </c>
      <c r="B2039">
        <v>23</v>
      </c>
      <c r="C2039">
        <v>46</v>
      </c>
      <c r="D2039">
        <v>29</v>
      </c>
      <c r="E2039">
        <v>72</v>
      </c>
      <c r="F2039">
        <v>87</v>
      </c>
      <c r="G2039">
        <v>134</v>
      </c>
      <c r="H2039">
        <v>135</v>
      </c>
      <c r="I2039">
        <v>131</v>
      </c>
      <c r="J2039">
        <v>137</v>
      </c>
      <c r="K2039">
        <v>127</v>
      </c>
      <c r="L2039">
        <v>66</v>
      </c>
      <c r="M2039">
        <v>11</v>
      </c>
      <c r="N2039">
        <v>61</v>
      </c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</row>
    <row r="2040" spans="1:27" x14ac:dyDescent="0.2">
      <c r="A2040">
        <v>1965</v>
      </c>
      <c r="B2040">
        <v>24</v>
      </c>
      <c r="C2040">
        <v>50</v>
      </c>
      <c r="D2040">
        <v>31</v>
      </c>
      <c r="E2040">
        <v>79</v>
      </c>
      <c r="F2040">
        <v>81</v>
      </c>
      <c r="G2040">
        <v>119</v>
      </c>
      <c r="H2040">
        <v>136</v>
      </c>
      <c r="I2040">
        <v>144</v>
      </c>
      <c r="J2040">
        <v>137</v>
      </c>
      <c r="K2040">
        <v>140</v>
      </c>
      <c r="L2040">
        <v>78</v>
      </c>
      <c r="M2040">
        <v>37</v>
      </c>
      <c r="N2040">
        <v>57</v>
      </c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</row>
    <row r="2041" spans="1:27" x14ac:dyDescent="0.2">
      <c r="A2041">
        <v>1965</v>
      </c>
      <c r="B2041">
        <v>25</v>
      </c>
      <c r="C2041">
        <v>13</v>
      </c>
      <c r="D2041">
        <v>15</v>
      </c>
      <c r="E2041">
        <v>62</v>
      </c>
      <c r="F2041">
        <v>83</v>
      </c>
      <c r="G2041">
        <v>126</v>
      </c>
      <c r="H2041">
        <v>153</v>
      </c>
      <c r="I2041">
        <v>143</v>
      </c>
      <c r="J2041">
        <v>132</v>
      </c>
      <c r="K2041">
        <v>150</v>
      </c>
      <c r="L2041">
        <v>111</v>
      </c>
      <c r="M2041">
        <v>51</v>
      </c>
      <c r="N2041">
        <v>41</v>
      </c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</row>
    <row r="2042" spans="1:27" x14ac:dyDescent="0.2">
      <c r="A2042">
        <v>1965</v>
      </c>
      <c r="B2042">
        <v>26</v>
      </c>
      <c r="C2042">
        <v>16</v>
      </c>
      <c r="D2042">
        <v>28</v>
      </c>
      <c r="E2042">
        <v>83</v>
      </c>
      <c r="F2042">
        <v>90</v>
      </c>
      <c r="G2042">
        <v>119</v>
      </c>
      <c r="H2042">
        <v>137</v>
      </c>
      <c r="I2042">
        <v>147</v>
      </c>
      <c r="J2042">
        <v>138</v>
      </c>
      <c r="K2042">
        <v>129</v>
      </c>
      <c r="L2042">
        <v>92</v>
      </c>
      <c r="M2042">
        <v>21</v>
      </c>
      <c r="N2042">
        <v>9</v>
      </c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</row>
    <row r="2043" spans="1:27" x14ac:dyDescent="0.2">
      <c r="A2043">
        <v>1965</v>
      </c>
      <c r="B2043">
        <v>27</v>
      </c>
      <c r="C2043">
        <v>8</v>
      </c>
      <c r="D2043">
        <v>22</v>
      </c>
      <c r="E2043">
        <v>108</v>
      </c>
      <c r="F2043">
        <v>69</v>
      </c>
      <c r="G2043">
        <v>119</v>
      </c>
      <c r="H2043">
        <v>137</v>
      </c>
      <c r="I2043">
        <v>142</v>
      </c>
      <c r="J2043">
        <v>145</v>
      </c>
      <c r="K2043">
        <v>121</v>
      </c>
      <c r="L2043">
        <v>113</v>
      </c>
      <c r="M2043">
        <v>27</v>
      </c>
      <c r="N2043">
        <v>-19</v>
      </c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</row>
    <row r="2044" spans="1:27" x14ac:dyDescent="0.2">
      <c r="A2044">
        <v>1965</v>
      </c>
      <c r="B2044">
        <v>28</v>
      </c>
      <c r="C2044">
        <v>-2</v>
      </c>
      <c r="D2044">
        <v>21</v>
      </c>
      <c r="E2044">
        <v>111</v>
      </c>
      <c r="F2044">
        <v>65</v>
      </c>
      <c r="G2044">
        <v>89</v>
      </c>
      <c r="H2044">
        <v>144</v>
      </c>
      <c r="I2044">
        <v>151</v>
      </c>
      <c r="J2044">
        <v>161</v>
      </c>
      <c r="K2044">
        <v>98</v>
      </c>
      <c r="L2044">
        <v>135</v>
      </c>
      <c r="M2044">
        <v>42</v>
      </c>
      <c r="N2044">
        <v>-27</v>
      </c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</row>
    <row r="2045" spans="1:27" x14ac:dyDescent="0.2">
      <c r="A2045">
        <v>1965</v>
      </c>
      <c r="B2045">
        <v>29</v>
      </c>
      <c r="C2045">
        <v>2</v>
      </c>
      <c r="E2045">
        <v>114</v>
      </c>
      <c r="F2045">
        <v>70</v>
      </c>
      <c r="G2045">
        <v>102</v>
      </c>
      <c r="H2045">
        <v>174</v>
      </c>
      <c r="I2045">
        <v>158</v>
      </c>
      <c r="J2045">
        <v>136</v>
      </c>
      <c r="K2045">
        <v>109</v>
      </c>
      <c r="L2045">
        <v>102</v>
      </c>
      <c r="M2045">
        <v>38</v>
      </c>
      <c r="N2045">
        <v>6</v>
      </c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</row>
    <row r="2046" spans="1:27" x14ac:dyDescent="0.2">
      <c r="A2046">
        <v>1965</v>
      </c>
      <c r="B2046">
        <v>30</v>
      </c>
      <c r="C2046">
        <v>5</v>
      </c>
      <c r="E2046">
        <v>93</v>
      </c>
      <c r="F2046">
        <v>94</v>
      </c>
      <c r="G2046">
        <v>88</v>
      </c>
      <c r="H2046">
        <v>166</v>
      </c>
      <c r="I2046">
        <v>126</v>
      </c>
      <c r="J2046">
        <v>130</v>
      </c>
      <c r="K2046">
        <v>114</v>
      </c>
      <c r="L2046">
        <v>110</v>
      </c>
      <c r="M2046">
        <v>23</v>
      </c>
      <c r="N2046">
        <v>41</v>
      </c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</row>
    <row r="2047" spans="1:27" x14ac:dyDescent="0.2">
      <c r="A2047">
        <v>1965</v>
      </c>
      <c r="B2047">
        <v>31</v>
      </c>
      <c r="C2047">
        <v>19</v>
      </c>
      <c r="E2047">
        <v>78</v>
      </c>
      <c r="G2047">
        <v>93</v>
      </c>
      <c r="I2047">
        <v>125</v>
      </c>
      <c r="J2047">
        <v>132</v>
      </c>
      <c r="L2047">
        <v>113</v>
      </c>
      <c r="N2047">
        <v>75</v>
      </c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</row>
    <row r="2048" spans="1:27" x14ac:dyDescent="0.2">
      <c r="A2048">
        <v>1966</v>
      </c>
      <c r="B2048">
        <v>1</v>
      </c>
      <c r="C2048">
        <v>71</v>
      </c>
      <c r="D2048">
        <v>80</v>
      </c>
      <c r="E2048">
        <v>68</v>
      </c>
      <c r="F2048">
        <v>85</v>
      </c>
      <c r="G2048">
        <v>153</v>
      </c>
      <c r="H2048">
        <v>133</v>
      </c>
      <c r="I2048">
        <v>166</v>
      </c>
      <c r="J2048">
        <v>124</v>
      </c>
      <c r="K2048">
        <v>151</v>
      </c>
      <c r="L2048">
        <v>120</v>
      </c>
      <c r="M2048">
        <v>45</v>
      </c>
      <c r="N2048">
        <v>60</v>
      </c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</row>
    <row r="2049" spans="1:27" x14ac:dyDescent="0.2">
      <c r="A2049">
        <v>1966</v>
      </c>
      <c r="B2049">
        <v>2</v>
      </c>
      <c r="C2049">
        <v>62</v>
      </c>
      <c r="D2049">
        <v>91</v>
      </c>
      <c r="E2049">
        <v>83</v>
      </c>
      <c r="F2049">
        <v>49</v>
      </c>
      <c r="G2049">
        <v>164</v>
      </c>
      <c r="H2049">
        <v>144</v>
      </c>
      <c r="I2049">
        <v>162</v>
      </c>
      <c r="J2049">
        <v>124</v>
      </c>
      <c r="K2049">
        <v>159</v>
      </c>
      <c r="L2049">
        <v>114</v>
      </c>
      <c r="M2049">
        <v>53</v>
      </c>
      <c r="N2049">
        <v>47</v>
      </c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</row>
    <row r="2050" spans="1:27" x14ac:dyDescent="0.2">
      <c r="A2050">
        <v>1966</v>
      </c>
      <c r="B2050">
        <v>3</v>
      </c>
      <c r="C2050">
        <v>48</v>
      </c>
      <c r="D2050">
        <v>66</v>
      </c>
      <c r="E2050">
        <v>87</v>
      </c>
      <c r="F2050">
        <v>37</v>
      </c>
      <c r="G2050">
        <v>118</v>
      </c>
      <c r="H2050">
        <v>166</v>
      </c>
      <c r="I2050">
        <v>161</v>
      </c>
      <c r="J2050">
        <v>140</v>
      </c>
      <c r="K2050">
        <v>161</v>
      </c>
      <c r="L2050">
        <v>125</v>
      </c>
      <c r="M2050">
        <v>47</v>
      </c>
      <c r="N2050">
        <v>23</v>
      </c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</row>
    <row r="2051" spans="1:27" x14ac:dyDescent="0.2">
      <c r="A2051">
        <v>1966</v>
      </c>
      <c r="B2051">
        <v>4</v>
      </c>
      <c r="C2051">
        <v>31</v>
      </c>
      <c r="D2051">
        <v>85</v>
      </c>
      <c r="E2051">
        <v>66</v>
      </c>
      <c r="F2051">
        <v>28</v>
      </c>
      <c r="G2051">
        <v>86</v>
      </c>
      <c r="H2051">
        <v>158</v>
      </c>
      <c r="I2051">
        <v>158</v>
      </c>
      <c r="J2051">
        <v>142</v>
      </c>
      <c r="K2051">
        <v>169</v>
      </c>
      <c r="L2051">
        <v>133</v>
      </c>
      <c r="M2051">
        <v>36</v>
      </c>
      <c r="N2051">
        <v>26</v>
      </c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</row>
    <row r="2052" spans="1:27" x14ac:dyDescent="0.2">
      <c r="A2052">
        <v>1966</v>
      </c>
      <c r="B2052">
        <v>5</v>
      </c>
      <c r="C2052">
        <v>47</v>
      </c>
      <c r="D2052">
        <v>95</v>
      </c>
      <c r="E2052">
        <v>74</v>
      </c>
      <c r="F2052">
        <v>62</v>
      </c>
      <c r="G2052">
        <v>91</v>
      </c>
      <c r="H2052">
        <v>144</v>
      </c>
      <c r="I2052">
        <v>152</v>
      </c>
      <c r="J2052">
        <v>140</v>
      </c>
      <c r="K2052">
        <v>169</v>
      </c>
      <c r="L2052">
        <v>121</v>
      </c>
      <c r="M2052">
        <v>51</v>
      </c>
      <c r="N2052">
        <v>49</v>
      </c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</row>
    <row r="2053" spans="1:27" x14ac:dyDescent="0.2">
      <c r="A2053">
        <v>1966</v>
      </c>
      <c r="B2053">
        <v>6</v>
      </c>
      <c r="C2053">
        <v>56</v>
      </c>
      <c r="D2053">
        <v>92</v>
      </c>
      <c r="E2053">
        <v>83</v>
      </c>
      <c r="F2053">
        <v>90</v>
      </c>
      <c r="G2053">
        <v>97</v>
      </c>
      <c r="H2053">
        <v>136</v>
      </c>
      <c r="I2053">
        <v>148</v>
      </c>
      <c r="J2053">
        <v>134</v>
      </c>
      <c r="K2053">
        <v>175</v>
      </c>
      <c r="L2053">
        <v>133</v>
      </c>
      <c r="M2053">
        <v>55</v>
      </c>
      <c r="N2053">
        <v>52</v>
      </c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</row>
    <row r="2054" spans="1:27" x14ac:dyDescent="0.2">
      <c r="A2054">
        <v>1966</v>
      </c>
      <c r="B2054">
        <v>7</v>
      </c>
      <c r="C2054">
        <v>33</v>
      </c>
      <c r="D2054">
        <v>81</v>
      </c>
      <c r="E2054">
        <v>86</v>
      </c>
      <c r="F2054">
        <v>88</v>
      </c>
      <c r="G2054">
        <v>89</v>
      </c>
      <c r="H2054">
        <v>152</v>
      </c>
      <c r="I2054">
        <v>147</v>
      </c>
      <c r="J2054">
        <v>143</v>
      </c>
      <c r="K2054">
        <v>148</v>
      </c>
      <c r="L2054">
        <v>124</v>
      </c>
      <c r="M2054">
        <v>76</v>
      </c>
      <c r="N2054">
        <v>57</v>
      </c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</row>
    <row r="2055" spans="1:27" x14ac:dyDescent="0.2">
      <c r="A2055">
        <v>1966</v>
      </c>
      <c r="B2055">
        <v>8</v>
      </c>
      <c r="C2055">
        <v>23</v>
      </c>
      <c r="D2055">
        <v>86</v>
      </c>
      <c r="E2055">
        <v>76</v>
      </c>
      <c r="F2055">
        <v>96</v>
      </c>
      <c r="G2055">
        <v>84</v>
      </c>
      <c r="H2055">
        <v>165</v>
      </c>
      <c r="I2055">
        <v>171</v>
      </c>
      <c r="J2055">
        <v>141</v>
      </c>
      <c r="K2055">
        <v>141</v>
      </c>
      <c r="L2055">
        <v>124</v>
      </c>
      <c r="M2055">
        <v>82</v>
      </c>
      <c r="N2055">
        <v>67</v>
      </c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</row>
    <row r="2056" spans="1:27" x14ac:dyDescent="0.2">
      <c r="A2056">
        <v>1966</v>
      </c>
      <c r="B2056">
        <v>9</v>
      </c>
      <c r="C2056">
        <v>20</v>
      </c>
      <c r="D2056">
        <v>24</v>
      </c>
      <c r="E2056">
        <v>66</v>
      </c>
      <c r="F2056">
        <v>94</v>
      </c>
      <c r="G2056">
        <v>85</v>
      </c>
      <c r="H2056">
        <v>195</v>
      </c>
      <c r="I2056">
        <v>161</v>
      </c>
      <c r="J2056">
        <v>130</v>
      </c>
      <c r="K2056">
        <v>133</v>
      </c>
      <c r="L2056">
        <v>103</v>
      </c>
      <c r="M2056">
        <v>58</v>
      </c>
      <c r="N2056">
        <v>60</v>
      </c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</row>
    <row r="2057" spans="1:27" x14ac:dyDescent="0.2">
      <c r="A2057">
        <v>1966</v>
      </c>
      <c r="B2057">
        <v>10</v>
      </c>
      <c r="C2057">
        <v>-2</v>
      </c>
      <c r="D2057">
        <v>10</v>
      </c>
      <c r="E2057">
        <v>80</v>
      </c>
      <c r="F2057">
        <v>103</v>
      </c>
      <c r="G2057">
        <v>95</v>
      </c>
      <c r="H2057">
        <v>184</v>
      </c>
      <c r="I2057">
        <v>144</v>
      </c>
      <c r="J2057">
        <v>162</v>
      </c>
      <c r="K2057">
        <v>159</v>
      </c>
      <c r="L2057">
        <v>103</v>
      </c>
      <c r="M2057">
        <v>46</v>
      </c>
      <c r="N2057">
        <v>62</v>
      </c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</row>
    <row r="2058" spans="1:27" x14ac:dyDescent="0.2">
      <c r="A2058">
        <v>1966</v>
      </c>
      <c r="B2058">
        <v>11</v>
      </c>
      <c r="C2058">
        <v>4</v>
      </c>
      <c r="D2058">
        <v>5</v>
      </c>
      <c r="E2058">
        <v>66</v>
      </c>
      <c r="F2058">
        <v>58</v>
      </c>
      <c r="G2058">
        <v>93</v>
      </c>
      <c r="H2058">
        <v>175</v>
      </c>
      <c r="I2058">
        <v>157</v>
      </c>
      <c r="J2058">
        <v>161</v>
      </c>
      <c r="K2058">
        <v>163</v>
      </c>
      <c r="L2058">
        <v>117</v>
      </c>
      <c r="M2058">
        <v>37</v>
      </c>
      <c r="N2058">
        <v>53</v>
      </c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</row>
    <row r="2059" spans="1:27" x14ac:dyDescent="0.2">
      <c r="A2059">
        <v>1966</v>
      </c>
      <c r="B2059">
        <v>12</v>
      </c>
      <c r="C2059">
        <v>5</v>
      </c>
      <c r="D2059">
        <v>12</v>
      </c>
      <c r="E2059">
        <v>59</v>
      </c>
      <c r="F2059">
        <v>52</v>
      </c>
      <c r="G2059">
        <v>98</v>
      </c>
      <c r="H2059">
        <v>173</v>
      </c>
      <c r="I2059">
        <v>167</v>
      </c>
      <c r="J2059">
        <v>173</v>
      </c>
      <c r="K2059">
        <v>169</v>
      </c>
      <c r="L2059">
        <v>104</v>
      </c>
      <c r="M2059">
        <v>63</v>
      </c>
      <c r="N2059">
        <v>53</v>
      </c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</row>
    <row r="2060" spans="1:27" x14ac:dyDescent="0.2">
      <c r="A2060">
        <v>1966</v>
      </c>
      <c r="B2060">
        <v>13</v>
      </c>
      <c r="C2060">
        <v>17</v>
      </c>
      <c r="D2060">
        <v>10</v>
      </c>
      <c r="E2060">
        <v>43</v>
      </c>
      <c r="F2060">
        <v>35</v>
      </c>
      <c r="G2060">
        <v>106</v>
      </c>
      <c r="H2060">
        <v>166</v>
      </c>
      <c r="I2060">
        <v>152</v>
      </c>
      <c r="J2060">
        <v>173</v>
      </c>
      <c r="K2060">
        <v>139</v>
      </c>
      <c r="L2060">
        <v>127</v>
      </c>
      <c r="M2060">
        <v>92</v>
      </c>
      <c r="N2060">
        <v>47</v>
      </c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</row>
    <row r="2061" spans="1:27" x14ac:dyDescent="0.2">
      <c r="A2061">
        <v>1966</v>
      </c>
      <c r="B2061">
        <v>14</v>
      </c>
      <c r="C2061">
        <v>-9</v>
      </c>
      <c r="D2061">
        <v>3</v>
      </c>
      <c r="E2061">
        <v>60</v>
      </c>
      <c r="F2061">
        <v>5</v>
      </c>
      <c r="G2061">
        <v>132</v>
      </c>
      <c r="H2061">
        <v>163</v>
      </c>
      <c r="I2061">
        <v>141</v>
      </c>
      <c r="J2061">
        <v>140</v>
      </c>
      <c r="K2061">
        <v>142</v>
      </c>
      <c r="L2061">
        <v>134</v>
      </c>
      <c r="M2061">
        <v>87</v>
      </c>
      <c r="N2061">
        <v>28</v>
      </c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</row>
    <row r="2062" spans="1:27" x14ac:dyDescent="0.2">
      <c r="A2062">
        <v>1966</v>
      </c>
      <c r="B2062">
        <v>15</v>
      </c>
      <c r="C2062">
        <v>-22</v>
      </c>
      <c r="D2062">
        <v>8</v>
      </c>
      <c r="E2062">
        <v>79</v>
      </c>
      <c r="F2062">
        <v>14</v>
      </c>
      <c r="G2062">
        <v>120</v>
      </c>
      <c r="H2062">
        <v>182</v>
      </c>
      <c r="I2062">
        <v>138</v>
      </c>
      <c r="J2062">
        <v>129</v>
      </c>
      <c r="K2062">
        <v>134</v>
      </c>
      <c r="L2062">
        <v>134</v>
      </c>
      <c r="M2062">
        <v>87</v>
      </c>
      <c r="N2062">
        <v>58</v>
      </c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</row>
    <row r="2063" spans="1:27" x14ac:dyDescent="0.2">
      <c r="A2063">
        <v>1966</v>
      </c>
      <c r="B2063">
        <v>16</v>
      </c>
      <c r="C2063">
        <v>-10</v>
      </c>
      <c r="D2063">
        <v>17</v>
      </c>
      <c r="E2063">
        <v>69</v>
      </c>
      <c r="F2063">
        <v>27</v>
      </c>
      <c r="G2063">
        <v>140</v>
      </c>
      <c r="H2063">
        <v>149</v>
      </c>
      <c r="I2063">
        <v>142</v>
      </c>
      <c r="J2063">
        <v>135</v>
      </c>
      <c r="K2063">
        <v>109</v>
      </c>
      <c r="L2063">
        <v>112</v>
      </c>
      <c r="M2063">
        <v>65</v>
      </c>
      <c r="N2063">
        <v>66</v>
      </c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</row>
    <row r="2064" spans="1:27" x14ac:dyDescent="0.2">
      <c r="A2064">
        <v>1966</v>
      </c>
      <c r="B2064">
        <v>17</v>
      </c>
      <c r="C2064">
        <v>4</v>
      </c>
      <c r="D2064">
        <v>17</v>
      </c>
      <c r="E2064">
        <v>71</v>
      </c>
      <c r="F2064">
        <v>36</v>
      </c>
      <c r="G2064">
        <v>119</v>
      </c>
      <c r="H2064">
        <v>155</v>
      </c>
      <c r="I2064">
        <v>130</v>
      </c>
      <c r="J2064">
        <v>159</v>
      </c>
      <c r="K2064">
        <v>117</v>
      </c>
      <c r="L2064">
        <v>108</v>
      </c>
      <c r="M2064">
        <v>59</v>
      </c>
      <c r="N2064">
        <v>68</v>
      </c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</row>
    <row r="2065" spans="1:27" x14ac:dyDescent="0.2">
      <c r="A2065">
        <v>1966</v>
      </c>
      <c r="B2065">
        <v>18</v>
      </c>
      <c r="C2065">
        <v>-14</v>
      </c>
      <c r="D2065">
        <v>28</v>
      </c>
      <c r="E2065">
        <v>71</v>
      </c>
      <c r="F2065">
        <v>44</v>
      </c>
      <c r="G2065">
        <v>105</v>
      </c>
      <c r="H2065">
        <v>144</v>
      </c>
      <c r="I2065">
        <v>122</v>
      </c>
      <c r="J2065">
        <v>177</v>
      </c>
      <c r="K2065">
        <v>140</v>
      </c>
      <c r="L2065">
        <v>119</v>
      </c>
      <c r="M2065">
        <v>60</v>
      </c>
      <c r="N2065">
        <v>87</v>
      </c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</row>
    <row r="2066" spans="1:27" x14ac:dyDescent="0.2">
      <c r="A2066">
        <v>1966</v>
      </c>
      <c r="B2066">
        <v>19</v>
      </c>
      <c r="C2066">
        <v>-49</v>
      </c>
      <c r="D2066">
        <v>60</v>
      </c>
      <c r="E2066">
        <v>49</v>
      </c>
      <c r="F2066">
        <v>50</v>
      </c>
      <c r="G2066">
        <v>93</v>
      </c>
      <c r="H2066">
        <v>126</v>
      </c>
      <c r="I2066">
        <v>146</v>
      </c>
      <c r="J2066">
        <v>189</v>
      </c>
      <c r="K2066">
        <v>138</v>
      </c>
      <c r="L2066">
        <v>104</v>
      </c>
      <c r="M2066">
        <v>50</v>
      </c>
      <c r="N2066">
        <v>83</v>
      </c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</row>
    <row r="2067" spans="1:27" x14ac:dyDescent="0.2">
      <c r="A2067">
        <v>1966</v>
      </c>
      <c r="B2067">
        <v>20</v>
      </c>
      <c r="C2067">
        <v>-27</v>
      </c>
      <c r="D2067">
        <v>89</v>
      </c>
      <c r="E2067">
        <v>50</v>
      </c>
      <c r="F2067">
        <v>53</v>
      </c>
      <c r="G2067">
        <v>106</v>
      </c>
      <c r="H2067">
        <v>146</v>
      </c>
      <c r="I2067">
        <v>165</v>
      </c>
      <c r="J2067">
        <v>177</v>
      </c>
      <c r="K2067">
        <v>129</v>
      </c>
      <c r="L2067">
        <v>111</v>
      </c>
      <c r="M2067">
        <v>47</v>
      </c>
      <c r="N2067">
        <v>60</v>
      </c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</row>
    <row r="2068" spans="1:27" x14ac:dyDescent="0.2">
      <c r="A2068">
        <v>1966</v>
      </c>
      <c r="B2068">
        <v>21</v>
      </c>
      <c r="C2068">
        <v>-1</v>
      </c>
      <c r="D2068">
        <v>83</v>
      </c>
      <c r="E2068">
        <v>70</v>
      </c>
      <c r="F2068">
        <v>68</v>
      </c>
      <c r="G2068">
        <v>127</v>
      </c>
      <c r="H2068">
        <v>144</v>
      </c>
      <c r="I2068">
        <v>166</v>
      </c>
      <c r="J2068">
        <v>149</v>
      </c>
      <c r="K2068">
        <v>129</v>
      </c>
      <c r="L2068">
        <v>102</v>
      </c>
      <c r="M2068">
        <v>40</v>
      </c>
      <c r="N2068">
        <v>55</v>
      </c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</row>
    <row r="2069" spans="1:27" x14ac:dyDescent="0.2">
      <c r="A2069">
        <v>1966</v>
      </c>
      <c r="B2069">
        <v>22</v>
      </c>
      <c r="C2069">
        <v>18</v>
      </c>
      <c r="D2069">
        <v>86</v>
      </c>
      <c r="E2069">
        <v>53</v>
      </c>
      <c r="F2069">
        <v>102</v>
      </c>
      <c r="G2069">
        <v>126</v>
      </c>
      <c r="H2069">
        <v>145</v>
      </c>
      <c r="I2069">
        <v>168</v>
      </c>
      <c r="J2069">
        <v>137</v>
      </c>
      <c r="K2069">
        <v>116</v>
      </c>
      <c r="L2069">
        <v>83</v>
      </c>
      <c r="M2069">
        <v>43</v>
      </c>
      <c r="N2069">
        <v>68</v>
      </c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</row>
    <row r="2070" spans="1:27" x14ac:dyDescent="0.2">
      <c r="A2070">
        <v>1966</v>
      </c>
      <c r="B2070">
        <v>23</v>
      </c>
      <c r="C2070">
        <v>23</v>
      </c>
      <c r="D2070">
        <v>62</v>
      </c>
      <c r="E2070">
        <v>75</v>
      </c>
      <c r="F2070">
        <v>114</v>
      </c>
      <c r="G2070">
        <v>113</v>
      </c>
      <c r="H2070">
        <v>149</v>
      </c>
      <c r="I2070">
        <v>166</v>
      </c>
      <c r="J2070">
        <v>121</v>
      </c>
      <c r="K2070">
        <v>125</v>
      </c>
      <c r="L2070">
        <v>73</v>
      </c>
      <c r="M2070">
        <v>46</v>
      </c>
      <c r="N2070">
        <v>87</v>
      </c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</row>
    <row r="2071" spans="1:27" x14ac:dyDescent="0.2">
      <c r="A2071">
        <v>1966</v>
      </c>
      <c r="B2071">
        <v>24</v>
      </c>
      <c r="C2071">
        <v>37</v>
      </c>
      <c r="D2071">
        <v>66</v>
      </c>
      <c r="E2071">
        <v>37</v>
      </c>
      <c r="F2071">
        <v>107</v>
      </c>
      <c r="G2071">
        <v>91</v>
      </c>
      <c r="H2071">
        <v>134</v>
      </c>
      <c r="I2071">
        <v>164</v>
      </c>
      <c r="J2071">
        <v>115</v>
      </c>
      <c r="K2071">
        <v>124</v>
      </c>
      <c r="L2071">
        <v>53</v>
      </c>
      <c r="M2071">
        <v>15</v>
      </c>
      <c r="N2071">
        <v>62</v>
      </c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</row>
    <row r="2072" spans="1:27" x14ac:dyDescent="0.2">
      <c r="A2072">
        <v>1966</v>
      </c>
      <c r="B2072">
        <v>25</v>
      </c>
      <c r="C2072">
        <v>41</v>
      </c>
      <c r="D2072">
        <v>83</v>
      </c>
      <c r="E2072">
        <v>27</v>
      </c>
      <c r="F2072">
        <v>105</v>
      </c>
      <c r="G2072">
        <v>119</v>
      </c>
      <c r="H2072">
        <v>151</v>
      </c>
      <c r="I2072">
        <v>129</v>
      </c>
      <c r="J2072">
        <v>121</v>
      </c>
      <c r="K2072">
        <v>112</v>
      </c>
      <c r="L2072">
        <v>66</v>
      </c>
      <c r="M2072">
        <v>40</v>
      </c>
      <c r="N2072">
        <v>13</v>
      </c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</row>
    <row r="2073" spans="1:27" x14ac:dyDescent="0.2">
      <c r="A2073">
        <v>1966</v>
      </c>
      <c r="B2073">
        <v>26</v>
      </c>
      <c r="C2073">
        <v>67</v>
      </c>
      <c r="D2073">
        <v>95</v>
      </c>
      <c r="E2073">
        <v>52</v>
      </c>
      <c r="F2073">
        <v>109</v>
      </c>
      <c r="G2073">
        <v>127</v>
      </c>
      <c r="H2073">
        <v>161</v>
      </c>
      <c r="I2073">
        <v>139</v>
      </c>
      <c r="J2073">
        <v>138</v>
      </c>
      <c r="K2073">
        <v>115</v>
      </c>
      <c r="L2073">
        <v>58</v>
      </c>
      <c r="M2073">
        <v>71</v>
      </c>
      <c r="N2073">
        <v>10</v>
      </c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</row>
    <row r="2074" spans="1:27" x14ac:dyDescent="0.2">
      <c r="A2074">
        <v>1966</v>
      </c>
      <c r="B2074">
        <v>27</v>
      </c>
      <c r="C2074">
        <v>75</v>
      </c>
      <c r="D2074">
        <v>85</v>
      </c>
      <c r="E2074">
        <v>63</v>
      </c>
      <c r="F2074">
        <v>113</v>
      </c>
      <c r="G2074">
        <v>103</v>
      </c>
      <c r="H2074">
        <v>154</v>
      </c>
      <c r="I2074">
        <v>142</v>
      </c>
      <c r="J2074">
        <v>143</v>
      </c>
      <c r="K2074">
        <v>117</v>
      </c>
      <c r="L2074">
        <v>61</v>
      </c>
      <c r="M2074">
        <v>82</v>
      </c>
      <c r="N2074">
        <v>32</v>
      </c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</row>
    <row r="2075" spans="1:27" x14ac:dyDescent="0.2">
      <c r="A2075">
        <v>1966</v>
      </c>
      <c r="B2075">
        <v>28</v>
      </c>
      <c r="C2075">
        <v>86</v>
      </c>
      <c r="D2075">
        <v>77</v>
      </c>
      <c r="E2075">
        <v>62</v>
      </c>
      <c r="F2075">
        <v>108</v>
      </c>
      <c r="G2075">
        <v>91</v>
      </c>
      <c r="H2075">
        <v>141</v>
      </c>
      <c r="I2075">
        <v>132</v>
      </c>
      <c r="J2075">
        <v>169</v>
      </c>
      <c r="K2075">
        <v>121</v>
      </c>
      <c r="L2075">
        <v>76</v>
      </c>
      <c r="M2075">
        <v>48</v>
      </c>
      <c r="N2075">
        <v>60</v>
      </c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</row>
    <row r="2076" spans="1:27" x14ac:dyDescent="0.2">
      <c r="A2076">
        <v>1966</v>
      </c>
      <c r="B2076">
        <v>29</v>
      </c>
      <c r="C2076">
        <v>102</v>
      </c>
      <c r="E2076">
        <v>40</v>
      </c>
      <c r="F2076">
        <v>104</v>
      </c>
      <c r="G2076">
        <v>109</v>
      </c>
      <c r="H2076">
        <v>141</v>
      </c>
      <c r="I2076">
        <v>138</v>
      </c>
      <c r="J2076">
        <v>164</v>
      </c>
      <c r="K2076">
        <v>121</v>
      </c>
      <c r="L2076">
        <v>53</v>
      </c>
      <c r="M2076">
        <v>48</v>
      </c>
      <c r="N2076">
        <v>78</v>
      </c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</row>
    <row r="2077" spans="1:27" x14ac:dyDescent="0.2">
      <c r="A2077">
        <v>1966</v>
      </c>
      <c r="B2077">
        <v>30</v>
      </c>
      <c r="C2077">
        <v>88</v>
      </c>
      <c r="E2077">
        <v>62</v>
      </c>
      <c r="F2077">
        <v>123</v>
      </c>
      <c r="G2077">
        <v>114</v>
      </c>
      <c r="H2077">
        <v>145</v>
      </c>
      <c r="I2077">
        <v>138</v>
      </c>
      <c r="J2077">
        <v>150</v>
      </c>
      <c r="K2077">
        <v>117</v>
      </c>
      <c r="L2077">
        <v>66</v>
      </c>
      <c r="M2077">
        <v>49</v>
      </c>
      <c r="N2077">
        <v>68</v>
      </c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</row>
    <row r="2078" spans="1:27" x14ac:dyDescent="0.2">
      <c r="A2078">
        <v>1966</v>
      </c>
      <c r="B2078">
        <v>31</v>
      </c>
      <c r="C2078">
        <v>74</v>
      </c>
      <c r="E2078">
        <v>86</v>
      </c>
      <c r="G2078">
        <v>117</v>
      </c>
      <c r="I2078">
        <v>139</v>
      </c>
      <c r="J2078">
        <v>158</v>
      </c>
      <c r="L2078">
        <v>69</v>
      </c>
      <c r="N2078">
        <v>64</v>
      </c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</row>
    <row r="2079" spans="1:27" x14ac:dyDescent="0.2">
      <c r="A2079">
        <v>1967</v>
      </c>
      <c r="B2079">
        <v>1</v>
      </c>
      <c r="C2079">
        <v>43</v>
      </c>
      <c r="D2079">
        <v>88</v>
      </c>
      <c r="E2079">
        <v>62</v>
      </c>
      <c r="F2079">
        <v>27</v>
      </c>
      <c r="G2079">
        <v>64</v>
      </c>
      <c r="H2079">
        <v>125</v>
      </c>
      <c r="I2079">
        <v>151</v>
      </c>
      <c r="J2079">
        <v>180</v>
      </c>
      <c r="K2079">
        <v>140</v>
      </c>
      <c r="L2079">
        <v>131</v>
      </c>
      <c r="M2079">
        <v>58</v>
      </c>
      <c r="N2079">
        <v>89</v>
      </c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</row>
    <row r="2080" spans="1:27" x14ac:dyDescent="0.2">
      <c r="A2080">
        <v>1967</v>
      </c>
      <c r="B2080">
        <v>2</v>
      </c>
      <c r="C2080">
        <v>25</v>
      </c>
      <c r="D2080">
        <v>104</v>
      </c>
      <c r="E2080">
        <v>75</v>
      </c>
      <c r="F2080">
        <v>67</v>
      </c>
      <c r="G2080">
        <v>49</v>
      </c>
      <c r="H2080">
        <v>133</v>
      </c>
      <c r="I2080">
        <v>155</v>
      </c>
      <c r="J2080">
        <v>146</v>
      </c>
      <c r="K2080">
        <v>152</v>
      </c>
      <c r="L2080">
        <v>114</v>
      </c>
      <c r="M2080">
        <v>57</v>
      </c>
      <c r="N2080">
        <v>89</v>
      </c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</row>
    <row r="2081" spans="1:27" x14ac:dyDescent="0.2">
      <c r="A2081">
        <v>1967</v>
      </c>
      <c r="B2081">
        <v>3</v>
      </c>
      <c r="C2081">
        <v>14</v>
      </c>
      <c r="D2081">
        <v>103</v>
      </c>
      <c r="E2081">
        <v>75</v>
      </c>
      <c r="F2081">
        <v>80</v>
      </c>
      <c r="G2081">
        <v>47</v>
      </c>
      <c r="H2081">
        <v>136</v>
      </c>
      <c r="I2081">
        <v>134</v>
      </c>
      <c r="J2081">
        <v>140</v>
      </c>
      <c r="K2081">
        <v>145</v>
      </c>
      <c r="L2081">
        <v>113</v>
      </c>
      <c r="M2081">
        <v>74</v>
      </c>
      <c r="N2081">
        <v>88</v>
      </c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</row>
    <row r="2082" spans="1:27" x14ac:dyDescent="0.2">
      <c r="A2082">
        <v>1967</v>
      </c>
      <c r="B2082">
        <v>4</v>
      </c>
      <c r="C2082">
        <v>8</v>
      </c>
      <c r="D2082">
        <v>65</v>
      </c>
      <c r="E2082">
        <v>73</v>
      </c>
      <c r="F2082">
        <v>97</v>
      </c>
      <c r="G2082">
        <v>82</v>
      </c>
      <c r="H2082">
        <v>146</v>
      </c>
      <c r="I2082">
        <v>141</v>
      </c>
      <c r="J2082">
        <v>126</v>
      </c>
      <c r="K2082">
        <v>138</v>
      </c>
      <c r="L2082">
        <v>102</v>
      </c>
      <c r="M2082">
        <v>45</v>
      </c>
      <c r="N2082">
        <v>60</v>
      </c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</row>
    <row r="2083" spans="1:27" x14ac:dyDescent="0.2">
      <c r="A2083">
        <v>1967</v>
      </c>
      <c r="B2083">
        <v>5</v>
      </c>
      <c r="C2083">
        <v>4</v>
      </c>
      <c r="D2083">
        <v>50</v>
      </c>
      <c r="E2083">
        <v>86</v>
      </c>
      <c r="F2083">
        <v>96</v>
      </c>
      <c r="G2083">
        <v>101</v>
      </c>
      <c r="H2083">
        <v>144</v>
      </c>
      <c r="I2083">
        <v>150</v>
      </c>
      <c r="J2083">
        <v>130</v>
      </c>
      <c r="K2083">
        <v>130</v>
      </c>
      <c r="L2083">
        <v>112</v>
      </c>
      <c r="M2083">
        <v>43</v>
      </c>
      <c r="N2083">
        <v>71</v>
      </c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</row>
    <row r="2084" spans="1:27" x14ac:dyDescent="0.2">
      <c r="A2084">
        <v>1967</v>
      </c>
      <c r="B2084">
        <v>6</v>
      </c>
      <c r="C2084">
        <v>1</v>
      </c>
      <c r="D2084">
        <v>48</v>
      </c>
      <c r="E2084">
        <v>91</v>
      </c>
      <c r="F2084">
        <v>56</v>
      </c>
      <c r="G2084">
        <v>103</v>
      </c>
      <c r="H2084">
        <v>163</v>
      </c>
      <c r="I2084">
        <v>158</v>
      </c>
      <c r="J2084">
        <v>152</v>
      </c>
      <c r="K2084">
        <v>126</v>
      </c>
      <c r="L2084">
        <v>129</v>
      </c>
      <c r="M2084">
        <v>61</v>
      </c>
      <c r="N2084">
        <v>48</v>
      </c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</row>
    <row r="2085" spans="1:27" x14ac:dyDescent="0.2">
      <c r="A2085">
        <v>1967</v>
      </c>
      <c r="B2085">
        <v>7</v>
      </c>
      <c r="C2085">
        <v>3</v>
      </c>
      <c r="D2085">
        <v>54</v>
      </c>
      <c r="E2085">
        <v>85</v>
      </c>
      <c r="F2085">
        <v>63</v>
      </c>
      <c r="G2085">
        <v>99</v>
      </c>
      <c r="H2085">
        <v>130</v>
      </c>
      <c r="I2085">
        <v>168</v>
      </c>
      <c r="J2085">
        <v>164</v>
      </c>
      <c r="K2085">
        <v>118</v>
      </c>
      <c r="L2085">
        <v>155</v>
      </c>
      <c r="M2085">
        <v>49</v>
      </c>
      <c r="N2085">
        <v>6</v>
      </c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</row>
    <row r="2086" spans="1:27" x14ac:dyDescent="0.2">
      <c r="A2086">
        <v>1967</v>
      </c>
      <c r="B2086">
        <v>8</v>
      </c>
      <c r="C2086">
        <v>-18</v>
      </c>
      <c r="D2086">
        <v>26</v>
      </c>
      <c r="E2086">
        <v>72</v>
      </c>
      <c r="F2086">
        <v>44</v>
      </c>
      <c r="G2086">
        <v>101</v>
      </c>
      <c r="H2086">
        <v>111</v>
      </c>
      <c r="I2086">
        <v>150</v>
      </c>
      <c r="J2086">
        <v>179</v>
      </c>
      <c r="K2086">
        <v>113</v>
      </c>
      <c r="L2086">
        <v>143</v>
      </c>
      <c r="M2086">
        <v>50</v>
      </c>
      <c r="N2086">
        <v>-22</v>
      </c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</row>
    <row r="2087" spans="1:27" x14ac:dyDescent="0.2">
      <c r="A2087">
        <v>1967</v>
      </c>
      <c r="B2087">
        <v>9</v>
      </c>
      <c r="C2087">
        <v>-14</v>
      </c>
      <c r="D2087">
        <v>25</v>
      </c>
      <c r="E2087">
        <v>72</v>
      </c>
      <c r="F2087">
        <v>65</v>
      </c>
      <c r="G2087">
        <v>112</v>
      </c>
      <c r="H2087">
        <v>115</v>
      </c>
      <c r="I2087">
        <v>151</v>
      </c>
      <c r="J2087">
        <v>182</v>
      </c>
      <c r="K2087">
        <v>115</v>
      </c>
      <c r="L2087">
        <v>157</v>
      </c>
      <c r="M2087">
        <v>48</v>
      </c>
      <c r="N2087">
        <v>-19</v>
      </c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</row>
    <row r="2088" spans="1:27" x14ac:dyDescent="0.2">
      <c r="A2088">
        <v>1967</v>
      </c>
      <c r="B2088">
        <v>10</v>
      </c>
      <c r="C2088">
        <v>16</v>
      </c>
      <c r="D2088">
        <v>41</v>
      </c>
      <c r="E2088">
        <v>67</v>
      </c>
      <c r="F2088">
        <v>59</v>
      </c>
      <c r="G2088">
        <v>125</v>
      </c>
      <c r="H2088">
        <v>131</v>
      </c>
      <c r="I2088">
        <v>174</v>
      </c>
      <c r="J2088">
        <v>170</v>
      </c>
      <c r="K2088">
        <v>130</v>
      </c>
      <c r="L2088">
        <v>139</v>
      </c>
      <c r="M2088">
        <v>79</v>
      </c>
      <c r="N2088">
        <v>-6</v>
      </c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</row>
    <row r="2089" spans="1:27" x14ac:dyDescent="0.2">
      <c r="A2089">
        <v>1967</v>
      </c>
      <c r="B2089">
        <v>11</v>
      </c>
      <c r="C2089">
        <v>45</v>
      </c>
      <c r="D2089">
        <v>44</v>
      </c>
      <c r="E2089">
        <v>48</v>
      </c>
      <c r="F2089">
        <v>60</v>
      </c>
      <c r="G2089">
        <v>161</v>
      </c>
      <c r="H2089">
        <v>114</v>
      </c>
      <c r="I2089">
        <v>184</v>
      </c>
      <c r="J2089">
        <v>153</v>
      </c>
      <c r="K2089">
        <v>128</v>
      </c>
      <c r="L2089">
        <v>137</v>
      </c>
      <c r="M2089">
        <v>104</v>
      </c>
      <c r="N2089">
        <v>10</v>
      </c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</row>
    <row r="2090" spans="1:27" x14ac:dyDescent="0.2">
      <c r="A2090">
        <v>1967</v>
      </c>
      <c r="B2090">
        <v>12</v>
      </c>
      <c r="C2090">
        <v>45</v>
      </c>
      <c r="D2090">
        <v>30</v>
      </c>
      <c r="E2090">
        <v>53</v>
      </c>
      <c r="F2090">
        <v>57</v>
      </c>
      <c r="G2090">
        <v>142</v>
      </c>
      <c r="H2090">
        <v>123</v>
      </c>
      <c r="I2090">
        <v>195</v>
      </c>
      <c r="J2090">
        <v>128</v>
      </c>
      <c r="K2090">
        <v>153</v>
      </c>
      <c r="L2090">
        <v>107</v>
      </c>
      <c r="M2090">
        <v>77</v>
      </c>
      <c r="N2090">
        <v>26</v>
      </c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</row>
    <row r="2091" spans="1:27" x14ac:dyDescent="0.2">
      <c r="A2091">
        <v>1967</v>
      </c>
      <c r="B2091">
        <v>13</v>
      </c>
      <c r="C2091">
        <v>66</v>
      </c>
      <c r="D2091">
        <v>6</v>
      </c>
      <c r="E2091">
        <v>57</v>
      </c>
      <c r="F2091">
        <v>55</v>
      </c>
      <c r="G2091">
        <v>127</v>
      </c>
      <c r="H2091">
        <v>131</v>
      </c>
      <c r="I2091">
        <v>184</v>
      </c>
      <c r="J2091">
        <v>144</v>
      </c>
      <c r="K2091">
        <v>142</v>
      </c>
      <c r="L2091">
        <v>104</v>
      </c>
      <c r="M2091">
        <v>79</v>
      </c>
      <c r="N2091">
        <v>65</v>
      </c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</row>
    <row r="2092" spans="1:27" x14ac:dyDescent="0.2">
      <c r="A2092">
        <v>1967</v>
      </c>
      <c r="B2092">
        <v>14</v>
      </c>
      <c r="C2092">
        <v>48</v>
      </c>
      <c r="D2092">
        <v>11</v>
      </c>
      <c r="E2092">
        <v>83</v>
      </c>
      <c r="F2092">
        <v>82</v>
      </c>
      <c r="G2092">
        <v>101</v>
      </c>
      <c r="H2092">
        <v>150</v>
      </c>
      <c r="I2092">
        <v>176</v>
      </c>
      <c r="J2092">
        <v>144</v>
      </c>
      <c r="K2092">
        <v>130</v>
      </c>
      <c r="L2092">
        <v>111</v>
      </c>
      <c r="M2092">
        <v>89</v>
      </c>
      <c r="N2092">
        <v>61</v>
      </c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</row>
    <row r="2093" spans="1:27" x14ac:dyDescent="0.2">
      <c r="A2093">
        <v>1967</v>
      </c>
      <c r="B2093">
        <v>15</v>
      </c>
      <c r="C2093">
        <v>32</v>
      </c>
      <c r="D2093">
        <v>37</v>
      </c>
      <c r="E2093">
        <v>84</v>
      </c>
      <c r="F2093">
        <v>79</v>
      </c>
      <c r="G2093">
        <v>93</v>
      </c>
      <c r="H2093">
        <v>160</v>
      </c>
      <c r="I2093">
        <v>164</v>
      </c>
      <c r="J2093">
        <v>140</v>
      </c>
      <c r="K2093">
        <v>143</v>
      </c>
      <c r="L2093">
        <v>112</v>
      </c>
      <c r="M2093">
        <v>62</v>
      </c>
      <c r="N2093">
        <v>72</v>
      </c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</row>
    <row r="2094" spans="1:27" x14ac:dyDescent="0.2">
      <c r="A2094">
        <v>1967</v>
      </c>
      <c r="B2094">
        <v>16</v>
      </c>
      <c r="C2094">
        <v>24</v>
      </c>
      <c r="D2094">
        <v>54</v>
      </c>
      <c r="E2094">
        <v>68</v>
      </c>
      <c r="F2094">
        <v>98</v>
      </c>
      <c r="G2094">
        <v>100</v>
      </c>
      <c r="H2094">
        <v>142</v>
      </c>
      <c r="I2094">
        <v>190</v>
      </c>
      <c r="J2094">
        <v>143</v>
      </c>
      <c r="K2094">
        <v>142</v>
      </c>
      <c r="L2094">
        <v>113</v>
      </c>
      <c r="M2094">
        <v>50</v>
      </c>
      <c r="N2094">
        <v>49</v>
      </c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</row>
    <row r="2095" spans="1:27" x14ac:dyDescent="0.2">
      <c r="A2095">
        <v>1967</v>
      </c>
      <c r="B2095">
        <v>17</v>
      </c>
      <c r="C2095">
        <v>45</v>
      </c>
      <c r="D2095">
        <v>46</v>
      </c>
      <c r="E2095">
        <v>76</v>
      </c>
      <c r="F2095">
        <v>118</v>
      </c>
      <c r="G2095">
        <v>97</v>
      </c>
      <c r="H2095">
        <v>141</v>
      </c>
      <c r="I2095">
        <v>206</v>
      </c>
      <c r="J2095">
        <v>147</v>
      </c>
      <c r="K2095">
        <v>141</v>
      </c>
      <c r="L2095">
        <v>91</v>
      </c>
      <c r="M2095">
        <v>19</v>
      </c>
      <c r="N2095">
        <v>-10</v>
      </c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</row>
    <row r="2096" spans="1:27" x14ac:dyDescent="0.2">
      <c r="A2096">
        <v>1967</v>
      </c>
      <c r="B2096">
        <v>18</v>
      </c>
      <c r="C2096">
        <v>63</v>
      </c>
      <c r="D2096">
        <v>35</v>
      </c>
      <c r="E2096">
        <v>79</v>
      </c>
      <c r="F2096">
        <v>76</v>
      </c>
      <c r="G2096">
        <v>85</v>
      </c>
      <c r="H2096">
        <v>143</v>
      </c>
      <c r="I2096">
        <v>186</v>
      </c>
      <c r="J2096">
        <v>151</v>
      </c>
      <c r="K2096">
        <v>142</v>
      </c>
      <c r="L2096">
        <v>71</v>
      </c>
      <c r="M2096">
        <v>22</v>
      </c>
      <c r="N2096">
        <v>2</v>
      </c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</row>
    <row r="2097" spans="1:27" x14ac:dyDescent="0.2">
      <c r="A2097">
        <v>1967</v>
      </c>
      <c r="B2097">
        <v>19</v>
      </c>
      <c r="C2097">
        <v>73</v>
      </c>
      <c r="D2097">
        <v>52</v>
      </c>
      <c r="E2097">
        <v>83</v>
      </c>
      <c r="F2097">
        <v>88</v>
      </c>
      <c r="G2097">
        <v>92</v>
      </c>
      <c r="H2097">
        <v>151</v>
      </c>
      <c r="I2097">
        <v>179</v>
      </c>
      <c r="J2097">
        <v>156</v>
      </c>
      <c r="K2097">
        <v>125</v>
      </c>
      <c r="L2097">
        <v>101</v>
      </c>
      <c r="M2097">
        <v>26</v>
      </c>
      <c r="N2097">
        <v>6</v>
      </c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</row>
    <row r="2098" spans="1:27" x14ac:dyDescent="0.2">
      <c r="A2098">
        <v>1967</v>
      </c>
      <c r="B2098">
        <v>20</v>
      </c>
      <c r="C2098">
        <v>74</v>
      </c>
      <c r="D2098">
        <v>74</v>
      </c>
      <c r="E2098">
        <v>80</v>
      </c>
      <c r="F2098">
        <v>92</v>
      </c>
      <c r="G2098">
        <v>109</v>
      </c>
      <c r="H2098">
        <v>139</v>
      </c>
      <c r="I2098">
        <v>149</v>
      </c>
      <c r="J2098">
        <v>141</v>
      </c>
      <c r="K2098">
        <v>117</v>
      </c>
      <c r="L2098">
        <v>120</v>
      </c>
      <c r="M2098">
        <v>46</v>
      </c>
      <c r="N2098">
        <v>0</v>
      </c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</row>
    <row r="2099" spans="1:27" x14ac:dyDescent="0.2">
      <c r="A2099">
        <v>1967</v>
      </c>
      <c r="B2099">
        <v>21</v>
      </c>
      <c r="C2099">
        <v>68</v>
      </c>
      <c r="D2099">
        <v>63</v>
      </c>
      <c r="E2099">
        <v>111</v>
      </c>
      <c r="F2099">
        <v>52</v>
      </c>
      <c r="G2099">
        <v>103</v>
      </c>
      <c r="H2099">
        <v>146</v>
      </c>
      <c r="I2099">
        <v>155</v>
      </c>
      <c r="J2099">
        <v>158</v>
      </c>
      <c r="K2099">
        <v>101</v>
      </c>
      <c r="L2099">
        <v>108</v>
      </c>
      <c r="M2099">
        <v>50</v>
      </c>
      <c r="N2099">
        <v>29</v>
      </c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</row>
    <row r="2100" spans="1:27" x14ac:dyDescent="0.2">
      <c r="A2100">
        <v>1967</v>
      </c>
      <c r="B2100">
        <v>22</v>
      </c>
      <c r="C2100">
        <v>43</v>
      </c>
      <c r="D2100">
        <v>76</v>
      </c>
      <c r="E2100">
        <v>74</v>
      </c>
      <c r="F2100">
        <v>59</v>
      </c>
      <c r="G2100">
        <v>111</v>
      </c>
      <c r="H2100">
        <v>161</v>
      </c>
      <c r="I2100">
        <v>157</v>
      </c>
      <c r="J2100">
        <v>177</v>
      </c>
      <c r="K2100">
        <v>129</v>
      </c>
      <c r="L2100">
        <v>99</v>
      </c>
      <c r="M2100">
        <v>46</v>
      </c>
      <c r="N2100">
        <v>80</v>
      </c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</row>
    <row r="2101" spans="1:27" x14ac:dyDescent="0.2">
      <c r="A2101">
        <v>1967</v>
      </c>
      <c r="B2101">
        <v>23</v>
      </c>
      <c r="C2101">
        <v>55</v>
      </c>
      <c r="D2101">
        <v>52</v>
      </c>
      <c r="E2101">
        <v>70</v>
      </c>
      <c r="F2101">
        <v>72</v>
      </c>
      <c r="G2101">
        <v>111</v>
      </c>
      <c r="H2101">
        <v>142</v>
      </c>
      <c r="I2101">
        <v>170</v>
      </c>
      <c r="J2101">
        <v>186</v>
      </c>
      <c r="K2101">
        <v>115</v>
      </c>
      <c r="L2101">
        <v>95</v>
      </c>
      <c r="M2101">
        <v>34</v>
      </c>
      <c r="N2101">
        <v>100</v>
      </c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</row>
    <row r="2102" spans="1:27" x14ac:dyDescent="0.2">
      <c r="A2102">
        <v>1967</v>
      </c>
      <c r="B2102">
        <v>24</v>
      </c>
      <c r="C2102">
        <v>61</v>
      </c>
      <c r="D2102">
        <v>49</v>
      </c>
      <c r="E2102">
        <v>68</v>
      </c>
      <c r="F2102">
        <v>66</v>
      </c>
      <c r="G2102">
        <v>107</v>
      </c>
      <c r="H2102">
        <v>147</v>
      </c>
      <c r="I2102">
        <v>154</v>
      </c>
      <c r="J2102">
        <v>168</v>
      </c>
      <c r="K2102">
        <v>130</v>
      </c>
      <c r="L2102">
        <v>102</v>
      </c>
      <c r="M2102">
        <v>32</v>
      </c>
      <c r="N2102">
        <v>78</v>
      </c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</row>
    <row r="2103" spans="1:27" x14ac:dyDescent="0.2">
      <c r="A2103">
        <v>1967</v>
      </c>
      <c r="B2103">
        <v>25</v>
      </c>
      <c r="C2103">
        <v>70</v>
      </c>
      <c r="D2103">
        <v>77</v>
      </c>
      <c r="E2103">
        <v>86</v>
      </c>
      <c r="F2103">
        <v>80</v>
      </c>
      <c r="G2103">
        <v>103</v>
      </c>
      <c r="H2103">
        <v>146</v>
      </c>
      <c r="I2103">
        <v>173</v>
      </c>
      <c r="J2103">
        <v>174</v>
      </c>
      <c r="K2103">
        <v>151</v>
      </c>
      <c r="L2103">
        <v>110</v>
      </c>
      <c r="M2103">
        <v>39</v>
      </c>
      <c r="N2103">
        <v>67</v>
      </c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</row>
    <row r="2104" spans="1:27" x14ac:dyDescent="0.2">
      <c r="A2104">
        <v>1967</v>
      </c>
      <c r="B2104">
        <v>26</v>
      </c>
      <c r="C2104">
        <v>69</v>
      </c>
      <c r="D2104">
        <v>78</v>
      </c>
      <c r="E2104">
        <v>64</v>
      </c>
      <c r="F2104">
        <v>80</v>
      </c>
      <c r="G2104">
        <v>108</v>
      </c>
      <c r="H2104">
        <v>140</v>
      </c>
      <c r="I2104">
        <v>175</v>
      </c>
      <c r="J2104">
        <v>172</v>
      </c>
      <c r="K2104">
        <v>172</v>
      </c>
      <c r="L2104">
        <v>104</v>
      </c>
      <c r="M2104">
        <v>20</v>
      </c>
      <c r="N2104">
        <v>58</v>
      </c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</row>
    <row r="2105" spans="1:27" x14ac:dyDescent="0.2">
      <c r="A2105">
        <v>1967</v>
      </c>
      <c r="B2105">
        <v>27</v>
      </c>
      <c r="C2105">
        <v>74</v>
      </c>
      <c r="D2105">
        <v>64</v>
      </c>
      <c r="E2105">
        <v>47</v>
      </c>
      <c r="F2105">
        <v>106</v>
      </c>
      <c r="G2105">
        <v>119</v>
      </c>
      <c r="H2105">
        <v>142</v>
      </c>
      <c r="I2105">
        <v>169</v>
      </c>
      <c r="J2105">
        <v>185</v>
      </c>
      <c r="K2105">
        <v>135</v>
      </c>
      <c r="L2105">
        <v>80</v>
      </c>
      <c r="M2105">
        <v>48</v>
      </c>
      <c r="N2105">
        <v>65</v>
      </c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</row>
    <row r="2106" spans="1:27" x14ac:dyDescent="0.2">
      <c r="A2106">
        <v>1967</v>
      </c>
      <c r="B2106">
        <v>28</v>
      </c>
      <c r="C2106">
        <v>94</v>
      </c>
      <c r="D2106">
        <v>64</v>
      </c>
      <c r="E2106">
        <v>48</v>
      </c>
      <c r="F2106">
        <v>104</v>
      </c>
      <c r="G2106">
        <v>130</v>
      </c>
      <c r="H2106">
        <v>141</v>
      </c>
      <c r="I2106">
        <v>154</v>
      </c>
      <c r="J2106">
        <v>179</v>
      </c>
      <c r="K2106">
        <v>154</v>
      </c>
      <c r="L2106">
        <v>70</v>
      </c>
      <c r="M2106">
        <v>65</v>
      </c>
      <c r="N2106">
        <v>51</v>
      </c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</row>
    <row r="2107" spans="1:27" x14ac:dyDescent="0.2">
      <c r="A2107">
        <v>1967</v>
      </c>
      <c r="B2107">
        <v>29</v>
      </c>
      <c r="C2107">
        <v>90</v>
      </c>
      <c r="E2107">
        <v>52</v>
      </c>
      <c r="F2107">
        <v>122</v>
      </c>
      <c r="G2107">
        <v>117</v>
      </c>
      <c r="H2107">
        <v>154</v>
      </c>
      <c r="I2107">
        <v>154</v>
      </c>
      <c r="J2107">
        <v>159</v>
      </c>
      <c r="K2107">
        <v>154</v>
      </c>
      <c r="L2107">
        <v>77</v>
      </c>
      <c r="M2107">
        <v>72</v>
      </c>
      <c r="N2107">
        <v>34</v>
      </c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</row>
    <row r="2108" spans="1:27" x14ac:dyDescent="0.2">
      <c r="A2108">
        <v>1967</v>
      </c>
      <c r="B2108">
        <v>30</v>
      </c>
      <c r="C2108">
        <v>93</v>
      </c>
      <c r="E2108">
        <v>50</v>
      </c>
      <c r="F2108">
        <v>109</v>
      </c>
      <c r="G2108">
        <v>110</v>
      </c>
      <c r="H2108">
        <v>151</v>
      </c>
      <c r="I2108">
        <v>178</v>
      </c>
      <c r="J2108">
        <v>140</v>
      </c>
      <c r="K2108">
        <v>139</v>
      </c>
      <c r="L2108">
        <v>70</v>
      </c>
      <c r="M2108">
        <v>77</v>
      </c>
      <c r="N2108">
        <v>31</v>
      </c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</row>
    <row r="2109" spans="1:27" x14ac:dyDescent="0.2">
      <c r="A2109">
        <v>1967</v>
      </c>
      <c r="B2109">
        <v>31</v>
      </c>
      <c r="C2109">
        <v>80</v>
      </c>
      <c r="E2109">
        <v>31</v>
      </c>
      <c r="G2109">
        <v>118</v>
      </c>
      <c r="I2109">
        <v>193</v>
      </c>
      <c r="J2109">
        <v>155</v>
      </c>
      <c r="L2109">
        <v>71</v>
      </c>
      <c r="N2109">
        <v>23</v>
      </c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</row>
    <row r="2110" spans="1:27" x14ac:dyDescent="0.2">
      <c r="A2110">
        <v>1968</v>
      </c>
      <c r="B2110">
        <v>1</v>
      </c>
      <c r="C2110">
        <v>20</v>
      </c>
      <c r="D2110">
        <v>44</v>
      </c>
      <c r="E2110">
        <v>-3</v>
      </c>
      <c r="F2110">
        <v>88</v>
      </c>
      <c r="G2110">
        <v>90</v>
      </c>
      <c r="H2110">
        <v>153</v>
      </c>
      <c r="I2110">
        <v>218</v>
      </c>
      <c r="J2110">
        <v>155</v>
      </c>
      <c r="K2110">
        <v>130</v>
      </c>
      <c r="L2110">
        <v>135</v>
      </c>
      <c r="M2110">
        <v>115</v>
      </c>
      <c r="N2110">
        <v>64</v>
      </c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</row>
    <row r="2111" spans="1:27" x14ac:dyDescent="0.2">
      <c r="A2111">
        <v>1968</v>
      </c>
      <c r="B2111">
        <v>2</v>
      </c>
      <c r="C2111">
        <v>25</v>
      </c>
      <c r="D2111">
        <v>43</v>
      </c>
      <c r="E2111">
        <v>16</v>
      </c>
      <c r="F2111">
        <v>11</v>
      </c>
      <c r="G2111">
        <v>88</v>
      </c>
      <c r="H2111">
        <v>166</v>
      </c>
      <c r="I2111">
        <v>188</v>
      </c>
      <c r="J2111">
        <v>133</v>
      </c>
      <c r="K2111">
        <v>149</v>
      </c>
      <c r="L2111">
        <v>147</v>
      </c>
      <c r="M2111">
        <v>84</v>
      </c>
      <c r="N2111">
        <v>78</v>
      </c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</row>
    <row r="2112" spans="1:27" x14ac:dyDescent="0.2">
      <c r="A2112">
        <v>1968</v>
      </c>
      <c r="B2112">
        <v>3</v>
      </c>
      <c r="C2112">
        <v>42</v>
      </c>
      <c r="D2112">
        <v>16</v>
      </c>
      <c r="E2112">
        <v>30</v>
      </c>
      <c r="F2112">
        <v>30</v>
      </c>
      <c r="G2112">
        <v>100</v>
      </c>
      <c r="H2112">
        <v>148</v>
      </c>
      <c r="I2112">
        <v>127</v>
      </c>
      <c r="J2112">
        <v>146</v>
      </c>
      <c r="K2112">
        <v>129</v>
      </c>
      <c r="L2112">
        <v>161</v>
      </c>
      <c r="M2112">
        <v>48</v>
      </c>
      <c r="N2112">
        <v>51</v>
      </c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</row>
    <row r="2113" spans="1:27" x14ac:dyDescent="0.2">
      <c r="A2113">
        <v>1968</v>
      </c>
      <c r="B2113">
        <v>4</v>
      </c>
      <c r="C2113">
        <v>18</v>
      </c>
      <c r="D2113">
        <v>0</v>
      </c>
      <c r="E2113">
        <v>51</v>
      </c>
      <c r="F2113">
        <v>38</v>
      </c>
      <c r="G2113">
        <v>81</v>
      </c>
      <c r="H2113">
        <v>146</v>
      </c>
      <c r="I2113">
        <v>126</v>
      </c>
      <c r="J2113">
        <v>154</v>
      </c>
      <c r="K2113">
        <v>131</v>
      </c>
      <c r="L2113">
        <v>149</v>
      </c>
      <c r="M2113">
        <v>38</v>
      </c>
      <c r="N2113">
        <v>57</v>
      </c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</row>
    <row r="2114" spans="1:27" x14ac:dyDescent="0.2">
      <c r="A2114">
        <v>1968</v>
      </c>
      <c r="B2114">
        <v>5</v>
      </c>
      <c r="C2114">
        <v>42</v>
      </c>
      <c r="D2114">
        <v>14</v>
      </c>
      <c r="E2114">
        <v>67</v>
      </c>
      <c r="F2114">
        <v>30</v>
      </c>
      <c r="G2114">
        <v>92</v>
      </c>
      <c r="H2114">
        <v>139</v>
      </c>
      <c r="I2114">
        <v>146</v>
      </c>
      <c r="J2114">
        <v>166</v>
      </c>
      <c r="K2114">
        <v>135</v>
      </c>
      <c r="L2114">
        <v>158</v>
      </c>
      <c r="M2114">
        <v>41</v>
      </c>
      <c r="N2114">
        <v>53</v>
      </c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</row>
    <row r="2115" spans="1:27" x14ac:dyDescent="0.2">
      <c r="A2115">
        <v>1968</v>
      </c>
      <c r="B2115">
        <v>6</v>
      </c>
      <c r="C2115">
        <v>46</v>
      </c>
      <c r="D2115">
        <v>18</v>
      </c>
      <c r="E2115">
        <v>51</v>
      </c>
      <c r="F2115">
        <v>36</v>
      </c>
      <c r="G2115">
        <v>75</v>
      </c>
      <c r="H2115">
        <v>129</v>
      </c>
      <c r="I2115">
        <v>140</v>
      </c>
      <c r="J2115">
        <v>153</v>
      </c>
      <c r="K2115">
        <v>156</v>
      </c>
      <c r="L2115">
        <v>150</v>
      </c>
      <c r="M2115">
        <v>50</v>
      </c>
      <c r="N2115">
        <v>28</v>
      </c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</row>
    <row r="2116" spans="1:27" x14ac:dyDescent="0.2">
      <c r="A2116">
        <v>1968</v>
      </c>
      <c r="B2116">
        <v>7</v>
      </c>
      <c r="C2116">
        <v>20</v>
      </c>
      <c r="D2116">
        <v>16</v>
      </c>
      <c r="E2116">
        <v>30</v>
      </c>
      <c r="F2116">
        <v>36</v>
      </c>
      <c r="G2116">
        <v>71</v>
      </c>
      <c r="H2116">
        <v>118</v>
      </c>
      <c r="I2116">
        <v>143</v>
      </c>
      <c r="J2116">
        <v>152</v>
      </c>
      <c r="K2116">
        <v>148</v>
      </c>
      <c r="L2116">
        <v>121</v>
      </c>
      <c r="M2116">
        <v>64</v>
      </c>
      <c r="N2116">
        <v>35</v>
      </c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</row>
    <row r="2117" spans="1:27" x14ac:dyDescent="0.2">
      <c r="A2117">
        <v>1968</v>
      </c>
      <c r="B2117">
        <v>8</v>
      </c>
      <c r="C2117">
        <v>-8</v>
      </c>
      <c r="D2117">
        <v>0</v>
      </c>
      <c r="E2117">
        <v>31</v>
      </c>
      <c r="F2117">
        <v>29</v>
      </c>
      <c r="G2117">
        <v>65</v>
      </c>
      <c r="H2117">
        <v>128</v>
      </c>
      <c r="I2117">
        <v>148</v>
      </c>
      <c r="J2117">
        <v>141</v>
      </c>
      <c r="K2117">
        <v>156</v>
      </c>
      <c r="L2117">
        <v>108</v>
      </c>
      <c r="M2117">
        <v>60</v>
      </c>
      <c r="N2117">
        <v>21</v>
      </c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</row>
    <row r="2118" spans="1:27" x14ac:dyDescent="0.2">
      <c r="A2118">
        <v>1968</v>
      </c>
      <c r="B2118">
        <v>9</v>
      </c>
      <c r="C2118">
        <v>-4</v>
      </c>
      <c r="D2118">
        <v>9</v>
      </c>
      <c r="E2118">
        <v>53</v>
      </c>
      <c r="F2118">
        <v>55</v>
      </c>
      <c r="G2118">
        <v>85</v>
      </c>
      <c r="H2118">
        <v>131</v>
      </c>
      <c r="I2118">
        <v>151</v>
      </c>
      <c r="J2118">
        <v>145</v>
      </c>
      <c r="K2118">
        <v>177</v>
      </c>
      <c r="L2118">
        <v>113</v>
      </c>
      <c r="M2118">
        <v>18</v>
      </c>
      <c r="N2118">
        <v>12</v>
      </c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</row>
    <row r="2119" spans="1:27" x14ac:dyDescent="0.2">
      <c r="A2119">
        <v>1968</v>
      </c>
      <c r="B2119">
        <v>10</v>
      </c>
      <c r="C2119">
        <v>-25</v>
      </c>
      <c r="D2119">
        <v>26</v>
      </c>
      <c r="E2119">
        <v>64</v>
      </c>
      <c r="F2119">
        <v>64</v>
      </c>
      <c r="G2119">
        <v>95</v>
      </c>
      <c r="H2119">
        <v>151</v>
      </c>
      <c r="I2119">
        <v>142</v>
      </c>
      <c r="J2119">
        <v>153</v>
      </c>
      <c r="K2119">
        <v>174</v>
      </c>
      <c r="L2119">
        <v>138</v>
      </c>
      <c r="M2119">
        <v>25</v>
      </c>
      <c r="N2119">
        <v>16</v>
      </c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</row>
    <row r="2120" spans="1:27" x14ac:dyDescent="0.2">
      <c r="A2120">
        <v>1968</v>
      </c>
      <c r="B2120">
        <v>11</v>
      </c>
      <c r="C2120">
        <v>-22</v>
      </c>
      <c r="D2120">
        <v>23</v>
      </c>
      <c r="E2120">
        <v>73</v>
      </c>
      <c r="F2120">
        <v>32</v>
      </c>
      <c r="G2120">
        <v>93</v>
      </c>
      <c r="H2120">
        <v>152</v>
      </c>
      <c r="I2120">
        <v>134</v>
      </c>
      <c r="J2120">
        <v>160</v>
      </c>
      <c r="K2120">
        <v>140</v>
      </c>
      <c r="L2120">
        <v>137</v>
      </c>
      <c r="M2120">
        <v>57</v>
      </c>
      <c r="N2120">
        <v>30</v>
      </c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</row>
    <row r="2121" spans="1:27" x14ac:dyDescent="0.2">
      <c r="A2121">
        <v>1968</v>
      </c>
      <c r="B2121">
        <v>12</v>
      </c>
      <c r="C2121">
        <v>-21</v>
      </c>
      <c r="D2121">
        <v>33</v>
      </c>
      <c r="E2121">
        <v>57</v>
      </c>
      <c r="F2121">
        <v>56</v>
      </c>
      <c r="G2121">
        <v>82</v>
      </c>
      <c r="H2121">
        <v>158</v>
      </c>
      <c r="I2121">
        <v>141</v>
      </c>
      <c r="J2121">
        <v>164</v>
      </c>
      <c r="K2121">
        <v>147</v>
      </c>
      <c r="L2121">
        <v>139</v>
      </c>
      <c r="M2121">
        <v>68</v>
      </c>
      <c r="N2121">
        <v>38</v>
      </c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</row>
    <row r="2122" spans="1:27" x14ac:dyDescent="0.2">
      <c r="A2122">
        <v>1968</v>
      </c>
      <c r="B2122">
        <v>13</v>
      </c>
      <c r="C2122">
        <v>28</v>
      </c>
      <c r="D2122">
        <v>41</v>
      </c>
      <c r="E2122">
        <v>74</v>
      </c>
      <c r="F2122">
        <v>55</v>
      </c>
      <c r="G2122">
        <v>96</v>
      </c>
      <c r="H2122">
        <v>153</v>
      </c>
      <c r="I2122">
        <v>147</v>
      </c>
      <c r="J2122">
        <v>169</v>
      </c>
      <c r="K2122">
        <v>139</v>
      </c>
      <c r="L2122">
        <v>135</v>
      </c>
      <c r="M2122">
        <v>58</v>
      </c>
      <c r="N2122">
        <v>3</v>
      </c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</row>
    <row r="2123" spans="1:27" x14ac:dyDescent="0.2">
      <c r="A2123">
        <v>1968</v>
      </c>
      <c r="B2123">
        <v>14</v>
      </c>
      <c r="C2123">
        <v>63</v>
      </c>
      <c r="D2123">
        <v>39</v>
      </c>
      <c r="E2123">
        <v>53</v>
      </c>
      <c r="F2123">
        <v>77</v>
      </c>
      <c r="G2123">
        <v>90</v>
      </c>
      <c r="H2123">
        <v>166</v>
      </c>
      <c r="I2123">
        <v>154</v>
      </c>
      <c r="J2123">
        <v>138</v>
      </c>
      <c r="K2123">
        <v>131</v>
      </c>
      <c r="L2123">
        <v>106</v>
      </c>
      <c r="M2123">
        <v>62</v>
      </c>
      <c r="N2123">
        <v>-1</v>
      </c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</row>
    <row r="2124" spans="1:27" x14ac:dyDescent="0.2">
      <c r="A2124">
        <v>1968</v>
      </c>
      <c r="B2124">
        <v>15</v>
      </c>
      <c r="C2124">
        <v>93</v>
      </c>
      <c r="D2124">
        <v>22</v>
      </c>
      <c r="E2124">
        <v>51</v>
      </c>
      <c r="F2124">
        <v>95</v>
      </c>
      <c r="G2124">
        <v>133</v>
      </c>
      <c r="H2124">
        <v>169</v>
      </c>
      <c r="I2124">
        <v>140</v>
      </c>
      <c r="J2124">
        <v>125</v>
      </c>
      <c r="K2124">
        <v>131</v>
      </c>
      <c r="L2124">
        <v>95</v>
      </c>
      <c r="M2124">
        <v>36</v>
      </c>
      <c r="N2124">
        <v>6</v>
      </c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</row>
    <row r="2125" spans="1:27" x14ac:dyDescent="0.2">
      <c r="A2125">
        <v>1968</v>
      </c>
      <c r="B2125">
        <v>16</v>
      </c>
      <c r="C2125">
        <v>82</v>
      </c>
      <c r="D2125">
        <v>24</v>
      </c>
      <c r="E2125">
        <v>53</v>
      </c>
      <c r="F2125">
        <v>98</v>
      </c>
      <c r="G2125">
        <v>100</v>
      </c>
      <c r="H2125">
        <v>155</v>
      </c>
      <c r="I2125">
        <v>137</v>
      </c>
      <c r="J2125">
        <v>138</v>
      </c>
      <c r="K2125">
        <v>129</v>
      </c>
      <c r="L2125">
        <v>100</v>
      </c>
      <c r="M2125">
        <v>28</v>
      </c>
      <c r="N2125">
        <v>15</v>
      </c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</row>
    <row r="2126" spans="1:27" x14ac:dyDescent="0.2">
      <c r="A2126">
        <v>1968</v>
      </c>
      <c r="B2126">
        <v>17</v>
      </c>
      <c r="C2126">
        <v>77</v>
      </c>
      <c r="D2126">
        <v>32</v>
      </c>
      <c r="E2126">
        <v>55</v>
      </c>
      <c r="F2126">
        <v>115</v>
      </c>
      <c r="G2126">
        <v>85</v>
      </c>
      <c r="H2126">
        <v>165</v>
      </c>
      <c r="I2126">
        <v>142</v>
      </c>
      <c r="J2126">
        <v>137</v>
      </c>
      <c r="K2126">
        <v>132</v>
      </c>
      <c r="L2126">
        <v>108</v>
      </c>
      <c r="M2126">
        <v>38</v>
      </c>
      <c r="N2126">
        <v>23</v>
      </c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</row>
    <row r="2127" spans="1:27" x14ac:dyDescent="0.2">
      <c r="A2127">
        <v>1968</v>
      </c>
      <c r="B2127">
        <v>18</v>
      </c>
      <c r="C2127">
        <v>77</v>
      </c>
      <c r="D2127">
        <v>32</v>
      </c>
      <c r="E2127">
        <v>61</v>
      </c>
      <c r="F2127">
        <v>126</v>
      </c>
      <c r="G2127">
        <v>73</v>
      </c>
      <c r="H2127">
        <v>170</v>
      </c>
      <c r="I2127">
        <v>137</v>
      </c>
      <c r="J2127">
        <v>135</v>
      </c>
      <c r="K2127">
        <v>117</v>
      </c>
      <c r="L2127">
        <v>86</v>
      </c>
      <c r="M2127">
        <v>51</v>
      </c>
      <c r="N2127">
        <v>42</v>
      </c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</row>
    <row r="2128" spans="1:27" x14ac:dyDescent="0.2">
      <c r="A2128">
        <v>1968</v>
      </c>
      <c r="B2128">
        <v>19</v>
      </c>
      <c r="C2128">
        <v>90</v>
      </c>
      <c r="D2128">
        <v>13</v>
      </c>
      <c r="E2128">
        <v>67</v>
      </c>
      <c r="F2128">
        <v>109</v>
      </c>
      <c r="G2128">
        <v>67</v>
      </c>
      <c r="H2128">
        <v>158</v>
      </c>
      <c r="I2128">
        <v>150</v>
      </c>
      <c r="J2128">
        <v>123</v>
      </c>
      <c r="K2128">
        <v>125</v>
      </c>
      <c r="L2128">
        <v>113</v>
      </c>
      <c r="M2128">
        <v>62</v>
      </c>
      <c r="N2128">
        <v>41</v>
      </c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</row>
    <row r="2129" spans="1:27" x14ac:dyDescent="0.2">
      <c r="A2129">
        <v>1968</v>
      </c>
      <c r="B2129">
        <v>20</v>
      </c>
      <c r="C2129">
        <v>74</v>
      </c>
      <c r="D2129">
        <v>-12</v>
      </c>
      <c r="E2129">
        <v>71</v>
      </c>
      <c r="F2129">
        <v>132</v>
      </c>
      <c r="G2129">
        <v>73</v>
      </c>
      <c r="H2129">
        <v>134</v>
      </c>
      <c r="I2129">
        <v>173</v>
      </c>
      <c r="J2129">
        <v>167</v>
      </c>
      <c r="K2129">
        <v>144</v>
      </c>
      <c r="L2129">
        <v>139</v>
      </c>
      <c r="M2129">
        <v>75</v>
      </c>
      <c r="N2129">
        <v>52</v>
      </c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</row>
    <row r="2130" spans="1:27" x14ac:dyDescent="0.2">
      <c r="A2130">
        <v>1968</v>
      </c>
      <c r="B2130">
        <v>21</v>
      </c>
      <c r="C2130">
        <v>64</v>
      </c>
      <c r="D2130">
        <v>8</v>
      </c>
      <c r="E2130">
        <v>44</v>
      </c>
      <c r="F2130">
        <v>155</v>
      </c>
      <c r="G2130">
        <v>77</v>
      </c>
      <c r="H2130">
        <v>131</v>
      </c>
      <c r="I2130">
        <v>173</v>
      </c>
      <c r="J2130">
        <v>169</v>
      </c>
      <c r="K2130">
        <v>137</v>
      </c>
      <c r="L2130">
        <v>148</v>
      </c>
      <c r="M2130">
        <v>86</v>
      </c>
      <c r="N2130">
        <v>67</v>
      </c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</row>
    <row r="2131" spans="1:27" x14ac:dyDescent="0.2">
      <c r="A2131">
        <v>1968</v>
      </c>
      <c r="B2131">
        <v>22</v>
      </c>
      <c r="C2131">
        <v>46</v>
      </c>
      <c r="D2131">
        <v>16</v>
      </c>
      <c r="E2131">
        <v>59</v>
      </c>
      <c r="F2131">
        <v>114</v>
      </c>
      <c r="G2131">
        <v>80</v>
      </c>
      <c r="H2131">
        <v>129</v>
      </c>
      <c r="I2131">
        <v>178</v>
      </c>
      <c r="J2131">
        <v>194</v>
      </c>
      <c r="K2131">
        <v>141</v>
      </c>
      <c r="L2131">
        <v>105</v>
      </c>
      <c r="M2131">
        <v>86</v>
      </c>
      <c r="N2131">
        <v>65</v>
      </c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</row>
    <row r="2132" spans="1:27" x14ac:dyDescent="0.2">
      <c r="A2132">
        <v>1968</v>
      </c>
      <c r="B2132">
        <v>23</v>
      </c>
      <c r="C2132">
        <v>30</v>
      </c>
      <c r="D2132">
        <v>17</v>
      </c>
      <c r="E2132">
        <v>79</v>
      </c>
      <c r="F2132">
        <v>106</v>
      </c>
      <c r="G2132">
        <v>102</v>
      </c>
      <c r="H2132">
        <v>134</v>
      </c>
      <c r="I2132">
        <v>146</v>
      </c>
      <c r="J2132">
        <v>197</v>
      </c>
      <c r="K2132">
        <v>139</v>
      </c>
      <c r="L2132">
        <v>109</v>
      </c>
      <c r="M2132">
        <v>91</v>
      </c>
      <c r="N2132">
        <v>69</v>
      </c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</row>
    <row r="2133" spans="1:27" x14ac:dyDescent="0.2">
      <c r="A2133">
        <v>1968</v>
      </c>
      <c r="B2133">
        <v>24</v>
      </c>
      <c r="C2133">
        <v>39</v>
      </c>
      <c r="D2133">
        <v>0</v>
      </c>
      <c r="E2133">
        <v>98</v>
      </c>
      <c r="F2133">
        <v>100</v>
      </c>
      <c r="G2133">
        <v>118</v>
      </c>
      <c r="H2133">
        <v>126</v>
      </c>
      <c r="I2133">
        <v>146</v>
      </c>
      <c r="J2133">
        <v>179</v>
      </c>
      <c r="K2133">
        <v>139</v>
      </c>
      <c r="L2133">
        <v>105</v>
      </c>
      <c r="M2133">
        <v>85</v>
      </c>
      <c r="N2133">
        <v>22</v>
      </c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</row>
    <row r="2134" spans="1:27" x14ac:dyDescent="0.2">
      <c r="A2134">
        <v>1968</v>
      </c>
      <c r="B2134">
        <v>25</v>
      </c>
      <c r="C2134">
        <v>66</v>
      </c>
      <c r="D2134">
        <v>7</v>
      </c>
      <c r="E2134">
        <v>80</v>
      </c>
      <c r="F2134">
        <v>106</v>
      </c>
      <c r="G2134">
        <v>123</v>
      </c>
      <c r="H2134">
        <v>151</v>
      </c>
      <c r="I2134">
        <v>157</v>
      </c>
      <c r="J2134">
        <v>165</v>
      </c>
      <c r="K2134">
        <v>114</v>
      </c>
      <c r="L2134">
        <v>111</v>
      </c>
      <c r="M2134">
        <v>88</v>
      </c>
      <c r="N2134">
        <v>19</v>
      </c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</row>
    <row r="2135" spans="1:27" x14ac:dyDescent="0.2">
      <c r="A2135">
        <v>1968</v>
      </c>
      <c r="B2135">
        <v>26</v>
      </c>
      <c r="C2135">
        <v>80</v>
      </c>
      <c r="D2135">
        <v>15</v>
      </c>
      <c r="E2135">
        <v>83</v>
      </c>
      <c r="F2135">
        <v>116</v>
      </c>
      <c r="G2135">
        <v>116</v>
      </c>
      <c r="H2135">
        <v>145</v>
      </c>
      <c r="I2135">
        <v>128</v>
      </c>
      <c r="J2135">
        <v>168</v>
      </c>
      <c r="K2135">
        <v>144</v>
      </c>
      <c r="L2135">
        <v>117</v>
      </c>
      <c r="M2135">
        <v>99</v>
      </c>
      <c r="N2135">
        <v>-8</v>
      </c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</row>
    <row r="2136" spans="1:27" x14ac:dyDescent="0.2">
      <c r="A2136">
        <v>1968</v>
      </c>
      <c r="B2136">
        <v>27</v>
      </c>
      <c r="C2136">
        <v>73</v>
      </c>
      <c r="D2136">
        <v>23</v>
      </c>
      <c r="E2136">
        <v>105</v>
      </c>
      <c r="F2136">
        <v>126</v>
      </c>
      <c r="G2136">
        <v>127</v>
      </c>
      <c r="H2136">
        <v>149</v>
      </c>
      <c r="I2136">
        <v>139</v>
      </c>
      <c r="J2136">
        <v>174</v>
      </c>
      <c r="K2136">
        <v>146</v>
      </c>
      <c r="L2136">
        <v>122</v>
      </c>
      <c r="M2136">
        <v>106</v>
      </c>
      <c r="N2136">
        <v>-2</v>
      </c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</row>
    <row r="2137" spans="1:27" x14ac:dyDescent="0.2">
      <c r="A2137">
        <v>1968</v>
      </c>
      <c r="B2137">
        <v>28</v>
      </c>
      <c r="C2137">
        <v>38</v>
      </c>
      <c r="D2137">
        <v>28</v>
      </c>
      <c r="E2137">
        <v>108</v>
      </c>
      <c r="F2137">
        <v>115</v>
      </c>
      <c r="G2137">
        <v>133</v>
      </c>
      <c r="H2137">
        <v>148</v>
      </c>
      <c r="I2137">
        <v>155</v>
      </c>
      <c r="J2137">
        <v>153</v>
      </c>
      <c r="K2137">
        <v>132</v>
      </c>
      <c r="L2137">
        <v>136</v>
      </c>
      <c r="M2137">
        <v>94</v>
      </c>
      <c r="N2137">
        <v>-8</v>
      </c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</row>
    <row r="2138" spans="1:27" x14ac:dyDescent="0.2">
      <c r="A2138">
        <v>1968</v>
      </c>
      <c r="B2138">
        <v>29</v>
      </c>
      <c r="C2138">
        <v>47</v>
      </c>
      <c r="D2138">
        <v>5</v>
      </c>
      <c r="E2138">
        <v>133</v>
      </c>
      <c r="F2138">
        <v>94</v>
      </c>
      <c r="G2138">
        <v>144</v>
      </c>
      <c r="H2138">
        <v>156</v>
      </c>
      <c r="I2138">
        <v>134</v>
      </c>
      <c r="J2138">
        <v>138</v>
      </c>
      <c r="K2138">
        <v>133</v>
      </c>
      <c r="L2138">
        <v>116</v>
      </c>
      <c r="M2138">
        <v>80</v>
      </c>
      <c r="N2138">
        <v>3</v>
      </c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</row>
    <row r="2139" spans="1:27" x14ac:dyDescent="0.2">
      <c r="A2139">
        <v>1968</v>
      </c>
      <c r="B2139">
        <v>30</v>
      </c>
      <c r="C2139">
        <v>71</v>
      </c>
      <c r="E2139">
        <v>87</v>
      </c>
      <c r="F2139">
        <v>85</v>
      </c>
      <c r="G2139">
        <v>140</v>
      </c>
      <c r="H2139">
        <v>186</v>
      </c>
      <c r="I2139">
        <v>152</v>
      </c>
      <c r="J2139">
        <v>139</v>
      </c>
      <c r="K2139">
        <v>125</v>
      </c>
      <c r="L2139">
        <v>129</v>
      </c>
      <c r="M2139">
        <v>57</v>
      </c>
      <c r="N2139">
        <v>20</v>
      </c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</row>
    <row r="2140" spans="1:27" x14ac:dyDescent="0.2">
      <c r="A2140">
        <v>1968</v>
      </c>
      <c r="B2140">
        <v>31</v>
      </c>
      <c r="C2140">
        <v>92</v>
      </c>
      <c r="E2140">
        <v>70</v>
      </c>
      <c r="G2140">
        <v>141</v>
      </c>
      <c r="I2140">
        <v>157</v>
      </c>
      <c r="J2140">
        <v>144</v>
      </c>
      <c r="L2140">
        <v>139</v>
      </c>
      <c r="N2140">
        <v>19</v>
      </c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</row>
    <row r="2141" spans="1:27" x14ac:dyDescent="0.2">
      <c r="A2141">
        <v>1969</v>
      </c>
      <c r="B2141">
        <v>1</v>
      </c>
      <c r="C2141">
        <v>17</v>
      </c>
      <c r="D2141">
        <v>37</v>
      </c>
      <c r="E2141">
        <v>15</v>
      </c>
      <c r="F2141">
        <v>47</v>
      </c>
      <c r="G2141">
        <v>84</v>
      </c>
      <c r="H2141">
        <v>105</v>
      </c>
      <c r="I2141">
        <v>167</v>
      </c>
      <c r="J2141">
        <v>170</v>
      </c>
      <c r="K2141">
        <v>144</v>
      </c>
      <c r="L2141">
        <v>93</v>
      </c>
      <c r="M2141">
        <v>109</v>
      </c>
      <c r="N2141">
        <v>23</v>
      </c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</row>
    <row r="2142" spans="1:27" x14ac:dyDescent="0.2">
      <c r="A2142">
        <v>1969</v>
      </c>
      <c r="B2142">
        <v>2</v>
      </c>
      <c r="C2142">
        <v>43</v>
      </c>
      <c r="D2142">
        <v>22</v>
      </c>
      <c r="E2142">
        <v>12</v>
      </c>
      <c r="F2142">
        <v>37</v>
      </c>
      <c r="G2142">
        <v>78</v>
      </c>
      <c r="H2142">
        <v>117</v>
      </c>
      <c r="I2142">
        <v>176</v>
      </c>
      <c r="J2142">
        <v>188</v>
      </c>
      <c r="K2142">
        <v>137</v>
      </c>
      <c r="L2142">
        <v>118</v>
      </c>
      <c r="M2142">
        <v>130</v>
      </c>
      <c r="N2142">
        <v>63</v>
      </c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</row>
    <row r="2143" spans="1:27" x14ac:dyDescent="0.2">
      <c r="A2143">
        <v>1969</v>
      </c>
      <c r="B2143">
        <v>3</v>
      </c>
      <c r="C2143">
        <v>48</v>
      </c>
      <c r="D2143">
        <v>2</v>
      </c>
      <c r="E2143">
        <v>20</v>
      </c>
      <c r="F2143">
        <v>44</v>
      </c>
      <c r="G2143">
        <v>120</v>
      </c>
      <c r="H2143">
        <v>131</v>
      </c>
      <c r="I2143">
        <v>160</v>
      </c>
      <c r="J2143">
        <v>157</v>
      </c>
      <c r="K2143">
        <v>149</v>
      </c>
      <c r="L2143">
        <v>148</v>
      </c>
      <c r="M2143">
        <v>134</v>
      </c>
      <c r="N2143">
        <v>76</v>
      </c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</row>
    <row r="2144" spans="1:27" x14ac:dyDescent="0.2">
      <c r="A2144">
        <v>1969</v>
      </c>
      <c r="B2144">
        <v>4</v>
      </c>
      <c r="C2144">
        <v>49</v>
      </c>
      <c r="D2144">
        <v>14</v>
      </c>
      <c r="E2144">
        <v>28</v>
      </c>
      <c r="F2144">
        <v>61</v>
      </c>
      <c r="G2144">
        <v>125</v>
      </c>
      <c r="H2144">
        <v>92</v>
      </c>
      <c r="I2144">
        <v>156</v>
      </c>
      <c r="J2144">
        <v>171</v>
      </c>
      <c r="K2144">
        <v>149</v>
      </c>
      <c r="L2144">
        <v>142</v>
      </c>
      <c r="M2144">
        <v>59</v>
      </c>
      <c r="N2144">
        <v>10</v>
      </c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</row>
    <row r="2145" spans="1:27" x14ac:dyDescent="0.2">
      <c r="A2145">
        <v>1969</v>
      </c>
      <c r="B2145">
        <v>5</v>
      </c>
      <c r="C2145">
        <v>38</v>
      </c>
      <c r="D2145">
        <v>36</v>
      </c>
      <c r="E2145">
        <v>28</v>
      </c>
      <c r="F2145">
        <v>68</v>
      </c>
      <c r="G2145">
        <v>108</v>
      </c>
      <c r="H2145">
        <v>89</v>
      </c>
      <c r="I2145">
        <v>153</v>
      </c>
      <c r="J2145">
        <v>169</v>
      </c>
      <c r="K2145">
        <v>160</v>
      </c>
      <c r="L2145">
        <v>150</v>
      </c>
      <c r="M2145">
        <v>57</v>
      </c>
      <c r="N2145">
        <v>17</v>
      </c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</row>
    <row r="2146" spans="1:27" x14ac:dyDescent="0.2">
      <c r="A2146">
        <v>1969</v>
      </c>
      <c r="B2146">
        <v>6</v>
      </c>
      <c r="C2146">
        <v>18</v>
      </c>
      <c r="D2146">
        <v>42</v>
      </c>
      <c r="E2146">
        <v>30</v>
      </c>
      <c r="F2146">
        <v>76</v>
      </c>
      <c r="G2146">
        <v>89</v>
      </c>
      <c r="H2146">
        <v>100</v>
      </c>
      <c r="I2146">
        <v>120</v>
      </c>
      <c r="J2146">
        <v>164</v>
      </c>
      <c r="K2146">
        <v>158</v>
      </c>
      <c r="L2146">
        <v>153</v>
      </c>
      <c r="M2146">
        <v>63</v>
      </c>
      <c r="N2146">
        <v>16</v>
      </c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</row>
    <row r="2147" spans="1:27" x14ac:dyDescent="0.2">
      <c r="A2147">
        <v>1969</v>
      </c>
      <c r="B2147">
        <v>7</v>
      </c>
      <c r="C2147">
        <v>32</v>
      </c>
      <c r="D2147">
        <v>4</v>
      </c>
      <c r="E2147">
        <v>30</v>
      </c>
      <c r="F2147">
        <v>97</v>
      </c>
      <c r="G2147">
        <v>97</v>
      </c>
      <c r="H2147">
        <v>116</v>
      </c>
      <c r="I2147">
        <v>124</v>
      </c>
      <c r="J2147">
        <v>178</v>
      </c>
      <c r="K2147">
        <v>156</v>
      </c>
      <c r="L2147">
        <v>142</v>
      </c>
      <c r="M2147">
        <v>57</v>
      </c>
      <c r="N2147">
        <v>48</v>
      </c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</row>
    <row r="2148" spans="1:27" x14ac:dyDescent="0.2">
      <c r="A2148">
        <v>1969</v>
      </c>
      <c r="B2148">
        <v>8</v>
      </c>
      <c r="C2148">
        <v>54</v>
      </c>
      <c r="D2148">
        <v>-35</v>
      </c>
      <c r="E2148">
        <v>44</v>
      </c>
      <c r="F2148">
        <v>116</v>
      </c>
      <c r="G2148">
        <v>108</v>
      </c>
      <c r="H2148">
        <v>140</v>
      </c>
      <c r="I2148">
        <v>127</v>
      </c>
      <c r="J2148">
        <v>197</v>
      </c>
      <c r="K2148">
        <v>149</v>
      </c>
      <c r="L2148">
        <v>167</v>
      </c>
      <c r="M2148">
        <v>60</v>
      </c>
      <c r="N2148">
        <v>44</v>
      </c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</row>
    <row r="2149" spans="1:27" x14ac:dyDescent="0.2">
      <c r="A2149">
        <v>1969</v>
      </c>
      <c r="B2149">
        <v>9</v>
      </c>
      <c r="C2149">
        <v>18</v>
      </c>
      <c r="D2149">
        <v>-13</v>
      </c>
      <c r="E2149">
        <v>29</v>
      </c>
      <c r="F2149">
        <v>108</v>
      </c>
      <c r="G2149">
        <v>108</v>
      </c>
      <c r="H2149">
        <v>154</v>
      </c>
      <c r="I2149">
        <v>129</v>
      </c>
      <c r="J2149">
        <v>199</v>
      </c>
      <c r="K2149">
        <v>148</v>
      </c>
      <c r="L2149">
        <v>168</v>
      </c>
      <c r="M2149">
        <v>67</v>
      </c>
      <c r="N2149">
        <v>52</v>
      </c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</row>
    <row r="2150" spans="1:27" x14ac:dyDescent="0.2">
      <c r="A2150">
        <v>1969</v>
      </c>
      <c r="B2150">
        <v>10</v>
      </c>
      <c r="C2150">
        <v>21</v>
      </c>
      <c r="D2150">
        <v>9</v>
      </c>
      <c r="E2150">
        <v>32</v>
      </c>
      <c r="F2150">
        <v>111</v>
      </c>
      <c r="G2150">
        <v>113</v>
      </c>
      <c r="H2150">
        <v>156</v>
      </c>
      <c r="I2150">
        <v>145</v>
      </c>
      <c r="J2150">
        <v>210</v>
      </c>
      <c r="K2150">
        <v>151</v>
      </c>
      <c r="L2150">
        <v>137</v>
      </c>
      <c r="M2150">
        <v>77</v>
      </c>
      <c r="N2150">
        <v>56</v>
      </c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</row>
    <row r="2151" spans="1:27" x14ac:dyDescent="0.2">
      <c r="A2151">
        <v>1969</v>
      </c>
      <c r="B2151">
        <v>11</v>
      </c>
      <c r="C2151">
        <v>47</v>
      </c>
      <c r="D2151">
        <v>27</v>
      </c>
      <c r="E2151">
        <v>36</v>
      </c>
      <c r="F2151">
        <v>100</v>
      </c>
      <c r="G2151">
        <v>129</v>
      </c>
      <c r="H2151">
        <v>160</v>
      </c>
      <c r="I2151">
        <v>178</v>
      </c>
      <c r="J2151">
        <v>203</v>
      </c>
      <c r="K2151">
        <v>171</v>
      </c>
      <c r="L2151">
        <v>131</v>
      </c>
      <c r="M2151">
        <v>96</v>
      </c>
      <c r="N2151">
        <v>50</v>
      </c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</row>
    <row r="2152" spans="1:27" x14ac:dyDescent="0.2">
      <c r="A2152">
        <v>1969</v>
      </c>
      <c r="B2152">
        <v>12</v>
      </c>
      <c r="C2152">
        <v>62</v>
      </c>
      <c r="D2152">
        <v>23</v>
      </c>
      <c r="E2152">
        <v>27</v>
      </c>
      <c r="F2152">
        <v>69</v>
      </c>
      <c r="G2152">
        <v>145</v>
      </c>
      <c r="H2152">
        <v>165</v>
      </c>
      <c r="I2152">
        <v>190</v>
      </c>
      <c r="J2152">
        <v>176</v>
      </c>
      <c r="K2152">
        <v>133</v>
      </c>
      <c r="L2152">
        <v>129</v>
      </c>
      <c r="M2152">
        <v>61</v>
      </c>
      <c r="N2152">
        <v>19</v>
      </c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</row>
    <row r="2153" spans="1:27" x14ac:dyDescent="0.2">
      <c r="A2153">
        <v>1969</v>
      </c>
      <c r="B2153">
        <v>13</v>
      </c>
      <c r="C2153">
        <v>78</v>
      </c>
      <c r="D2153">
        <v>-5</v>
      </c>
      <c r="E2153">
        <v>34</v>
      </c>
      <c r="F2153">
        <v>57</v>
      </c>
      <c r="G2153">
        <v>162</v>
      </c>
      <c r="H2153">
        <v>172</v>
      </c>
      <c r="I2153">
        <v>183</v>
      </c>
      <c r="J2153">
        <v>171</v>
      </c>
      <c r="K2153">
        <v>127</v>
      </c>
      <c r="L2153">
        <v>145</v>
      </c>
      <c r="M2153">
        <v>51</v>
      </c>
      <c r="N2153">
        <v>35</v>
      </c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</row>
    <row r="2154" spans="1:27" x14ac:dyDescent="0.2">
      <c r="A2154">
        <v>1969</v>
      </c>
      <c r="B2154">
        <v>14</v>
      </c>
      <c r="C2154">
        <v>69</v>
      </c>
      <c r="D2154">
        <v>-7</v>
      </c>
      <c r="E2154">
        <v>54</v>
      </c>
      <c r="F2154">
        <v>65</v>
      </c>
      <c r="G2154">
        <v>138</v>
      </c>
      <c r="H2154">
        <v>176</v>
      </c>
      <c r="I2154">
        <v>198</v>
      </c>
      <c r="J2154">
        <v>167</v>
      </c>
      <c r="K2154">
        <v>135</v>
      </c>
      <c r="L2154">
        <v>155</v>
      </c>
      <c r="M2154">
        <v>36</v>
      </c>
      <c r="N2154">
        <v>41</v>
      </c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</row>
    <row r="2155" spans="1:27" x14ac:dyDescent="0.2">
      <c r="A2155">
        <v>1969</v>
      </c>
      <c r="B2155">
        <v>15</v>
      </c>
      <c r="C2155">
        <v>37</v>
      </c>
      <c r="D2155">
        <v>-29</v>
      </c>
      <c r="E2155">
        <v>70</v>
      </c>
      <c r="F2155">
        <v>91</v>
      </c>
      <c r="G2155">
        <v>114</v>
      </c>
      <c r="H2155">
        <v>178</v>
      </c>
      <c r="I2155">
        <v>207</v>
      </c>
      <c r="J2155">
        <v>165</v>
      </c>
      <c r="K2155">
        <v>140</v>
      </c>
      <c r="L2155">
        <v>139</v>
      </c>
      <c r="M2155">
        <v>46</v>
      </c>
      <c r="N2155">
        <v>41</v>
      </c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</row>
    <row r="2156" spans="1:27" x14ac:dyDescent="0.2">
      <c r="A2156">
        <v>1969</v>
      </c>
      <c r="B2156">
        <v>16</v>
      </c>
      <c r="C2156">
        <v>22</v>
      </c>
      <c r="D2156">
        <v>-34</v>
      </c>
      <c r="E2156">
        <v>22</v>
      </c>
      <c r="F2156">
        <v>72</v>
      </c>
      <c r="G2156">
        <v>109</v>
      </c>
      <c r="H2156">
        <v>153</v>
      </c>
      <c r="I2156">
        <v>214</v>
      </c>
      <c r="J2156">
        <v>173</v>
      </c>
      <c r="K2156">
        <v>139</v>
      </c>
      <c r="L2156">
        <v>141</v>
      </c>
      <c r="M2156">
        <v>28</v>
      </c>
      <c r="N2156">
        <v>31</v>
      </c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</row>
    <row r="2157" spans="1:27" x14ac:dyDescent="0.2">
      <c r="A2157">
        <v>1969</v>
      </c>
      <c r="B2157">
        <v>17</v>
      </c>
      <c r="C2157">
        <v>29</v>
      </c>
      <c r="D2157">
        <v>-20</v>
      </c>
      <c r="E2157">
        <v>30</v>
      </c>
      <c r="F2157">
        <v>65</v>
      </c>
      <c r="G2157">
        <v>103</v>
      </c>
      <c r="H2157">
        <v>130</v>
      </c>
      <c r="I2157">
        <v>169</v>
      </c>
      <c r="J2157">
        <v>175</v>
      </c>
      <c r="K2157">
        <v>165</v>
      </c>
      <c r="L2157">
        <v>144</v>
      </c>
      <c r="M2157">
        <v>25</v>
      </c>
      <c r="N2157">
        <v>2</v>
      </c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</row>
    <row r="2158" spans="1:27" x14ac:dyDescent="0.2">
      <c r="A2158">
        <v>1969</v>
      </c>
      <c r="B2158">
        <v>18</v>
      </c>
      <c r="C2158">
        <v>36</v>
      </c>
      <c r="D2158">
        <v>-20</v>
      </c>
      <c r="E2158">
        <v>23</v>
      </c>
      <c r="F2158">
        <v>41</v>
      </c>
      <c r="G2158">
        <v>74</v>
      </c>
      <c r="H2158">
        <v>145</v>
      </c>
      <c r="I2158">
        <v>150</v>
      </c>
      <c r="J2158">
        <v>171</v>
      </c>
      <c r="K2158">
        <v>164</v>
      </c>
      <c r="L2158">
        <v>115</v>
      </c>
      <c r="M2158">
        <v>36</v>
      </c>
      <c r="N2158">
        <v>0</v>
      </c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</row>
    <row r="2159" spans="1:27" x14ac:dyDescent="0.2">
      <c r="A2159">
        <v>1969</v>
      </c>
      <c r="B2159">
        <v>19</v>
      </c>
      <c r="C2159">
        <v>60</v>
      </c>
      <c r="D2159">
        <v>-10</v>
      </c>
      <c r="E2159">
        <v>34</v>
      </c>
      <c r="F2159">
        <v>44</v>
      </c>
      <c r="G2159">
        <v>71</v>
      </c>
      <c r="H2159">
        <v>137</v>
      </c>
      <c r="I2159">
        <v>175</v>
      </c>
      <c r="J2159">
        <v>180</v>
      </c>
      <c r="K2159">
        <v>150</v>
      </c>
      <c r="L2159">
        <v>119</v>
      </c>
      <c r="M2159">
        <v>75</v>
      </c>
      <c r="N2159">
        <v>-7</v>
      </c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</row>
    <row r="2160" spans="1:27" x14ac:dyDescent="0.2">
      <c r="A2160">
        <v>1969</v>
      </c>
      <c r="B2160">
        <v>20</v>
      </c>
      <c r="C2160">
        <v>56</v>
      </c>
      <c r="D2160">
        <v>7</v>
      </c>
      <c r="E2160">
        <v>42</v>
      </c>
      <c r="F2160">
        <v>42</v>
      </c>
      <c r="G2160">
        <v>90</v>
      </c>
      <c r="H2160">
        <v>132</v>
      </c>
      <c r="I2160">
        <v>193</v>
      </c>
      <c r="J2160">
        <v>147</v>
      </c>
      <c r="K2160">
        <v>113</v>
      </c>
      <c r="L2160">
        <v>138</v>
      </c>
      <c r="M2160">
        <v>69</v>
      </c>
      <c r="N2160">
        <v>42</v>
      </c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</row>
    <row r="2161" spans="1:27" x14ac:dyDescent="0.2">
      <c r="A2161">
        <v>1969</v>
      </c>
      <c r="B2161">
        <v>21</v>
      </c>
      <c r="C2161">
        <v>81</v>
      </c>
      <c r="D2161">
        <v>16</v>
      </c>
      <c r="E2161">
        <v>35</v>
      </c>
      <c r="F2161">
        <v>64</v>
      </c>
      <c r="G2161">
        <v>124</v>
      </c>
      <c r="H2161">
        <v>113</v>
      </c>
      <c r="I2161">
        <v>195</v>
      </c>
      <c r="J2161">
        <v>150</v>
      </c>
      <c r="K2161">
        <v>155</v>
      </c>
      <c r="L2161">
        <v>117</v>
      </c>
      <c r="M2161">
        <v>61</v>
      </c>
      <c r="N2161">
        <v>59</v>
      </c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</row>
    <row r="2162" spans="1:27" x14ac:dyDescent="0.2">
      <c r="A2162">
        <v>1969</v>
      </c>
      <c r="B2162">
        <v>22</v>
      </c>
      <c r="C2162">
        <v>102</v>
      </c>
      <c r="D2162">
        <v>42</v>
      </c>
      <c r="E2162">
        <v>24</v>
      </c>
      <c r="F2162">
        <v>67</v>
      </c>
      <c r="G2162">
        <v>126</v>
      </c>
      <c r="H2162">
        <v>127</v>
      </c>
      <c r="I2162">
        <v>188</v>
      </c>
      <c r="J2162">
        <v>135</v>
      </c>
      <c r="K2162">
        <v>141</v>
      </c>
      <c r="L2162">
        <v>125</v>
      </c>
      <c r="M2162">
        <v>72</v>
      </c>
      <c r="N2162">
        <v>77</v>
      </c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</row>
    <row r="2163" spans="1:27" x14ac:dyDescent="0.2">
      <c r="A2163">
        <v>1969</v>
      </c>
      <c r="B2163">
        <v>23</v>
      </c>
      <c r="C2163">
        <v>96</v>
      </c>
      <c r="D2163">
        <v>56</v>
      </c>
      <c r="E2163">
        <v>16</v>
      </c>
      <c r="F2163">
        <v>83</v>
      </c>
      <c r="G2163">
        <v>117</v>
      </c>
      <c r="H2163">
        <v>120</v>
      </c>
      <c r="I2163">
        <v>199</v>
      </c>
      <c r="J2163">
        <v>137</v>
      </c>
      <c r="K2163">
        <v>115</v>
      </c>
      <c r="L2163">
        <v>121</v>
      </c>
      <c r="M2163">
        <v>58</v>
      </c>
      <c r="N2163">
        <v>63</v>
      </c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</row>
    <row r="2164" spans="1:27" x14ac:dyDescent="0.2">
      <c r="A2164">
        <v>1969</v>
      </c>
      <c r="B2164">
        <v>24</v>
      </c>
      <c r="C2164">
        <v>94</v>
      </c>
      <c r="D2164">
        <v>34</v>
      </c>
      <c r="E2164">
        <v>9</v>
      </c>
      <c r="F2164">
        <v>101</v>
      </c>
      <c r="G2164">
        <v>120</v>
      </c>
      <c r="H2164">
        <v>155</v>
      </c>
      <c r="I2164">
        <v>175</v>
      </c>
      <c r="J2164">
        <v>125</v>
      </c>
      <c r="K2164">
        <v>149</v>
      </c>
      <c r="L2164">
        <v>110</v>
      </c>
      <c r="M2164">
        <v>22</v>
      </c>
      <c r="N2164">
        <v>69</v>
      </c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</row>
    <row r="2165" spans="1:27" x14ac:dyDescent="0.2">
      <c r="A2165">
        <v>1969</v>
      </c>
      <c r="B2165">
        <v>25</v>
      </c>
      <c r="C2165">
        <v>90</v>
      </c>
      <c r="D2165">
        <v>33</v>
      </c>
      <c r="E2165">
        <v>20</v>
      </c>
      <c r="F2165">
        <v>109</v>
      </c>
      <c r="G2165">
        <v>136</v>
      </c>
      <c r="H2165">
        <v>148</v>
      </c>
      <c r="I2165">
        <v>180</v>
      </c>
      <c r="J2165">
        <v>149</v>
      </c>
      <c r="K2165">
        <v>141</v>
      </c>
      <c r="L2165">
        <v>111</v>
      </c>
      <c r="M2165">
        <v>18</v>
      </c>
      <c r="N2165">
        <v>53</v>
      </c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</row>
    <row r="2166" spans="1:27" x14ac:dyDescent="0.2">
      <c r="A2166">
        <v>1969</v>
      </c>
      <c r="B2166">
        <v>26</v>
      </c>
      <c r="C2166">
        <v>91</v>
      </c>
      <c r="D2166">
        <v>25</v>
      </c>
      <c r="E2166">
        <v>14</v>
      </c>
      <c r="F2166">
        <v>91</v>
      </c>
      <c r="G2166">
        <v>105</v>
      </c>
      <c r="H2166">
        <v>139</v>
      </c>
      <c r="I2166">
        <v>170</v>
      </c>
      <c r="J2166">
        <v>143</v>
      </c>
      <c r="K2166">
        <v>128</v>
      </c>
      <c r="L2166">
        <v>131</v>
      </c>
      <c r="M2166">
        <v>20</v>
      </c>
      <c r="N2166">
        <v>38</v>
      </c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</row>
    <row r="2167" spans="1:27" x14ac:dyDescent="0.2">
      <c r="A2167">
        <v>1969</v>
      </c>
      <c r="B2167">
        <v>27</v>
      </c>
      <c r="C2167">
        <v>86</v>
      </c>
      <c r="D2167">
        <v>10</v>
      </c>
      <c r="E2167">
        <v>31</v>
      </c>
      <c r="F2167">
        <v>82</v>
      </c>
      <c r="G2167">
        <v>97</v>
      </c>
      <c r="H2167">
        <v>155</v>
      </c>
      <c r="I2167">
        <v>168</v>
      </c>
      <c r="J2167">
        <v>144</v>
      </c>
      <c r="K2167">
        <v>124</v>
      </c>
      <c r="L2167">
        <v>136</v>
      </c>
      <c r="M2167">
        <v>31</v>
      </c>
      <c r="N2167">
        <v>6</v>
      </c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</row>
    <row r="2168" spans="1:27" x14ac:dyDescent="0.2">
      <c r="A2168">
        <v>1969</v>
      </c>
      <c r="B2168">
        <v>28</v>
      </c>
      <c r="C2168">
        <v>56</v>
      </c>
      <c r="D2168">
        <v>16</v>
      </c>
      <c r="E2168">
        <v>22</v>
      </c>
      <c r="F2168">
        <v>66</v>
      </c>
      <c r="G2168">
        <v>112</v>
      </c>
      <c r="H2168">
        <v>140</v>
      </c>
      <c r="I2168">
        <v>157</v>
      </c>
      <c r="J2168">
        <v>138</v>
      </c>
      <c r="K2168">
        <v>102</v>
      </c>
      <c r="L2168">
        <v>118</v>
      </c>
      <c r="M2168">
        <v>7</v>
      </c>
      <c r="N2168">
        <v>-6</v>
      </c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</row>
    <row r="2169" spans="1:27" x14ac:dyDescent="0.2">
      <c r="A2169">
        <v>1969</v>
      </c>
      <c r="B2169">
        <v>29</v>
      </c>
      <c r="C2169">
        <v>53</v>
      </c>
      <c r="E2169">
        <v>48</v>
      </c>
      <c r="F2169">
        <v>69</v>
      </c>
      <c r="G2169">
        <v>125</v>
      </c>
      <c r="H2169">
        <v>159</v>
      </c>
      <c r="I2169">
        <v>154</v>
      </c>
      <c r="J2169">
        <v>133</v>
      </c>
      <c r="K2169">
        <v>100</v>
      </c>
      <c r="L2169">
        <v>99</v>
      </c>
      <c r="M2169">
        <v>-8</v>
      </c>
      <c r="N2169">
        <v>2</v>
      </c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</row>
    <row r="2170" spans="1:27" x14ac:dyDescent="0.2">
      <c r="A2170">
        <v>1969</v>
      </c>
      <c r="B2170">
        <v>30</v>
      </c>
      <c r="C2170">
        <v>69</v>
      </c>
      <c r="E2170">
        <v>84</v>
      </c>
      <c r="F2170">
        <v>77</v>
      </c>
      <c r="G2170">
        <v>130</v>
      </c>
      <c r="H2170">
        <v>165</v>
      </c>
      <c r="I2170">
        <v>149</v>
      </c>
      <c r="J2170">
        <v>145</v>
      </c>
      <c r="K2170">
        <v>77</v>
      </c>
      <c r="L2170">
        <v>87</v>
      </c>
      <c r="M2170">
        <v>2</v>
      </c>
      <c r="N2170">
        <v>3</v>
      </c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</row>
    <row r="2171" spans="1:27" x14ac:dyDescent="0.2">
      <c r="A2171">
        <v>1969</v>
      </c>
      <c r="B2171">
        <v>31</v>
      </c>
      <c r="C2171">
        <v>53</v>
      </c>
      <c r="E2171">
        <v>79</v>
      </c>
      <c r="G2171">
        <v>117</v>
      </c>
      <c r="I2171">
        <v>162</v>
      </c>
      <c r="J2171">
        <v>156</v>
      </c>
      <c r="L2171">
        <v>102</v>
      </c>
      <c r="N2171">
        <v>-2</v>
      </c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</row>
    <row r="2172" spans="1:27" x14ac:dyDescent="0.2">
      <c r="A2172">
        <v>1970</v>
      </c>
      <c r="B2172">
        <v>1</v>
      </c>
      <c r="C2172">
        <v>11</v>
      </c>
      <c r="D2172">
        <v>49</v>
      </c>
      <c r="E2172">
        <v>45</v>
      </c>
      <c r="F2172">
        <v>23</v>
      </c>
      <c r="G2172">
        <v>109</v>
      </c>
      <c r="H2172">
        <v>147</v>
      </c>
      <c r="I2172">
        <v>131</v>
      </c>
      <c r="J2172">
        <v>180</v>
      </c>
      <c r="K2172">
        <v>134</v>
      </c>
      <c r="L2172">
        <v>133</v>
      </c>
      <c r="M2172">
        <v>122</v>
      </c>
      <c r="N2172">
        <v>70</v>
      </c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</row>
    <row r="2173" spans="1:27" x14ac:dyDescent="0.2">
      <c r="A2173">
        <v>1970</v>
      </c>
      <c r="B2173">
        <v>2</v>
      </c>
      <c r="C2173">
        <v>20</v>
      </c>
      <c r="D2173">
        <v>56</v>
      </c>
      <c r="E2173">
        <v>28</v>
      </c>
      <c r="F2173">
        <v>30</v>
      </c>
      <c r="G2173">
        <v>130</v>
      </c>
      <c r="H2173">
        <v>161</v>
      </c>
      <c r="I2173">
        <v>127</v>
      </c>
      <c r="J2173">
        <v>190</v>
      </c>
      <c r="K2173">
        <v>131</v>
      </c>
      <c r="L2173">
        <v>123</v>
      </c>
      <c r="M2173">
        <v>124</v>
      </c>
      <c r="N2173">
        <v>83</v>
      </c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</row>
    <row r="2174" spans="1:27" x14ac:dyDescent="0.2">
      <c r="A2174">
        <v>1970</v>
      </c>
      <c r="B2174">
        <v>3</v>
      </c>
      <c r="C2174">
        <v>11</v>
      </c>
      <c r="D2174">
        <v>56</v>
      </c>
      <c r="E2174">
        <v>5</v>
      </c>
      <c r="F2174">
        <v>55</v>
      </c>
      <c r="G2174">
        <v>130</v>
      </c>
      <c r="H2174">
        <v>169</v>
      </c>
      <c r="I2174">
        <v>130</v>
      </c>
      <c r="J2174">
        <v>199</v>
      </c>
      <c r="K2174">
        <v>144</v>
      </c>
      <c r="L2174">
        <v>115</v>
      </c>
      <c r="M2174">
        <v>112</v>
      </c>
      <c r="N2174">
        <v>85</v>
      </c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</row>
    <row r="2175" spans="1:27" x14ac:dyDescent="0.2">
      <c r="A2175">
        <v>1970</v>
      </c>
      <c r="B2175">
        <v>4</v>
      </c>
      <c r="C2175">
        <v>-11</v>
      </c>
      <c r="D2175">
        <v>34</v>
      </c>
      <c r="E2175">
        <v>4</v>
      </c>
      <c r="F2175">
        <v>60</v>
      </c>
      <c r="G2175">
        <v>143</v>
      </c>
      <c r="H2175">
        <v>146</v>
      </c>
      <c r="I2175">
        <v>151</v>
      </c>
      <c r="J2175">
        <v>200</v>
      </c>
      <c r="K2175">
        <v>150</v>
      </c>
      <c r="L2175">
        <v>133</v>
      </c>
      <c r="M2175">
        <v>103</v>
      </c>
      <c r="N2175">
        <v>84</v>
      </c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</row>
    <row r="2176" spans="1:27" x14ac:dyDescent="0.2">
      <c r="A2176">
        <v>1970</v>
      </c>
      <c r="B2176">
        <v>5</v>
      </c>
      <c r="C2176">
        <v>-27</v>
      </c>
      <c r="D2176">
        <v>20</v>
      </c>
      <c r="E2176">
        <v>-10</v>
      </c>
      <c r="F2176">
        <v>43</v>
      </c>
      <c r="G2176">
        <v>156</v>
      </c>
      <c r="H2176">
        <v>148</v>
      </c>
      <c r="I2176">
        <v>169</v>
      </c>
      <c r="J2176">
        <v>193</v>
      </c>
      <c r="K2176">
        <v>156</v>
      </c>
      <c r="L2176">
        <v>131</v>
      </c>
      <c r="M2176">
        <v>97</v>
      </c>
      <c r="N2176">
        <v>80</v>
      </c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</row>
    <row r="2177" spans="1:27" x14ac:dyDescent="0.2">
      <c r="A2177">
        <v>1970</v>
      </c>
      <c r="B2177">
        <v>6</v>
      </c>
      <c r="C2177">
        <v>-20</v>
      </c>
      <c r="D2177">
        <v>5</v>
      </c>
      <c r="E2177">
        <v>1</v>
      </c>
      <c r="F2177">
        <v>40</v>
      </c>
      <c r="G2177">
        <v>144</v>
      </c>
      <c r="H2177">
        <v>161</v>
      </c>
      <c r="I2177">
        <v>191</v>
      </c>
      <c r="J2177">
        <v>182</v>
      </c>
      <c r="K2177">
        <v>155</v>
      </c>
      <c r="L2177">
        <v>98</v>
      </c>
      <c r="M2177">
        <v>82</v>
      </c>
      <c r="N2177">
        <v>70</v>
      </c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</row>
    <row r="2178" spans="1:27" x14ac:dyDescent="0.2">
      <c r="A2178">
        <v>1970</v>
      </c>
      <c r="B2178">
        <v>7</v>
      </c>
      <c r="C2178">
        <v>-37</v>
      </c>
      <c r="D2178">
        <v>22</v>
      </c>
      <c r="E2178">
        <v>-3</v>
      </c>
      <c r="F2178">
        <v>40</v>
      </c>
      <c r="G2178">
        <v>143</v>
      </c>
      <c r="H2178">
        <v>184</v>
      </c>
      <c r="I2178">
        <v>216</v>
      </c>
      <c r="J2178">
        <v>173</v>
      </c>
      <c r="K2178">
        <v>170</v>
      </c>
      <c r="L2178">
        <v>86</v>
      </c>
      <c r="M2178">
        <v>70</v>
      </c>
      <c r="N2178">
        <v>56</v>
      </c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</row>
    <row r="2179" spans="1:27" x14ac:dyDescent="0.2">
      <c r="A2179">
        <v>1970</v>
      </c>
      <c r="B2179">
        <v>8</v>
      </c>
      <c r="C2179">
        <v>-19</v>
      </c>
      <c r="D2179">
        <v>52</v>
      </c>
      <c r="E2179">
        <v>-5</v>
      </c>
      <c r="F2179">
        <v>28</v>
      </c>
      <c r="G2179">
        <v>161</v>
      </c>
      <c r="H2179">
        <v>201</v>
      </c>
      <c r="I2179">
        <v>185</v>
      </c>
      <c r="J2179">
        <v>166</v>
      </c>
      <c r="K2179">
        <v>160</v>
      </c>
      <c r="L2179">
        <v>85</v>
      </c>
      <c r="M2179">
        <v>60</v>
      </c>
      <c r="N2179">
        <v>34</v>
      </c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</row>
    <row r="2180" spans="1:27" x14ac:dyDescent="0.2">
      <c r="A2180">
        <v>1970</v>
      </c>
      <c r="B2180">
        <v>9</v>
      </c>
      <c r="C2180">
        <v>37</v>
      </c>
      <c r="D2180">
        <v>38</v>
      </c>
      <c r="E2180">
        <v>-5</v>
      </c>
      <c r="F2180">
        <v>25</v>
      </c>
      <c r="G2180">
        <v>114</v>
      </c>
      <c r="H2180">
        <v>209</v>
      </c>
      <c r="I2180">
        <v>157</v>
      </c>
      <c r="J2180">
        <v>169</v>
      </c>
      <c r="K2180">
        <v>142</v>
      </c>
      <c r="L2180">
        <v>84</v>
      </c>
      <c r="M2180">
        <v>80</v>
      </c>
      <c r="N2180">
        <v>25</v>
      </c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</row>
    <row r="2181" spans="1:27" x14ac:dyDescent="0.2">
      <c r="A2181">
        <v>1970</v>
      </c>
      <c r="B2181">
        <v>10</v>
      </c>
      <c r="C2181">
        <v>52</v>
      </c>
      <c r="D2181">
        <v>27</v>
      </c>
      <c r="E2181">
        <v>6</v>
      </c>
      <c r="F2181">
        <v>45</v>
      </c>
      <c r="G2181">
        <v>104</v>
      </c>
      <c r="H2181">
        <v>215</v>
      </c>
      <c r="I2181">
        <v>137</v>
      </c>
      <c r="J2181">
        <v>171</v>
      </c>
      <c r="K2181">
        <v>127</v>
      </c>
      <c r="L2181">
        <v>87</v>
      </c>
      <c r="M2181">
        <v>95</v>
      </c>
      <c r="N2181">
        <v>30</v>
      </c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</row>
    <row r="2182" spans="1:27" x14ac:dyDescent="0.2">
      <c r="A2182">
        <v>1970</v>
      </c>
      <c r="B2182">
        <v>11</v>
      </c>
      <c r="C2182">
        <v>62</v>
      </c>
      <c r="D2182">
        <v>0</v>
      </c>
      <c r="E2182">
        <v>31</v>
      </c>
      <c r="F2182">
        <v>44</v>
      </c>
      <c r="G2182">
        <v>120</v>
      </c>
      <c r="H2182">
        <v>210</v>
      </c>
      <c r="I2182">
        <v>156</v>
      </c>
      <c r="J2182">
        <v>156</v>
      </c>
      <c r="K2182">
        <v>125</v>
      </c>
      <c r="L2182">
        <v>124</v>
      </c>
      <c r="M2182">
        <v>96</v>
      </c>
      <c r="N2182">
        <v>58</v>
      </c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</row>
    <row r="2183" spans="1:27" x14ac:dyDescent="0.2">
      <c r="A2183">
        <v>1970</v>
      </c>
      <c r="B2183">
        <v>12</v>
      </c>
      <c r="C2183">
        <v>73</v>
      </c>
      <c r="D2183">
        <v>-4</v>
      </c>
      <c r="E2183">
        <v>27</v>
      </c>
      <c r="F2183">
        <v>47</v>
      </c>
      <c r="G2183">
        <v>132</v>
      </c>
      <c r="H2183">
        <v>179</v>
      </c>
      <c r="I2183">
        <v>163</v>
      </c>
      <c r="J2183">
        <v>158</v>
      </c>
      <c r="K2183">
        <v>110</v>
      </c>
      <c r="L2183">
        <v>138</v>
      </c>
      <c r="M2183">
        <v>68</v>
      </c>
      <c r="N2183">
        <v>69</v>
      </c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</row>
    <row r="2184" spans="1:27" x14ac:dyDescent="0.2">
      <c r="A2184">
        <v>1970</v>
      </c>
      <c r="B2184">
        <v>13</v>
      </c>
      <c r="C2184">
        <v>55</v>
      </c>
      <c r="D2184">
        <v>-10</v>
      </c>
      <c r="E2184">
        <v>25</v>
      </c>
      <c r="F2184">
        <v>61</v>
      </c>
      <c r="G2184">
        <v>129</v>
      </c>
      <c r="H2184">
        <v>171</v>
      </c>
      <c r="I2184">
        <v>159</v>
      </c>
      <c r="J2184">
        <v>182</v>
      </c>
      <c r="K2184">
        <v>111</v>
      </c>
      <c r="L2184">
        <v>134</v>
      </c>
      <c r="M2184">
        <v>45</v>
      </c>
      <c r="N2184">
        <v>42</v>
      </c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</row>
    <row r="2185" spans="1:27" x14ac:dyDescent="0.2">
      <c r="A2185">
        <v>1970</v>
      </c>
      <c r="B2185">
        <v>14</v>
      </c>
      <c r="C2185">
        <v>69</v>
      </c>
      <c r="D2185">
        <v>-9</v>
      </c>
      <c r="E2185">
        <v>28</v>
      </c>
      <c r="F2185">
        <v>65</v>
      </c>
      <c r="G2185">
        <v>131</v>
      </c>
      <c r="H2185">
        <v>130</v>
      </c>
      <c r="I2185">
        <v>131</v>
      </c>
      <c r="J2185">
        <v>150</v>
      </c>
      <c r="K2185">
        <v>126</v>
      </c>
      <c r="L2185">
        <v>122</v>
      </c>
      <c r="M2185">
        <v>34</v>
      </c>
      <c r="N2185">
        <v>28</v>
      </c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</row>
    <row r="2186" spans="1:27" x14ac:dyDescent="0.2">
      <c r="A2186">
        <v>1970</v>
      </c>
      <c r="B2186">
        <v>15</v>
      </c>
      <c r="C2186">
        <v>79</v>
      </c>
      <c r="D2186">
        <v>-23</v>
      </c>
      <c r="E2186">
        <v>49</v>
      </c>
      <c r="F2186">
        <v>103</v>
      </c>
      <c r="G2186">
        <v>124</v>
      </c>
      <c r="H2186">
        <v>139</v>
      </c>
      <c r="I2186">
        <v>131</v>
      </c>
      <c r="J2186">
        <v>138</v>
      </c>
      <c r="K2186">
        <v>110</v>
      </c>
      <c r="L2186">
        <v>122</v>
      </c>
      <c r="M2186">
        <v>33</v>
      </c>
      <c r="N2186">
        <v>34</v>
      </c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</row>
    <row r="2187" spans="1:27" x14ac:dyDescent="0.2">
      <c r="A2187">
        <v>1970</v>
      </c>
      <c r="B2187">
        <v>16</v>
      </c>
      <c r="C2187">
        <v>64</v>
      </c>
      <c r="D2187">
        <v>-8</v>
      </c>
      <c r="E2187">
        <v>64</v>
      </c>
      <c r="F2187">
        <v>115</v>
      </c>
      <c r="G2187">
        <v>121</v>
      </c>
      <c r="H2187">
        <v>133</v>
      </c>
      <c r="I2187">
        <v>139</v>
      </c>
      <c r="J2187">
        <v>135</v>
      </c>
      <c r="K2187">
        <v>118</v>
      </c>
      <c r="L2187">
        <v>102</v>
      </c>
      <c r="M2187">
        <v>38</v>
      </c>
      <c r="N2187">
        <v>56</v>
      </c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</row>
    <row r="2188" spans="1:27" x14ac:dyDescent="0.2">
      <c r="A2188">
        <v>1970</v>
      </c>
      <c r="B2188">
        <v>17</v>
      </c>
      <c r="C2188">
        <v>38</v>
      </c>
      <c r="D2188">
        <v>2</v>
      </c>
      <c r="E2188">
        <v>86</v>
      </c>
      <c r="F2188">
        <v>122</v>
      </c>
      <c r="G2188">
        <v>114</v>
      </c>
      <c r="H2188">
        <v>144</v>
      </c>
      <c r="I2188">
        <v>165</v>
      </c>
      <c r="J2188">
        <v>131</v>
      </c>
      <c r="K2188">
        <v>145</v>
      </c>
      <c r="L2188">
        <v>94</v>
      </c>
      <c r="M2188">
        <v>64</v>
      </c>
      <c r="N2188">
        <v>71</v>
      </c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</row>
    <row r="2189" spans="1:27" x14ac:dyDescent="0.2">
      <c r="A2189">
        <v>1970</v>
      </c>
      <c r="B2189">
        <v>18</v>
      </c>
      <c r="C2189">
        <v>47</v>
      </c>
      <c r="D2189">
        <v>35</v>
      </c>
      <c r="E2189">
        <v>67</v>
      </c>
      <c r="F2189">
        <v>108</v>
      </c>
      <c r="G2189">
        <v>133</v>
      </c>
      <c r="H2189">
        <v>190</v>
      </c>
      <c r="I2189">
        <v>169</v>
      </c>
      <c r="J2189">
        <v>117</v>
      </c>
      <c r="K2189">
        <v>139</v>
      </c>
      <c r="L2189">
        <v>103</v>
      </c>
      <c r="M2189">
        <v>64</v>
      </c>
      <c r="N2189">
        <v>80</v>
      </c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</row>
    <row r="2190" spans="1:27" x14ac:dyDescent="0.2">
      <c r="A2190">
        <v>1970</v>
      </c>
      <c r="B2190">
        <v>19</v>
      </c>
      <c r="C2190">
        <v>59</v>
      </c>
      <c r="D2190">
        <v>60</v>
      </c>
      <c r="E2190">
        <v>67</v>
      </c>
      <c r="F2190">
        <v>77</v>
      </c>
      <c r="G2190">
        <v>146</v>
      </c>
      <c r="H2190">
        <v>179</v>
      </c>
      <c r="I2190">
        <v>146</v>
      </c>
      <c r="J2190">
        <v>124</v>
      </c>
      <c r="K2190">
        <v>148</v>
      </c>
      <c r="L2190">
        <v>107</v>
      </c>
      <c r="M2190">
        <v>65</v>
      </c>
      <c r="N2190">
        <v>89</v>
      </c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</row>
    <row r="2191" spans="1:27" x14ac:dyDescent="0.2">
      <c r="A2191">
        <v>1970</v>
      </c>
      <c r="B2191">
        <v>20</v>
      </c>
      <c r="C2191">
        <v>65</v>
      </c>
      <c r="D2191">
        <v>65</v>
      </c>
      <c r="E2191">
        <v>90</v>
      </c>
      <c r="F2191">
        <v>70</v>
      </c>
      <c r="G2191">
        <v>119</v>
      </c>
      <c r="H2191">
        <v>172</v>
      </c>
      <c r="I2191">
        <v>126</v>
      </c>
      <c r="J2191">
        <v>132</v>
      </c>
      <c r="K2191">
        <v>177</v>
      </c>
      <c r="L2191">
        <v>59</v>
      </c>
      <c r="M2191">
        <v>53</v>
      </c>
      <c r="N2191">
        <v>64</v>
      </c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</row>
    <row r="2192" spans="1:27" x14ac:dyDescent="0.2">
      <c r="A2192">
        <v>1970</v>
      </c>
      <c r="B2192">
        <v>21</v>
      </c>
      <c r="C2192">
        <v>73</v>
      </c>
      <c r="D2192">
        <v>68</v>
      </c>
      <c r="E2192">
        <v>83</v>
      </c>
      <c r="F2192">
        <v>95</v>
      </c>
      <c r="G2192">
        <v>101</v>
      </c>
      <c r="H2192">
        <v>172</v>
      </c>
      <c r="I2192">
        <v>128</v>
      </c>
      <c r="J2192">
        <v>142</v>
      </c>
      <c r="K2192">
        <v>161</v>
      </c>
      <c r="L2192">
        <v>60</v>
      </c>
      <c r="M2192">
        <v>66</v>
      </c>
      <c r="N2192">
        <v>33</v>
      </c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</row>
    <row r="2193" spans="1:27" x14ac:dyDescent="0.2">
      <c r="A2193">
        <v>1970</v>
      </c>
      <c r="B2193">
        <v>22</v>
      </c>
      <c r="C2193">
        <v>64</v>
      </c>
      <c r="D2193">
        <v>85</v>
      </c>
      <c r="E2193">
        <v>65</v>
      </c>
      <c r="F2193">
        <v>111</v>
      </c>
      <c r="G2193">
        <v>99</v>
      </c>
      <c r="H2193">
        <v>170</v>
      </c>
      <c r="I2193">
        <v>126</v>
      </c>
      <c r="J2193">
        <v>150</v>
      </c>
      <c r="K2193">
        <v>154</v>
      </c>
      <c r="L2193">
        <v>75</v>
      </c>
      <c r="M2193">
        <v>49</v>
      </c>
      <c r="N2193">
        <v>17</v>
      </c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</row>
    <row r="2194" spans="1:27" x14ac:dyDescent="0.2">
      <c r="A2194">
        <v>1970</v>
      </c>
      <c r="B2194">
        <v>23</v>
      </c>
      <c r="C2194">
        <v>58</v>
      </c>
      <c r="D2194">
        <v>59</v>
      </c>
      <c r="E2194">
        <v>49</v>
      </c>
      <c r="F2194">
        <v>111</v>
      </c>
      <c r="G2194">
        <v>122</v>
      </c>
      <c r="H2194">
        <v>146</v>
      </c>
      <c r="I2194">
        <v>153</v>
      </c>
      <c r="J2194">
        <v>147</v>
      </c>
      <c r="K2194">
        <v>142</v>
      </c>
      <c r="L2194">
        <v>95</v>
      </c>
      <c r="M2194">
        <v>77</v>
      </c>
      <c r="N2194">
        <v>37</v>
      </c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</row>
    <row r="2195" spans="1:27" x14ac:dyDescent="0.2">
      <c r="A2195">
        <v>1970</v>
      </c>
      <c r="B2195">
        <v>24</v>
      </c>
      <c r="C2195">
        <v>64</v>
      </c>
      <c r="D2195">
        <v>52</v>
      </c>
      <c r="E2195">
        <v>45</v>
      </c>
      <c r="F2195">
        <v>70</v>
      </c>
      <c r="G2195">
        <v>142</v>
      </c>
      <c r="H2195">
        <v>158</v>
      </c>
      <c r="I2195">
        <v>157</v>
      </c>
      <c r="J2195">
        <v>147</v>
      </c>
      <c r="K2195">
        <v>150</v>
      </c>
      <c r="L2195">
        <v>111</v>
      </c>
      <c r="M2195">
        <v>106</v>
      </c>
      <c r="N2195">
        <v>3</v>
      </c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</row>
    <row r="2196" spans="1:27" x14ac:dyDescent="0.2">
      <c r="A2196">
        <v>1970</v>
      </c>
      <c r="B2196">
        <v>25</v>
      </c>
      <c r="C2196">
        <v>60</v>
      </c>
      <c r="D2196">
        <v>24</v>
      </c>
      <c r="E2196">
        <v>27</v>
      </c>
      <c r="F2196">
        <v>97</v>
      </c>
      <c r="G2196">
        <v>139</v>
      </c>
      <c r="H2196">
        <v>157</v>
      </c>
      <c r="I2196">
        <v>141</v>
      </c>
      <c r="J2196">
        <v>143</v>
      </c>
      <c r="K2196">
        <v>150</v>
      </c>
      <c r="L2196">
        <v>118</v>
      </c>
      <c r="M2196">
        <v>109</v>
      </c>
      <c r="N2196">
        <v>-1</v>
      </c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</row>
    <row r="2197" spans="1:27" x14ac:dyDescent="0.2">
      <c r="A2197">
        <v>1970</v>
      </c>
      <c r="B2197">
        <v>26</v>
      </c>
      <c r="C2197">
        <v>57</v>
      </c>
      <c r="D2197">
        <v>21</v>
      </c>
      <c r="E2197">
        <v>37</v>
      </c>
      <c r="F2197">
        <v>65</v>
      </c>
      <c r="G2197">
        <v>130</v>
      </c>
      <c r="H2197">
        <v>144</v>
      </c>
      <c r="I2197">
        <v>139</v>
      </c>
      <c r="J2197">
        <v>156</v>
      </c>
      <c r="K2197">
        <v>150</v>
      </c>
      <c r="L2197">
        <v>103</v>
      </c>
      <c r="M2197">
        <v>85</v>
      </c>
      <c r="N2197">
        <v>2</v>
      </c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</row>
    <row r="2198" spans="1:27" x14ac:dyDescent="0.2">
      <c r="A2198">
        <v>1970</v>
      </c>
      <c r="B2198">
        <v>27</v>
      </c>
      <c r="C2198">
        <v>51</v>
      </c>
      <c r="D2198">
        <v>15</v>
      </c>
      <c r="E2198">
        <v>30</v>
      </c>
      <c r="F2198">
        <v>57</v>
      </c>
      <c r="G2198">
        <v>146</v>
      </c>
      <c r="H2198">
        <v>174</v>
      </c>
      <c r="I2198">
        <v>158</v>
      </c>
      <c r="J2198">
        <v>166</v>
      </c>
      <c r="K2198">
        <v>161</v>
      </c>
      <c r="L2198">
        <v>86</v>
      </c>
      <c r="M2198">
        <v>90</v>
      </c>
      <c r="N2198">
        <v>-10</v>
      </c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</row>
    <row r="2199" spans="1:27" x14ac:dyDescent="0.2">
      <c r="A2199">
        <v>1970</v>
      </c>
      <c r="B2199">
        <v>28</v>
      </c>
      <c r="C2199">
        <v>18</v>
      </c>
      <c r="D2199">
        <v>20</v>
      </c>
      <c r="E2199">
        <v>33</v>
      </c>
      <c r="F2199">
        <v>44</v>
      </c>
      <c r="G2199">
        <v>141</v>
      </c>
      <c r="H2199">
        <v>149</v>
      </c>
      <c r="I2199">
        <v>162</v>
      </c>
      <c r="J2199">
        <v>162</v>
      </c>
      <c r="K2199">
        <v>185</v>
      </c>
      <c r="L2199">
        <v>104</v>
      </c>
      <c r="M2199">
        <v>101</v>
      </c>
      <c r="N2199">
        <v>6</v>
      </c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</row>
    <row r="2200" spans="1:27" x14ac:dyDescent="0.2">
      <c r="A2200">
        <v>1970</v>
      </c>
      <c r="B2200">
        <v>29</v>
      </c>
      <c r="C2200">
        <v>30</v>
      </c>
      <c r="E2200">
        <v>59</v>
      </c>
      <c r="F2200">
        <v>80</v>
      </c>
      <c r="G2200">
        <v>121</v>
      </c>
      <c r="H2200">
        <v>130</v>
      </c>
      <c r="I2200">
        <v>159</v>
      </c>
      <c r="J2200">
        <v>158</v>
      </c>
      <c r="K2200">
        <v>159</v>
      </c>
      <c r="L2200">
        <v>117</v>
      </c>
      <c r="M2200">
        <v>81</v>
      </c>
      <c r="N2200">
        <v>22</v>
      </c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</row>
    <row r="2201" spans="1:27" x14ac:dyDescent="0.2">
      <c r="A2201">
        <v>1970</v>
      </c>
      <c r="B2201">
        <v>30</v>
      </c>
      <c r="C2201">
        <v>29</v>
      </c>
      <c r="E2201">
        <v>72</v>
      </c>
      <c r="F2201">
        <v>80</v>
      </c>
      <c r="G2201">
        <v>134</v>
      </c>
      <c r="H2201">
        <v>131</v>
      </c>
      <c r="I2201">
        <v>155</v>
      </c>
      <c r="J2201">
        <v>172</v>
      </c>
      <c r="K2201">
        <v>131</v>
      </c>
      <c r="L2201">
        <v>134</v>
      </c>
      <c r="M2201">
        <v>71</v>
      </c>
      <c r="N2201">
        <v>19</v>
      </c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</row>
    <row r="2202" spans="1:27" x14ac:dyDescent="0.2">
      <c r="A2202">
        <v>1970</v>
      </c>
      <c r="B2202">
        <v>31</v>
      </c>
      <c r="C2202">
        <v>13</v>
      </c>
      <c r="E2202">
        <v>48</v>
      </c>
      <c r="G2202">
        <v>154</v>
      </c>
      <c r="I2202">
        <v>158</v>
      </c>
      <c r="J2202">
        <v>171</v>
      </c>
      <c r="L2202">
        <v>135</v>
      </c>
      <c r="N2202">
        <v>-3</v>
      </c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</row>
    <row r="2203" spans="1:27" x14ac:dyDescent="0.2">
      <c r="A2203">
        <v>1971</v>
      </c>
      <c r="B2203">
        <v>1</v>
      </c>
      <c r="C2203">
        <v>-9</v>
      </c>
      <c r="D2203">
        <v>25</v>
      </c>
      <c r="E2203">
        <v>20</v>
      </c>
      <c r="F2203">
        <v>54</v>
      </c>
      <c r="G2203">
        <v>74</v>
      </c>
      <c r="H2203">
        <v>136</v>
      </c>
      <c r="I2203">
        <v>177</v>
      </c>
      <c r="J2203">
        <v>156</v>
      </c>
      <c r="K2203">
        <v>164</v>
      </c>
      <c r="L2203">
        <v>158</v>
      </c>
      <c r="M2203">
        <v>111</v>
      </c>
      <c r="N2203">
        <v>27</v>
      </c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</row>
    <row r="2204" spans="1:27" x14ac:dyDescent="0.2">
      <c r="A2204">
        <v>1971</v>
      </c>
      <c r="B2204">
        <v>2</v>
      </c>
      <c r="C2204">
        <v>-11</v>
      </c>
      <c r="D2204">
        <v>25</v>
      </c>
      <c r="E2204">
        <v>38</v>
      </c>
      <c r="F2204">
        <v>69</v>
      </c>
      <c r="G2204">
        <v>76</v>
      </c>
      <c r="H2204">
        <v>155</v>
      </c>
      <c r="I2204">
        <v>193</v>
      </c>
      <c r="J2204">
        <v>159</v>
      </c>
      <c r="K2204">
        <v>146</v>
      </c>
      <c r="L2204">
        <v>147</v>
      </c>
      <c r="M2204">
        <v>118</v>
      </c>
      <c r="N2204">
        <v>26</v>
      </c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</row>
    <row r="2205" spans="1:27" x14ac:dyDescent="0.2">
      <c r="A2205">
        <v>1971</v>
      </c>
      <c r="B2205">
        <v>3</v>
      </c>
      <c r="C2205">
        <v>-31</v>
      </c>
      <c r="D2205">
        <v>45</v>
      </c>
      <c r="E2205">
        <v>20</v>
      </c>
      <c r="F2205">
        <v>54</v>
      </c>
      <c r="G2205">
        <v>88</v>
      </c>
      <c r="H2205">
        <v>148</v>
      </c>
      <c r="I2205">
        <v>188</v>
      </c>
      <c r="J2205">
        <v>152</v>
      </c>
      <c r="K2205">
        <v>157</v>
      </c>
      <c r="L2205">
        <v>138</v>
      </c>
      <c r="M2205">
        <v>113</v>
      </c>
      <c r="N2205">
        <v>29</v>
      </c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</row>
    <row r="2206" spans="1:27" x14ac:dyDescent="0.2">
      <c r="A2206">
        <v>1971</v>
      </c>
      <c r="B2206">
        <v>4</v>
      </c>
      <c r="C2206">
        <v>-34</v>
      </c>
      <c r="D2206">
        <v>66</v>
      </c>
      <c r="E2206">
        <v>-5</v>
      </c>
      <c r="F2206">
        <v>66</v>
      </c>
      <c r="G2206">
        <v>103</v>
      </c>
      <c r="H2206">
        <v>120</v>
      </c>
      <c r="I2206">
        <v>171</v>
      </c>
      <c r="J2206">
        <v>166</v>
      </c>
      <c r="K2206">
        <v>152</v>
      </c>
      <c r="L2206">
        <v>133</v>
      </c>
      <c r="M2206">
        <v>107</v>
      </c>
      <c r="N2206">
        <v>45</v>
      </c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</row>
    <row r="2207" spans="1:27" x14ac:dyDescent="0.2">
      <c r="A2207">
        <v>1971</v>
      </c>
      <c r="B2207">
        <v>5</v>
      </c>
      <c r="C2207">
        <v>-27</v>
      </c>
      <c r="D2207">
        <v>43</v>
      </c>
      <c r="E2207">
        <v>-10</v>
      </c>
      <c r="F2207">
        <v>67</v>
      </c>
      <c r="G2207">
        <v>124</v>
      </c>
      <c r="H2207">
        <v>106</v>
      </c>
      <c r="I2207">
        <v>165</v>
      </c>
      <c r="J2207">
        <v>160</v>
      </c>
      <c r="K2207">
        <v>151</v>
      </c>
      <c r="L2207">
        <v>113</v>
      </c>
      <c r="M2207">
        <v>99</v>
      </c>
      <c r="N2207">
        <v>63</v>
      </c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</row>
    <row r="2208" spans="1:27" x14ac:dyDescent="0.2">
      <c r="A2208">
        <v>1971</v>
      </c>
      <c r="B2208">
        <v>6</v>
      </c>
      <c r="C2208">
        <v>37</v>
      </c>
      <c r="D2208">
        <v>44</v>
      </c>
      <c r="E2208">
        <v>-3</v>
      </c>
      <c r="F2208">
        <v>80</v>
      </c>
      <c r="G2208">
        <v>147</v>
      </c>
      <c r="H2208">
        <v>108</v>
      </c>
      <c r="I2208">
        <v>169</v>
      </c>
      <c r="J2208">
        <v>159</v>
      </c>
      <c r="K2208">
        <v>150</v>
      </c>
      <c r="L2208">
        <v>101</v>
      </c>
      <c r="M2208">
        <v>58</v>
      </c>
      <c r="N2208">
        <v>68</v>
      </c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</row>
    <row r="2209" spans="1:27" x14ac:dyDescent="0.2">
      <c r="A2209">
        <v>1971</v>
      </c>
      <c r="B2209">
        <v>7</v>
      </c>
      <c r="C2209">
        <v>55</v>
      </c>
      <c r="D2209">
        <v>57</v>
      </c>
      <c r="E2209">
        <v>4</v>
      </c>
      <c r="F2209">
        <v>77</v>
      </c>
      <c r="G2209">
        <v>127</v>
      </c>
      <c r="H2209">
        <v>121</v>
      </c>
      <c r="I2209">
        <v>180</v>
      </c>
      <c r="J2209">
        <v>148</v>
      </c>
      <c r="K2209">
        <v>160</v>
      </c>
      <c r="L2209">
        <v>120</v>
      </c>
      <c r="M2209">
        <v>52</v>
      </c>
      <c r="N2209">
        <v>49</v>
      </c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</row>
    <row r="2210" spans="1:27" x14ac:dyDescent="0.2">
      <c r="A2210">
        <v>1971</v>
      </c>
      <c r="B2210">
        <v>8</v>
      </c>
      <c r="C2210">
        <v>97</v>
      </c>
      <c r="D2210">
        <v>53</v>
      </c>
      <c r="E2210">
        <v>34</v>
      </c>
      <c r="F2210">
        <v>67</v>
      </c>
      <c r="G2210">
        <v>131</v>
      </c>
      <c r="H2210">
        <v>104</v>
      </c>
      <c r="I2210">
        <v>194</v>
      </c>
      <c r="J2210">
        <v>143</v>
      </c>
      <c r="K2210">
        <v>166</v>
      </c>
      <c r="L2210">
        <v>106</v>
      </c>
      <c r="M2210">
        <v>60</v>
      </c>
      <c r="N2210">
        <v>41</v>
      </c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</row>
    <row r="2211" spans="1:27" x14ac:dyDescent="0.2">
      <c r="A2211">
        <v>1971</v>
      </c>
      <c r="B2211">
        <v>9</v>
      </c>
      <c r="C2211">
        <v>103</v>
      </c>
      <c r="D2211">
        <v>50</v>
      </c>
      <c r="E2211">
        <v>66</v>
      </c>
      <c r="F2211">
        <v>66</v>
      </c>
      <c r="G2211">
        <v>126</v>
      </c>
      <c r="H2211">
        <v>100</v>
      </c>
      <c r="I2211">
        <v>199</v>
      </c>
      <c r="J2211">
        <v>178</v>
      </c>
      <c r="K2211">
        <v>170</v>
      </c>
      <c r="L2211">
        <v>124</v>
      </c>
      <c r="M2211">
        <v>30</v>
      </c>
      <c r="N2211">
        <v>66</v>
      </c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</row>
    <row r="2212" spans="1:27" x14ac:dyDescent="0.2">
      <c r="A2212">
        <v>1971</v>
      </c>
      <c r="B2212">
        <v>10</v>
      </c>
      <c r="C2212">
        <v>99</v>
      </c>
      <c r="D2212">
        <v>56</v>
      </c>
      <c r="E2212">
        <v>34</v>
      </c>
      <c r="F2212">
        <v>72</v>
      </c>
      <c r="G2212">
        <v>144</v>
      </c>
      <c r="H2212">
        <v>105</v>
      </c>
      <c r="I2212">
        <v>186</v>
      </c>
      <c r="J2212">
        <v>157</v>
      </c>
      <c r="K2212">
        <v>133</v>
      </c>
      <c r="L2212">
        <v>138</v>
      </c>
      <c r="M2212">
        <v>23</v>
      </c>
      <c r="N2212">
        <v>86</v>
      </c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</row>
    <row r="2213" spans="1:27" x14ac:dyDescent="0.2">
      <c r="A2213">
        <v>1971</v>
      </c>
      <c r="B2213">
        <v>11</v>
      </c>
      <c r="C2213">
        <v>35</v>
      </c>
      <c r="D2213">
        <v>54</v>
      </c>
      <c r="E2213">
        <v>64</v>
      </c>
      <c r="F2213">
        <v>84</v>
      </c>
      <c r="G2213">
        <v>152</v>
      </c>
      <c r="H2213">
        <v>104</v>
      </c>
      <c r="I2213">
        <v>195</v>
      </c>
      <c r="J2213">
        <v>147</v>
      </c>
      <c r="K2213">
        <v>136</v>
      </c>
      <c r="L2213">
        <v>153</v>
      </c>
      <c r="M2213">
        <v>32</v>
      </c>
      <c r="N2213">
        <v>87</v>
      </c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</row>
    <row r="2214" spans="1:27" x14ac:dyDescent="0.2">
      <c r="A2214">
        <v>1971</v>
      </c>
      <c r="B2214">
        <v>12</v>
      </c>
      <c r="C2214">
        <v>35</v>
      </c>
      <c r="D2214">
        <v>65</v>
      </c>
      <c r="E2214">
        <v>72</v>
      </c>
      <c r="F2214">
        <v>82</v>
      </c>
      <c r="G2214">
        <v>144</v>
      </c>
      <c r="H2214">
        <v>121</v>
      </c>
      <c r="I2214">
        <v>181</v>
      </c>
      <c r="J2214">
        <v>142</v>
      </c>
      <c r="K2214">
        <v>132</v>
      </c>
      <c r="L2214">
        <v>130</v>
      </c>
      <c r="M2214">
        <v>59</v>
      </c>
      <c r="N2214">
        <v>85</v>
      </c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</row>
    <row r="2215" spans="1:27" x14ac:dyDescent="0.2">
      <c r="A2215">
        <v>1971</v>
      </c>
      <c r="B2215">
        <v>13</v>
      </c>
      <c r="C2215">
        <v>44</v>
      </c>
      <c r="D2215">
        <v>56</v>
      </c>
      <c r="E2215">
        <v>74</v>
      </c>
      <c r="F2215">
        <v>89</v>
      </c>
      <c r="G2215">
        <v>139</v>
      </c>
      <c r="H2215">
        <v>124</v>
      </c>
      <c r="I2215">
        <v>142</v>
      </c>
      <c r="J2215">
        <v>163</v>
      </c>
      <c r="K2215">
        <v>121</v>
      </c>
      <c r="L2215">
        <v>73</v>
      </c>
      <c r="M2215">
        <v>83</v>
      </c>
      <c r="N2215">
        <v>93</v>
      </c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</row>
    <row r="2216" spans="1:27" x14ac:dyDescent="0.2">
      <c r="A2216">
        <v>1971</v>
      </c>
      <c r="B2216">
        <v>14</v>
      </c>
      <c r="C2216">
        <v>46</v>
      </c>
      <c r="D2216">
        <v>47</v>
      </c>
      <c r="E2216">
        <v>53</v>
      </c>
      <c r="F2216">
        <v>78</v>
      </c>
      <c r="G2216">
        <v>124</v>
      </c>
      <c r="H2216">
        <v>105</v>
      </c>
      <c r="I2216">
        <v>146</v>
      </c>
      <c r="J2216">
        <v>154</v>
      </c>
      <c r="K2216">
        <v>127</v>
      </c>
      <c r="L2216">
        <v>61</v>
      </c>
      <c r="M2216">
        <v>57</v>
      </c>
      <c r="N2216">
        <v>85</v>
      </c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</row>
    <row r="2217" spans="1:27" x14ac:dyDescent="0.2">
      <c r="A2217">
        <v>1971</v>
      </c>
      <c r="B2217">
        <v>15</v>
      </c>
      <c r="C2217">
        <v>37</v>
      </c>
      <c r="D2217">
        <v>33</v>
      </c>
      <c r="E2217">
        <v>48</v>
      </c>
      <c r="F2217">
        <v>79</v>
      </c>
      <c r="G2217">
        <v>104</v>
      </c>
      <c r="H2217">
        <v>92</v>
      </c>
      <c r="I2217">
        <v>181</v>
      </c>
      <c r="J2217">
        <v>136</v>
      </c>
      <c r="K2217">
        <v>130</v>
      </c>
      <c r="L2217">
        <v>63</v>
      </c>
      <c r="M2217">
        <v>66</v>
      </c>
      <c r="N2217">
        <v>93</v>
      </c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</row>
    <row r="2218" spans="1:27" x14ac:dyDescent="0.2">
      <c r="A2218">
        <v>1971</v>
      </c>
      <c r="B2218">
        <v>16</v>
      </c>
      <c r="C2218">
        <v>48</v>
      </c>
      <c r="D2218">
        <v>0</v>
      </c>
      <c r="E2218">
        <v>38</v>
      </c>
      <c r="F2218">
        <v>72</v>
      </c>
      <c r="G2218">
        <v>96</v>
      </c>
      <c r="H2218">
        <v>114</v>
      </c>
      <c r="I2218">
        <v>145</v>
      </c>
      <c r="J2218">
        <v>135</v>
      </c>
      <c r="K2218">
        <v>140</v>
      </c>
      <c r="L2218">
        <v>94</v>
      </c>
      <c r="M2218">
        <v>101</v>
      </c>
      <c r="N2218">
        <v>101</v>
      </c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</row>
    <row r="2219" spans="1:27" x14ac:dyDescent="0.2">
      <c r="A2219">
        <v>1971</v>
      </c>
      <c r="B2219">
        <v>17</v>
      </c>
      <c r="C2219">
        <v>51</v>
      </c>
      <c r="D2219">
        <v>20</v>
      </c>
      <c r="E2219">
        <v>50</v>
      </c>
      <c r="F2219">
        <v>66</v>
      </c>
      <c r="G2219">
        <v>109</v>
      </c>
      <c r="H2219">
        <v>109</v>
      </c>
      <c r="I2219">
        <v>132</v>
      </c>
      <c r="J2219">
        <v>139</v>
      </c>
      <c r="K2219">
        <v>137</v>
      </c>
      <c r="L2219">
        <v>119</v>
      </c>
      <c r="M2219">
        <v>89</v>
      </c>
      <c r="N2219">
        <v>72</v>
      </c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</row>
    <row r="2220" spans="1:27" x14ac:dyDescent="0.2">
      <c r="A2220">
        <v>1971</v>
      </c>
      <c r="B2220">
        <v>18</v>
      </c>
      <c r="C2220">
        <v>62</v>
      </c>
      <c r="D2220">
        <v>43</v>
      </c>
      <c r="E2220">
        <v>67</v>
      </c>
      <c r="F2220">
        <v>89</v>
      </c>
      <c r="G2220">
        <v>105</v>
      </c>
      <c r="H2220">
        <v>112</v>
      </c>
      <c r="I2220">
        <v>120</v>
      </c>
      <c r="J2220">
        <v>157</v>
      </c>
      <c r="K2220">
        <v>121</v>
      </c>
      <c r="L2220">
        <v>126</v>
      </c>
      <c r="M2220">
        <v>68</v>
      </c>
      <c r="N2220">
        <v>82</v>
      </c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</row>
    <row r="2221" spans="1:27" x14ac:dyDescent="0.2">
      <c r="A2221">
        <v>1971</v>
      </c>
      <c r="B2221">
        <v>19</v>
      </c>
      <c r="C2221">
        <v>69</v>
      </c>
      <c r="D2221">
        <v>54</v>
      </c>
      <c r="E2221">
        <v>71</v>
      </c>
      <c r="F2221">
        <v>96</v>
      </c>
      <c r="G2221">
        <v>117</v>
      </c>
      <c r="H2221">
        <v>129</v>
      </c>
      <c r="I2221">
        <v>145</v>
      </c>
      <c r="J2221">
        <v>179</v>
      </c>
      <c r="K2221">
        <v>128</v>
      </c>
      <c r="L2221">
        <v>134</v>
      </c>
      <c r="M2221">
        <v>12</v>
      </c>
      <c r="N2221">
        <v>87</v>
      </c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</row>
    <row r="2222" spans="1:27" x14ac:dyDescent="0.2">
      <c r="A2222">
        <v>1971</v>
      </c>
      <c r="B2222">
        <v>20</v>
      </c>
      <c r="C2222">
        <v>53</v>
      </c>
      <c r="D2222">
        <v>69</v>
      </c>
      <c r="E2222">
        <v>62</v>
      </c>
      <c r="F2222">
        <v>112</v>
      </c>
      <c r="G2222">
        <v>111</v>
      </c>
      <c r="H2222">
        <v>134</v>
      </c>
      <c r="I2222">
        <v>150</v>
      </c>
      <c r="J2222">
        <v>167</v>
      </c>
      <c r="K2222">
        <v>139</v>
      </c>
      <c r="L2222">
        <v>100</v>
      </c>
      <c r="M2222">
        <v>43</v>
      </c>
      <c r="N2222">
        <v>103</v>
      </c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</row>
    <row r="2223" spans="1:27" x14ac:dyDescent="0.2">
      <c r="A2223">
        <v>1971</v>
      </c>
      <c r="B2223">
        <v>21</v>
      </c>
      <c r="C2223">
        <v>62</v>
      </c>
      <c r="D2223">
        <v>66</v>
      </c>
      <c r="E2223">
        <v>59</v>
      </c>
      <c r="F2223">
        <v>122</v>
      </c>
      <c r="G2223">
        <v>116</v>
      </c>
      <c r="H2223">
        <v>120</v>
      </c>
      <c r="I2223">
        <v>162</v>
      </c>
      <c r="J2223">
        <v>149</v>
      </c>
      <c r="K2223">
        <v>145</v>
      </c>
      <c r="L2223">
        <v>122</v>
      </c>
      <c r="M2223">
        <v>47</v>
      </c>
      <c r="N2223">
        <v>114</v>
      </c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</row>
    <row r="2224" spans="1:27" x14ac:dyDescent="0.2">
      <c r="A2224">
        <v>1971</v>
      </c>
      <c r="B2224">
        <v>22</v>
      </c>
      <c r="C2224">
        <v>70</v>
      </c>
      <c r="D2224">
        <v>63</v>
      </c>
      <c r="E2224">
        <v>57</v>
      </c>
      <c r="F2224">
        <v>133</v>
      </c>
      <c r="G2224">
        <v>123</v>
      </c>
      <c r="H2224">
        <v>141</v>
      </c>
      <c r="I2224">
        <v>160</v>
      </c>
      <c r="J2224">
        <v>155</v>
      </c>
      <c r="K2224">
        <v>162</v>
      </c>
      <c r="L2224">
        <v>156</v>
      </c>
      <c r="M2224">
        <v>28</v>
      </c>
      <c r="N2224">
        <v>87</v>
      </c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</row>
    <row r="2225" spans="1:27" x14ac:dyDescent="0.2">
      <c r="A2225">
        <v>1971</v>
      </c>
      <c r="B2225">
        <v>23</v>
      </c>
      <c r="C2225">
        <v>72</v>
      </c>
      <c r="D2225">
        <v>40</v>
      </c>
      <c r="E2225">
        <v>43</v>
      </c>
      <c r="F2225">
        <v>118</v>
      </c>
      <c r="G2225">
        <v>119</v>
      </c>
      <c r="H2225">
        <v>142</v>
      </c>
      <c r="I2225">
        <v>170</v>
      </c>
      <c r="J2225">
        <v>168</v>
      </c>
      <c r="K2225">
        <v>136</v>
      </c>
      <c r="L2225">
        <v>139</v>
      </c>
      <c r="M2225">
        <v>20</v>
      </c>
      <c r="N2225">
        <v>61</v>
      </c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</row>
    <row r="2226" spans="1:27" x14ac:dyDescent="0.2">
      <c r="A2226">
        <v>1971</v>
      </c>
      <c r="B2226">
        <v>24</v>
      </c>
      <c r="C2226">
        <v>68</v>
      </c>
      <c r="D2226">
        <v>58</v>
      </c>
      <c r="E2226">
        <v>77</v>
      </c>
      <c r="F2226">
        <v>81</v>
      </c>
      <c r="G2226">
        <v>121</v>
      </c>
      <c r="H2226">
        <v>153</v>
      </c>
      <c r="I2226">
        <v>171</v>
      </c>
      <c r="J2226">
        <v>168</v>
      </c>
      <c r="K2226">
        <v>132</v>
      </c>
      <c r="L2226">
        <v>118</v>
      </c>
      <c r="M2226">
        <v>30</v>
      </c>
      <c r="N2226">
        <v>61</v>
      </c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</row>
    <row r="2227" spans="1:27" x14ac:dyDescent="0.2">
      <c r="A2227">
        <v>1971</v>
      </c>
      <c r="B2227">
        <v>25</v>
      </c>
      <c r="C2227">
        <v>70</v>
      </c>
      <c r="D2227">
        <v>50</v>
      </c>
      <c r="E2227">
        <v>73</v>
      </c>
      <c r="F2227">
        <v>73</v>
      </c>
      <c r="G2227">
        <v>107</v>
      </c>
      <c r="H2227">
        <v>149</v>
      </c>
      <c r="I2227">
        <v>173</v>
      </c>
      <c r="J2227">
        <v>162</v>
      </c>
      <c r="K2227">
        <v>115</v>
      </c>
      <c r="L2227">
        <v>108</v>
      </c>
      <c r="M2227">
        <v>51</v>
      </c>
      <c r="N2227">
        <v>75</v>
      </c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</row>
    <row r="2228" spans="1:27" x14ac:dyDescent="0.2">
      <c r="A2228">
        <v>1971</v>
      </c>
      <c r="B2228">
        <v>26</v>
      </c>
      <c r="C2228">
        <v>62</v>
      </c>
      <c r="D2228">
        <v>37</v>
      </c>
      <c r="E2228">
        <v>59</v>
      </c>
      <c r="F2228">
        <v>50</v>
      </c>
      <c r="G2228">
        <v>101</v>
      </c>
      <c r="H2228">
        <v>141</v>
      </c>
      <c r="I2228">
        <v>173</v>
      </c>
      <c r="J2228">
        <v>157</v>
      </c>
      <c r="K2228">
        <v>130</v>
      </c>
      <c r="L2228">
        <v>82</v>
      </c>
      <c r="M2228">
        <v>85</v>
      </c>
      <c r="N2228">
        <v>73</v>
      </c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</row>
    <row r="2229" spans="1:27" x14ac:dyDescent="0.2">
      <c r="A2229">
        <v>1971</v>
      </c>
      <c r="B2229">
        <v>27</v>
      </c>
      <c r="C2229">
        <v>66</v>
      </c>
      <c r="D2229">
        <v>27</v>
      </c>
      <c r="E2229">
        <v>64</v>
      </c>
      <c r="F2229">
        <v>54</v>
      </c>
      <c r="G2229">
        <v>104</v>
      </c>
      <c r="H2229">
        <v>133</v>
      </c>
      <c r="I2229">
        <v>166</v>
      </c>
      <c r="J2229">
        <v>152</v>
      </c>
      <c r="K2229">
        <v>116</v>
      </c>
      <c r="L2229">
        <v>90</v>
      </c>
      <c r="M2229">
        <v>84</v>
      </c>
      <c r="N2229">
        <v>72</v>
      </c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</row>
    <row r="2230" spans="1:27" x14ac:dyDescent="0.2">
      <c r="A2230">
        <v>1971</v>
      </c>
      <c r="B2230">
        <v>28</v>
      </c>
      <c r="C2230">
        <v>52</v>
      </c>
      <c r="D2230">
        <v>13</v>
      </c>
      <c r="E2230">
        <v>75</v>
      </c>
      <c r="F2230">
        <v>61</v>
      </c>
      <c r="G2230">
        <v>98</v>
      </c>
      <c r="H2230">
        <v>126</v>
      </c>
      <c r="I2230">
        <v>174</v>
      </c>
      <c r="J2230">
        <v>171</v>
      </c>
      <c r="K2230">
        <v>113</v>
      </c>
      <c r="L2230">
        <v>90</v>
      </c>
      <c r="M2230">
        <v>57</v>
      </c>
      <c r="N2230">
        <v>35</v>
      </c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</row>
    <row r="2231" spans="1:27" x14ac:dyDescent="0.2">
      <c r="A2231">
        <v>1971</v>
      </c>
      <c r="B2231">
        <v>29</v>
      </c>
      <c r="C2231">
        <v>56</v>
      </c>
      <c r="E2231">
        <v>87</v>
      </c>
      <c r="F2231">
        <v>73</v>
      </c>
      <c r="G2231">
        <v>105</v>
      </c>
      <c r="H2231">
        <v>117</v>
      </c>
      <c r="I2231">
        <v>178</v>
      </c>
      <c r="J2231">
        <v>171</v>
      </c>
      <c r="K2231">
        <v>129</v>
      </c>
      <c r="L2231">
        <v>83</v>
      </c>
      <c r="M2231">
        <v>3</v>
      </c>
      <c r="N2231">
        <v>19</v>
      </c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</row>
    <row r="2232" spans="1:27" x14ac:dyDescent="0.2">
      <c r="A2232">
        <v>1971</v>
      </c>
      <c r="B2232">
        <v>30</v>
      </c>
      <c r="C2232">
        <v>27</v>
      </c>
      <c r="E2232">
        <v>77</v>
      </c>
      <c r="F2232">
        <v>86</v>
      </c>
      <c r="G2232">
        <v>132</v>
      </c>
      <c r="H2232">
        <v>150</v>
      </c>
      <c r="I2232">
        <v>182</v>
      </c>
      <c r="J2232">
        <v>133</v>
      </c>
      <c r="K2232">
        <v>162</v>
      </c>
      <c r="L2232">
        <v>82</v>
      </c>
      <c r="M2232">
        <v>14</v>
      </c>
      <c r="N2232">
        <v>28</v>
      </c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</row>
    <row r="2233" spans="1:27" x14ac:dyDescent="0.2">
      <c r="A2233">
        <v>1971</v>
      </c>
      <c r="B2233">
        <v>31</v>
      </c>
      <c r="C2233">
        <v>31</v>
      </c>
      <c r="E2233">
        <v>51</v>
      </c>
      <c r="G2233">
        <v>129</v>
      </c>
      <c r="I2233">
        <v>169</v>
      </c>
      <c r="J2233">
        <v>151</v>
      </c>
      <c r="L2233">
        <v>102</v>
      </c>
      <c r="N2233">
        <v>35</v>
      </c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</row>
    <row r="2234" spans="1:27" x14ac:dyDescent="0.2">
      <c r="A2234">
        <v>1972</v>
      </c>
      <c r="B2234">
        <v>1</v>
      </c>
      <c r="C2234">
        <v>41</v>
      </c>
      <c r="D2234">
        <v>-20</v>
      </c>
      <c r="E2234">
        <v>59</v>
      </c>
      <c r="F2234">
        <v>112</v>
      </c>
      <c r="G2234">
        <v>107</v>
      </c>
      <c r="H2234">
        <v>103</v>
      </c>
      <c r="I2234">
        <v>137</v>
      </c>
      <c r="J2234">
        <v>154</v>
      </c>
      <c r="K2234">
        <v>157</v>
      </c>
      <c r="L2234">
        <v>112</v>
      </c>
      <c r="M2234">
        <v>87</v>
      </c>
      <c r="N2234">
        <v>79</v>
      </c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</row>
    <row r="2235" spans="1:27" x14ac:dyDescent="0.2">
      <c r="A2235">
        <v>1972</v>
      </c>
      <c r="B2235">
        <v>2</v>
      </c>
      <c r="C2235">
        <v>30</v>
      </c>
      <c r="D2235">
        <v>34</v>
      </c>
      <c r="E2235">
        <v>33</v>
      </c>
      <c r="F2235">
        <v>112</v>
      </c>
      <c r="G2235">
        <v>102</v>
      </c>
      <c r="H2235">
        <v>92</v>
      </c>
      <c r="I2235">
        <v>130</v>
      </c>
      <c r="J2235">
        <v>147</v>
      </c>
      <c r="K2235">
        <v>154</v>
      </c>
      <c r="L2235">
        <v>126</v>
      </c>
      <c r="M2235">
        <v>101</v>
      </c>
      <c r="N2235">
        <v>80</v>
      </c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</row>
    <row r="2236" spans="1:27" x14ac:dyDescent="0.2">
      <c r="A2236">
        <v>1972</v>
      </c>
      <c r="B2236">
        <v>3</v>
      </c>
      <c r="C2236">
        <v>26</v>
      </c>
      <c r="D2236">
        <v>54</v>
      </c>
      <c r="E2236">
        <v>43</v>
      </c>
      <c r="F2236">
        <v>90</v>
      </c>
      <c r="G2236">
        <v>111</v>
      </c>
      <c r="H2236">
        <v>108</v>
      </c>
      <c r="I2236">
        <v>144</v>
      </c>
      <c r="J2236">
        <v>141</v>
      </c>
      <c r="K2236">
        <v>148</v>
      </c>
      <c r="L2236">
        <v>121</v>
      </c>
      <c r="M2236">
        <v>96</v>
      </c>
      <c r="N2236">
        <v>54</v>
      </c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</row>
    <row r="2237" spans="1:27" x14ac:dyDescent="0.2">
      <c r="A2237">
        <v>1972</v>
      </c>
      <c r="B2237">
        <v>4</v>
      </c>
      <c r="C2237">
        <v>28</v>
      </c>
      <c r="D2237">
        <v>44</v>
      </c>
      <c r="E2237">
        <v>29</v>
      </c>
      <c r="F2237">
        <v>90</v>
      </c>
      <c r="G2237">
        <v>116</v>
      </c>
      <c r="H2237">
        <v>104</v>
      </c>
      <c r="I2237">
        <v>143</v>
      </c>
      <c r="J2237">
        <v>139</v>
      </c>
      <c r="K2237">
        <v>144</v>
      </c>
      <c r="L2237">
        <v>99</v>
      </c>
      <c r="M2237">
        <v>104</v>
      </c>
      <c r="N2237">
        <v>65</v>
      </c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</row>
    <row r="2238" spans="1:27" x14ac:dyDescent="0.2">
      <c r="A2238">
        <v>1972</v>
      </c>
      <c r="B2238">
        <v>5</v>
      </c>
      <c r="C2238">
        <v>32</v>
      </c>
      <c r="D2238">
        <v>47</v>
      </c>
      <c r="E2238">
        <v>39</v>
      </c>
      <c r="F2238">
        <v>86</v>
      </c>
      <c r="G2238">
        <v>93</v>
      </c>
      <c r="H2238">
        <v>122</v>
      </c>
      <c r="I2238">
        <v>149</v>
      </c>
      <c r="J2238">
        <v>155</v>
      </c>
      <c r="K2238">
        <v>122</v>
      </c>
      <c r="L2238">
        <v>104</v>
      </c>
      <c r="M2238">
        <v>115</v>
      </c>
      <c r="N2238">
        <v>75</v>
      </c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</row>
    <row r="2239" spans="1:27" x14ac:dyDescent="0.2">
      <c r="A2239">
        <v>1972</v>
      </c>
      <c r="B2239">
        <v>6</v>
      </c>
      <c r="C2239">
        <v>12</v>
      </c>
      <c r="D2239">
        <v>49</v>
      </c>
      <c r="E2239">
        <v>31</v>
      </c>
      <c r="F2239">
        <v>95</v>
      </c>
      <c r="G2239">
        <v>107</v>
      </c>
      <c r="H2239">
        <v>115</v>
      </c>
      <c r="I2239">
        <v>124</v>
      </c>
      <c r="J2239">
        <v>161</v>
      </c>
      <c r="K2239">
        <v>139</v>
      </c>
      <c r="L2239">
        <v>109</v>
      </c>
      <c r="M2239">
        <v>131</v>
      </c>
      <c r="N2239">
        <v>85</v>
      </c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</row>
    <row r="2240" spans="1:27" x14ac:dyDescent="0.2">
      <c r="A2240">
        <v>1972</v>
      </c>
      <c r="B2240">
        <v>7</v>
      </c>
      <c r="C2240">
        <v>15</v>
      </c>
      <c r="D2240">
        <v>36</v>
      </c>
      <c r="E2240">
        <v>50</v>
      </c>
      <c r="F2240">
        <v>98</v>
      </c>
      <c r="G2240">
        <v>111</v>
      </c>
      <c r="H2240">
        <v>120</v>
      </c>
      <c r="I2240">
        <v>134</v>
      </c>
      <c r="J2240">
        <v>171</v>
      </c>
      <c r="K2240">
        <v>127</v>
      </c>
      <c r="L2240">
        <v>115</v>
      </c>
      <c r="M2240">
        <v>121</v>
      </c>
      <c r="N2240">
        <v>64</v>
      </c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</row>
    <row r="2241" spans="1:27" x14ac:dyDescent="0.2">
      <c r="A2241">
        <v>1972</v>
      </c>
      <c r="B2241">
        <v>8</v>
      </c>
      <c r="C2241">
        <v>34</v>
      </c>
      <c r="D2241">
        <v>47</v>
      </c>
      <c r="E2241">
        <v>59</v>
      </c>
      <c r="F2241">
        <v>73</v>
      </c>
      <c r="G2241">
        <v>96</v>
      </c>
      <c r="H2241">
        <v>116</v>
      </c>
      <c r="I2241">
        <v>130</v>
      </c>
      <c r="J2241">
        <v>161</v>
      </c>
      <c r="K2241">
        <v>98</v>
      </c>
      <c r="L2241">
        <v>134</v>
      </c>
      <c r="M2241">
        <v>77</v>
      </c>
      <c r="N2241">
        <v>41</v>
      </c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</row>
    <row r="2242" spans="1:27" x14ac:dyDescent="0.2">
      <c r="A2242">
        <v>1972</v>
      </c>
      <c r="B2242">
        <v>9</v>
      </c>
      <c r="C2242">
        <v>56</v>
      </c>
      <c r="D2242">
        <v>52</v>
      </c>
      <c r="E2242">
        <v>48</v>
      </c>
      <c r="F2242">
        <v>66</v>
      </c>
      <c r="G2242">
        <v>114</v>
      </c>
      <c r="H2242">
        <v>112</v>
      </c>
      <c r="I2242">
        <v>137</v>
      </c>
      <c r="J2242">
        <v>142</v>
      </c>
      <c r="K2242">
        <v>97</v>
      </c>
      <c r="L2242">
        <v>128</v>
      </c>
      <c r="M2242">
        <v>76</v>
      </c>
      <c r="N2242">
        <v>45</v>
      </c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</row>
    <row r="2243" spans="1:27" x14ac:dyDescent="0.2">
      <c r="A2243">
        <v>1972</v>
      </c>
      <c r="B2243">
        <v>10</v>
      </c>
      <c r="C2243">
        <v>77</v>
      </c>
      <c r="D2243">
        <v>32</v>
      </c>
      <c r="E2243">
        <v>44</v>
      </c>
      <c r="F2243">
        <v>69</v>
      </c>
      <c r="G2243">
        <v>100</v>
      </c>
      <c r="H2243">
        <v>104</v>
      </c>
      <c r="I2243">
        <v>123</v>
      </c>
      <c r="J2243">
        <v>132</v>
      </c>
      <c r="K2243">
        <v>92</v>
      </c>
      <c r="L2243">
        <v>129</v>
      </c>
      <c r="M2243">
        <v>72</v>
      </c>
      <c r="N2243">
        <v>49</v>
      </c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</row>
    <row r="2244" spans="1:27" x14ac:dyDescent="0.2">
      <c r="A2244">
        <v>1972</v>
      </c>
      <c r="B2244">
        <v>11</v>
      </c>
      <c r="C2244">
        <v>84</v>
      </c>
      <c r="D2244">
        <v>36</v>
      </c>
      <c r="E2244">
        <v>27</v>
      </c>
      <c r="F2244">
        <v>66</v>
      </c>
      <c r="G2244">
        <v>80</v>
      </c>
      <c r="H2244">
        <v>111</v>
      </c>
      <c r="I2244">
        <v>135</v>
      </c>
      <c r="J2244">
        <v>127</v>
      </c>
      <c r="K2244">
        <v>105</v>
      </c>
      <c r="L2244">
        <v>115</v>
      </c>
      <c r="M2244">
        <v>55</v>
      </c>
      <c r="N2244">
        <v>54</v>
      </c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</row>
    <row r="2245" spans="1:27" x14ac:dyDescent="0.2">
      <c r="A2245">
        <v>1972</v>
      </c>
      <c r="B2245">
        <v>12</v>
      </c>
      <c r="C2245">
        <v>56</v>
      </c>
      <c r="D2245">
        <v>40</v>
      </c>
      <c r="E2245">
        <v>32</v>
      </c>
      <c r="F2245">
        <v>80</v>
      </c>
      <c r="G2245">
        <v>79</v>
      </c>
      <c r="H2245">
        <v>111</v>
      </c>
      <c r="I2245">
        <v>134</v>
      </c>
      <c r="J2245">
        <v>139</v>
      </c>
      <c r="K2245">
        <v>123</v>
      </c>
      <c r="L2245">
        <v>105</v>
      </c>
      <c r="M2245">
        <v>77</v>
      </c>
      <c r="N2245">
        <v>73</v>
      </c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</row>
    <row r="2246" spans="1:27" x14ac:dyDescent="0.2">
      <c r="A2246">
        <v>1972</v>
      </c>
      <c r="B2246">
        <v>13</v>
      </c>
      <c r="C2246">
        <v>62</v>
      </c>
      <c r="D2246">
        <v>43</v>
      </c>
      <c r="E2246">
        <v>24</v>
      </c>
      <c r="F2246">
        <v>89</v>
      </c>
      <c r="G2246">
        <v>86</v>
      </c>
      <c r="H2246">
        <v>118</v>
      </c>
      <c r="I2246">
        <v>164</v>
      </c>
      <c r="J2246">
        <v>169</v>
      </c>
      <c r="K2246">
        <v>116</v>
      </c>
      <c r="L2246">
        <v>98</v>
      </c>
      <c r="M2246">
        <v>56</v>
      </c>
      <c r="N2246">
        <v>96</v>
      </c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</row>
    <row r="2247" spans="1:27" x14ac:dyDescent="0.2">
      <c r="A2247">
        <v>1972</v>
      </c>
      <c r="B2247">
        <v>14</v>
      </c>
      <c r="C2247">
        <v>67</v>
      </c>
      <c r="D2247">
        <v>52</v>
      </c>
      <c r="E2247">
        <v>69</v>
      </c>
      <c r="F2247">
        <v>87</v>
      </c>
      <c r="G2247">
        <v>95</v>
      </c>
      <c r="H2247">
        <v>124</v>
      </c>
      <c r="I2247">
        <v>182</v>
      </c>
      <c r="J2247">
        <v>179</v>
      </c>
      <c r="K2247">
        <v>121</v>
      </c>
      <c r="L2247">
        <v>104</v>
      </c>
      <c r="M2247">
        <v>25</v>
      </c>
      <c r="N2247">
        <v>109</v>
      </c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</row>
    <row r="2248" spans="1:27" x14ac:dyDescent="0.2">
      <c r="A2248">
        <v>1972</v>
      </c>
      <c r="B2248">
        <v>15</v>
      </c>
      <c r="C2248">
        <v>58</v>
      </c>
      <c r="D2248">
        <v>41</v>
      </c>
      <c r="E2248">
        <v>99</v>
      </c>
      <c r="F2248">
        <v>75</v>
      </c>
      <c r="G2248">
        <v>92</v>
      </c>
      <c r="H2248">
        <v>121</v>
      </c>
      <c r="I2248">
        <v>177</v>
      </c>
      <c r="J2248">
        <v>156</v>
      </c>
      <c r="K2248">
        <v>102</v>
      </c>
      <c r="L2248">
        <v>104</v>
      </c>
      <c r="M2248">
        <v>32</v>
      </c>
      <c r="N2248">
        <v>64</v>
      </c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</row>
    <row r="2249" spans="1:27" x14ac:dyDescent="0.2">
      <c r="A2249">
        <v>1972</v>
      </c>
      <c r="B2249">
        <v>16</v>
      </c>
      <c r="C2249">
        <v>55</v>
      </c>
      <c r="D2249">
        <v>58</v>
      </c>
      <c r="E2249">
        <v>104</v>
      </c>
      <c r="F2249">
        <v>84</v>
      </c>
      <c r="G2249">
        <v>87</v>
      </c>
      <c r="H2249">
        <v>133</v>
      </c>
      <c r="I2249">
        <v>181</v>
      </c>
      <c r="J2249">
        <v>149</v>
      </c>
      <c r="K2249">
        <v>111</v>
      </c>
      <c r="L2249">
        <v>109</v>
      </c>
      <c r="M2249">
        <v>25</v>
      </c>
      <c r="N2249">
        <v>74</v>
      </c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</row>
    <row r="2250" spans="1:27" x14ac:dyDescent="0.2">
      <c r="A2250">
        <v>1972</v>
      </c>
      <c r="B2250">
        <v>17</v>
      </c>
      <c r="C2250">
        <v>49</v>
      </c>
      <c r="D2250">
        <v>56</v>
      </c>
      <c r="E2250">
        <v>108</v>
      </c>
      <c r="F2250">
        <v>98</v>
      </c>
      <c r="G2250">
        <v>92</v>
      </c>
      <c r="H2250">
        <v>134</v>
      </c>
      <c r="I2250">
        <v>184</v>
      </c>
      <c r="J2250">
        <v>157</v>
      </c>
      <c r="K2250">
        <v>112</v>
      </c>
      <c r="L2250">
        <v>108</v>
      </c>
      <c r="M2250">
        <v>16</v>
      </c>
      <c r="N2250">
        <v>87</v>
      </c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</row>
    <row r="2251" spans="1:27" x14ac:dyDescent="0.2">
      <c r="A2251">
        <v>1972</v>
      </c>
      <c r="B2251">
        <v>18</v>
      </c>
      <c r="C2251">
        <v>48</v>
      </c>
      <c r="D2251">
        <v>35</v>
      </c>
      <c r="E2251">
        <v>97</v>
      </c>
      <c r="F2251">
        <v>101</v>
      </c>
      <c r="G2251">
        <v>97</v>
      </c>
      <c r="H2251">
        <v>124</v>
      </c>
      <c r="I2251">
        <v>192</v>
      </c>
      <c r="J2251">
        <v>128</v>
      </c>
      <c r="K2251">
        <v>108</v>
      </c>
      <c r="L2251">
        <v>88</v>
      </c>
      <c r="M2251">
        <v>13</v>
      </c>
      <c r="N2251">
        <v>62</v>
      </c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</row>
    <row r="2252" spans="1:27" x14ac:dyDescent="0.2">
      <c r="A2252">
        <v>1972</v>
      </c>
      <c r="B2252">
        <v>19</v>
      </c>
      <c r="C2252">
        <v>36</v>
      </c>
      <c r="D2252">
        <v>33</v>
      </c>
      <c r="E2252">
        <v>107</v>
      </c>
      <c r="F2252">
        <v>74</v>
      </c>
      <c r="G2252">
        <v>101</v>
      </c>
      <c r="H2252">
        <v>108</v>
      </c>
      <c r="I2252">
        <v>177</v>
      </c>
      <c r="J2252">
        <v>128</v>
      </c>
      <c r="K2252">
        <v>118</v>
      </c>
      <c r="L2252">
        <v>75</v>
      </c>
      <c r="M2252">
        <v>40</v>
      </c>
      <c r="N2252">
        <v>39</v>
      </c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</row>
    <row r="2253" spans="1:27" x14ac:dyDescent="0.2">
      <c r="A2253">
        <v>1972</v>
      </c>
      <c r="B2253">
        <v>20</v>
      </c>
      <c r="C2253">
        <v>25</v>
      </c>
      <c r="D2253">
        <v>26</v>
      </c>
      <c r="E2253">
        <v>98</v>
      </c>
      <c r="F2253">
        <v>65</v>
      </c>
      <c r="G2253">
        <v>121</v>
      </c>
      <c r="H2253">
        <v>101</v>
      </c>
      <c r="I2253">
        <v>191</v>
      </c>
      <c r="J2253">
        <v>165</v>
      </c>
      <c r="K2253">
        <v>107</v>
      </c>
      <c r="L2253">
        <v>66</v>
      </c>
      <c r="M2253">
        <v>70</v>
      </c>
      <c r="N2253">
        <v>27</v>
      </c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</row>
    <row r="2254" spans="1:27" x14ac:dyDescent="0.2">
      <c r="A2254">
        <v>1972</v>
      </c>
      <c r="B2254">
        <v>21</v>
      </c>
      <c r="C2254">
        <v>30</v>
      </c>
      <c r="D2254">
        <v>33</v>
      </c>
      <c r="E2254">
        <v>72</v>
      </c>
      <c r="F2254">
        <v>79</v>
      </c>
      <c r="G2254">
        <v>109</v>
      </c>
      <c r="H2254">
        <v>124</v>
      </c>
      <c r="I2254">
        <v>162</v>
      </c>
      <c r="J2254">
        <v>144</v>
      </c>
      <c r="K2254">
        <v>106</v>
      </c>
      <c r="L2254">
        <v>62</v>
      </c>
      <c r="M2254">
        <v>72</v>
      </c>
      <c r="N2254">
        <v>29</v>
      </c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</row>
    <row r="2255" spans="1:27" x14ac:dyDescent="0.2">
      <c r="A2255">
        <v>1972</v>
      </c>
      <c r="B2255">
        <v>22</v>
      </c>
      <c r="C2255">
        <v>50</v>
      </c>
      <c r="D2255">
        <v>39</v>
      </c>
      <c r="E2255">
        <v>74</v>
      </c>
      <c r="F2255">
        <v>68</v>
      </c>
      <c r="G2255">
        <v>133</v>
      </c>
      <c r="H2255">
        <v>130</v>
      </c>
      <c r="I2255">
        <v>168</v>
      </c>
      <c r="J2255">
        <v>148</v>
      </c>
      <c r="K2255">
        <v>131</v>
      </c>
      <c r="L2255">
        <v>91</v>
      </c>
      <c r="M2255">
        <v>66</v>
      </c>
      <c r="N2255">
        <v>17</v>
      </c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</row>
    <row r="2256" spans="1:27" x14ac:dyDescent="0.2">
      <c r="A2256">
        <v>1972</v>
      </c>
      <c r="B2256">
        <v>23</v>
      </c>
      <c r="C2256">
        <v>69</v>
      </c>
      <c r="D2256">
        <v>47</v>
      </c>
      <c r="E2256">
        <v>80</v>
      </c>
      <c r="F2256">
        <v>64</v>
      </c>
      <c r="G2256">
        <v>117</v>
      </c>
      <c r="H2256">
        <v>115</v>
      </c>
      <c r="I2256">
        <v>180</v>
      </c>
      <c r="J2256">
        <v>151</v>
      </c>
      <c r="K2256">
        <v>137</v>
      </c>
      <c r="L2256">
        <v>124</v>
      </c>
      <c r="M2256">
        <v>48</v>
      </c>
      <c r="N2256">
        <v>22</v>
      </c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</row>
    <row r="2257" spans="1:27" x14ac:dyDescent="0.2">
      <c r="A2257">
        <v>1972</v>
      </c>
      <c r="B2257">
        <v>24</v>
      </c>
      <c r="C2257">
        <v>62</v>
      </c>
      <c r="D2257">
        <v>41</v>
      </c>
      <c r="E2257">
        <v>85</v>
      </c>
      <c r="F2257">
        <v>66</v>
      </c>
      <c r="G2257">
        <v>129</v>
      </c>
      <c r="H2257">
        <v>133</v>
      </c>
      <c r="I2257">
        <v>172</v>
      </c>
      <c r="J2257">
        <v>153</v>
      </c>
      <c r="K2257">
        <v>106</v>
      </c>
      <c r="L2257">
        <v>102</v>
      </c>
      <c r="M2257">
        <v>28</v>
      </c>
      <c r="N2257">
        <v>29</v>
      </c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</row>
    <row r="2258" spans="1:27" x14ac:dyDescent="0.2">
      <c r="A2258">
        <v>1972</v>
      </c>
      <c r="B2258">
        <v>25</v>
      </c>
      <c r="C2258">
        <v>38</v>
      </c>
      <c r="D2258">
        <v>53</v>
      </c>
      <c r="E2258">
        <v>75</v>
      </c>
      <c r="F2258">
        <v>65</v>
      </c>
      <c r="G2258">
        <v>110</v>
      </c>
      <c r="H2258">
        <v>142</v>
      </c>
      <c r="I2258">
        <v>170</v>
      </c>
      <c r="J2258">
        <v>166</v>
      </c>
      <c r="K2258">
        <v>116</v>
      </c>
      <c r="L2258">
        <v>110</v>
      </c>
      <c r="M2258">
        <v>24</v>
      </c>
      <c r="N2258">
        <v>37</v>
      </c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</row>
    <row r="2259" spans="1:27" x14ac:dyDescent="0.2">
      <c r="A2259">
        <v>1972</v>
      </c>
      <c r="B2259">
        <v>26</v>
      </c>
      <c r="C2259">
        <v>55</v>
      </c>
      <c r="D2259">
        <v>61</v>
      </c>
      <c r="E2259">
        <v>73</v>
      </c>
      <c r="F2259">
        <v>79</v>
      </c>
      <c r="G2259">
        <v>112</v>
      </c>
      <c r="H2259">
        <v>142</v>
      </c>
      <c r="I2259">
        <v>161</v>
      </c>
      <c r="J2259">
        <v>142</v>
      </c>
      <c r="K2259">
        <v>96</v>
      </c>
      <c r="L2259">
        <v>105</v>
      </c>
      <c r="M2259">
        <v>32</v>
      </c>
      <c r="N2259">
        <v>57</v>
      </c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</row>
    <row r="2260" spans="1:27" x14ac:dyDescent="0.2">
      <c r="A2260">
        <v>1972</v>
      </c>
      <c r="B2260">
        <v>27</v>
      </c>
      <c r="C2260">
        <v>52</v>
      </c>
      <c r="D2260">
        <v>53</v>
      </c>
      <c r="E2260">
        <v>61</v>
      </c>
      <c r="F2260">
        <v>87</v>
      </c>
      <c r="G2260">
        <v>109</v>
      </c>
      <c r="H2260">
        <v>126</v>
      </c>
      <c r="I2260">
        <v>141</v>
      </c>
      <c r="J2260">
        <v>138</v>
      </c>
      <c r="K2260">
        <v>84</v>
      </c>
      <c r="L2260">
        <v>121</v>
      </c>
      <c r="M2260">
        <v>43</v>
      </c>
      <c r="N2260">
        <v>79</v>
      </c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</row>
    <row r="2261" spans="1:27" x14ac:dyDescent="0.2">
      <c r="A2261">
        <v>1972</v>
      </c>
      <c r="B2261">
        <v>28</v>
      </c>
      <c r="C2261">
        <v>31</v>
      </c>
      <c r="D2261">
        <v>60</v>
      </c>
      <c r="E2261">
        <v>52</v>
      </c>
      <c r="F2261">
        <v>78</v>
      </c>
      <c r="G2261">
        <v>109</v>
      </c>
      <c r="H2261">
        <v>116</v>
      </c>
      <c r="I2261">
        <v>143</v>
      </c>
      <c r="J2261">
        <v>156</v>
      </c>
      <c r="K2261">
        <v>107</v>
      </c>
      <c r="L2261">
        <v>91</v>
      </c>
      <c r="M2261">
        <v>64</v>
      </c>
      <c r="N2261">
        <v>89</v>
      </c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</row>
    <row r="2262" spans="1:27" x14ac:dyDescent="0.2">
      <c r="A2262">
        <v>1972</v>
      </c>
      <c r="B2262">
        <v>29</v>
      </c>
      <c r="C2262">
        <v>6</v>
      </c>
      <c r="D2262">
        <v>64</v>
      </c>
      <c r="E2262">
        <v>65</v>
      </c>
      <c r="F2262">
        <v>83</v>
      </c>
      <c r="G2262">
        <v>113</v>
      </c>
      <c r="H2262">
        <v>114</v>
      </c>
      <c r="I2262">
        <v>158</v>
      </c>
      <c r="J2262">
        <v>157</v>
      </c>
      <c r="K2262">
        <v>111</v>
      </c>
      <c r="L2262">
        <v>95</v>
      </c>
      <c r="M2262">
        <v>58</v>
      </c>
      <c r="N2262">
        <v>67</v>
      </c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</row>
    <row r="2263" spans="1:27" x14ac:dyDescent="0.2">
      <c r="A2263">
        <v>1972</v>
      </c>
      <c r="B2263">
        <v>30</v>
      </c>
      <c r="C2263">
        <v>-29</v>
      </c>
      <c r="E2263">
        <v>79</v>
      </c>
      <c r="F2263">
        <v>84</v>
      </c>
      <c r="G2263">
        <v>114</v>
      </c>
      <c r="H2263">
        <v>118</v>
      </c>
      <c r="I2263">
        <v>153</v>
      </c>
      <c r="J2263">
        <v>160</v>
      </c>
      <c r="K2263">
        <v>113</v>
      </c>
      <c r="L2263">
        <v>124</v>
      </c>
      <c r="M2263">
        <v>69</v>
      </c>
      <c r="N2263">
        <v>24</v>
      </c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</row>
    <row r="2264" spans="1:27" x14ac:dyDescent="0.2">
      <c r="A2264">
        <v>1972</v>
      </c>
      <c r="B2264">
        <v>31</v>
      </c>
      <c r="C2264">
        <v>-45</v>
      </c>
      <c r="E2264">
        <v>99</v>
      </c>
      <c r="G2264">
        <v>113</v>
      </c>
      <c r="I2264">
        <v>161</v>
      </c>
      <c r="J2264">
        <v>165</v>
      </c>
      <c r="L2264">
        <v>110</v>
      </c>
      <c r="N2264">
        <v>24</v>
      </c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</row>
    <row r="2265" spans="1:27" x14ac:dyDescent="0.2">
      <c r="A2265">
        <v>1973</v>
      </c>
      <c r="B2265">
        <v>1</v>
      </c>
      <c r="C2265">
        <v>38</v>
      </c>
      <c r="D2265">
        <v>54</v>
      </c>
      <c r="E2265">
        <v>56</v>
      </c>
      <c r="F2265">
        <v>81</v>
      </c>
      <c r="G2265">
        <v>80</v>
      </c>
      <c r="H2265">
        <v>103</v>
      </c>
      <c r="I2265">
        <v>178</v>
      </c>
      <c r="J2265">
        <v>179</v>
      </c>
      <c r="K2265">
        <v>161</v>
      </c>
      <c r="L2265">
        <v>78</v>
      </c>
      <c r="M2265">
        <v>85</v>
      </c>
      <c r="N2265">
        <v>-14</v>
      </c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</row>
    <row r="2266" spans="1:27" x14ac:dyDescent="0.2">
      <c r="A2266">
        <v>1973</v>
      </c>
      <c r="B2266">
        <v>2</v>
      </c>
      <c r="C2266">
        <v>53</v>
      </c>
      <c r="D2266">
        <v>58</v>
      </c>
      <c r="E2266">
        <v>58</v>
      </c>
      <c r="F2266">
        <v>60</v>
      </c>
      <c r="G2266">
        <v>75</v>
      </c>
      <c r="H2266">
        <v>99</v>
      </c>
      <c r="I2266">
        <v>172</v>
      </c>
      <c r="J2266">
        <v>176</v>
      </c>
      <c r="K2266">
        <v>161</v>
      </c>
      <c r="L2266">
        <v>114</v>
      </c>
      <c r="M2266">
        <v>97</v>
      </c>
      <c r="N2266">
        <v>12</v>
      </c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</row>
    <row r="2267" spans="1:27" x14ac:dyDescent="0.2">
      <c r="A2267">
        <v>1973</v>
      </c>
      <c r="B2267">
        <v>3</v>
      </c>
      <c r="C2267">
        <v>66</v>
      </c>
      <c r="D2267">
        <v>60</v>
      </c>
      <c r="E2267">
        <v>75</v>
      </c>
      <c r="F2267">
        <v>47</v>
      </c>
      <c r="G2267">
        <v>82</v>
      </c>
      <c r="H2267">
        <v>115</v>
      </c>
      <c r="I2267">
        <v>160</v>
      </c>
      <c r="J2267">
        <v>170</v>
      </c>
      <c r="K2267">
        <v>179</v>
      </c>
      <c r="L2267">
        <v>132</v>
      </c>
      <c r="M2267">
        <v>111</v>
      </c>
      <c r="N2267">
        <v>40</v>
      </c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</row>
    <row r="2268" spans="1:27" x14ac:dyDescent="0.2">
      <c r="A2268">
        <v>1973</v>
      </c>
      <c r="B2268">
        <v>4</v>
      </c>
      <c r="C2268">
        <v>87</v>
      </c>
      <c r="D2268">
        <v>46</v>
      </c>
      <c r="E2268">
        <v>89</v>
      </c>
      <c r="F2268">
        <v>71</v>
      </c>
      <c r="G2268">
        <v>111</v>
      </c>
      <c r="H2268">
        <v>115</v>
      </c>
      <c r="I2268">
        <v>168</v>
      </c>
      <c r="J2268">
        <v>140</v>
      </c>
      <c r="K2268">
        <v>192</v>
      </c>
      <c r="L2268">
        <v>140</v>
      </c>
      <c r="M2268">
        <v>120</v>
      </c>
      <c r="N2268">
        <v>88</v>
      </c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</row>
    <row r="2269" spans="1:27" x14ac:dyDescent="0.2">
      <c r="A2269">
        <v>1973</v>
      </c>
      <c r="B2269">
        <v>5</v>
      </c>
      <c r="C2269">
        <v>66</v>
      </c>
      <c r="D2269">
        <v>49</v>
      </c>
      <c r="E2269">
        <v>68</v>
      </c>
      <c r="F2269">
        <v>85</v>
      </c>
      <c r="G2269">
        <v>102</v>
      </c>
      <c r="H2269">
        <v>121</v>
      </c>
      <c r="I2269">
        <v>182</v>
      </c>
      <c r="J2269">
        <v>145</v>
      </c>
      <c r="K2269">
        <v>196</v>
      </c>
      <c r="L2269">
        <v>146</v>
      </c>
      <c r="M2269">
        <v>62</v>
      </c>
      <c r="N2269">
        <v>93</v>
      </c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</row>
    <row r="2270" spans="1:27" x14ac:dyDescent="0.2">
      <c r="A2270">
        <v>1973</v>
      </c>
      <c r="B2270">
        <v>6</v>
      </c>
      <c r="C2270">
        <v>29</v>
      </c>
      <c r="D2270">
        <v>70</v>
      </c>
      <c r="E2270">
        <v>46</v>
      </c>
      <c r="F2270">
        <v>66</v>
      </c>
      <c r="G2270">
        <v>97</v>
      </c>
      <c r="H2270">
        <v>137</v>
      </c>
      <c r="I2270">
        <v>175</v>
      </c>
      <c r="J2270">
        <v>153</v>
      </c>
      <c r="K2270">
        <v>181</v>
      </c>
      <c r="L2270">
        <v>138</v>
      </c>
      <c r="M2270">
        <v>52</v>
      </c>
      <c r="N2270">
        <v>73</v>
      </c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</row>
    <row r="2271" spans="1:27" x14ac:dyDescent="0.2">
      <c r="A2271">
        <v>1973</v>
      </c>
      <c r="B2271">
        <v>7</v>
      </c>
      <c r="C2271">
        <v>29</v>
      </c>
      <c r="D2271">
        <v>84</v>
      </c>
      <c r="E2271">
        <v>56</v>
      </c>
      <c r="F2271">
        <v>68</v>
      </c>
      <c r="G2271">
        <v>76</v>
      </c>
      <c r="H2271">
        <v>157</v>
      </c>
      <c r="I2271">
        <v>144</v>
      </c>
      <c r="J2271">
        <v>133</v>
      </c>
      <c r="K2271">
        <v>176</v>
      </c>
      <c r="L2271">
        <v>133</v>
      </c>
      <c r="M2271">
        <v>80</v>
      </c>
      <c r="N2271">
        <v>71</v>
      </c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</row>
    <row r="2272" spans="1:27" x14ac:dyDescent="0.2">
      <c r="A2272">
        <v>1973</v>
      </c>
      <c r="B2272">
        <v>8</v>
      </c>
      <c r="C2272">
        <v>29</v>
      </c>
      <c r="D2272">
        <v>75</v>
      </c>
      <c r="E2272">
        <v>53</v>
      </c>
      <c r="F2272">
        <v>35</v>
      </c>
      <c r="G2272">
        <v>94</v>
      </c>
      <c r="H2272">
        <v>163</v>
      </c>
      <c r="I2272">
        <v>137</v>
      </c>
      <c r="J2272">
        <v>136</v>
      </c>
      <c r="K2272">
        <v>187</v>
      </c>
      <c r="L2272">
        <v>133</v>
      </c>
      <c r="M2272">
        <v>105</v>
      </c>
      <c r="N2272">
        <v>39</v>
      </c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</row>
    <row r="2273" spans="1:27" x14ac:dyDescent="0.2">
      <c r="A2273">
        <v>1973</v>
      </c>
      <c r="B2273">
        <v>9</v>
      </c>
      <c r="C2273">
        <v>24</v>
      </c>
      <c r="D2273">
        <v>44</v>
      </c>
      <c r="E2273">
        <v>50</v>
      </c>
      <c r="F2273">
        <v>17</v>
      </c>
      <c r="G2273">
        <v>108</v>
      </c>
      <c r="H2273">
        <v>159</v>
      </c>
      <c r="I2273">
        <v>139</v>
      </c>
      <c r="J2273">
        <v>156</v>
      </c>
      <c r="K2273">
        <v>176</v>
      </c>
      <c r="L2273">
        <v>127</v>
      </c>
      <c r="M2273">
        <v>113</v>
      </c>
      <c r="N2273">
        <v>9</v>
      </c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</row>
    <row r="2274" spans="1:27" x14ac:dyDescent="0.2">
      <c r="A2274">
        <v>1973</v>
      </c>
      <c r="B2274">
        <v>10</v>
      </c>
      <c r="C2274">
        <v>28</v>
      </c>
      <c r="D2274">
        <v>43</v>
      </c>
      <c r="E2274">
        <v>45</v>
      </c>
      <c r="F2274">
        <v>42</v>
      </c>
      <c r="G2274">
        <v>92</v>
      </c>
      <c r="H2274">
        <v>143</v>
      </c>
      <c r="I2274">
        <v>162</v>
      </c>
      <c r="J2274">
        <v>167</v>
      </c>
      <c r="K2274">
        <v>140</v>
      </c>
      <c r="L2274">
        <v>113</v>
      </c>
      <c r="M2274">
        <v>109</v>
      </c>
      <c r="N2274">
        <v>33</v>
      </c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</row>
    <row r="2275" spans="1:27" x14ac:dyDescent="0.2">
      <c r="A2275">
        <v>1973</v>
      </c>
      <c r="B2275">
        <v>11</v>
      </c>
      <c r="C2275">
        <v>32</v>
      </c>
      <c r="D2275">
        <v>53</v>
      </c>
      <c r="E2275">
        <v>34</v>
      </c>
      <c r="F2275">
        <v>60</v>
      </c>
      <c r="G2275">
        <v>86</v>
      </c>
      <c r="H2275">
        <v>158</v>
      </c>
      <c r="I2275">
        <v>167</v>
      </c>
      <c r="J2275">
        <v>168</v>
      </c>
      <c r="K2275">
        <v>137</v>
      </c>
      <c r="L2275">
        <v>76</v>
      </c>
      <c r="M2275">
        <v>74</v>
      </c>
      <c r="N2275">
        <v>41</v>
      </c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</row>
    <row r="2276" spans="1:27" x14ac:dyDescent="0.2">
      <c r="A2276">
        <v>1973</v>
      </c>
      <c r="B2276">
        <v>12</v>
      </c>
      <c r="C2276">
        <v>15</v>
      </c>
      <c r="D2276">
        <v>64</v>
      </c>
      <c r="E2276">
        <v>43</v>
      </c>
      <c r="F2276">
        <v>56</v>
      </c>
      <c r="G2276">
        <v>94</v>
      </c>
      <c r="H2276">
        <v>142</v>
      </c>
      <c r="I2276">
        <v>166</v>
      </c>
      <c r="J2276">
        <v>171</v>
      </c>
      <c r="K2276">
        <v>134</v>
      </c>
      <c r="L2276">
        <v>59</v>
      </c>
      <c r="M2276">
        <v>79</v>
      </c>
      <c r="N2276">
        <v>60</v>
      </c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</row>
    <row r="2277" spans="1:27" x14ac:dyDescent="0.2">
      <c r="A2277">
        <v>1973</v>
      </c>
      <c r="B2277">
        <v>13</v>
      </c>
      <c r="C2277">
        <v>33</v>
      </c>
      <c r="D2277">
        <v>15</v>
      </c>
      <c r="E2277">
        <v>40</v>
      </c>
      <c r="F2277">
        <v>74</v>
      </c>
      <c r="G2277">
        <v>98</v>
      </c>
      <c r="H2277">
        <v>135</v>
      </c>
      <c r="I2277">
        <v>165</v>
      </c>
      <c r="J2277">
        <v>195</v>
      </c>
      <c r="K2277">
        <v>136</v>
      </c>
      <c r="L2277">
        <v>74</v>
      </c>
      <c r="M2277">
        <v>84</v>
      </c>
      <c r="N2277">
        <v>69</v>
      </c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</row>
    <row r="2278" spans="1:27" x14ac:dyDescent="0.2">
      <c r="A2278">
        <v>1973</v>
      </c>
      <c r="B2278">
        <v>14</v>
      </c>
      <c r="C2278">
        <v>47</v>
      </c>
      <c r="D2278">
        <v>10</v>
      </c>
      <c r="E2278">
        <v>42</v>
      </c>
      <c r="F2278">
        <v>85</v>
      </c>
      <c r="G2278">
        <v>92</v>
      </c>
      <c r="H2278">
        <v>117</v>
      </c>
      <c r="I2278">
        <v>156</v>
      </c>
      <c r="J2278">
        <v>204</v>
      </c>
      <c r="K2278">
        <v>162</v>
      </c>
      <c r="L2278">
        <v>73</v>
      </c>
      <c r="M2278">
        <v>80</v>
      </c>
      <c r="N2278">
        <v>60</v>
      </c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</row>
    <row r="2279" spans="1:27" x14ac:dyDescent="0.2">
      <c r="A2279">
        <v>1973</v>
      </c>
      <c r="B2279">
        <v>15</v>
      </c>
      <c r="C2279">
        <v>57</v>
      </c>
      <c r="D2279">
        <v>-15</v>
      </c>
      <c r="E2279">
        <v>52</v>
      </c>
      <c r="F2279">
        <v>91</v>
      </c>
      <c r="G2279">
        <v>85</v>
      </c>
      <c r="H2279">
        <v>153</v>
      </c>
      <c r="I2279">
        <v>162</v>
      </c>
      <c r="J2279">
        <v>205</v>
      </c>
      <c r="K2279">
        <v>158</v>
      </c>
      <c r="L2279">
        <v>75</v>
      </c>
      <c r="M2279">
        <v>75</v>
      </c>
      <c r="N2279">
        <v>39</v>
      </c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</row>
    <row r="2280" spans="1:27" x14ac:dyDescent="0.2">
      <c r="A2280">
        <v>1973</v>
      </c>
      <c r="B2280">
        <v>16</v>
      </c>
      <c r="C2280">
        <v>32</v>
      </c>
      <c r="D2280">
        <v>11</v>
      </c>
      <c r="E2280">
        <v>47</v>
      </c>
      <c r="F2280">
        <v>97</v>
      </c>
      <c r="G2280">
        <v>94</v>
      </c>
      <c r="H2280">
        <v>175</v>
      </c>
      <c r="I2280">
        <v>159</v>
      </c>
      <c r="J2280">
        <v>209</v>
      </c>
      <c r="K2280">
        <v>178</v>
      </c>
      <c r="L2280">
        <v>76</v>
      </c>
      <c r="M2280">
        <v>63</v>
      </c>
      <c r="N2280">
        <v>41</v>
      </c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</row>
    <row r="2281" spans="1:27" x14ac:dyDescent="0.2">
      <c r="A2281">
        <v>1973</v>
      </c>
      <c r="B2281">
        <v>17</v>
      </c>
      <c r="C2281">
        <v>1</v>
      </c>
      <c r="D2281">
        <v>6</v>
      </c>
      <c r="E2281">
        <v>66</v>
      </c>
      <c r="F2281">
        <v>89</v>
      </c>
      <c r="G2281">
        <v>111</v>
      </c>
      <c r="H2281">
        <v>174</v>
      </c>
      <c r="I2281">
        <v>152</v>
      </c>
      <c r="J2281">
        <v>185</v>
      </c>
      <c r="K2281">
        <v>155</v>
      </c>
      <c r="L2281">
        <v>49</v>
      </c>
      <c r="M2281">
        <v>24</v>
      </c>
      <c r="N2281">
        <v>33</v>
      </c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</row>
    <row r="2282" spans="1:27" x14ac:dyDescent="0.2">
      <c r="A2282">
        <v>1973</v>
      </c>
      <c r="B2282">
        <v>18</v>
      </c>
      <c r="C2282">
        <v>8</v>
      </c>
      <c r="D2282">
        <v>25</v>
      </c>
      <c r="E2282">
        <v>79</v>
      </c>
      <c r="F2282">
        <v>93</v>
      </c>
      <c r="G2282">
        <v>138</v>
      </c>
      <c r="H2282">
        <v>161</v>
      </c>
      <c r="I2282">
        <v>146</v>
      </c>
      <c r="J2282">
        <v>151</v>
      </c>
      <c r="K2282">
        <v>121</v>
      </c>
      <c r="L2282">
        <v>66</v>
      </c>
      <c r="M2282">
        <v>51</v>
      </c>
      <c r="N2282">
        <v>37</v>
      </c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</row>
    <row r="2283" spans="1:27" x14ac:dyDescent="0.2">
      <c r="A2283">
        <v>1973</v>
      </c>
      <c r="B2283">
        <v>19</v>
      </c>
      <c r="C2283">
        <v>5</v>
      </c>
      <c r="D2283">
        <v>69</v>
      </c>
      <c r="E2283">
        <v>79</v>
      </c>
      <c r="F2283">
        <v>63</v>
      </c>
      <c r="G2283">
        <v>133</v>
      </c>
      <c r="H2283">
        <v>159</v>
      </c>
      <c r="I2283">
        <v>150</v>
      </c>
      <c r="J2283">
        <v>167</v>
      </c>
      <c r="K2283">
        <v>137</v>
      </c>
      <c r="L2283">
        <v>83</v>
      </c>
      <c r="M2283">
        <v>63</v>
      </c>
      <c r="N2283">
        <v>45</v>
      </c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</row>
    <row r="2284" spans="1:27" x14ac:dyDescent="0.2">
      <c r="A2284">
        <v>1973</v>
      </c>
      <c r="B2284">
        <v>20</v>
      </c>
      <c r="C2284">
        <v>23</v>
      </c>
      <c r="D2284">
        <v>81</v>
      </c>
      <c r="E2284">
        <v>70</v>
      </c>
      <c r="F2284">
        <v>63</v>
      </c>
      <c r="G2284">
        <v>136</v>
      </c>
      <c r="H2284">
        <v>130</v>
      </c>
      <c r="I2284">
        <v>146</v>
      </c>
      <c r="J2284">
        <v>177</v>
      </c>
      <c r="K2284">
        <v>125</v>
      </c>
      <c r="L2284">
        <v>102</v>
      </c>
      <c r="M2284">
        <v>24</v>
      </c>
      <c r="N2284">
        <v>60</v>
      </c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</row>
    <row r="2285" spans="1:27" x14ac:dyDescent="0.2">
      <c r="A2285">
        <v>1973</v>
      </c>
      <c r="B2285">
        <v>21</v>
      </c>
      <c r="C2285">
        <v>20</v>
      </c>
      <c r="D2285">
        <v>80</v>
      </c>
      <c r="E2285">
        <v>61</v>
      </c>
      <c r="F2285">
        <v>52</v>
      </c>
      <c r="G2285">
        <v>145</v>
      </c>
      <c r="H2285">
        <v>164</v>
      </c>
      <c r="I2285">
        <v>148</v>
      </c>
      <c r="J2285">
        <v>140</v>
      </c>
      <c r="K2285">
        <v>113</v>
      </c>
      <c r="L2285">
        <v>98</v>
      </c>
      <c r="M2285">
        <v>24</v>
      </c>
      <c r="N2285">
        <v>76</v>
      </c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</row>
    <row r="2286" spans="1:27" x14ac:dyDescent="0.2">
      <c r="A2286">
        <v>1973</v>
      </c>
      <c r="B2286">
        <v>22</v>
      </c>
      <c r="C2286">
        <v>40</v>
      </c>
      <c r="D2286">
        <v>59</v>
      </c>
      <c r="E2286">
        <v>77</v>
      </c>
      <c r="F2286">
        <v>61</v>
      </c>
      <c r="G2286">
        <v>142</v>
      </c>
      <c r="H2286">
        <v>161</v>
      </c>
      <c r="I2286">
        <v>139</v>
      </c>
      <c r="J2286">
        <v>156</v>
      </c>
      <c r="K2286">
        <v>105</v>
      </c>
      <c r="L2286">
        <v>77</v>
      </c>
      <c r="M2286">
        <v>39</v>
      </c>
      <c r="N2286">
        <v>57</v>
      </c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</row>
    <row r="2287" spans="1:27" x14ac:dyDescent="0.2">
      <c r="A2287">
        <v>1973</v>
      </c>
      <c r="B2287">
        <v>23</v>
      </c>
      <c r="C2287">
        <v>65</v>
      </c>
      <c r="D2287">
        <v>43</v>
      </c>
      <c r="E2287">
        <v>86</v>
      </c>
      <c r="F2287">
        <v>66</v>
      </c>
      <c r="G2287">
        <v>123</v>
      </c>
      <c r="H2287">
        <v>173</v>
      </c>
      <c r="I2287">
        <v>126</v>
      </c>
      <c r="J2287">
        <v>165</v>
      </c>
      <c r="K2287">
        <v>109</v>
      </c>
      <c r="L2287">
        <v>91</v>
      </c>
      <c r="M2287">
        <v>59</v>
      </c>
      <c r="N2287">
        <v>46</v>
      </c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</row>
    <row r="2288" spans="1:27" x14ac:dyDescent="0.2">
      <c r="A2288">
        <v>1973</v>
      </c>
      <c r="B2288">
        <v>24</v>
      </c>
      <c r="C2288">
        <v>86</v>
      </c>
      <c r="D2288">
        <v>27</v>
      </c>
      <c r="E2288">
        <v>78</v>
      </c>
      <c r="F2288">
        <v>86</v>
      </c>
      <c r="G2288">
        <v>138</v>
      </c>
      <c r="H2288">
        <v>161</v>
      </c>
      <c r="I2288">
        <v>123</v>
      </c>
      <c r="J2288">
        <v>168</v>
      </c>
      <c r="K2288">
        <v>120</v>
      </c>
      <c r="L2288">
        <v>86</v>
      </c>
      <c r="M2288">
        <v>98</v>
      </c>
      <c r="N2288">
        <v>29</v>
      </c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</row>
    <row r="2289" spans="1:27" x14ac:dyDescent="0.2">
      <c r="A2289">
        <v>1973</v>
      </c>
      <c r="B2289">
        <v>25</v>
      </c>
      <c r="C2289">
        <v>83</v>
      </c>
      <c r="D2289">
        <v>14</v>
      </c>
      <c r="E2289">
        <v>77</v>
      </c>
      <c r="F2289">
        <v>94</v>
      </c>
      <c r="G2289">
        <v>132</v>
      </c>
      <c r="H2289">
        <v>165</v>
      </c>
      <c r="I2289">
        <v>158</v>
      </c>
      <c r="J2289">
        <v>170</v>
      </c>
      <c r="K2289">
        <v>124</v>
      </c>
      <c r="L2289">
        <v>84</v>
      </c>
      <c r="M2289">
        <v>36</v>
      </c>
      <c r="N2289">
        <v>40</v>
      </c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</row>
    <row r="2290" spans="1:27" x14ac:dyDescent="0.2">
      <c r="A2290">
        <v>1973</v>
      </c>
      <c r="B2290">
        <v>26</v>
      </c>
      <c r="C2290">
        <v>76</v>
      </c>
      <c r="D2290">
        <v>21</v>
      </c>
      <c r="E2290">
        <v>68</v>
      </c>
      <c r="F2290">
        <v>82</v>
      </c>
      <c r="G2290">
        <v>160</v>
      </c>
      <c r="H2290">
        <v>158</v>
      </c>
      <c r="I2290">
        <v>152</v>
      </c>
      <c r="J2290">
        <v>166</v>
      </c>
      <c r="K2290">
        <v>130</v>
      </c>
      <c r="L2290">
        <v>75</v>
      </c>
      <c r="M2290">
        <v>3</v>
      </c>
      <c r="N2290">
        <v>49</v>
      </c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</row>
    <row r="2291" spans="1:27" x14ac:dyDescent="0.2">
      <c r="A2291">
        <v>1973</v>
      </c>
      <c r="B2291">
        <v>27</v>
      </c>
      <c r="C2291">
        <v>69</v>
      </c>
      <c r="D2291">
        <v>23</v>
      </c>
      <c r="E2291">
        <v>58</v>
      </c>
      <c r="F2291">
        <v>86</v>
      </c>
      <c r="G2291">
        <v>168</v>
      </c>
      <c r="H2291">
        <v>153</v>
      </c>
      <c r="I2291">
        <v>147</v>
      </c>
      <c r="J2291">
        <v>158</v>
      </c>
      <c r="K2291">
        <v>86</v>
      </c>
      <c r="L2291">
        <v>80</v>
      </c>
      <c r="M2291">
        <v>6</v>
      </c>
      <c r="N2291">
        <v>77</v>
      </c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</row>
    <row r="2292" spans="1:27" x14ac:dyDescent="0.2">
      <c r="A2292">
        <v>1973</v>
      </c>
      <c r="B2292">
        <v>28</v>
      </c>
      <c r="C2292">
        <v>62</v>
      </c>
      <c r="D2292">
        <v>38</v>
      </c>
      <c r="E2292">
        <v>68</v>
      </c>
      <c r="F2292">
        <v>90</v>
      </c>
      <c r="G2292">
        <v>161</v>
      </c>
      <c r="H2292">
        <v>166</v>
      </c>
      <c r="I2292">
        <v>142</v>
      </c>
      <c r="J2292">
        <v>169</v>
      </c>
      <c r="K2292">
        <v>113</v>
      </c>
      <c r="L2292">
        <v>60</v>
      </c>
      <c r="M2292">
        <v>-2</v>
      </c>
      <c r="N2292">
        <v>76</v>
      </c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</row>
    <row r="2293" spans="1:27" x14ac:dyDescent="0.2">
      <c r="A2293">
        <v>1973</v>
      </c>
      <c r="B2293">
        <v>29</v>
      </c>
      <c r="C2293">
        <v>73</v>
      </c>
      <c r="E2293">
        <v>72</v>
      </c>
      <c r="F2293">
        <v>65</v>
      </c>
      <c r="G2293">
        <v>127</v>
      </c>
      <c r="H2293">
        <v>156</v>
      </c>
      <c r="I2293">
        <v>164</v>
      </c>
      <c r="J2293">
        <v>138</v>
      </c>
      <c r="K2293">
        <v>99</v>
      </c>
      <c r="L2293">
        <v>49</v>
      </c>
      <c r="M2293">
        <v>3</v>
      </c>
      <c r="N2293">
        <v>81</v>
      </c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</row>
    <row r="2294" spans="1:27" x14ac:dyDescent="0.2">
      <c r="A2294">
        <v>1973</v>
      </c>
      <c r="B2294">
        <v>30</v>
      </c>
      <c r="C2294">
        <v>75</v>
      </c>
      <c r="E2294">
        <v>70</v>
      </c>
      <c r="F2294">
        <v>75</v>
      </c>
      <c r="G2294">
        <v>134</v>
      </c>
      <c r="H2294">
        <v>166</v>
      </c>
      <c r="I2294">
        <v>177</v>
      </c>
      <c r="J2294">
        <v>147</v>
      </c>
      <c r="K2294">
        <v>99</v>
      </c>
      <c r="L2294">
        <v>46</v>
      </c>
      <c r="M2294">
        <v>-17</v>
      </c>
      <c r="N2294">
        <v>53</v>
      </c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</row>
    <row r="2295" spans="1:27" x14ac:dyDescent="0.2">
      <c r="A2295">
        <v>1973</v>
      </c>
      <c r="B2295">
        <v>31</v>
      </c>
      <c r="C2295">
        <v>44</v>
      </c>
      <c r="E2295">
        <v>58</v>
      </c>
      <c r="G2295">
        <v>117</v>
      </c>
      <c r="I2295">
        <v>174</v>
      </c>
      <c r="J2295">
        <v>149</v>
      </c>
      <c r="L2295">
        <v>56</v>
      </c>
      <c r="N2295">
        <v>7</v>
      </c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</row>
    <row r="2296" spans="1:27" x14ac:dyDescent="0.2">
      <c r="A2296">
        <v>1974</v>
      </c>
      <c r="B2296">
        <v>1</v>
      </c>
      <c r="C2296">
        <v>-16</v>
      </c>
      <c r="D2296">
        <v>68</v>
      </c>
      <c r="E2296">
        <v>30</v>
      </c>
      <c r="F2296">
        <v>71</v>
      </c>
      <c r="G2296">
        <v>78</v>
      </c>
      <c r="H2296">
        <v>131</v>
      </c>
      <c r="I2296">
        <v>150</v>
      </c>
      <c r="J2296">
        <v>156</v>
      </c>
      <c r="K2296">
        <v>144</v>
      </c>
      <c r="L2296">
        <v>72</v>
      </c>
      <c r="M2296">
        <v>60</v>
      </c>
      <c r="N2296">
        <v>99</v>
      </c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</row>
    <row r="2297" spans="1:27" x14ac:dyDescent="0.2">
      <c r="A2297">
        <v>1974</v>
      </c>
      <c r="B2297">
        <v>2</v>
      </c>
      <c r="C2297">
        <v>-3</v>
      </c>
      <c r="D2297">
        <v>69</v>
      </c>
      <c r="E2297">
        <v>40</v>
      </c>
      <c r="F2297">
        <v>88</v>
      </c>
      <c r="G2297">
        <v>81</v>
      </c>
      <c r="H2297">
        <v>154</v>
      </c>
      <c r="I2297">
        <v>124</v>
      </c>
      <c r="J2297">
        <v>143</v>
      </c>
      <c r="K2297">
        <v>127</v>
      </c>
      <c r="L2297">
        <v>78</v>
      </c>
      <c r="M2297">
        <v>87</v>
      </c>
      <c r="N2297">
        <v>113</v>
      </c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</row>
    <row r="2298" spans="1:27" x14ac:dyDescent="0.2">
      <c r="A2298">
        <v>1974</v>
      </c>
      <c r="B2298">
        <v>3</v>
      </c>
      <c r="C2298">
        <v>29</v>
      </c>
      <c r="D2298">
        <v>46</v>
      </c>
      <c r="E2298">
        <v>27</v>
      </c>
      <c r="F2298">
        <v>102</v>
      </c>
      <c r="G2298">
        <v>79</v>
      </c>
      <c r="H2298">
        <v>136</v>
      </c>
      <c r="I2298">
        <v>139</v>
      </c>
      <c r="J2298">
        <v>150</v>
      </c>
      <c r="K2298">
        <v>142</v>
      </c>
      <c r="L2298">
        <v>85</v>
      </c>
      <c r="M2298">
        <v>76</v>
      </c>
      <c r="N2298">
        <v>109</v>
      </c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</row>
    <row r="2299" spans="1:27" x14ac:dyDescent="0.2">
      <c r="A2299">
        <v>1974</v>
      </c>
      <c r="B2299">
        <v>4</v>
      </c>
      <c r="C2299">
        <v>56</v>
      </c>
      <c r="D2299">
        <v>39</v>
      </c>
      <c r="E2299">
        <v>35</v>
      </c>
      <c r="F2299">
        <v>120</v>
      </c>
      <c r="G2299">
        <v>94</v>
      </c>
      <c r="H2299">
        <v>125</v>
      </c>
      <c r="I2299">
        <v>131</v>
      </c>
      <c r="J2299">
        <v>130</v>
      </c>
      <c r="K2299">
        <v>139</v>
      </c>
      <c r="L2299">
        <v>85</v>
      </c>
      <c r="M2299">
        <v>65</v>
      </c>
      <c r="N2299">
        <v>93</v>
      </c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</row>
    <row r="2300" spans="1:27" x14ac:dyDescent="0.2">
      <c r="A2300">
        <v>1974</v>
      </c>
      <c r="B2300">
        <v>5</v>
      </c>
      <c r="C2300">
        <v>85</v>
      </c>
      <c r="D2300">
        <v>27</v>
      </c>
      <c r="E2300">
        <v>31</v>
      </c>
      <c r="F2300">
        <v>101</v>
      </c>
      <c r="G2300">
        <v>87</v>
      </c>
      <c r="H2300">
        <v>121</v>
      </c>
      <c r="I2300">
        <v>156</v>
      </c>
      <c r="J2300">
        <v>148</v>
      </c>
      <c r="K2300">
        <v>126</v>
      </c>
      <c r="L2300">
        <v>92</v>
      </c>
      <c r="M2300">
        <v>59</v>
      </c>
      <c r="N2300">
        <v>71</v>
      </c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</row>
    <row r="2301" spans="1:27" x14ac:dyDescent="0.2">
      <c r="A2301">
        <v>1974</v>
      </c>
      <c r="B2301">
        <v>6</v>
      </c>
      <c r="C2301">
        <v>68</v>
      </c>
      <c r="D2301">
        <v>21</v>
      </c>
      <c r="E2301">
        <v>29</v>
      </c>
      <c r="F2301">
        <v>96</v>
      </c>
      <c r="G2301">
        <v>73</v>
      </c>
      <c r="H2301">
        <v>107</v>
      </c>
      <c r="I2301">
        <v>147</v>
      </c>
      <c r="J2301">
        <v>153</v>
      </c>
      <c r="K2301">
        <v>128</v>
      </c>
      <c r="L2301">
        <v>82</v>
      </c>
      <c r="M2301">
        <v>66</v>
      </c>
      <c r="N2301">
        <v>92</v>
      </c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</row>
    <row r="2302" spans="1:27" x14ac:dyDescent="0.2">
      <c r="A2302">
        <v>1974</v>
      </c>
      <c r="B2302">
        <v>7</v>
      </c>
      <c r="C2302">
        <v>67</v>
      </c>
      <c r="D2302">
        <v>38</v>
      </c>
      <c r="E2302">
        <v>63</v>
      </c>
      <c r="F2302">
        <v>104</v>
      </c>
      <c r="G2302">
        <v>70</v>
      </c>
      <c r="H2302">
        <v>110</v>
      </c>
      <c r="I2302">
        <v>158</v>
      </c>
      <c r="J2302">
        <v>158</v>
      </c>
      <c r="K2302">
        <v>131</v>
      </c>
      <c r="L2302">
        <v>73</v>
      </c>
      <c r="M2302">
        <v>86</v>
      </c>
      <c r="N2302">
        <v>99</v>
      </c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</row>
    <row r="2303" spans="1:27" x14ac:dyDescent="0.2">
      <c r="A2303">
        <v>1974</v>
      </c>
      <c r="B2303">
        <v>8</v>
      </c>
      <c r="C2303">
        <v>50</v>
      </c>
      <c r="D2303">
        <v>50</v>
      </c>
      <c r="E2303">
        <v>43</v>
      </c>
      <c r="F2303">
        <v>106</v>
      </c>
      <c r="G2303">
        <v>85</v>
      </c>
      <c r="H2303">
        <v>108</v>
      </c>
      <c r="I2303">
        <v>185</v>
      </c>
      <c r="J2303">
        <v>162</v>
      </c>
      <c r="K2303">
        <v>134</v>
      </c>
      <c r="L2303">
        <v>93</v>
      </c>
      <c r="M2303">
        <v>100</v>
      </c>
      <c r="N2303">
        <v>107</v>
      </c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</row>
    <row r="2304" spans="1:27" x14ac:dyDescent="0.2">
      <c r="A2304">
        <v>1974</v>
      </c>
      <c r="B2304">
        <v>9</v>
      </c>
      <c r="C2304">
        <v>27</v>
      </c>
      <c r="D2304">
        <v>64</v>
      </c>
      <c r="E2304">
        <v>26</v>
      </c>
      <c r="F2304">
        <v>104</v>
      </c>
      <c r="G2304">
        <v>101</v>
      </c>
      <c r="H2304">
        <v>103</v>
      </c>
      <c r="I2304">
        <v>169</v>
      </c>
      <c r="J2304">
        <v>152</v>
      </c>
      <c r="K2304">
        <v>138</v>
      </c>
      <c r="L2304">
        <v>84</v>
      </c>
      <c r="M2304">
        <v>106</v>
      </c>
      <c r="N2304">
        <v>72</v>
      </c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</row>
    <row r="2305" spans="1:27" x14ac:dyDescent="0.2">
      <c r="A2305">
        <v>1974</v>
      </c>
      <c r="B2305">
        <v>10</v>
      </c>
      <c r="C2305">
        <v>59</v>
      </c>
      <c r="D2305">
        <v>88</v>
      </c>
      <c r="E2305">
        <v>29</v>
      </c>
      <c r="F2305">
        <v>104</v>
      </c>
      <c r="G2305">
        <v>116</v>
      </c>
      <c r="H2305">
        <v>99</v>
      </c>
      <c r="I2305">
        <v>152</v>
      </c>
      <c r="J2305">
        <v>138</v>
      </c>
      <c r="K2305">
        <v>121</v>
      </c>
      <c r="L2305">
        <v>72</v>
      </c>
      <c r="M2305">
        <v>85</v>
      </c>
      <c r="N2305">
        <v>49</v>
      </c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</row>
    <row r="2306" spans="1:27" x14ac:dyDescent="0.2">
      <c r="A2306">
        <v>1974</v>
      </c>
      <c r="B2306">
        <v>11</v>
      </c>
      <c r="C2306">
        <v>77</v>
      </c>
      <c r="D2306">
        <v>91</v>
      </c>
      <c r="E2306">
        <v>32</v>
      </c>
      <c r="F2306">
        <v>93</v>
      </c>
      <c r="G2306">
        <v>108</v>
      </c>
      <c r="H2306">
        <v>135</v>
      </c>
      <c r="I2306">
        <v>150</v>
      </c>
      <c r="J2306">
        <v>148</v>
      </c>
      <c r="K2306">
        <v>133</v>
      </c>
      <c r="L2306">
        <v>78</v>
      </c>
      <c r="M2306">
        <v>82</v>
      </c>
      <c r="N2306">
        <v>33</v>
      </c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</row>
    <row r="2307" spans="1:27" x14ac:dyDescent="0.2">
      <c r="A2307">
        <v>1974</v>
      </c>
      <c r="B2307">
        <v>12</v>
      </c>
      <c r="C2307">
        <v>79</v>
      </c>
      <c r="D2307">
        <v>52</v>
      </c>
      <c r="E2307">
        <v>45</v>
      </c>
      <c r="F2307">
        <v>87</v>
      </c>
      <c r="G2307">
        <v>113</v>
      </c>
      <c r="H2307">
        <v>151</v>
      </c>
      <c r="I2307">
        <v>140</v>
      </c>
      <c r="J2307">
        <v>160</v>
      </c>
      <c r="K2307">
        <v>158</v>
      </c>
      <c r="L2307">
        <v>67</v>
      </c>
      <c r="M2307">
        <v>54</v>
      </c>
      <c r="N2307">
        <v>55</v>
      </c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</row>
    <row r="2308" spans="1:27" x14ac:dyDescent="0.2">
      <c r="A2308">
        <v>1974</v>
      </c>
      <c r="B2308">
        <v>13</v>
      </c>
      <c r="C2308">
        <v>70</v>
      </c>
      <c r="D2308">
        <v>56</v>
      </c>
      <c r="E2308">
        <v>36</v>
      </c>
      <c r="F2308">
        <v>64</v>
      </c>
      <c r="G2308">
        <v>123</v>
      </c>
      <c r="H2308">
        <v>140</v>
      </c>
      <c r="I2308">
        <v>131</v>
      </c>
      <c r="J2308">
        <v>145</v>
      </c>
      <c r="K2308">
        <v>169</v>
      </c>
      <c r="L2308">
        <v>66</v>
      </c>
      <c r="M2308">
        <v>70</v>
      </c>
      <c r="N2308">
        <v>44</v>
      </c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</row>
    <row r="2309" spans="1:27" x14ac:dyDescent="0.2">
      <c r="A2309">
        <v>1974</v>
      </c>
      <c r="B2309">
        <v>14</v>
      </c>
      <c r="C2309">
        <v>76</v>
      </c>
      <c r="D2309">
        <v>46</v>
      </c>
      <c r="E2309">
        <v>44</v>
      </c>
      <c r="F2309">
        <v>60</v>
      </c>
      <c r="G2309">
        <v>116</v>
      </c>
      <c r="H2309">
        <v>153</v>
      </c>
      <c r="I2309">
        <v>139</v>
      </c>
      <c r="J2309">
        <v>157</v>
      </c>
      <c r="K2309">
        <v>139</v>
      </c>
      <c r="L2309">
        <v>81</v>
      </c>
      <c r="M2309">
        <v>90</v>
      </c>
      <c r="N2309">
        <v>51</v>
      </c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</row>
    <row r="2310" spans="1:27" x14ac:dyDescent="0.2">
      <c r="A2310">
        <v>1974</v>
      </c>
      <c r="B2310">
        <v>15</v>
      </c>
      <c r="C2310">
        <v>86</v>
      </c>
      <c r="D2310">
        <v>59</v>
      </c>
      <c r="E2310">
        <v>68</v>
      </c>
      <c r="F2310">
        <v>66</v>
      </c>
      <c r="G2310">
        <v>126</v>
      </c>
      <c r="H2310">
        <v>171</v>
      </c>
      <c r="I2310">
        <v>142</v>
      </c>
      <c r="J2310">
        <v>186</v>
      </c>
      <c r="K2310">
        <v>147</v>
      </c>
      <c r="L2310">
        <v>83</v>
      </c>
      <c r="M2310">
        <v>85</v>
      </c>
      <c r="N2310">
        <v>68</v>
      </c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</row>
    <row r="2311" spans="1:27" x14ac:dyDescent="0.2">
      <c r="A2311">
        <v>1974</v>
      </c>
      <c r="B2311">
        <v>16</v>
      </c>
      <c r="C2311">
        <v>65</v>
      </c>
      <c r="D2311">
        <v>82</v>
      </c>
      <c r="E2311">
        <v>91</v>
      </c>
      <c r="F2311">
        <v>97</v>
      </c>
      <c r="G2311">
        <v>141</v>
      </c>
      <c r="H2311">
        <v>168</v>
      </c>
      <c r="I2311">
        <v>147</v>
      </c>
      <c r="J2311">
        <v>173</v>
      </c>
      <c r="K2311">
        <v>150</v>
      </c>
      <c r="L2311">
        <v>90</v>
      </c>
      <c r="M2311">
        <v>59</v>
      </c>
      <c r="N2311">
        <v>70</v>
      </c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</row>
    <row r="2312" spans="1:27" x14ac:dyDescent="0.2">
      <c r="A2312">
        <v>1974</v>
      </c>
      <c r="B2312">
        <v>17</v>
      </c>
      <c r="C2312">
        <v>70</v>
      </c>
      <c r="D2312">
        <v>72</v>
      </c>
      <c r="E2312">
        <v>79</v>
      </c>
      <c r="F2312">
        <v>65</v>
      </c>
      <c r="G2312">
        <v>157</v>
      </c>
      <c r="H2312">
        <v>155</v>
      </c>
      <c r="I2312">
        <v>146</v>
      </c>
      <c r="J2312">
        <v>151</v>
      </c>
      <c r="K2312">
        <v>132</v>
      </c>
      <c r="L2312">
        <v>90</v>
      </c>
      <c r="M2312">
        <v>41</v>
      </c>
      <c r="N2312">
        <v>54</v>
      </c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</row>
    <row r="2313" spans="1:27" x14ac:dyDescent="0.2">
      <c r="A2313">
        <v>1974</v>
      </c>
      <c r="B2313">
        <v>18</v>
      </c>
      <c r="C2313">
        <v>85</v>
      </c>
      <c r="D2313">
        <v>62</v>
      </c>
      <c r="E2313">
        <v>68</v>
      </c>
      <c r="F2313">
        <v>67</v>
      </c>
      <c r="G2313">
        <v>135</v>
      </c>
      <c r="H2313">
        <v>133</v>
      </c>
      <c r="I2313">
        <v>141</v>
      </c>
      <c r="J2313">
        <v>126</v>
      </c>
      <c r="K2313">
        <v>109</v>
      </c>
      <c r="L2313">
        <v>96</v>
      </c>
      <c r="M2313">
        <v>36</v>
      </c>
      <c r="N2313">
        <v>65</v>
      </c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</row>
    <row r="2314" spans="1:27" x14ac:dyDescent="0.2">
      <c r="A2314">
        <v>1974</v>
      </c>
      <c r="B2314">
        <v>19</v>
      </c>
      <c r="C2314">
        <v>89</v>
      </c>
      <c r="D2314">
        <v>51</v>
      </c>
      <c r="E2314">
        <v>68</v>
      </c>
      <c r="F2314">
        <v>70</v>
      </c>
      <c r="G2314">
        <v>134</v>
      </c>
      <c r="H2314">
        <v>145</v>
      </c>
      <c r="I2314">
        <v>137</v>
      </c>
      <c r="J2314">
        <v>144</v>
      </c>
      <c r="K2314">
        <v>106</v>
      </c>
      <c r="L2314">
        <v>88</v>
      </c>
      <c r="M2314">
        <v>46</v>
      </c>
      <c r="N2314">
        <v>75</v>
      </c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</row>
    <row r="2315" spans="1:27" x14ac:dyDescent="0.2">
      <c r="A2315">
        <v>1974</v>
      </c>
      <c r="B2315">
        <v>20</v>
      </c>
      <c r="C2315">
        <v>47</v>
      </c>
      <c r="D2315">
        <v>47</v>
      </c>
      <c r="E2315">
        <v>74</v>
      </c>
      <c r="F2315">
        <v>72</v>
      </c>
      <c r="G2315">
        <v>134</v>
      </c>
      <c r="H2315">
        <v>167</v>
      </c>
      <c r="I2315">
        <v>179</v>
      </c>
      <c r="J2315">
        <v>150</v>
      </c>
      <c r="K2315">
        <v>121</v>
      </c>
      <c r="L2315">
        <v>74</v>
      </c>
      <c r="M2315">
        <v>33</v>
      </c>
      <c r="N2315">
        <v>99</v>
      </c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</row>
    <row r="2316" spans="1:27" x14ac:dyDescent="0.2">
      <c r="A2316">
        <v>1974</v>
      </c>
      <c r="B2316">
        <v>21</v>
      </c>
      <c r="C2316">
        <v>48</v>
      </c>
      <c r="D2316">
        <v>67</v>
      </c>
      <c r="E2316">
        <v>64</v>
      </c>
      <c r="F2316">
        <v>78</v>
      </c>
      <c r="G2316">
        <v>115</v>
      </c>
      <c r="H2316">
        <v>180</v>
      </c>
      <c r="I2316">
        <v>160</v>
      </c>
      <c r="J2316">
        <v>151</v>
      </c>
      <c r="K2316">
        <v>119</v>
      </c>
      <c r="L2316">
        <v>70</v>
      </c>
      <c r="M2316">
        <v>56</v>
      </c>
      <c r="N2316">
        <v>106</v>
      </c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</row>
    <row r="2317" spans="1:27" x14ac:dyDescent="0.2">
      <c r="A2317">
        <v>1974</v>
      </c>
      <c r="B2317">
        <v>22</v>
      </c>
      <c r="C2317">
        <v>66</v>
      </c>
      <c r="D2317">
        <v>78</v>
      </c>
      <c r="E2317">
        <v>68</v>
      </c>
      <c r="F2317">
        <v>70</v>
      </c>
      <c r="G2317">
        <v>120</v>
      </c>
      <c r="H2317">
        <v>154</v>
      </c>
      <c r="I2317">
        <v>172</v>
      </c>
      <c r="J2317">
        <v>159</v>
      </c>
      <c r="K2317">
        <v>103</v>
      </c>
      <c r="L2317">
        <v>79</v>
      </c>
      <c r="M2317">
        <v>71</v>
      </c>
      <c r="N2317">
        <v>107</v>
      </c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</row>
    <row r="2318" spans="1:27" x14ac:dyDescent="0.2">
      <c r="A2318">
        <v>1974</v>
      </c>
      <c r="B2318">
        <v>23</v>
      </c>
      <c r="C2318">
        <v>69</v>
      </c>
      <c r="D2318">
        <v>62</v>
      </c>
      <c r="E2318">
        <v>72</v>
      </c>
      <c r="F2318">
        <v>76</v>
      </c>
      <c r="G2318">
        <v>110</v>
      </c>
      <c r="H2318">
        <v>149</v>
      </c>
      <c r="I2318">
        <v>155</v>
      </c>
      <c r="J2318">
        <v>154</v>
      </c>
      <c r="K2318">
        <v>116</v>
      </c>
      <c r="L2318">
        <v>80</v>
      </c>
      <c r="M2318">
        <v>75</v>
      </c>
      <c r="N2318">
        <v>103</v>
      </c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</row>
    <row r="2319" spans="1:27" x14ac:dyDescent="0.2">
      <c r="A2319">
        <v>1974</v>
      </c>
      <c r="B2319">
        <v>24</v>
      </c>
      <c r="C2319">
        <v>73</v>
      </c>
      <c r="D2319">
        <v>41</v>
      </c>
      <c r="E2319">
        <v>59</v>
      </c>
      <c r="F2319">
        <v>73</v>
      </c>
      <c r="G2319">
        <v>113</v>
      </c>
      <c r="H2319">
        <v>154</v>
      </c>
      <c r="I2319">
        <v>142</v>
      </c>
      <c r="J2319">
        <v>177</v>
      </c>
      <c r="K2319">
        <v>105</v>
      </c>
      <c r="L2319">
        <v>83</v>
      </c>
      <c r="M2319">
        <v>63</v>
      </c>
      <c r="N2319">
        <v>76</v>
      </c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</row>
    <row r="2320" spans="1:27" x14ac:dyDescent="0.2">
      <c r="A2320">
        <v>1974</v>
      </c>
      <c r="B2320">
        <v>25</v>
      </c>
      <c r="C2320">
        <v>61</v>
      </c>
      <c r="D2320">
        <v>39</v>
      </c>
      <c r="E2320">
        <v>91</v>
      </c>
      <c r="F2320">
        <v>69</v>
      </c>
      <c r="G2320">
        <v>113</v>
      </c>
      <c r="H2320">
        <v>151</v>
      </c>
      <c r="I2320">
        <v>143</v>
      </c>
      <c r="J2320">
        <v>170</v>
      </c>
      <c r="K2320">
        <v>99</v>
      </c>
      <c r="L2320">
        <v>93</v>
      </c>
      <c r="M2320">
        <v>63</v>
      </c>
      <c r="N2320">
        <v>75</v>
      </c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</row>
    <row r="2321" spans="1:27" x14ac:dyDescent="0.2">
      <c r="A2321">
        <v>1974</v>
      </c>
      <c r="B2321">
        <v>26</v>
      </c>
      <c r="C2321">
        <v>69</v>
      </c>
      <c r="D2321">
        <v>54</v>
      </c>
      <c r="E2321">
        <v>74</v>
      </c>
      <c r="F2321">
        <v>71</v>
      </c>
      <c r="G2321">
        <v>111</v>
      </c>
      <c r="H2321">
        <v>129</v>
      </c>
      <c r="I2321">
        <v>164</v>
      </c>
      <c r="J2321">
        <v>146</v>
      </c>
      <c r="K2321">
        <v>94</v>
      </c>
      <c r="L2321">
        <v>106</v>
      </c>
      <c r="M2321">
        <v>68</v>
      </c>
      <c r="N2321">
        <v>84</v>
      </c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</row>
    <row r="2322" spans="1:27" x14ac:dyDescent="0.2">
      <c r="A2322">
        <v>1974</v>
      </c>
      <c r="B2322">
        <v>27</v>
      </c>
      <c r="C2322">
        <v>62</v>
      </c>
      <c r="D2322">
        <v>29</v>
      </c>
      <c r="E2322">
        <v>61</v>
      </c>
      <c r="F2322">
        <v>56</v>
      </c>
      <c r="G2322">
        <v>128</v>
      </c>
      <c r="H2322">
        <v>112</v>
      </c>
      <c r="I2322">
        <v>153</v>
      </c>
      <c r="J2322">
        <v>136</v>
      </c>
      <c r="K2322">
        <v>80</v>
      </c>
      <c r="L2322">
        <v>95</v>
      </c>
      <c r="M2322">
        <v>53</v>
      </c>
      <c r="N2322">
        <v>103</v>
      </c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</row>
    <row r="2323" spans="1:27" x14ac:dyDescent="0.2">
      <c r="A2323">
        <v>1974</v>
      </c>
      <c r="B2323">
        <v>28</v>
      </c>
      <c r="C2323">
        <v>60</v>
      </c>
      <c r="D2323">
        <v>18</v>
      </c>
      <c r="E2323">
        <v>74</v>
      </c>
      <c r="F2323">
        <v>71</v>
      </c>
      <c r="G2323">
        <v>116</v>
      </c>
      <c r="H2323">
        <v>125</v>
      </c>
      <c r="I2323">
        <v>168</v>
      </c>
      <c r="J2323">
        <v>122</v>
      </c>
      <c r="K2323">
        <v>75</v>
      </c>
      <c r="L2323">
        <v>67</v>
      </c>
      <c r="M2323">
        <v>61</v>
      </c>
      <c r="N2323">
        <v>110</v>
      </c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</row>
    <row r="2324" spans="1:27" x14ac:dyDescent="0.2">
      <c r="A2324">
        <v>1974</v>
      </c>
      <c r="B2324">
        <v>29</v>
      </c>
      <c r="C2324">
        <v>48</v>
      </c>
      <c r="E2324">
        <v>83</v>
      </c>
      <c r="F2324">
        <v>79</v>
      </c>
      <c r="G2324">
        <v>105</v>
      </c>
      <c r="H2324">
        <v>151</v>
      </c>
      <c r="I2324">
        <v>155</v>
      </c>
      <c r="J2324">
        <v>149</v>
      </c>
      <c r="K2324">
        <v>70</v>
      </c>
      <c r="L2324">
        <v>52</v>
      </c>
      <c r="M2324">
        <v>77</v>
      </c>
      <c r="N2324">
        <v>101</v>
      </c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</row>
    <row r="2325" spans="1:27" x14ac:dyDescent="0.2">
      <c r="A2325">
        <v>1974</v>
      </c>
      <c r="B2325">
        <v>30</v>
      </c>
      <c r="C2325">
        <v>54</v>
      </c>
      <c r="E2325">
        <v>90</v>
      </c>
      <c r="F2325">
        <v>81</v>
      </c>
      <c r="G2325">
        <v>102</v>
      </c>
      <c r="H2325">
        <v>153</v>
      </c>
      <c r="I2325">
        <v>165</v>
      </c>
      <c r="J2325">
        <v>170</v>
      </c>
      <c r="K2325">
        <v>80</v>
      </c>
      <c r="L2325">
        <v>36</v>
      </c>
      <c r="M2325">
        <v>79</v>
      </c>
      <c r="N2325">
        <v>58</v>
      </c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</row>
    <row r="2326" spans="1:27" x14ac:dyDescent="0.2">
      <c r="A2326">
        <v>1974</v>
      </c>
      <c r="B2326">
        <v>31</v>
      </c>
      <c r="C2326">
        <v>56</v>
      </c>
      <c r="E2326">
        <v>89</v>
      </c>
      <c r="G2326">
        <v>129</v>
      </c>
      <c r="I2326">
        <v>171</v>
      </c>
      <c r="J2326">
        <v>143</v>
      </c>
      <c r="L2326">
        <v>41</v>
      </c>
      <c r="N2326">
        <v>67</v>
      </c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</row>
    <row r="2327" spans="1:27" x14ac:dyDescent="0.2">
      <c r="A2327">
        <v>1975</v>
      </c>
      <c r="B2327">
        <v>1</v>
      </c>
      <c r="C2327">
        <v>75</v>
      </c>
      <c r="D2327">
        <v>76</v>
      </c>
      <c r="E2327">
        <v>52</v>
      </c>
      <c r="F2327">
        <v>41</v>
      </c>
      <c r="G2327">
        <v>96</v>
      </c>
      <c r="H2327">
        <v>88</v>
      </c>
      <c r="I2327">
        <v>164</v>
      </c>
      <c r="J2327">
        <v>193</v>
      </c>
      <c r="K2327">
        <v>161</v>
      </c>
      <c r="L2327">
        <v>119</v>
      </c>
      <c r="M2327">
        <v>86</v>
      </c>
      <c r="N2327">
        <v>42</v>
      </c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</row>
    <row r="2328" spans="1:27" x14ac:dyDescent="0.2">
      <c r="A2328">
        <v>1975</v>
      </c>
      <c r="B2328">
        <v>2</v>
      </c>
      <c r="C2328">
        <v>81</v>
      </c>
      <c r="D2328">
        <v>53</v>
      </c>
      <c r="E2328">
        <v>76</v>
      </c>
      <c r="F2328">
        <v>51</v>
      </c>
      <c r="G2328">
        <v>112</v>
      </c>
      <c r="H2328">
        <v>81</v>
      </c>
      <c r="I2328">
        <v>170</v>
      </c>
      <c r="J2328">
        <v>198</v>
      </c>
      <c r="K2328">
        <v>158</v>
      </c>
      <c r="L2328">
        <v>115</v>
      </c>
      <c r="M2328">
        <v>97</v>
      </c>
      <c r="N2328">
        <v>50</v>
      </c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</row>
    <row r="2329" spans="1:27" x14ac:dyDescent="0.2">
      <c r="A2329">
        <v>1975</v>
      </c>
      <c r="B2329">
        <v>3</v>
      </c>
      <c r="C2329">
        <v>80</v>
      </c>
      <c r="D2329">
        <v>61</v>
      </c>
      <c r="E2329">
        <v>85</v>
      </c>
      <c r="F2329">
        <v>33</v>
      </c>
      <c r="G2329">
        <v>84</v>
      </c>
      <c r="H2329">
        <v>86</v>
      </c>
      <c r="I2329">
        <v>174</v>
      </c>
      <c r="J2329">
        <v>220</v>
      </c>
      <c r="K2329">
        <v>154</v>
      </c>
      <c r="L2329">
        <v>120</v>
      </c>
      <c r="M2329">
        <v>102</v>
      </c>
      <c r="N2329">
        <v>46</v>
      </c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</row>
    <row r="2330" spans="1:27" x14ac:dyDescent="0.2">
      <c r="A2330">
        <v>1975</v>
      </c>
      <c r="B2330">
        <v>4</v>
      </c>
      <c r="C2330">
        <v>64</v>
      </c>
      <c r="D2330">
        <v>35</v>
      </c>
      <c r="E2330">
        <v>66</v>
      </c>
      <c r="F2330">
        <v>30</v>
      </c>
      <c r="G2330">
        <v>81</v>
      </c>
      <c r="H2330">
        <v>91</v>
      </c>
      <c r="I2330">
        <v>179</v>
      </c>
      <c r="J2330">
        <v>234</v>
      </c>
      <c r="K2330">
        <v>139</v>
      </c>
      <c r="L2330">
        <v>116</v>
      </c>
      <c r="M2330">
        <v>72</v>
      </c>
      <c r="N2330">
        <v>58</v>
      </c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</row>
    <row r="2331" spans="1:27" x14ac:dyDescent="0.2">
      <c r="A2331">
        <v>1975</v>
      </c>
      <c r="B2331">
        <v>5</v>
      </c>
      <c r="C2331">
        <v>75</v>
      </c>
      <c r="D2331">
        <v>32</v>
      </c>
      <c r="E2331">
        <v>71</v>
      </c>
      <c r="F2331">
        <v>24</v>
      </c>
      <c r="G2331">
        <v>83</v>
      </c>
      <c r="H2331">
        <v>139</v>
      </c>
      <c r="I2331">
        <v>160</v>
      </c>
      <c r="J2331">
        <v>221</v>
      </c>
      <c r="K2331">
        <v>144</v>
      </c>
      <c r="L2331">
        <v>139</v>
      </c>
      <c r="M2331">
        <v>95</v>
      </c>
      <c r="N2331">
        <v>83</v>
      </c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</row>
    <row r="2332" spans="1:27" x14ac:dyDescent="0.2">
      <c r="A2332">
        <v>1975</v>
      </c>
      <c r="B2332">
        <v>6</v>
      </c>
      <c r="C2332">
        <v>94</v>
      </c>
      <c r="D2332">
        <v>29</v>
      </c>
      <c r="E2332">
        <v>64</v>
      </c>
      <c r="F2332">
        <v>42</v>
      </c>
      <c r="G2332">
        <v>96</v>
      </c>
      <c r="H2332">
        <v>177</v>
      </c>
      <c r="I2332">
        <v>165</v>
      </c>
      <c r="J2332">
        <v>208</v>
      </c>
      <c r="K2332">
        <v>152</v>
      </c>
      <c r="L2332">
        <v>133</v>
      </c>
      <c r="M2332">
        <v>93</v>
      </c>
      <c r="N2332">
        <v>93</v>
      </c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</row>
    <row r="2333" spans="1:27" x14ac:dyDescent="0.2">
      <c r="A2333">
        <v>1975</v>
      </c>
      <c r="B2333">
        <v>7</v>
      </c>
      <c r="C2333">
        <v>72</v>
      </c>
      <c r="D2333">
        <v>43</v>
      </c>
      <c r="E2333">
        <v>74</v>
      </c>
      <c r="F2333">
        <v>50</v>
      </c>
      <c r="G2333">
        <v>108</v>
      </c>
      <c r="H2333">
        <v>199</v>
      </c>
      <c r="I2333">
        <v>170</v>
      </c>
      <c r="J2333">
        <v>228</v>
      </c>
      <c r="K2333">
        <v>166</v>
      </c>
      <c r="L2333">
        <v>113</v>
      </c>
      <c r="M2333">
        <v>65</v>
      </c>
      <c r="N2333">
        <v>82</v>
      </c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</row>
    <row r="2334" spans="1:27" x14ac:dyDescent="0.2">
      <c r="A2334">
        <v>1975</v>
      </c>
      <c r="B2334">
        <v>8</v>
      </c>
      <c r="C2334">
        <v>76</v>
      </c>
      <c r="D2334">
        <v>36</v>
      </c>
      <c r="E2334">
        <v>52</v>
      </c>
      <c r="F2334">
        <v>36</v>
      </c>
      <c r="G2334">
        <v>116</v>
      </c>
      <c r="H2334">
        <v>178</v>
      </c>
      <c r="I2334">
        <v>168</v>
      </c>
      <c r="J2334">
        <v>237</v>
      </c>
      <c r="K2334">
        <v>165</v>
      </c>
      <c r="L2334">
        <v>84</v>
      </c>
      <c r="M2334">
        <v>68</v>
      </c>
      <c r="N2334">
        <v>39</v>
      </c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</row>
    <row r="2335" spans="1:27" x14ac:dyDescent="0.2">
      <c r="A2335">
        <v>1975</v>
      </c>
      <c r="B2335">
        <v>9</v>
      </c>
      <c r="C2335">
        <v>79</v>
      </c>
      <c r="D2335">
        <v>17</v>
      </c>
      <c r="E2335">
        <v>54</v>
      </c>
      <c r="F2335">
        <v>26</v>
      </c>
      <c r="G2335">
        <v>105</v>
      </c>
      <c r="H2335">
        <v>164</v>
      </c>
      <c r="I2335">
        <v>173</v>
      </c>
      <c r="J2335">
        <v>210</v>
      </c>
      <c r="K2335">
        <v>164</v>
      </c>
      <c r="L2335">
        <v>99</v>
      </c>
      <c r="M2335">
        <v>77</v>
      </c>
      <c r="N2335">
        <v>18</v>
      </c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</row>
    <row r="2336" spans="1:27" x14ac:dyDescent="0.2">
      <c r="A2336">
        <v>1975</v>
      </c>
      <c r="B2336">
        <v>10</v>
      </c>
      <c r="C2336">
        <v>89</v>
      </c>
      <c r="D2336">
        <v>22</v>
      </c>
      <c r="E2336">
        <v>43</v>
      </c>
      <c r="F2336">
        <v>40</v>
      </c>
      <c r="G2336">
        <v>103</v>
      </c>
      <c r="H2336">
        <v>164</v>
      </c>
      <c r="I2336">
        <v>178</v>
      </c>
      <c r="J2336">
        <v>182</v>
      </c>
      <c r="K2336">
        <v>152</v>
      </c>
      <c r="L2336">
        <v>98</v>
      </c>
      <c r="M2336">
        <v>58</v>
      </c>
      <c r="N2336">
        <v>40</v>
      </c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</row>
    <row r="2337" spans="1:27" x14ac:dyDescent="0.2">
      <c r="A2337">
        <v>1975</v>
      </c>
      <c r="B2337">
        <v>11</v>
      </c>
      <c r="C2337">
        <v>92</v>
      </c>
      <c r="D2337">
        <v>47</v>
      </c>
      <c r="E2337">
        <v>47</v>
      </c>
      <c r="F2337">
        <v>74</v>
      </c>
      <c r="G2337">
        <v>96</v>
      </c>
      <c r="H2337">
        <v>175</v>
      </c>
      <c r="I2337">
        <v>175</v>
      </c>
      <c r="J2337">
        <v>191</v>
      </c>
      <c r="K2337">
        <v>128</v>
      </c>
      <c r="L2337">
        <v>86</v>
      </c>
      <c r="M2337">
        <v>49</v>
      </c>
      <c r="N2337">
        <v>51</v>
      </c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</row>
    <row r="2338" spans="1:27" x14ac:dyDescent="0.2">
      <c r="A2338">
        <v>1975</v>
      </c>
      <c r="B2338">
        <v>12</v>
      </c>
      <c r="C2338">
        <v>90</v>
      </c>
      <c r="D2338">
        <v>69</v>
      </c>
      <c r="E2338">
        <v>54</v>
      </c>
      <c r="F2338">
        <v>97</v>
      </c>
      <c r="G2338">
        <v>81</v>
      </c>
      <c r="H2338">
        <v>183</v>
      </c>
      <c r="I2338">
        <v>164</v>
      </c>
      <c r="J2338">
        <v>198</v>
      </c>
      <c r="K2338">
        <v>107</v>
      </c>
      <c r="L2338">
        <v>73</v>
      </c>
      <c r="M2338">
        <v>57</v>
      </c>
      <c r="N2338">
        <v>41</v>
      </c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</row>
    <row r="2339" spans="1:27" x14ac:dyDescent="0.2">
      <c r="A2339">
        <v>1975</v>
      </c>
      <c r="B2339">
        <v>13</v>
      </c>
      <c r="C2339">
        <v>71</v>
      </c>
      <c r="D2339">
        <v>60</v>
      </c>
      <c r="E2339">
        <v>43</v>
      </c>
      <c r="F2339">
        <v>103</v>
      </c>
      <c r="G2339">
        <v>107</v>
      </c>
      <c r="H2339">
        <v>168</v>
      </c>
      <c r="I2339">
        <v>188</v>
      </c>
      <c r="J2339">
        <v>205</v>
      </c>
      <c r="K2339">
        <v>115</v>
      </c>
      <c r="L2339">
        <v>68</v>
      </c>
      <c r="M2339">
        <v>32</v>
      </c>
      <c r="N2339">
        <v>4</v>
      </c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</row>
    <row r="2340" spans="1:27" x14ac:dyDescent="0.2">
      <c r="A2340">
        <v>1975</v>
      </c>
      <c r="B2340">
        <v>14</v>
      </c>
      <c r="C2340">
        <v>80</v>
      </c>
      <c r="D2340">
        <v>28</v>
      </c>
      <c r="E2340">
        <v>28</v>
      </c>
      <c r="F2340">
        <v>101</v>
      </c>
      <c r="G2340">
        <v>105</v>
      </c>
      <c r="H2340">
        <v>170</v>
      </c>
      <c r="I2340">
        <v>193</v>
      </c>
      <c r="J2340">
        <v>191</v>
      </c>
      <c r="K2340">
        <v>91</v>
      </c>
      <c r="L2340">
        <v>62</v>
      </c>
      <c r="M2340">
        <v>30</v>
      </c>
      <c r="N2340">
        <v>0</v>
      </c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</row>
    <row r="2341" spans="1:27" x14ac:dyDescent="0.2">
      <c r="A2341">
        <v>1975</v>
      </c>
      <c r="B2341">
        <v>15</v>
      </c>
      <c r="C2341">
        <v>83</v>
      </c>
      <c r="D2341">
        <v>28</v>
      </c>
      <c r="E2341">
        <v>38</v>
      </c>
      <c r="F2341">
        <v>94</v>
      </c>
      <c r="G2341">
        <v>84</v>
      </c>
      <c r="H2341">
        <v>136</v>
      </c>
      <c r="I2341">
        <v>176</v>
      </c>
      <c r="J2341">
        <v>182</v>
      </c>
      <c r="K2341">
        <v>101</v>
      </c>
      <c r="L2341">
        <v>91</v>
      </c>
      <c r="M2341">
        <v>58</v>
      </c>
      <c r="N2341">
        <v>28</v>
      </c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</row>
    <row r="2342" spans="1:27" x14ac:dyDescent="0.2">
      <c r="A2342">
        <v>1975</v>
      </c>
      <c r="B2342">
        <v>16</v>
      </c>
      <c r="C2342">
        <v>49</v>
      </c>
      <c r="D2342">
        <v>50</v>
      </c>
      <c r="E2342">
        <v>32</v>
      </c>
      <c r="F2342">
        <v>96</v>
      </c>
      <c r="G2342">
        <v>88</v>
      </c>
      <c r="H2342">
        <v>113</v>
      </c>
      <c r="I2342">
        <v>175</v>
      </c>
      <c r="J2342">
        <v>165</v>
      </c>
      <c r="K2342">
        <v>96</v>
      </c>
      <c r="L2342">
        <v>76</v>
      </c>
      <c r="M2342">
        <v>79</v>
      </c>
      <c r="N2342">
        <v>34</v>
      </c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</row>
    <row r="2343" spans="1:27" x14ac:dyDescent="0.2">
      <c r="A2343">
        <v>1975</v>
      </c>
      <c r="B2343">
        <v>17</v>
      </c>
      <c r="C2343">
        <v>42</v>
      </c>
      <c r="D2343">
        <v>63</v>
      </c>
      <c r="E2343">
        <v>26</v>
      </c>
      <c r="F2343">
        <v>108</v>
      </c>
      <c r="G2343">
        <v>84</v>
      </c>
      <c r="H2343">
        <v>126</v>
      </c>
      <c r="I2343">
        <v>184</v>
      </c>
      <c r="J2343">
        <v>160</v>
      </c>
      <c r="K2343">
        <v>134</v>
      </c>
      <c r="L2343">
        <v>81</v>
      </c>
      <c r="M2343">
        <v>47</v>
      </c>
      <c r="N2343">
        <v>26</v>
      </c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</row>
    <row r="2344" spans="1:27" x14ac:dyDescent="0.2">
      <c r="A2344">
        <v>1975</v>
      </c>
      <c r="B2344">
        <v>18</v>
      </c>
      <c r="C2344">
        <v>26</v>
      </c>
      <c r="D2344">
        <v>51</v>
      </c>
      <c r="E2344">
        <v>24</v>
      </c>
      <c r="F2344">
        <v>116</v>
      </c>
      <c r="G2344">
        <v>102</v>
      </c>
      <c r="H2344">
        <v>128</v>
      </c>
      <c r="I2344">
        <v>175</v>
      </c>
      <c r="J2344">
        <v>166</v>
      </c>
      <c r="K2344">
        <v>144</v>
      </c>
      <c r="L2344">
        <v>87</v>
      </c>
      <c r="M2344">
        <v>59</v>
      </c>
      <c r="N2344">
        <v>22</v>
      </c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</row>
    <row r="2345" spans="1:27" x14ac:dyDescent="0.2">
      <c r="A2345">
        <v>1975</v>
      </c>
      <c r="B2345">
        <v>19</v>
      </c>
      <c r="C2345">
        <v>42</v>
      </c>
      <c r="D2345">
        <v>32</v>
      </c>
      <c r="E2345">
        <v>19</v>
      </c>
      <c r="F2345">
        <v>108</v>
      </c>
      <c r="G2345">
        <v>111</v>
      </c>
      <c r="H2345">
        <v>156</v>
      </c>
      <c r="I2345">
        <v>166</v>
      </c>
      <c r="J2345">
        <v>182</v>
      </c>
      <c r="K2345">
        <v>127</v>
      </c>
      <c r="L2345">
        <v>88</v>
      </c>
      <c r="M2345">
        <v>74</v>
      </c>
      <c r="N2345">
        <v>34</v>
      </c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</row>
    <row r="2346" spans="1:27" x14ac:dyDescent="0.2">
      <c r="A2346">
        <v>1975</v>
      </c>
      <c r="B2346">
        <v>20</v>
      </c>
      <c r="C2346">
        <v>46</v>
      </c>
      <c r="D2346">
        <v>35</v>
      </c>
      <c r="E2346">
        <v>52</v>
      </c>
      <c r="F2346">
        <v>92</v>
      </c>
      <c r="G2346">
        <v>130</v>
      </c>
      <c r="H2346">
        <v>170</v>
      </c>
      <c r="I2346">
        <v>180</v>
      </c>
      <c r="J2346">
        <v>181</v>
      </c>
      <c r="K2346">
        <v>150</v>
      </c>
      <c r="L2346">
        <v>95</v>
      </c>
      <c r="M2346">
        <v>100</v>
      </c>
      <c r="N2346">
        <v>53</v>
      </c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</row>
    <row r="2347" spans="1:27" x14ac:dyDescent="0.2">
      <c r="A2347">
        <v>1975</v>
      </c>
      <c r="B2347">
        <v>21</v>
      </c>
      <c r="C2347">
        <v>59</v>
      </c>
      <c r="D2347">
        <v>43</v>
      </c>
      <c r="E2347">
        <v>47</v>
      </c>
      <c r="F2347">
        <v>104</v>
      </c>
      <c r="G2347">
        <v>127</v>
      </c>
      <c r="H2347">
        <v>180</v>
      </c>
      <c r="I2347">
        <v>159</v>
      </c>
      <c r="J2347">
        <v>166</v>
      </c>
      <c r="K2347">
        <v>132</v>
      </c>
      <c r="L2347">
        <v>88</v>
      </c>
      <c r="M2347">
        <v>25</v>
      </c>
      <c r="N2347">
        <v>63</v>
      </c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</row>
    <row r="2348" spans="1:27" x14ac:dyDescent="0.2">
      <c r="A2348">
        <v>1975</v>
      </c>
      <c r="B2348">
        <v>22</v>
      </c>
      <c r="C2348">
        <v>73</v>
      </c>
      <c r="D2348">
        <v>35</v>
      </c>
      <c r="E2348">
        <v>58</v>
      </c>
      <c r="F2348">
        <v>122</v>
      </c>
      <c r="G2348">
        <v>91</v>
      </c>
      <c r="H2348">
        <v>165</v>
      </c>
      <c r="I2348">
        <v>168</v>
      </c>
      <c r="J2348">
        <v>144</v>
      </c>
      <c r="K2348">
        <v>129</v>
      </c>
      <c r="L2348">
        <v>85</v>
      </c>
      <c r="M2348">
        <v>34</v>
      </c>
      <c r="N2348">
        <v>76</v>
      </c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</row>
    <row r="2349" spans="1:27" x14ac:dyDescent="0.2">
      <c r="A2349">
        <v>1975</v>
      </c>
      <c r="B2349">
        <v>23</v>
      </c>
      <c r="C2349">
        <v>52</v>
      </c>
      <c r="D2349">
        <v>52</v>
      </c>
      <c r="E2349">
        <v>66</v>
      </c>
      <c r="F2349">
        <v>121</v>
      </c>
      <c r="G2349">
        <v>90</v>
      </c>
      <c r="H2349">
        <v>166</v>
      </c>
      <c r="I2349">
        <v>167</v>
      </c>
      <c r="J2349">
        <v>129</v>
      </c>
      <c r="K2349">
        <v>146</v>
      </c>
      <c r="L2349">
        <v>118</v>
      </c>
      <c r="M2349">
        <v>51</v>
      </c>
      <c r="N2349">
        <v>71</v>
      </c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</row>
    <row r="2350" spans="1:27" x14ac:dyDescent="0.2">
      <c r="A2350">
        <v>1975</v>
      </c>
      <c r="B2350">
        <v>24</v>
      </c>
      <c r="C2350">
        <v>75</v>
      </c>
      <c r="D2350">
        <v>69</v>
      </c>
      <c r="E2350">
        <v>66</v>
      </c>
      <c r="F2350">
        <v>121</v>
      </c>
      <c r="G2350">
        <v>76</v>
      </c>
      <c r="H2350">
        <v>176</v>
      </c>
      <c r="I2350">
        <v>136</v>
      </c>
      <c r="J2350">
        <v>162</v>
      </c>
      <c r="K2350">
        <v>129</v>
      </c>
      <c r="L2350">
        <v>122</v>
      </c>
      <c r="M2350">
        <v>72</v>
      </c>
      <c r="N2350">
        <v>59</v>
      </c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</row>
    <row r="2351" spans="1:27" x14ac:dyDescent="0.2">
      <c r="A2351">
        <v>1975</v>
      </c>
      <c r="B2351">
        <v>25</v>
      </c>
      <c r="C2351">
        <v>80</v>
      </c>
      <c r="D2351">
        <v>38</v>
      </c>
      <c r="E2351">
        <v>59</v>
      </c>
      <c r="F2351">
        <v>131</v>
      </c>
      <c r="G2351">
        <v>100</v>
      </c>
      <c r="H2351">
        <v>154</v>
      </c>
      <c r="I2351">
        <v>146</v>
      </c>
      <c r="J2351">
        <v>161</v>
      </c>
      <c r="K2351">
        <v>133</v>
      </c>
      <c r="L2351">
        <v>110</v>
      </c>
      <c r="M2351">
        <v>86</v>
      </c>
      <c r="N2351">
        <v>70</v>
      </c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</row>
    <row r="2352" spans="1:27" x14ac:dyDescent="0.2">
      <c r="A2352">
        <v>1975</v>
      </c>
      <c r="B2352">
        <v>26</v>
      </c>
      <c r="C2352">
        <v>43</v>
      </c>
      <c r="D2352">
        <v>50</v>
      </c>
      <c r="E2352">
        <v>44</v>
      </c>
      <c r="F2352">
        <v>145</v>
      </c>
      <c r="G2352">
        <v>115</v>
      </c>
      <c r="H2352">
        <v>163</v>
      </c>
      <c r="I2352">
        <v>175</v>
      </c>
      <c r="J2352">
        <v>178</v>
      </c>
      <c r="K2352">
        <v>112</v>
      </c>
      <c r="L2352">
        <v>99</v>
      </c>
      <c r="M2352">
        <v>52</v>
      </c>
      <c r="N2352">
        <v>84</v>
      </c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</row>
    <row r="2353" spans="1:27" x14ac:dyDescent="0.2">
      <c r="A2353">
        <v>1975</v>
      </c>
      <c r="B2353">
        <v>27</v>
      </c>
      <c r="C2353">
        <v>50</v>
      </c>
      <c r="D2353">
        <v>36</v>
      </c>
      <c r="E2353">
        <v>23</v>
      </c>
      <c r="F2353">
        <v>107</v>
      </c>
      <c r="G2353">
        <v>119</v>
      </c>
      <c r="H2353">
        <v>142</v>
      </c>
      <c r="I2353">
        <v>188</v>
      </c>
      <c r="J2353">
        <v>203</v>
      </c>
      <c r="K2353">
        <v>126</v>
      </c>
      <c r="L2353">
        <v>103</v>
      </c>
      <c r="M2353">
        <v>61</v>
      </c>
      <c r="N2353">
        <v>63</v>
      </c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</row>
    <row r="2354" spans="1:27" x14ac:dyDescent="0.2">
      <c r="A2354">
        <v>1975</v>
      </c>
      <c r="B2354">
        <v>28</v>
      </c>
      <c r="C2354">
        <v>45</v>
      </c>
      <c r="D2354">
        <v>37</v>
      </c>
      <c r="E2354">
        <v>25</v>
      </c>
      <c r="F2354">
        <v>113</v>
      </c>
      <c r="G2354">
        <v>129</v>
      </c>
      <c r="H2354">
        <v>120</v>
      </c>
      <c r="I2354">
        <v>197</v>
      </c>
      <c r="J2354">
        <v>189</v>
      </c>
      <c r="K2354">
        <v>118</v>
      </c>
      <c r="L2354">
        <v>77</v>
      </c>
      <c r="M2354">
        <v>56</v>
      </c>
      <c r="N2354">
        <v>65</v>
      </c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</row>
    <row r="2355" spans="1:27" x14ac:dyDescent="0.2">
      <c r="A2355">
        <v>1975</v>
      </c>
      <c r="B2355">
        <v>29</v>
      </c>
      <c r="C2355">
        <v>63</v>
      </c>
      <c r="E2355">
        <v>41</v>
      </c>
      <c r="F2355">
        <v>93</v>
      </c>
      <c r="G2355">
        <v>87</v>
      </c>
      <c r="H2355">
        <v>122</v>
      </c>
      <c r="I2355">
        <v>203</v>
      </c>
      <c r="J2355">
        <v>182</v>
      </c>
      <c r="K2355">
        <v>153</v>
      </c>
      <c r="L2355">
        <v>84</v>
      </c>
      <c r="M2355">
        <v>39</v>
      </c>
      <c r="N2355">
        <v>73</v>
      </c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</row>
    <row r="2356" spans="1:27" x14ac:dyDescent="0.2">
      <c r="A2356">
        <v>1975</v>
      </c>
      <c r="B2356">
        <v>30</v>
      </c>
      <c r="C2356">
        <v>80</v>
      </c>
      <c r="E2356">
        <v>34</v>
      </c>
      <c r="F2356">
        <v>81</v>
      </c>
      <c r="G2356">
        <v>80</v>
      </c>
      <c r="H2356">
        <v>143</v>
      </c>
      <c r="I2356">
        <v>197</v>
      </c>
      <c r="J2356">
        <v>162</v>
      </c>
      <c r="K2356">
        <v>127</v>
      </c>
      <c r="L2356">
        <v>110</v>
      </c>
      <c r="M2356">
        <v>7</v>
      </c>
      <c r="N2356">
        <v>83</v>
      </c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</row>
    <row r="2357" spans="1:27" x14ac:dyDescent="0.2">
      <c r="A2357">
        <v>1975</v>
      </c>
      <c r="B2357">
        <v>31</v>
      </c>
      <c r="C2357">
        <v>91</v>
      </c>
      <c r="E2357">
        <v>37</v>
      </c>
      <c r="G2357">
        <v>71</v>
      </c>
      <c r="I2357">
        <v>187</v>
      </c>
      <c r="J2357">
        <v>155</v>
      </c>
      <c r="L2357">
        <v>124</v>
      </c>
      <c r="N2357">
        <v>79</v>
      </c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</row>
    <row r="2358" spans="1:27" x14ac:dyDescent="0.2">
      <c r="A2358">
        <v>1976</v>
      </c>
      <c r="B2358">
        <v>1</v>
      </c>
      <c r="C2358">
        <v>73</v>
      </c>
      <c r="D2358">
        <v>-7</v>
      </c>
      <c r="E2358">
        <v>57</v>
      </c>
      <c r="F2358">
        <v>85</v>
      </c>
      <c r="G2358">
        <v>70</v>
      </c>
      <c r="H2358">
        <v>133</v>
      </c>
      <c r="I2358">
        <v>229</v>
      </c>
      <c r="J2358">
        <v>126</v>
      </c>
      <c r="K2358">
        <v>146</v>
      </c>
      <c r="L2358">
        <v>155</v>
      </c>
      <c r="M2358">
        <v>85</v>
      </c>
      <c r="N2358">
        <v>28</v>
      </c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</row>
    <row r="2359" spans="1:27" x14ac:dyDescent="0.2">
      <c r="A2359">
        <v>1976</v>
      </c>
      <c r="B2359">
        <v>2</v>
      </c>
      <c r="C2359">
        <v>75</v>
      </c>
      <c r="D2359">
        <v>-3</v>
      </c>
      <c r="E2359">
        <v>42</v>
      </c>
      <c r="F2359">
        <v>63</v>
      </c>
      <c r="G2359">
        <v>104</v>
      </c>
      <c r="H2359">
        <v>129</v>
      </c>
      <c r="I2359">
        <v>228</v>
      </c>
      <c r="J2359">
        <v>160</v>
      </c>
      <c r="K2359">
        <v>113</v>
      </c>
      <c r="L2359">
        <v>129</v>
      </c>
      <c r="M2359">
        <v>72</v>
      </c>
      <c r="N2359">
        <v>30</v>
      </c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</row>
    <row r="2360" spans="1:27" x14ac:dyDescent="0.2">
      <c r="A2360">
        <v>1976</v>
      </c>
      <c r="B2360">
        <v>3</v>
      </c>
      <c r="C2360">
        <v>50</v>
      </c>
      <c r="D2360">
        <v>-4</v>
      </c>
      <c r="E2360">
        <v>60</v>
      </c>
      <c r="F2360">
        <v>56</v>
      </c>
      <c r="G2360">
        <v>103</v>
      </c>
      <c r="H2360">
        <v>118</v>
      </c>
      <c r="I2360">
        <v>246</v>
      </c>
      <c r="J2360">
        <v>167</v>
      </c>
      <c r="K2360">
        <v>122</v>
      </c>
      <c r="L2360">
        <v>135</v>
      </c>
      <c r="M2360">
        <v>43</v>
      </c>
      <c r="N2360">
        <v>-6</v>
      </c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</row>
    <row r="2361" spans="1:27" x14ac:dyDescent="0.2">
      <c r="A2361">
        <v>1976</v>
      </c>
      <c r="B2361">
        <v>4</v>
      </c>
      <c r="C2361">
        <v>53</v>
      </c>
      <c r="D2361">
        <v>8</v>
      </c>
      <c r="E2361">
        <v>49</v>
      </c>
      <c r="F2361">
        <v>75</v>
      </c>
      <c r="G2361">
        <v>106</v>
      </c>
      <c r="H2361">
        <v>133</v>
      </c>
      <c r="I2361">
        <v>247</v>
      </c>
      <c r="J2361">
        <v>151</v>
      </c>
      <c r="K2361">
        <v>148</v>
      </c>
      <c r="L2361">
        <v>104</v>
      </c>
      <c r="M2361">
        <v>58</v>
      </c>
      <c r="N2361">
        <v>-20</v>
      </c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</row>
    <row r="2362" spans="1:27" x14ac:dyDescent="0.2">
      <c r="A2362">
        <v>1976</v>
      </c>
      <c r="B2362">
        <v>5</v>
      </c>
      <c r="C2362">
        <v>58</v>
      </c>
      <c r="D2362">
        <v>13</v>
      </c>
      <c r="E2362">
        <v>56</v>
      </c>
      <c r="F2362">
        <v>77</v>
      </c>
      <c r="G2362">
        <v>123</v>
      </c>
      <c r="H2362">
        <v>150</v>
      </c>
      <c r="I2362">
        <v>239</v>
      </c>
      <c r="J2362">
        <v>153</v>
      </c>
      <c r="K2362">
        <v>136</v>
      </c>
      <c r="L2362">
        <v>106</v>
      </c>
      <c r="M2362">
        <v>78</v>
      </c>
      <c r="N2362">
        <v>4</v>
      </c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</row>
    <row r="2363" spans="1:27" x14ac:dyDescent="0.2">
      <c r="A2363">
        <v>1976</v>
      </c>
      <c r="B2363">
        <v>6</v>
      </c>
      <c r="C2363">
        <v>93</v>
      </c>
      <c r="D2363">
        <v>29</v>
      </c>
      <c r="E2363">
        <v>17</v>
      </c>
      <c r="F2363">
        <v>101</v>
      </c>
      <c r="G2363">
        <v>148</v>
      </c>
      <c r="H2363">
        <v>177</v>
      </c>
      <c r="I2363">
        <v>233</v>
      </c>
      <c r="J2363">
        <v>168</v>
      </c>
      <c r="K2363">
        <v>146</v>
      </c>
      <c r="L2363">
        <v>130</v>
      </c>
      <c r="M2363">
        <v>82</v>
      </c>
      <c r="N2363">
        <v>20</v>
      </c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</row>
    <row r="2364" spans="1:27" x14ac:dyDescent="0.2">
      <c r="A2364">
        <v>1976</v>
      </c>
      <c r="B2364">
        <v>7</v>
      </c>
      <c r="C2364">
        <v>87</v>
      </c>
      <c r="D2364">
        <v>45</v>
      </c>
      <c r="E2364">
        <v>9</v>
      </c>
      <c r="F2364">
        <v>78</v>
      </c>
      <c r="G2364">
        <v>161</v>
      </c>
      <c r="H2364">
        <v>177</v>
      </c>
      <c r="I2364">
        <v>226</v>
      </c>
      <c r="J2364">
        <v>170</v>
      </c>
      <c r="K2364">
        <v>140</v>
      </c>
      <c r="L2364">
        <v>130</v>
      </c>
      <c r="M2364">
        <v>74</v>
      </c>
      <c r="N2364">
        <v>52</v>
      </c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</row>
    <row r="2365" spans="1:27" x14ac:dyDescent="0.2">
      <c r="A2365">
        <v>1976</v>
      </c>
      <c r="B2365">
        <v>8</v>
      </c>
      <c r="C2365">
        <v>89</v>
      </c>
      <c r="D2365">
        <v>62</v>
      </c>
      <c r="E2365">
        <v>8</v>
      </c>
      <c r="F2365">
        <v>50</v>
      </c>
      <c r="G2365">
        <v>151</v>
      </c>
      <c r="H2365">
        <v>200</v>
      </c>
      <c r="I2365">
        <v>214</v>
      </c>
      <c r="J2365">
        <v>170</v>
      </c>
      <c r="K2365">
        <v>147</v>
      </c>
      <c r="L2365">
        <v>103</v>
      </c>
      <c r="M2365">
        <v>75</v>
      </c>
      <c r="N2365">
        <v>57</v>
      </c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</row>
    <row r="2366" spans="1:27" x14ac:dyDescent="0.2">
      <c r="A2366">
        <v>1976</v>
      </c>
      <c r="B2366">
        <v>9</v>
      </c>
      <c r="C2366">
        <v>85</v>
      </c>
      <c r="D2366">
        <v>50</v>
      </c>
      <c r="E2366">
        <v>16</v>
      </c>
      <c r="F2366">
        <v>79</v>
      </c>
      <c r="G2366">
        <v>150</v>
      </c>
      <c r="H2366">
        <v>193</v>
      </c>
      <c r="I2366">
        <v>194</v>
      </c>
      <c r="J2366">
        <v>175</v>
      </c>
      <c r="K2366">
        <v>112</v>
      </c>
      <c r="L2366">
        <v>123</v>
      </c>
      <c r="M2366">
        <v>69</v>
      </c>
      <c r="N2366">
        <v>39</v>
      </c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</row>
    <row r="2367" spans="1:27" x14ac:dyDescent="0.2">
      <c r="A2367">
        <v>1976</v>
      </c>
      <c r="B2367">
        <v>10</v>
      </c>
      <c r="C2367">
        <v>90</v>
      </c>
      <c r="D2367">
        <v>49</v>
      </c>
      <c r="E2367">
        <v>31</v>
      </c>
      <c r="F2367">
        <v>92</v>
      </c>
      <c r="G2367">
        <v>136</v>
      </c>
      <c r="H2367">
        <v>145</v>
      </c>
      <c r="I2367">
        <v>172</v>
      </c>
      <c r="J2367">
        <v>178</v>
      </c>
      <c r="K2367">
        <v>106</v>
      </c>
      <c r="L2367">
        <v>117</v>
      </c>
      <c r="M2367">
        <v>41</v>
      </c>
      <c r="N2367">
        <v>5</v>
      </c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</row>
    <row r="2368" spans="1:27" x14ac:dyDescent="0.2">
      <c r="A2368">
        <v>1976</v>
      </c>
      <c r="B2368">
        <v>11</v>
      </c>
      <c r="C2368">
        <v>97</v>
      </c>
      <c r="D2368">
        <v>37</v>
      </c>
      <c r="E2368">
        <v>54</v>
      </c>
      <c r="F2368">
        <v>85</v>
      </c>
      <c r="G2368">
        <v>101</v>
      </c>
      <c r="H2368">
        <v>141</v>
      </c>
      <c r="I2368">
        <v>190</v>
      </c>
      <c r="J2368">
        <v>180</v>
      </c>
      <c r="K2368">
        <v>113</v>
      </c>
      <c r="L2368">
        <v>147</v>
      </c>
      <c r="M2368">
        <v>36</v>
      </c>
      <c r="N2368">
        <v>8</v>
      </c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</row>
    <row r="2369" spans="1:27" x14ac:dyDescent="0.2">
      <c r="A2369">
        <v>1976</v>
      </c>
      <c r="B2369">
        <v>12</v>
      </c>
      <c r="C2369">
        <v>99</v>
      </c>
      <c r="D2369">
        <v>61</v>
      </c>
      <c r="E2369">
        <v>47</v>
      </c>
      <c r="F2369">
        <v>84</v>
      </c>
      <c r="G2369">
        <v>106</v>
      </c>
      <c r="H2369">
        <v>154</v>
      </c>
      <c r="I2369">
        <v>206</v>
      </c>
      <c r="J2369">
        <v>185</v>
      </c>
      <c r="K2369">
        <v>106</v>
      </c>
      <c r="L2369">
        <v>120</v>
      </c>
      <c r="M2369">
        <v>33</v>
      </c>
      <c r="N2369">
        <v>12</v>
      </c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</row>
    <row r="2370" spans="1:27" x14ac:dyDescent="0.2">
      <c r="A2370">
        <v>1976</v>
      </c>
      <c r="B2370">
        <v>13</v>
      </c>
      <c r="C2370">
        <v>94</v>
      </c>
      <c r="D2370">
        <v>56</v>
      </c>
      <c r="E2370">
        <v>41</v>
      </c>
      <c r="F2370">
        <v>72</v>
      </c>
      <c r="G2370">
        <v>100</v>
      </c>
      <c r="H2370">
        <v>165</v>
      </c>
      <c r="I2370">
        <v>186</v>
      </c>
      <c r="J2370">
        <v>191</v>
      </c>
      <c r="K2370">
        <v>102</v>
      </c>
      <c r="L2370">
        <v>90</v>
      </c>
      <c r="M2370">
        <v>31</v>
      </c>
      <c r="N2370">
        <v>25</v>
      </c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</row>
    <row r="2371" spans="1:27" x14ac:dyDescent="0.2">
      <c r="A2371">
        <v>1976</v>
      </c>
      <c r="B2371">
        <v>14</v>
      </c>
      <c r="C2371">
        <v>82</v>
      </c>
      <c r="D2371">
        <v>25</v>
      </c>
      <c r="E2371">
        <v>38</v>
      </c>
      <c r="F2371">
        <v>72</v>
      </c>
      <c r="G2371">
        <v>103</v>
      </c>
      <c r="H2371">
        <v>169</v>
      </c>
      <c r="I2371">
        <v>182</v>
      </c>
      <c r="J2371">
        <v>187</v>
      </c>
      <c r="K2371">
        <v>108</v>
      </c>
      <c r="L2371">
        <v>98</v>
      </c>
      <c r="M2371">
        <v>25</v>
      </c>
      <c r="N2371">
        <v>21</v>
      </c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</row>
    <row r="2372" spans="1:27" x14ac:dyDescent="0.2">
      <c r="A2372">
        <v>1976</v>
      </c>
      <c r="B2372">
        <v>15</v>
      </c>
      <c r="C2372">
        <v>66</v>
      </c>
      <c r="D2372">
        <v>12</v>
      </c>
      <c r="E2372">
        <v>42</v>
      </c>
      <c r="F2372">
        <v>95</v>
      </c>
      <c r="G2372">
        <v>98</v>
      </c>
      <c r="H2372">
        <v>165</v>
      </c>
      <c r="I2372">
        <v>181</v>
      </c>
      <c r="J2372">
        <v>185</v>
      </c>
      <c r="K2372">
        <v>106</v>
      </c>
      <c r="L2372">
        <v>106</v>
      </c>
      <c r="M2372">
        <v>45</v>
      </c>
      <c r="N2372">
        <v>12</v>
      </c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</row>
    <row r="2373" spans="1:27" x14ac:dyDescent="0.2">
      <c r="A2373">
        <v>1976</v>
      </c>
      <c r="B2373">
        <v>16</v>
      </c>
      <c r="C2373">
        <v>64</v>
      </c>
      <c r="D2373">
        <v>5</v>
      </c>
      <c r="E2373">
        <v>50</v>
      </c>
      <c r="F2373">
        <v>83</v>
      </c>
      <c r="G2373">
        <v>107</v>
      </c>
      <c r="H2373">
        <v>145</v>
      </c>
      <c r="I2373">
        <v>182</v>
      </c>
      <c r="J2373">
        <v>186</v>
      </c>
      <c r="K2373">
        <v>108</v>
      </c>
      <c r="L2373">
        <v>97</v>
      </c>
      <c r="M2373">
        <v>79</v>
      </c>
      <c r="N2373">
        <v>11</v>
      </c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</row>
    <row r="2374" spans="1:27" x14ac:dyDescent="0.2">
      <c r="A2374">
        <v>1976</v>
      </c>
      <c r="B2374">
        <v>17</v>
      </c>
      <c r="C2374">
        <v>73</v>
      </c>
      <c r="D2374">
        <v>13</v>
      </c>
      <c r="E2374">
        <v>54</v>
      </c>
      <c r="F2374">
        <v>100</v>
      </c>
      <c r="G2374">
        <v>126</v>
      </c>
      <c r="H2374">
        <v>142</v>
      </c>
      <c r="I2374">
        <v>171</v>
      </c>
      <c r="J2374">
        <v>187</v>
      </c>
      <c r="K2374">
        <v>112</v>
      </c>
      <c r="L2374">
        <v>97</v>
      </c>
      <c r="M2374">
        <v>69</v>
      </c>
      <c r="N2374">
        <v>10</v>
      </c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</row>
    <row r="2375" spans="1:27" x14ac:dyDescent="0.2">
      <c r="A2375">
        <v>1976</v>
      </c>
      <c r="B2375">
        <v>18</v>
      </c>
      <c r="C2375">
        <v>69</v>
      </c>
      <c r="D2375">
        <v>23</v>
      </c>
      <c r="E2375">
        <v>48</v>
      </c>
      <c r="F2375">
        <v>119</v>
      </c>
      <c r="G2375">
        <v>123</v>
      </c>
      <c r="H2375">
        <v>151</v>
      </c>
      <c r="I2375">
        <v>176</v>
      </c>
      <c r="J2375">
        <v>182</v>
      </c>
      <c r="K2375">
        <v>110</v>
      </c>
      <c r="L2375">
        <v>107</v>
      </c>
      <c r="M2375">
        <v>80</v>
      </c>
      <c r="N2375">
        <v>15</v>
      </c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</row>
    <row r="2376" spans="1:27" x14ac:dyDescent="0.2">
      <c r="A2376">
        <v>1976</v>
      </c>
      <c r="B2376">
        <v>19</v>
      </c>
      <c r="C2376">
        <v>75</v>
      </c>
      <c r="D2376">
        <v>35</v>
      </c>
      <c r="E2376">
        <v>28</v>
      </c>
      <c r="F2376">
        <v>127</v>
      </c>
      <c r="G2376">
        <v>91</v>
      </c>
      <c r="H2376">
        <v>124</v>
      </c>
      <c r="I2376">
        <v>191</v>
      </c>
      <c r="J2376">
        <v>182</v>
      </c>
      <c r="K2376">
        <v>138</v>
      </c>
      <c r="L2376">
        <v>108</v>
      </c>
      <c r="M2376">
        <v>75</v>
      </c>
      <c r="N2376">
        <v>20</v>
      </c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</row>
    <row r="2377" spans="1:27" x14ac:dyDescent="0.2">
      <c r="A2377">
        <v>1976</v>
      </c>
      <c r="B2377">
        <v>20</v>
      </c>
      <c r="C2377">
        <v>85</v>
      </c>
      <c r="D2377">
        <v>46</v>
      </c>
      <c r="E2377">
        <v>43</v>
      </c>
      <c r="F2377">
        <v>110</v>
      </c>
      <c r="G2377">
        <v>102</v>
      </c>
      <c r="H2377">
        <v>143</v>
      </c>
      <c r="I2377">
        <v>159</v>
      </c>
      <c r="J2377">
        <v>194</v>
      </c>
      <c r="K2377">
        <v>171</v>
      </c>
      <c r="L2377">
        <v>98</v>
      </c>
      <c r="M2377">
        <v>70</v>
      </c>
      <c r="N2377">
        <v>28</v>
      </c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</row>
    <row r="2378" spans="1:27" x14ac:dyDescent="0.2">
      <c r="A2378">
        <v>1976</v>
      </c>
      <c r="B2378">
        <v>21</v>
      </c>
      <c r="C2378">
        <v>77</v>
      </c>
      <c r="D2378">
        <v>68</v>
      </c>
      <c r="E2378">
        <v>40</v>
      </c>
      <c r="F2378">
        <v>96</v>
      </c>
      <c r="G2378">
        <v>108</v>
      </c>
      <c r="H2378">
        <v>140</v>
      </c>
      <c r="I2378">
        <v>149</v>
      </c>
      <c r="J2378">
        <v>184</v>
      </c>
      <c r="K2378">
        <v>170</v>
      </c>
      <c r="L2378">
        <v>96</v>
      </c>
      <c r="M2378">
        <v>64</v>
      </c>
      <c r="N2378">
        <v>34</v>
      </c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</row>
    <row r="2379" spans="1:27" x14ac:dyDescent="0.2">
      <c r="A2379">
        <v>1976</v>
      </c>
      <c r="B2379">
        <v>22</v>
      </c>
      <c r="C2379">
        <v>86</v>
      </c>
      <c r="D2379">
        <v>78</v>
      </c>
      <c r="E2379">
        <v>29</v>
      </c>
      <c r="F2379">
        <v>84</v>
      </c>
      <c r="G2379">
        <v>140</v>
      </c>
      <c r="H2379">
        <v>183</v>
      </c>
      <c r="I2379">
        <v>155</v>
      </c>
      <c r="J2379">
        <v>203</v>
      </c>
      <c r="K2379">
        <v>142</v>
      </c>
      <c r="L2379">
        <v>97</v>
      </c>
      <c r="M2379">
        <v>60</v>
      </c>
      <c r="N2379">
        <v>39</v>
      </c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</row>
    <row r="2380" spans="1:27" x14ac:dyDescent="0.2">
      <c r="A2380">
        <v>1976</v>
      </c>
      <c r="B2380">
        <v>23</v>
      </c>
      <c r="C2380">
        <v>57</v>
      </c>
      <c r="D2380">
        <v>90</v>
      </c>
      <c r="E2380">
        <v>9</v>
      </c>
      <c r="F2380">
        <v>53</v>
      </c>
      <c r="G2380">
        <v>151</v>
      </c>
      <c r="H2380">
        <v>207</v>
      </c>
      <c r="I2380">
        <v>153</v>
      </c>
      <c r="J2380">
        <v>197</v>
      </c>
      <c r="K2380">
        <v>134</v>
      </c>
      <c r="L2380">
        <v>111</v>
      </c>
      <c r="M2380">
        <v>46</v>
      </c>
      <c r="N2380">
        <v>48</v>
      </c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</row>
    <row r="2381" spans="1:27" x14ac:dyDescent="0.2">
      <c r="A2381">
        <v>1976</v>
      </c>
      <c r="B2381">
        <v>24</v>
      </c>
      <c r="C2381">
        <v>7</v>
      </c>
      <c r="D2381">
        <v>95</v>
      </c>
      <c r="E2381">
        <v>36</v>
      </c>
      <c r="F2381">
        <v>75</v>
      </c>
      <c r="G2381">
        <v>158</v>
      </c>
      <c r="H2381">
        <v>192</v>
      </c>
      <c r="I2381">
        <v>157</v>
      </c>
      <c r="J2381">
        <v>202</v>
      </c>
      <c r="K2381">
        <v>140</v>
      </c>
      <c r="L2381">
        <v>76</v>
      </c>
      <c r="M2381">
        <v>53</v>
      </c>
      <c r="N2381">
        <v>35</v>
      </c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</row>
    <row r="2382" spans="1:27" x14ac:dyDescent="0.2">
      <c r="A2382">
        <v>1976</v>
      </c>
      <c r="B2382">
        <v>25</v>
      </c>
      <c r="C2382">
        <v>4</v>
      </c>
      <c r="D2382">
        <v>91</v>
      </c>
      <c r="E2382">
        <v>63</v>
      </c>
      <c r="F2382">
        <v>83</v>
      </c>
      <c r="G2382">
        <v>122</v>
      </c>
      <c r="H2382">
        <v>210</v>
      </c>
      <c r="I2382">
        <v>167</v>
      </c>
      <c r="J2382">
        <v>205</v>
      </c>
      <c r="K2382">
        <v>163</v>
      </c>
      <c r="L2382">
        <v>85</v>
      </c>
      <c r="M2382">
        <v>82</v>
      </c>
      <c r="N2382">
        <v>21</v>
      </c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</row>
    <row r="2383" spans="1:27" x14ac:dyDescent="0.2">
      <c r="A2383">
        <v>1976</v>
      </c>
      <c r="B2383">
        <v>26</v>
      </c>
      <c r="C2383">
        <v>14</v>
      </c>
      <c r="D2383">
        <v>89</v>
      </c>
      <c r="E2383">
        <v>84</v>
      </c>
      <c r="F2383">
        <v>69</v>
      </c>
      <c r="G2383">
        <v>113</v>
      </c>
      <c r="H2383">
        <v>223</v>
      </c>
      <c r="I2383">
        <v>169</v>
      </c>
      <c r="J2383">
        <v>198</v>
      </c>
      <c r="K2383">
        <v>175</v>
      </c>
      <c r="L2383">
        <v>100</v>
      </c>
      <c r="M2383">
        <v>89</v>
      </c>
      <c r="N2383">
        <v>21</v>
      </c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</row>
    <row r="2384" spans="1:27" x14ac:dyDescent="0.2">
      <c r="A2384">
        <v>1976</v>
      </c>
      <c r="B2384">
        <v>27</v>
      </c>
      <c r="C2384">
        <v>22</v>
      </c>
      <c r="D2384">
        <v>72</v>
      </c>
      <c r="E2384">
        <v>83</v>
      </c>
      <c r="F2384">
        <v>65</v>
      </c>
      <c r="G2384">
        <v>120</v>
      </c>
      <c r="H2384">
        <v>225</v>
      </c>
      <c r="I2384">
        <v>175</v>
      </c>
      <c r="J2384">
        <v>165</v>
      </c>
      <c r="K2384">
        <v>164</v>
      </c>
      <c r="L2384">
        <v>91</v>
      </c>
      <c r="M2384">
        <v>85</v>
      </c>
      <c r="N2384">
        <v>27</v>
      </c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</row>
    <row r="2385" spans="1:27" x14ac:dyDescent="0.2">
      <c r="A2385">
        <v>1976</v>
      </c>
      <c r="B2385">
        <v>28</v>
      </c>
      <c r="C2385">
        <v>11</v>
      </c>
      <c r="D2385">
        <v>77</v>
      </c>
      <c r="E2385">
        <v>88</v>
      </c>
      <c r="F2385">
        <v>47</v>
      </c>
      <c r="G2385">
        <v>140</v>
      </c>
      <c r="H2385">
        <v>226</v>
      </c>
      <c r="I2385">
        <v>163</v>
      </c>
      <c r="J2385">
        <v>158</v>
      </c>
      <c r="K2385">
        <v>152</v>
      </c>
      <c r="L2385">
        <v>85</v>
      </c>
      <c r="M2385">
        <v>80</v>
      </c>
      <c r="N2385">
        <v>4</v>
      </c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</row>
    <row r="2386" spans="1:27" x14ac:dyDescent="0.2">
      <c r="A2386">
        <v>1976</v>
      </c>
      <c r="B2386">
        <v>29</v>
      </c>
      <c r="C2386">
        <v>19</v>
      </c>
      <c r="D2386">
        <v>85</v>
      </c>
      <c r="E2386">
        <v>88</v>
      </c>
      <c r="F2386">
        <v>57</v>
      </c>
      <c r="G2386">
        <v>132</v>
      </c>
      <c r="H2386">
        <v>224</v>
      </c>
      <c r="I2386">
        <v>163</v>
      </c>
      <c r="J2386">
        <v>169</v>
      </c>
      <c r="K2386">
        <v>146</v>
      </c>
      <c r="L2386">
        <v>90</v>
      </c>
      <c r="M2386">
        <v>63</v>
      </c>
      <c r="N2386">
        <v>-17</v>
      </c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</row>
    <row r="2387" spans="1:27" x14ac:dyDescent="0.2">
      <c r="A2387">
        <v>1976</v>
      </c>
      <c r="B2387">
        <v>30</v>
      </c>
      <c r="C2387">
        <v>-12</v>
      </c>
      <c r="E2387">
        <v>90</v>
      </c>
      <c r="F2387">
        <v>99</v>
      </c>
      <c r="G2387">
        <v>114</v>
      </c>
      <c r="H2387">
        <v>221</v>
      </c>
      <c r="I2387">
        <v>154</v>
      </c>
      <c r="J2387">
        <v>154</v>
      </c>
      <c r="K2387">
        <v>136</v>
      </c>
      <c r="L2387">
        <v>89</v>
      </c>
      <c r="M2387">
        <v>38</v>
      </c>
      <c r="N2387">
        <v>7</v>
      </c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</row>
    <row r="2388" spans="1:27" x14ac:dyDescent="0.2">
      <c r="A2388">
        <v>1976</v>
      </c>
      <c r="B2388">
        <v>31</v>
      </c>
      <c r="C2388">
        <v>-10</v>
      </c>
      <c r="E2388">
        <v>96</v>
      </c>
      <c r="G2388">
        <v>134</v>
      </c>
      <c r="I2388">
        <v>135</v>
      </c>
      <c r="J2388">
        <v>158</v>
      </c>
      <c r="L2388">
        <v>67</v>
      </c>
      <c r="N2388">
        <v>35</v>
      </c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</row>
    <row r="2389" spans="1:27" x14ac:dyDescent="0.2">
      <c r="A2389">
        <v>1977</v>
      </c>
      <c r="B2389">
        <v>1</v>
      </c>
      <c r="C2389">
        <v>29</v>
      </c>
      <c r="D2389">
        <v>13</v>
      </c>
      <c r="E2389">
        <v>50</v>
      </c>
      <c r="F2389">
        <v>72</v>
      </c>
      <c r="G2389">
        <v>77</v>
      </c>
      <c r="H2389">
        <v>111</v>
      </c>
      <c r="I2389">
        <v>154</v>
      </c>
      <c r="J2389">
        <v>170</v>
      </c>
      <c r="K2389">
        <v>145</v>
      </c>
      <c r="L2389">
        <v>108</v>
      </c>
      <c r="M2389">
        <v>92</v>
      </c>
      <c r="N2389">
        <v>27</v>
      </c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</row>
    <row r="2390" spans="1:27" x14ac:dyDescent="0.2">
      <c r="A2390">
        <v>1977</v>
      </c>
      <c r="B2390">
        <v>2</v>
      </c>
      <c r="C2390">
        <v>10</v>
      </c>
      <c r="D2390">
        <v>31</v>
      </c>
      <c r="E2390">
        <v>106</v>
      </c>
      <c r="F2390">
        <v>65</v>
      </c>
      <c r="G2390">
        <v>89</v>
      </c>
      <c r="H2390">
        <v>131</v>
      </c>
      <c r="I2390">
        <v>170</v>
      </c>
      <c r="J2390">
        <v>178</v>
      </c>
      <c r="K2390">
        <v>146</v>
      </c>
      <c r="L2390">
        <v>107</v>
      </c>
      <c r="M2390">
        <v>96</v>
      </c>
      <c r="N2390">
        <v>29</v>
      </c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</row>
    <row r="2391" spans="1:27" x14ac:dyDescent="0.2">
      <c r="A2391">
        <v>1977</v>
      </c>
      <c r="B2391">
        <v>3</v>
      </c>
      <c r="C2391">
        <v>-2</v>
      </c>
      <c r="D2391">
        <v>66</v>
      </c>
      <c r="E2391">
        <v>99</v>
      </c>
      <c r="F2391">
        <v>51</v>
      </c>
      <c r="G2391">
        <v>88</v>
      </c>
      <c r="H2391">
        <v>152</v>
      </c>
      <c r="I2391">
        <v>179</v>
      </c>
      <c r="J2391">
        <v>171</v>
      </c>
      <c r="K2391">
        <v>132</v>
      </c>
      <c r="L2391">
        <v>102</v>
      </c>
      <c r="M2391">
        <v>101</v>
      </c>
      <c r="N2391">
        <v>12</v>
      </c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</row>
    <row r="2392" spans="1:27" x14ac:dyDescent="0.2">
      <c r="A2392">
        <v>1977</v>
      </c>
      <c r="B2392">
        <v>4</v>
      </c>
      <c r="C2392">
        <v>15</v>
      </c>
      <c r="D2392">
        <v>53</v>
      </c>
      <c r="E2392">
        <v>91</v>
      </c>
      <c r="F2392">
        <v>45</v>
      </c>
      <c r="G2392">
        <v>71</v>
      </c>
      <c r="H2392">
        <v>134</v>
      </c>
      <c r="I2392">
        <v>197</v>
      </c>
      <c r="J2392">
        <v>151</v>
      </c>
      <c r="K2392">
        <v>119</v>
      </c>
      <c r="L2392">
        <v>130</v>
      </c>
      <c r="M2392">
        <v>82</v>
      </c>
      <c r="N2392">
        <v>22</v>
      </c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</row>
    <row r="2393" spans="1:27" x14ac:dyDescent="0.2">
      <c r="A2393">
        <v>1977</v>
      </c>
      <c r="B2393">
        <v>5</v>
      </c>
      <c r="C2393">
        <v>42</v>
      </c>
      <c r="D2393">
        <v>67</v>
      </c>
      <c r="E2393">
        <v>77</v>
      </c>
      <c r="F2393">
        <v>64</v>
      </c>
      <c r="G2393">
        <v>92</v>
      </c>
      <c r="H2393">
        <v>129</v>
      </c>
      <c r="I2393">
        <v>200</v>
      </c>
      <c r="J2393">
        <v>163</v>
      </c>
      <c r="K2393">
        <v>160</v>
      </c>
      <c r="L2393">
        <v>104</v>
      </c>
      <c r="M2393">
        <v>102</v>
      </c>
      <c r="N2393">
        <v>28</v>
      </c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</row>
    <row r="2394" spans="1:27" x14ac:dyDescent="0.2">
      <c r="A2394">
        <v>1977</v>
      </c>
      <c r="B2394">
        <v>6</v>
      </c>
      <c r="C2394">
        <v>32</v>
      </c>
      <c r="D2394">
        <v>72</v>
      </c>
      <c r="E2394">
        <v>66</v>
      </c>
      <c r="F2394">
        <v>81</v>
      </c>
      <c r="G2394">
        <v>75</v>
      </c>
      <c r="H2394">
        <v>105</v>
      </c>
      <c r="I2394">
        <v>194</v>
      </c>
      <c r="J2394">
        <v>126</v>
      </c>
      <c r="K2394">
        <v>166</v>
      </c>
      <c r="L2394">
        <v>123</v>
      </c>
      <c r="M2394">
        <v>96</v>
      </c>
      <c r="N2394">
        <v>36</v>
      </c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</row>
    <row r="2395" spans="1:27" x14ac:dyDescent="0.2">
      <c r="A2395">
        <v>1977</v>
      </c>
      <c r="B2395">
        <v>7</v>
      </c>
      <c r="C2395">
        <v>33</v>
      </c>
      <c r="D2395">
        <v>78</v>
      </c>
      <c r="E2395">
        <v>84</v>
      </c>
      <c r="F2395">
        <v>40</v>
      </c>
      <c r="G2395">
        <v>91</v>
      </c>
      <c r="H2395">
        <v>101</v>
      </c>
      <c r="I2395">
        <v>196</v>
      </c>
      <c r="J2395">
        <v>141</v>
      </c>
      <c r="K2395">
        <v>130</v>
      </c>
      <c r="L2395">
        <v>123</v>
      </c>
      <c r="M2395">
        <v>103</v>
      </c>
      <c r="N2395">
        <v>51</v>
      </c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</row>
    <row r="2396" spans="1:27" x14ac:dyDescent="0.2">
      <c r="A2396">
        <v>1977</v>
      </c>
      <c r="B2396">
        <v>8</v>
      </c>
      <c r="C2396">
        <v>51</v>
      </c>
      <c r="D2396">
        <v>74</v>
      </c>
      <c r="E2396">
        <v>82</v>
      </c>
      <c r="F2396">
        <v>29</v>
      </c>
      <c r="G2396">
        <v>96</v>
      </c>
      <c r="H2396">
        <v>110</v>
      </c>
      <c r="I2396">
        <v>177</v>
      </c>
      <c r="J2396">
        <v>142</v>
      </c>
      <c r="K2396">
        <v>128</v>
      </c>
      <c r="L2396">
        <v>101</v>
      </c>
      <c r="M2396">
        <v>97</v>
      </c>
      <c r="N2396">
        <v>64</v>
      </c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</row>
    <row r="2397" spans="1:27" x14ac:dyDescent="0.2">
      <c r="A2397">
        <v>1977</v>
      </c>
      <c r="B2397">
        <v>9</v>
      </c>
      <c r="C2397">
        <v>58</v>
      </c>
      <c r="D2397">
        <v>68</v>
      </c>
      <c r="E2397">
        <v>103</v>
      </c>
      <c r="F2397">
        <v>35</v>
      </c>
      <c r="G2397">
        <v>85</v>
      </c>
      <c r="H2397">
        <v>103</v>
      </c>
      <c r="I2397">
        <v>170</v>
      </c>
      <c r="J2397">
        <v>153</v>
      </c>
      <c r="K2397">
        <v>113</v>
      </c>
      <c r="L2397">
        <v>115</v>
      </c>
      <c r="M2397">
        <v>121</v>
      </c>
      <c r="N2397">
        <v>74</v>
      </c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</row>
    <row r="2398" spans="1:27" x14ac:dyDescent="0.2">
      <c r="A2398">
        <v>1977</v>
      </c>
      <c r="B2398">
        <v>10</v>
      </c>
      <c r="C2398">
        <v>14</v>
      </c>
      <c r="D2398">
        <v>72</v>
      </c>
      <c r="E2398">
        <v>70</v>
      </c>
      <c r="F2398">
        <v>42</v>
      </c>
      <c r="G2398">
        <v>122</v>
      </c>
      <c r="H2398">
        <v>102</v>
      </c>
      <c r="I2398">
        <v>165</v>
      </c>
      <c r="J2398">
        <v>153</v>
      </c>
      <c r="K2398">
        <v>138</v>
      </c>
      <c r="L2398">
        <v>121</v>
      </c>
      <c r="M2398">
        <v>134</v>
      </c>
      <c r="N2398">
        <v>84</v>
      </c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</row>
    <row r="2399" spans="1:27" x14ac:dyDescent="0.2">
      <c r="A2399">
        <v>1977</v>
      </c>
      <c r="B2399">
        <v>11</v>
      </c>
      <c r="C2399">
        <v>5</v>
      </c>
      <c r="D2399">
        <v>67</v>
      </c>
      <c r="E2399">
        <v>89</v>
      </c>
      <c r="F2399">
        <v>73</v>
      </c>
      <c r="G2399">
        <v>121</v>
      </c>
      <c r="H2399">
        <v>107</v>
      </c>
      <c r="I2399">
        <v>152</v>
      </c>
      <c r="J2399">
        <v>165</v>
      </c>
      <c r="K2399">
        <v>179</v>
      </c>
      <c r="L2399">
        <v>95</v>
      </c>
      <c r="M2399">
        <v>126</v>
      </c>
      <c r="N2399">
        <v>92</v>
      </c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</row>
    <row r="2400" spans="1:27" x14ac:dyDescent="0.2">
      <c r="A2400">
        <v>1977</v>
      </c>
      <c r="B2400">
        <v>12</v>
      </c>
      <c r="C2400">
        <v>-18</v>
      </c>
      <c r="D2400">
        <v>43</v>
      </c>
      <c r="E2400">
        <v>70</v>
      </c>
      <c r="F2400">
        <v>100</v>
      </c>
      <c r="G2400">
        <v>103</v>
      </c>
      <c r="H2400">
        <v>113</v>
      </c>
      <c r="I2400">
        <v>151</v>
      </c>
      <c r="J2400">
        <v>150</v>
      </c>
      <c r="K2400">
        <v>141</v>
      </c>
      <c r="L2400">
        <v>118</v>
      </c>
      <c r="M2400">
        <v>72</v>
      </c>
      <c r="N2400">
        <v>90</v>
      </c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</row>
    <row r="2401" spans="1:27" x14ac:dyDescent="0.2">
      <c r="A2401">
        <v>1977</v>
      </c>
      <c r="B2401">
        <v>13</v>
      </c>
      <c r="C2401">
        <v>-4</v>
      </c>
      <c r="D2401">
        <v>57</v>
      </c>
      <c r="E2401">
        <v>67</v>
      </c>
      <c r="F2401">
        <v>100</v>
      </c>
      <c r="G2401">
        <v>78</v>
      </c>
      <c r="H2401">
        <v>122</v>
      </c>
      <c r="I2401">
        <v>139</v>
      </c>
      <c r="J2401">
        <v>160</v>
      </c>
      <c r="K2401">
        <v>117</v>
      </c>
      <c r="L2401">
        <v>107</v>
      </c>
      <c r="M2401">
        <v>76</v>
      </c>
      <c r="N2401">
        <v>86</v>
      </c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</row>
    <row r="2402" spans="1:27" x14ac:dyDescent="0.2">
      <c r="A2402">
        <v>1977</v>
      </c>
      <c r="B2402">
        <v>14</v>
      </c>
      <c r="C2402">
        <v>7</v>
      </c>
      <c r="D2402">
        <v>52</v>
      </c>
      <c r="E2402">
        <v>68</v>
      </c>
      <c r="F2402">
        <v>74</v>
      </c>
      <c r="G2402">
        <v>71</v>
      </c>
      <c r="H2402">
        <v>125</v>
      </c>
      <c r="I2402">
        <v>136</v>
      </c>
      <c r="J2402">
        <v>163</v>
      </c>
      <c r="K2402">
        <v>131</v>
      </c>
      <c r="L2402">
        <v>117</v>
      </c>
      <c r="M2402">
        <v>79</v>
      </c>
      <c r="N2402">
        <v>77</v>
      </c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</row>
    <row r="2403" spans="1:27" x14ac:dyDescent="0.2">
      <c r="A2403">
        <v>1977</v>
      </c>
      <c r="B2403">
        <v>15</v>
      </c>
      <c r="C2403">
        <v>28</v>
      </c>
      <c r="D2403">
        <v>31</v>
      </c>
      <c r="E2403">
        <v>71</v>
      </c>
      <c r="F2403">
        <v>62</v>
      </c>
      <c r="G2403">
        <v>79</v>
      </c>
      <c r="H2403">
        <v>118</v>
      </c>
      <c r="I2403">
        <v>128</v>
      </c>
      <c r="J2403">
        <v>175</v>
      </c>
      <c r="K2403">
        <v>152</v>
      </c>
      <c r="L2403">
        <v>113</v>
      </c>
      <c r="M2403">
        <v>54</v>
      </c>
      <c r="N2403">
        <v>73</v>
      </c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</row>
    <row r="2404" spans="1:27" x14ac:dyDescent="0.2">
      <c r="A2404">
        <v>1977</v>
      </c>
      <c r="B2404">
        <v>16</v>
      </c>
      <c r="C2404">
        <v>24</v>
      </c>
      <c r="D2404">
        <v>45</v>
      </c>
      <c r="E2404">
        <v>87</v>
      </c>
      <c r="F2404">
        <v>62</v>
      </c>
      <c r="G2404">
        <v>91</v>
      </c>
      <c r="H2404">
        <v>125</v>
      </c>
      <c r="I2404">
        <v>152</v>
      </c>
      <c r="J2404">
        <v>181</v>
      </c>
      <c r="K2404">
        <v>121</v>
      </c>
      <c r="L2404">
        <v>116</v>
      </c>
      <c r="M2404">
        <v>50</v>
      </c>
      <c r="N2404">
        <v>64</v>
      </c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</row>
    <row r="2405" spans="1:27" x14ac:dyDescent="0.2">
      <c r="A2405">
        <v>1977</v>
      </c>
      <c r="B2405">
        <v>17</v>
      </c>
      <c r="C2405">
        <v>-12</v>
      </c>
      <c r="D2405">
        <v>57</v>
      </c>
      <c r="E2405">
        <v>90</v>
      </c>
      <c r="F2405">
        <v>67</v>
      </c>
      <c r="G2405">
        <v>87</v>
      </c>
      <c r="H2405">
        <v>101</v>
      </c>
      <c r="I2405">
        <v>148</v>
      </c>
      <c r="J2405">
        <v>151</v>
      </c>
      <c r="K2405">
        <v>99</v>
      </c>
      <c r="L2405">
        <v>122</v>
      </c>
      <c r="M2405">
        <v>28</v>
      </c>
      <c r="N2405">
        <v>65</v>
      </c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</row>
    <row r="2406" spans="1:27" x14ac:dyDescent="0.2">
      <c r="A2406">
        <v>1977</v>
      </c>
      <c r="B2406">
        <v>18</v>
      </c>
      <c r="C2406">
        <v>-1</v>
      </c>
      <c r="D2406">
        <v>65</v>
      </c>
      <c r="E2406">
        <v>83</v>
      </c>
      <c r="F2406">
        <v>41</v>
      </c>
      <c r="G2406">
        <v>103</v>
      </c>
      <c r="H2406">
        <v>105</v>
      </c>
      <c r="I2406">
        <v>158</v>
      </c>
      <c r="J2406">
        <v>136</v>
      </c>
      <c r="K2406">
        <v>102</v>
      </c>
      <c r="L2406">
        <v>127</v>
      </c>
      <c r="M2406">
        <v>40</v>
      </c>
      <c r="N2406">
        <v>69</v>
      </c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</row>
    <row r="2407" spans="1:27" x14ac:dyDescent="0.2">
      <c r="A2407">
        <v>1977</v>
      </c>
      <c r="B2407">
        <v>19</v>
      </c>
      <c r="C2407">
        <v>30</v>
      </c>
      <c r="D2407">
        <v>54</v>
      </c>
      <c r="E2407">
        <v>77</v>
      </c>
      <c r="F2407">
        <v>66</v>
      </c>
      <c r="G2407">
        <v>105</v>
      </c>
      <c r="H2407">
        <v>112</v>
      </c>
      <c r="I2407">
        <v>155</v>
      </c>
      <c r="J2407">
        <v>132</v>
      </c>
      <c r="K2407">
        <v>105</v>
      </c>
      <c r="L2407">
        <v>144</v>
      </c>
      <c r="M2407">
        <v>50</v>
      </c>
      <c r="N2407">
        <v>60</v>
      </c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</row>
    <row r="2408" spans="1:27" x14ac:dyDescent="0.2">
      <c r="A2408">
        <v>1977</v>
      </c>
      <c r="B2408">
        <v>20</v>
      </c>
      <c r="C2408">
        <v>44</v>
      </c>
      <c r="D2408">
        <v>49</v>
      </c>
      <c r="E2408">
        <v>68</v>
      </c>
      <c r="F2408">
        <v>83</v>
      </c>
      <c r="G2408">
        <v>122</v>
      </c>
      <c r="H2408">
        <v>103</v>
      </c>
      <c r="I2408">
        <v>145</v>
      </c>
      <c r="J2408">
        <v>154</v>
      </c>
      <c r="K2408">
        <v>103</v>
      </c>
      <c r="L2408">
        <v>142</v>
      </c>
      <c r="M2408">
        <v>51</v>
      </c>
      <c r="N2408">
        <v>38</v>
      </c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</row>
    <row r="2409" spans="1:27" x14ac:dyDescent="0.2">
      <c r="A2409">
        <v>1977</v>
      </c>
      <c r="B2409">
        <v>21</v>
      </c>
      <c r="C2409">
        <v>70</v>
      </c>
      <c r="D2409">
        <v>59</v>
      </c>
      <c r="E2409">
        <v>54</v>
      </c>
      <c r="F2409">
        <v>105</v>
      </c>
      <c r="G2409">
        <v>131</v>
      </c>
      <c r="H2409">
        <v>111</v>
      </c>
      <c r="I2409">
        <v>144</v>
      </c>
      <c r="J2409">
        <v>157</v>
      </c>
      <c r="K2409">
        <v>106</v>
      </c>
      <c r="L2409">
        <v>152</v>
      </c>
      <c r="M2409">
        <v>29</v>
      </c>
      <c r="N2409">
        <v>54</v>
      </c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</row>
    <row r="2410" spans="1:27" x14ac:dyDescent="0.2">
      <c r="A2410">
        <v>1977</v>
      </c>
      <c r="B2410">
        <v>22</v>
      </c>
      <c r="C2410">
        <v>55</v>
      </c>
      <c r="D2410">
        <v>68</v>
      </c>
      <c r="E2410">
        <v>51</v>
      </c>
      <c r="F2410">
        <v>117</v>
      </c>
      <c r="G2410">
        <v>130</v>
      </c>
      <c r="H2410">
        <v>138</v>
      </c>
      <c r="I2410">
        <v>169</v>
      </c>
      <c r="J2410">
        <v>159</v>
      </c>
      <c r="K2410">
        <v>109</v>
      </c>
      <c r="L2410">
        <v>145</v>
      </c>
      <c r="M2410">
        <v>45</v>
      </c>
      <c r="N2410">
        <v>65</v>
      </c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</row>
    <row r="2411" spans="1:27" x14ac:dyDescent="0.2">
      <c r="A2411">
        <v>1977</v>
      </c>
      <c r="B2411">
        <v>23</v>
      </c>
      <c r="C2411">
        <v>55</v>
      </c>
      <c r="D2411">
        <v>64</v>
      </c>
      <c r="E2411">
        <v>66</v>
      </c>
      <c r="F2411">
        <v>98</v>
      </c>
      <c r="G2411">
        <v>132</v>
      </c>
      <c r="H2411">
        <v>141</v>
      </c>
      <c r="I2411">
        <v>187</v>
      </c>
      <c r="J2411">
        <v>141</v>
      </c>
      <c r="K2411">
        <v>125</v>
      </c>
      <c r="L2411">
        <v>124</v>
      </c>
      <c r="M2411">
        <v>60</v>
      </c>
      <c r="N2411">
        <v>113</v>
      </c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</row>
    <row r="2412" spans="1:27" x14ac:dyDescent="0.2">
      <c r="A2412">
        <v>1977</v>
      </c>
      <c r="B2412">
        <v>24</v>
      </c>
      <c r="C2412">
        <v>62</v>
      </c>
      <c r="D2412">
        <v>48</v>
      </c>
      <c r="E2412">
        <v>68</v>
      </c>
      <c r="F2412">
        <v>85</v>
      </c>
      <c r="G2412">
        <v>135</v>
      </c>
      <c r="H2412">
        <v>139</v>
      </c>
      <c r="I2412">
        <v>161</v>
      </c>
      <c r="J2412">
        <v>140</v>
      </c>
      <c r="K2412">
        <v>132</v>
      </c>
      <c r="L2412">
        <v>125</v>
      </c>
      <c r="M2412">
        <v>59</v>
      </c>
      <c r="N2412">
        <v>101</v>
      </c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</row>
    <row r="2413" spans="1:27" x14ac:dyDescent="0.2">
      <c r="A2413">
        <v>1977</v>
      </c>
      <c r="B2413">
        <v>25</v>
      </c>
      <c r="C2413">
        <v>82</v>
      </c>
      <c r="D2413">
        <v>38</v>
      </c>
      <c r="E2413">
        <v>57</v>
      </c>
      <c r="F2413">
        <v>103</v>
      </c>
      <c r="G2413">
        <v>135</v>
      </c>
      <c r="H2413">
        <v>146</v>
      </c>
      <c r="I2413">
        <v>141</v>
      </c>
      <c r="J2413">
        <v>154</v>
      </c>
      <c r="K2413">
        <v>151</v>
      </c>
      <c r="L2413">
        <v>118</v>
      </c>
      <c r="M2413">
        <v>40</v>
      </c>
      <c r="N2413">
        <v>87</v>
      </c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</row>
    <row r="2414" spans="1:27" x14ac:dyDescent="0.2">
      <c r="A2414">
        <v>1977</v>
      </c>
      <c r="B2414">
        <v>26</v>
      </c>
      <c r="C2414">
        <v>64</v>
      </c>
      <c r="D2414">
        <v>20</v>
      </c>
      <c r="E2414">
        <v>63</v>
      </c>
      <c r="F2414">
        <v>96</v>
      </c>
      <c r="G2414">
        <v>161</v>
      </c>
      <c r="H2414">
        <v>132</v>
      </c>
      <c r="I2414">
        <v>139</v>
      </c>
      <c r="J2414">
        <v>155</v>
      </c>
      <c r="K2414">
        <v>140</v>
      </c>
      <c r="L2414">
        <v>88</v>
      </c>
      <c r="M2414">
        <v>25</v>
      </c>
      <c r="N2414">
        <v>75</v>
      </c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</row>
    <row r="2415" spans="1:27" x14ac:dyDescent="0.2">
      <c r="A2415">
        <v>1977</v>
      </c>
      <c r="B2415">
        <v>27</v>
      </c>
      <c r="C2415">
        <v>48</v>
      </c>
      <c r="D2415">
        <v>15</v>
      </c>
      <c r="E2415">
        <v>51</v>
      </c>
      <c r="F2415">
        <v>82</v>
      </c>
      <c r="G2415">
        <v>144</v>
      </c>
      <c r="H2415">
        <v>133</v>
      </c>
      <c r="I2415">
        <v>139</v>
      </c>
      <c r="J2415">
        <v>135</v>
      </c>
      <c r="K2415">
        <v>158</v>
      </c>
      <c r="L2415">
        <v>118</v>
      </c>
      <c r="M2415">
        <v>22</v>
      </c>
      <c r="N2415">
        <v>45</v>
      </c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</row>
    <row r="2416" spans="1:27" x14ac:dyDescent="0.2">
      <c r="A2416">
        <v>1977</v>
      </c>
      <c r="B2416">
        <v>28</v>
      </c>
      <c r="C2416">
        <v>27</v>
      </c>
      <c r="D2416">
        <v>21</v>
      </c>
      <c r="E2416">
        <v>24</v>
      </c>
      <c r="F2416">
        <v>74</v>
      </c>
      <c r="G2416">
        <v>149</v>
      </c>
      <c r="H2416">
        <v>139</v>
      </c>
      <c r="I2416">
        <v>133</v>
      </c>
      <c r="J2416">
        <v>126</v>
      </c>
      <c r="K2416">
        <v>155</v>
      </c>
      <c r="L2416">
        <v>94</v>
      </c>
      <c r="M2416">
        <v>21</v>
      </c>
      <c r="N2416">
        <v>35</v>
      </c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</row>
    <row r="2417" spans="1:27" x14ac:dyDescent="0.2">
      <c r="A2417">
        <v>1977</v>
      </c>
      <c r="B2417">
        <v>29</v>
      </c>
      <c r="C2417">
        <v>9</v>
      </c>
      <c r="E2417">
        <v>23</v>
      </c>
      <c r="F2417">
        <v>84</v>
      </c>
      <c r="G2417">
        <v>127</v>
      </c>
      <c r="H2417">
        <v>132</v>
      </c>
      <c r="I2417">
        <v>142</v>
      </c>
      <c r="J2417">
        <v>147</v>
      </c>
      <c r="K2417">
        <v>139</v>
      </c>
      <c r="L2417">
        <v>114</v>
      </c>
      <c r="M2417">
        <v>15</v>
      </c>
      <c r="N2417">
        <v>53</v>
      </c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</row>
    <row r="2418" spans="1:27" x14ac:dyDescent="0.2">
      <c r="A2418">
        <v>1977</v>
      </c>
      <c r="B2418">
        <v>30</v>
      </c>
      <c r="C2418">
        <v>-8</v>
      </c>
      <c r="E2418">
        <v>27</v>
      </c>
      <c r="F2418">
        <v>73</v>
      </c>
      <c r="G2418">
        <v>99</v>
      </c>
      <c r="H2418">
        <v>147</v>
      </c>
      <c r="I2418">
        <v>147</v>
      </c>
      <c r="J2418">
        <v>149</v>
      </c>
      <c r="K2418">
        <v>146</v>
      </c>
      <c r="L2418">
        <v>112</v>
      </c>
      <c r="M2418">
        <v>9</v>
      </c>
      <c r="N2418">
        <v>52</v>
      </c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</row>
    <row r="2419" spans="1:27" x14ac:dyDescent="0.2">
      <c r="A2419">
        <v>1977</v>
      </c>
      <c r="B2419">
        <v>31</v>
      </c>
      <c r="C2419">
        <v>14</v>
      </c>
      <c r="E2419">
        <v>49</v>
      </c>
      <c r="G2419">
        <v>95</v>
      </c>
      <c r="I2419">
        <v>161</v>
      </c>
      <c r="J2419">
        <v>142</v>
      </c>
      <c r="L2419">
        <v>118</v>
      </c>
      <c r="N2419">
        <v>66</v>
      </c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</row>
    <row r="2420" spans="1:27" x14ac:dyDescent="0.2">
      <c r="A2420">
        <v>1978</v>
      </c>
      <c r="B2420">
        <v>1</v>
      </c>
      <c r="C2420">
        <v>70</v>
      </c>
      <c r="D2420">
        <v>46</v>
      </c>
      <c r="E2420">
        <v>89</v>
      </c>
      <c r="F2420">
        <v>84</v>
      </c>
      <c r="G2420">
        <v>76</v>
      </c>
      <c r="H2420">
        <v>196</v>
      </c>
      <c r="I2420">
        <v>125</v>
      </c>
      <c r="J2420">
        <v>164</v>
      </c>
      <c r="K2420">
        <v>132</v>
      </c>
      <c r="L2420">
        <v>118</v>
      </c>
      <c r="M2420">
        <v>115</v>
      </c>
      <c r="N2420">
        <v>-12</v>
      </c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</row>
    <row r="2421" spans="1:27" x14ac:dyDescent="0.2">
      <c r="A2421">
        <v>1978</v>
      </c>
      <c r="B2421">
        <v>2</v>
      </c>
      <c r="C2421">
        <v>72</v>
      </c>
      <c r="D2421">
        <v>49</v>
      </c>
      <c r="E2421">
        <v>64</v>
      </c>
      <c r="F2421">
        <v>97</v>
      </c>
      <c r="G2421">
        <v>77</v>
      </c>
      <c r="H2421">
        <v>171</v>
      </c>
      <c r="I2421">
        <v>145</v>
      </c>
      <c r="J2421">
        <v>157</v>
      </c>
      <c r="K2421">
        <v>128</v>
      </c>
      <c r="L2421">
        <v>87</v>
      </c>
      <c r="M2421">
        <v>128</v>
      </c>
      <c r="N2421">
        <v>18</v>
      </c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</row>
    <row r="2422" spans="1:27" x14ac:dyDescent="0.2">
      <c r="A2422">
        <v>1978</v>
      </c>
      <c r="B2422">
        <v>3</v>
      </c>
      <c r="C2422">
        <v>50</v>
      </c>
      <c r="D2422">
        <v>23</v>
      </c>
      <c r="E2422">
        <v>77</v>
      </c>
      <c r="F2422">
        <v>65</v>
      </c>
      <c r="G2422">
        <v>111</v>
      </c>
      <c r="H2422">
        <v>183</v>
      </c>
      <c r="I2422">
        <v>126</v>
      </c>
      <c r="J2422">
        <v>158</v>
      </c>
      <c r="K2422">
        <v>133</v>
      </c>
      <c r="L2422">
        <v>107</v>
      </c>
      <c r="M2422">
        <v>90</v>
      </c>
      <c r="N2422">
        <v>40</v>
      </c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</row>
    <row r="2423" spans="1:27" x14ac:dyDescent="0.2">
      <c r="A2423">
        <v>1978</v>
      </c>
      <c r="B2423">
        <v>4</v>
      </c>
      <c r="C2423">
        <v>28</v>
      </c>
      <c r="D2423">
        <v>38</v>
      </c>
      <c r="E2423">
        <v>57</v>
      </c>
      <c r="F2423">
        <v>69</v>
      </c>
      <c r="G2423">
        <v>123</v>
      </c>
      <c r="H2423">
        <v>189</v>
      </c>
      <c r="I2423">
        <v>119</v>
      </c>
      <c r="J2423">
        <v>157</v>
      </c>
      <c r="K2423">
        <v>142</v>
      </c>
      <c r="L2423">
        <v>106</v>
      </c>
      <c r="M2423">
        <v>114</v>
      </c>
      <c r="N2423">
        <v>62</v>
      </c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</row>
    <row r="2424" spans="1:27" x14ac:dyDescent="0.2">
      <c r="A2424">
        <v>1978</v>
      </c>
      <c r="B2424">
        <v>5</v>
      </c>
      <c r="C2424">
        <v>34</v>
      </c>
      <c r="D2424">
        <v>55</v>
      </c>
      <c r="E2424">
        <v>35</v>
      </c>
      <c r="F2424">
        <v>67</v>
      </c>
      <c r="G2424">
        <v>87</v>
      </c>
      <c r="H2424">
        <v>154</v>
      </c>
      <c r="I2424">
        <v>117</v>
      </c>
      <c r="J2424">
        <v>158</v>
      </c>
      <c r="K2424">
        <v>139</v>
      </c>
      <c r="L2424">
        <v>130</v>
      </c>
      <c r="M2424">
        <v>117</v>
      </c>
      <c r="N2424">
        <v>15</v>
      </c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</row>
    <row r="2425" spans="1:27" x14ac:dyDescent="0.2">
      <c r="A2425">
        <v>1978</v>
      </c>
      <c r="B2425">
        <v>6</v>
      </c>
      <c r="C2425">
        <v>61</v>
      </c>
      <c r="D2425">
        <v>51</v>
      </c>
      <c r="E2425">
        <v>46</v>
      </c>
      <c r="F2425">
        <v>62</v>
      </c>
      <c r="G2425">
        <v>107</v>
      </c>
      <c r="H2425">
        <v>156</v>
      </c>
      <c r="I2425">
        <v>124</v>
      </c>
      <c r="J2425">
        <v>144</v>
      </c>
      <c r="K2425">
        <v>157</v>
      </c>
      <c r="L2425">
        <v>146</v>
      </c>
      <c r="M2425">
        <v>102</v>
      </c>
      <c r="N2425">
        <v>13</v>
      </c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</row>
    <row r="2426" spans="1:27" x14ac:dyDescent="0.2">
      <c r="A2426">
        <v>1978</v>
      </c>
      <c r="B2426">
        <v>7</v>
      </c>
      <c r="C2426">
        <v>43</v>
      </c>
      <c r="D2426">
        <v>34</v>
      </c>
      <c r="E2426">
        <v>62</v>
      </c>
      <c r="F2426">
        <v>50</v>
      </c>
      <c r="G2426">
        <v>126</v>
      </c>
      <c r="H2426">
        <v>122</v>
      </c>
      <c r="I2426">
        <v>129</v>
      </c>
      <c r="J2426">
        <v>149</v>
      </c>
      <c r="K2426">
        <v>158</v>
      </c>
      <c r="L2426">
        <v>124</v>
      </c>
      <c r="M2426">
        <v>112</v>
      </c>
      <c r="N2426">
        <v>40</v>
      </c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</row>
    <row r="2427" spans="1:27" x14ac:dyDescent="0.2">
      <c r="A2427">
        <v>1978</v>
      </c>
      <c r="B2427">
        <v>8</v>
      </c>
      <c r="C2427">
        <v>45</v>
      </c>
      <c r="D2427">
        <v>15</v>
      </c>
      <c r="E2427">
        <v>85</v>
      </c>
      <c r="F2427">
        <v>62</v>
      </c>
      <c r="G2427">
        <v>108</v>
      </c>
      <c r="H2427">
        <v>135</v>
      </c>
      <c r="I2427">
        <v>135</v>
      </c>
      <c r="J2427">
        <v>134</v>
      </c>
      <c r="K2427">
        <v>143</v>
      </c>
      <c r="L2427">
        <v>138</v>
      </c>
      <c r="M2427">
        <v>123</v>
      </c>
      <c r="N2427">
        <v>60</v>
      </c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</row>
    <row r="2428" spans="1:27" x14ac:dyDescent="0.2">
      <c r="A2428">
        <v>1978</v>
      </c>
      <c r="B2428">
        <v>9</v>
      </c>
      <c r="C2428">
        <v>54</v>
      </c>
      <c r="D2428">
        <v>-10</v>
      </c>
      <c r="E2428">
        <v>55</v>
      </c>
      <c r="F2428">
        <v>60</v>
      </c>
      <c r="G2428">
        <v>118</v>
      </c>
      <c r="H2428">
        <v>124</v>
      </c>
      <c r="I2428">
        <v>155</v>
      </c>
      <c r="J2428">
        <v>145</v>
      </c>
      <c r="K2428">
        <v>168</v>
      </c>
      <c r="L2428">
        <v>144</v>
      </c>
      <c r="M2428">
        <v>82</v>
      </c>
      <c r="N2428">
        <v>98</v>
      </c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</row>
    <row r="2429" spans="1:27" x14ac:dyDescent="0.2">
      <c r="A2429">
        <v>1978</v>
      </c>
      <c r="B2429">
        <v>10</v>
      </c>
      <c r="C2429">
        <v>38</v>
      </c>
      <c r="D2429">
        <v>-17</v>
      </c>
      <c r="E2429">
        <v>96</v>
      </c>
      <c r="F2429">
        <v>19</v>
      </c>
      <c r="G2429">
        <v>109</v>
      </c>
      <c r="H2429">
        <v>120</v>
      </c>
      <c r="I2429">
        <v>143</v>
      </c>
      <c r="J2429">
        <v>144</v>
      </c>
      <c r="K2429">
        <v>190</v>
      </c>
      <c r="L2429">
        <v>154</v>
      </c>
      <c r="M2429">
        <v>82</v>
      </c>
      <c r="N2429">
        <v>103</v>
      </c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</row>
    <row r="2430" spans="1:27" x14ac:dyDescent="0.2">
      <c r="A2430">
        <v>1978</v>
      </c>
      <c r="B2430">
        <v>11</v>
      </c>
      <c r="C2430">
        <v>30</v>
      </c>
      <c r="D2430">
        <v>-33</v>
      </c>
      <c r="E2430">
        <v>105</v>
      </c>
      <c r="F2430">
        <v>13</v>
      </c>
      <c r="G2430">
        <v>118</v>
      </c>
      <c r="H2430">
        <v>136</v>
      </c>
      <c r="I2430">
        <v>137</v>
      </c>
      <c r="J2430">
        <v>149</v>
      </c>
      <c r="K2430">
        <v>160</v>
      </c>
      <c r="L2430">
        <v>176</v>
      </c>
      <c r="M2430">
        <v>85</v>
      </c>
      <c r="N2430">
        <v>114</v>
      </c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</row>
    <row r="2431" spans="1:27" x14ac:dyDescent="0.2">
      <c r="A2431">
        <v>1978</v>
      </c>
      <c r="B2431">
        <v>12</v>
      </c>
      <c r="C2431">
        <v>1</v>
      </c>
      <c r="D2431">
        <v>-23</v>
      </c>
      <c r="E2431">
        <v>87</v>
      </c>
      <c r="F2431">
        <v>42</v>
      </c>
      <c r="G2431">
        <v>88</v>
      </c>
      <c r="H2431">
        <v>123</v>
      </c>
      <c r="I2431">
        <v>154</v>
      </c>
      <c r="J2431">
        <v>151</v>
      </c>
      <c r="K2431">
        <v>141</v>
      </c>
      <c r="L2431">
        <v>165</v>
      </c>
      <c r="M2431">
        <v>100</v>
      </c>
      <c r="N2431">
        <v>95</v>
      </c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</row>
    <row r="2432" spans="1:27" x14ac:dyDescent="0.2">
      <c r="A2432">
        <v>1978</v>
      </c>
      <c r="B2432">
        <v>13</v>
      </c>
      <c r="C2432">
        <v>18</v>
      </c>
      <c r="D2432">
        <v>-2</v>
      </c>
      <c r="E2432">
        <v>65</v>
      </c>
      <c r="F2432">
        <v>32</v>
      </c>
      <c r="G2432">
        <v>91</v>
      </c>
      <c r="H2432">
        <v>96</v>
      </c>
      <c r="I2432">
        <v>163</v>
      </c>
      <c r="J2432">
        <v>149</v>
      </c>
      <c r="K2432">
        <v>167</v>
      </c>
      <c r="L2432">
        <v>120</v>
      </c>
      <c r="M2432">
        <v>89</v>
      </c>
      <c r="N2432">
        <v>70</v>
      </c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</row>
    <row r="2433" spans="1:27" x14ac:dyDescent="0.2">
      <c r="A2433">
        <v>1978</v>
      </c>
      <c r="B2433">
        <v>14</v>
      </c>
      <c r="C2433">
        <v>32</v>
      </c>
      <c r="D2433">
        <v>1</v>
      </c>
      <c r="E2433">
        <v>85</v>
      </c>
      <c r="F2433">
        <v>43</v>
      </c>
      <c r="G2433">
        <v>90</v>
      </c>
      <c r="H2433">
        <v>113</v>
      </c>
      <c r="I2433">
        <v>167</v>
      </c>
      <c r="J2433">
        <v>162</v>
      </c>
      <c r="K2433">
        <v>141</v>
      </c>
      <c r="L2433">
        <v>117</v>
      </c>
      <c r="M2433">
        <v>104</v>
      </c>
      <c r="N2433">
        <v>55</v>
      </c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</row>
    <row r="2434" spans="1:27" x14ac:dyDescent="0.2">
      <c r="A2434">
        <v>1978</v>
      </c>
      <c r="B2434">
        <v>15</v>
      </c>
      <c r="C2434">
        <v>40</v>
      </c>
      <c r="D2434">
        <v>0</v>
      </c>
      <c r="E2434">
        <v>76</v>
      </c>
      <c r="F2434">
        <v>46</v>
      </c>
      <c r="G2434">
        <v>103</v>
      </c>
      <c r="H2434">
        <v>102</v>
      </c>
      <c r="I2434">
        <v>152</v>
      </c>
      <c r="J2434">
        <v>160</v>
      </c>
      <c r="K2434">
        <v>147</v>
      </c>
      <c r="L2434">
        <v>128</v>
      </c>
      <c r="M2434">
        <v>126</v>
      </c>
      <c r="N2434">
        <v>48</v>
      </c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</row>
    <row r="2435" spans="1:27" x14ac:dyDescent="0.2">
      <c r="A2435">
        <v>1978</v>
      </c>
      <c r="B2435">
        <v>16</v>
      </c>
      <c r="C2435">
        <v>24</v>
      </c>
      <c r="D2435">
        <v>9</v>
      </c>
      <c r="E2435">
        <v>33</v>
      </c>
      <c r="F2435">
        <v>54</v>
      </c>
      <c r="G2435">
        <v>106</v>
      </c>
      <c r="H2435">
        <v>125</v>
      </c>
      <c r="I2435">
        <v>145</v>
      </c>
      <c r="J2435">
        <v>153</v>
      </c>
      <c r="K2435">
        <v>154</v>
      </c>
      <c r="L2435">
        <v>102</v>
      </c>
      <c r="M2435">
        <v>84</v>
      </c>
      <c r="N2435">
        <v>43</v>
      </c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</row>
    <row r="2436" spans="1:27" x14ac:dyDescent="0.2">
      <c r="A2436">
        <v>1978</v>
      </c>
      <c r="B2436">
        <v>17</v>
      </c>
      <c r="C2436">
        <v>18</v>
      </c>
      <c r="D2436">
        <v>8</v>
      </c>
      <c r="E2436">
        <v>31</v>
      </c>
      <c r="F2436">
        <v>71</v>
      </c>
      <c r="G2436">
        <v>113</v>
      </c>
      <c r="H2436">
        <v>143</v>
      </c>
      <c r="I2436">
        <v>155</v>
      </c>
      <c r="J2436">
        <v>142</v>
      </c>
      <c r="K2436">
        <v>140</v>
      </c>
      <c r="L2436">
        <v>94</v>
      </c>
      <c r="M2436">
        <v>104</v>
      </c>
      <c r="N2436">
        <v>24</v>
      </c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</row>
    <row r="2437" spans="1:27" x14ac:dyDescent="0.2">
      <c r="A2437">
        <v>1978</v>
      </c>
      <c r="B2437">
        <v>18</v>
      </c>
      <c r="C2437">
        <v>-17</v>
      </c>
      <c r="D2437">
        <v>-15</v>
      </c>
      <c r="E2437">
        <v>36</v>
      </c>
      <c r="F2437">
        <v>58</v>
      </c>
      <c r="G2437">
        <v>98</v>
      </c>
      <c r="H2437">
        <v>141</v>
      </c>
      <c r="I2437">
        <v>151</v>
      </c>
      <c r="J2437">
        <v>157</v>
      </c>
      <c r="K2437">
        <v>118</v>
      </c>
      <c r="L2437">
        <v>67</v>
      </c>
      <c r="M2437">
        <v>122</v>
      </c>
      <c r="N2437">
        <v>-1</v>
      </c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</row>
    <row r="2438" spans="1:27" x14ac:dyDescent="0.2">
      <c r="A2438">
        <v>1978</v>
      </c>
      <c r="B2438">
        <v>19</v>
      </c>
      <c r="C2438">
        <v>0</v>
      </c>
      <c r="D2438">
        <v>-3</v>
      </c>
      <c r="E2438">
        <v>63</v>
      </c>
      <c r="F2438">
        <v>75</v>
      </c>
      <c r="G2438">
        <v>98</v>
      </c>
      <c r="H2438">
        <v>146</v>
      </c>
      <c r="I2438">
        <v>150</v>
      </c>
      <c r="J2438">
        <v>167</v>
      </c>
      <c r="K2438">
        <v>128</v>
      </c>
      <c r="L2438">
        <v>94</v>
      </c>
      <c r="M2438">
        <v>124</v>
      </c>
      <c r="N2438">
        <v>-24</v>
      </c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</row>
    <row r="2439" spans="1:27" x14ac:dyDescent="0.2">
      <c r="A2439">
        <v>1978</v>
      </c>
      <c r="B2439">
        <v>20</v>
      </c>
      <c r="C2439">
        <v>21</v>
      </c>
      <c r="D2439">
        <v>-2</v>
      </c>
      <c r="E2439">
        <v>59</v>
      </c>
      <c r="F2439">
        <v>95</v>
      </c>
      <c r="G2439">
        <v>117</v>
      </c>
      <c r="H2439">
        <v>150</v>
      </c>
      <c r="I2439">
        <v>138</v>
      </c>
      <c r="J2439">
        <v>170</v>
      </c>
      <c r="K2439">
        <v>125</v>
      </c>
      <c r="L2439">
        <v>121</v>
      </c>
      <c r="M2439">
        <v>71</v>
      </c>
      <c r="N2439">
        <v>-18</v>
      </c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</row>
    <row r="2440" spans="1:27" x14ac:dyDescent="0.2">
      <c r="A2440">
        <v>1978</v>
      </c>
      <c r="B2440">
        <v>21</v>
      </c>
      <c r="C2440">
        <v>28</v>
      </c>
      <c r="D2440">
        <v>17</v>
      </c>
      <c r="E2440">
        <v>48</v>
      </c>
      <c r="F2440">
        <v>80</v>
      </c>
      <c r="G2440">
        <v>108</v>
      </c>
      <c r="H2440">
        <v>132</v>
      </c>
      <c r="I2440">
        <v>148</v>
      </c>
      <c r="J2440">
        <v>165</v>
      </c>
      <c r="K2440">
        <v>151</v>
      </c>
      <c r="L2440">
        <v>98</v>
      </c>
      <c r="M2440">
        <v>90</v>
      </c>
      <c r="N2440">
        <v>0</v>
      </c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</row>
    <row r="2441" spans="1:27" x14ac:dyDescent="0.2">
      <c r="A2441">
        <v>1978</v>
      </c>
      <c r="B2441">
        <v>22</v>
      </c>
      <c r="C2441">
        <v>31</v>
      </c>
      <c r="D2441">
        <v>40</v>
      </c>
      <c r="E2441">
        <v>72</v>
      </c>
      <c r="F2441">
        <v>103</v>
      </c>
      <c r="G2441">
        <v>125</v>
      </c>
      <c r="H2441">
        <v>127</v>
      </c>
      <c r="I2441">
        <v>151</v>
      </c>
      <c r="J2441">
        <v>165</v>
      </c>
      <c r="K2441">
        <v>153</v>
      </c>
      <c r="L2441">
        <v>118</v>
      </c>
      <c r="M2441">
        <v>120</v>
      </c>
      <c r="N2441">
        <v>3</v>
      </c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</row>
    <row r="2442" spans="1:27" x14ac:dyDescent="0.2">
      <c r="A2442">
        <v>1978</v>
      </c>
      <c r="B2442">
        <v>23</v>
      </c>
      <c r="C2442">
        <v>47</v>
      </c>
      <c r="D2442">
        <v>80</v>
      </c>
      <c r="E2442">
        <v>52</v>
      </c>
      <c r="F2442">
        <v>99</v>
      </c>
      <c r="G2442">
        <v>121</v>
      </c>
      <c r="H2442">
        <v>110</v>
      </c>
      <c r="I2442">
        <v>152</v>
      </c>
      <c r="J2442">
        <v>142</v>
      </c>
      <c r="K2442">
        <v>154</v>
      </c>
      <c r="L2442">
        <v>98</v>
      </c>
      <c r="M2442">
        <v>116</v>
      </c>
      <c r="N2442">
        <v>11</v>
      </c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</row>
    <row r="2443" spans="1:27" x14ac:dyDescent="0.2">
      <c r="A2443">
        <v>1978</v>
      </c>
      <c r="B2443">
        <v>24</v>
      </c>
      <c r="C2443">
        <v>56</v>
      </c>
      <c r="D2443">
        <v>88</v>
      </c>
      <c r="E2443">
        <v>62</v>
      </c>
      <c r="F2443">
        <v>99</v>
      </c>
      <c r="G2443">
        <v>122</v>
      </c>
      <c r="H2443">
        <v>109</v>
      </c>
      <c r="I2443">
        <v>158</v>
      </c>
      <c r="J2443">
        <v>147</v>
      </c>
      <c r="K2443">
        <v>170</v>
      </c>
      <c r="L2443">
        <v>125</v>
      </c>
      <c r="M2443">
        <v>97</v>
      </c>
      <c r="N2443">
        <v>34</v>
      </c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</row>
    <row r="2444" spans="1:27" x14ac:dyDescent="0.2">
      <c r="A2444">
        <v>1978</v>
      </c>
      <c r="B2444">
        <v>25</v>
      </c>
      <c r="C2444">
        <v>46</v>
      </c>
      <c r="D2444">
        <v>88</v>
      </c>
      <c r="E2444">
        <v>83</v>
      </c>
      <c r="F2444">
        <v>69</v>
      </c>
      <c r="G2444">
        <v>122</v>
      </c>
      <c r="H2444">
        <v>122</v>
      </c>
      <c r="I2444">
        <v>142</v>
      </c>
      <c r="J2444">
        <v>153</v>
      </c>
      <c r="K2444">
        <v>144</v>
      </c>
      <c r="L2444">
        <v>140</v>
      </c>
      <c r="M2444">
        <v>40</v>
      </c>
      <c r="N2444">
        <v>62</v>
      </c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</row>
    <row r="2445" spans="1:27" x14ac:dyDescent="0.2">
      <c r="A2445">
        <v>1978</v>
      </c>
      <c r="B2445">
        <v>26</v>
      </c>
      <c r="C2445">
        <v>27</v>
      </c>
      <c r="D2445">
        <v>80</v>
      </c>
      <c r="E2445">
        <v>64</v>
      </c>
      <c r="F2445">
        <v>51</v>
      </c>
      <c r="G2445">
        <v>128</v>
      </c>
      <c r="H2445">
        <v>120</v>
      </c>
      <c r="I2445">
        <v>164</v>
      </c>
      <c r="J2445">
        <v>140</v>
      </c>
      <c r="K2445">
        <v>121</v>
      </c>
      <c r="L2445">
        <v>136</v>
      </c>
      <c r="M2445">
        <v>25</v>
      </c>
      <c r="N2445">
        <v>70</v>
      </c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</row>
    <row r="2446" spans="1:27" x14ac:dyDescent="0.2">
      <c r="A2446">
        <v>1978</v>
      </c>
      <c r="B2446">
        <v>27</v>
      </c>
      <c r="C2446">
        <v>38</v>
      </c>
      <c r="D2446">
        <v>85</v>
      </c>
      <c r="E2446">
        <v>88</v>
      </c>
      <c r="F2446">
        <v>55</v>
      </c>
      <c r="G2446">
        <v>147</v>
      </c>
      <c r="H2446">
        <v>119</v>
      </c>
      <c r="I2446">
        <v>177</v>
      </c>
      <c r="J2446">
        <v>139</v>
      </c>
      <c r="K2446">
        <v>128</v>
      </c>
      <c r="L2446">
        <v>115</v>
      </c>
      <c r="M2446">
        <v>-4</v>
      </c>
      <c r="N2446">
        <v>81</v>
      </c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</row>
    <row r="2447" spans="1:27" x14ac:dyDescent="0.2">
      <c r="A2447">
        <v>1978</v>
      </c>
      <c r="B2447">
        <v>28</v>
      </c>
      <c r="C2447">
        <v>37</v>
      </c>
      <c r="D2447">
        <v>75</v>
      </c>
      <c r="E2447">
        <v>86</v>
      </c>
      <c r="F2447">
        <v>64</v>
      </c>
      <c r="G2447">
        <v>161</v>
      </c>
      <c r="H2447">
        <v>154</v>
      </c>
      <c r="I2447">
        <v>187</v>
      </c>
      <c r="J2447">
        <v>156</v>
      </c>
      <c r="K2447">
        <v>122</v>
      </c>
      <c r="L2447">
        <v>99</v>
      </c>
      <c r="M2447">
        <v>-2</v>
      </c>
      <c r="N2447">
        <v>85</v>
      </c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</row>
    <row r="2448" spans="1:27" x14ac:dyDescent="0.2">
      <c r="A2448">
        <v>1978</v>
      </c>
      <c r="B2448">
        <v>29</v>
      </c>
      <c r="C2448">
        <v>33</v>
      </c>
      <c r="E2448">
        <v>87</v>
      </c>
      <c r="F2448">
        <v>80</v>
      </c>
      <c r="G2448">
        <v>160</v>
      </c>
      <c r="H2448">
        <v>143</v>
      </c>
      <c r="I2448">
        <v>173</v>
      </c>
      <c r="J2448">
        <v>143</v>
      </c>
      <c r="K2448">
        <v>120</v>
      </c>
      <c r="L2448">
        <v>89</v>
      </c>
      <c r="M2448">
        <v>-4</v>
      </c>
      <c r="N2448">
        <v>61</v>
      </c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</row>
    <row r="2449" spans="1:27" x14ac:dyDescent="0.2">
      <c r="A2449">
        <v>1978</v>
      </c>
      <c r="B2449">
        <v>30</v>
      </c>
      <c r="C2449">
        <v>29</v>
      </c>
      <c r="E2449">
        <v>71</v>
      </c>
      <c r="F2449">
        <v>86</v>
      </c>
      <c r="G2449">
        <v>171</v>
      </c>
      <c r="H2449">
        <v>138</v>
      </c>
      <c r="I2449">
        <v>166</v>
      </c>
      <c r="J2449">
        <v>138</v>
      </c>
      <c r="K2449">
        <v>99</v>
      </c>
      <c r="L2449">
        <v>107</v>
      </c>
      <c r="M2449">
        <v>-8</v>
      </c>
      <c r="N2449">
        <v>8</v>
      </c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</row>
    <row r="2450" spans="1:27" x14ac:dyDescent="0.2">
      <c r="A2450">
        <v>1978</v>
      </c>
      <c r="B2450">
        <v>31</v>
      </c>
      <c r="C2450">
        <v>10</v>
      </c>
      <c r="E2450">
        <v>61</v>
      </c>
      <c r="G2450">
        <v>194</v>
      </c>
      <c r="I2450">
        <v>155</v>
      </c>
      <c r="J2450">
        <v>104</v>
      </c>
      <c r="L2450">
        <v>122</v>
      </c>
      <c r="N2450">
        <v>-35</v>
      </c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</row>
    <row r="2451" spans="1:27" x14ac:dyDescent="0.2">
      <c r="A2451">
        <v>1979</v>
      </c>
      <c r="B2451">
        <v>1</v>
      </c>
      <c r="C2451">
        <v>-38</v>
      </c>
      <c r="D2451">
        <v>43</v>
      </c>
      <c r="E2451">
        <v>44</v>
      </c>
      <c r="F2451">
        <v>70</v>
      </c>
      <c r="G2451">
        <v>44</v>
      </c>
      <c r="H2451">
        <v>121</v>
      </c>
      <c r="I2451">
        <v>129</v>
      </c>
      <c r="J2451">
        <v>161</v>
      </c>
      <c r="K2451">
        <v>177</v>
      </c>
      <c r="L2451">
        <v>133</v>
      </c>
      <c r="M2451">
        <v>90</v>
      </c>
      <c r="N2451">
        <v>110</v>
      </c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</row>
    <row r="2452" spans="1:27" x14ac:dyDescent="0.2">
      <c r="A2452">
        <v>1979</v>
      </c>
      <c r="B2452">
        <v>2</v>
      </c>
      <c r="C2452">
        <v>-27</v>
      </c>
      <c r="D2452">
        <v>8</v>
      </c>
      <c r="E2452">
        <v>70</v>
      </c>
      <c r="F2452">
        <v>45</v>
      </c>
      <c r="G2452">
        <v>38</v>
      </c>
      <c r="H2452">
        <v>135</v>
      </c>
      <c r="I2452">
        <v>143</v>
      </c>
      <c r="J2452">
        <v>159</v>
      </c>
      <c r="K2452">
        <v>159</v>
      </c>
      <c r="L2452">
        <v>122</v>
      </c>
      <c r="M2452">
        <v>78</v>
      </c>
      <c r="N2452">
        <v>109</v>
      </c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</row>
    <row r="2453" spans="1:27" x14ac:dyDescent="0.2">
      <c r="A2453">
        <v>1979</v>
      </c>
      <c r="B2453">
        <v>3</v>
      </c>
      <c r="C2453">
        <v>-35</v>
      </c>
      <c r="D2453">
        <v>16</v>
      </c>
      <c r="E2453">
        <v>98</v>
      </c>
      <c r="F2453">
        <v>27</v>
      </c>
      <c r="G2453">
        <v>47</v>
      </c>
      <c r="H2453">
        <v>140</v>
      </c>
      <c r="I2453">
        <v>145</v>
      </c>
      <c r="J2453">
        <v>155</v>
      </c>
      <c r="K2453">
        <v>147</v>
      </c>
      <c r="L2453">
        <v>138</v>
      </c>
      <c r="M2453">
        <v>112</v>
      </c>
      <c r="N2453">
        <v>94</v>
      </c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</row>
    <row r="2454" spans="1:27" x14ac:dyDescent="0.2">
      <c r="A2454">
        <v>1979</v>
      </c>
      <c r="B2454">
        <v>4</v>
      </c>
      <c r="C2454">
        <v>-25</v>
      </c>
      <c r="D2454">
        <v>14</v>
      </c>
      <c r="E2454">
        <v>61</v>
      </c>
      <c r="F2454">
        <v>29</v>
      </c>
      <c r="G2454">
        <v>45</v>
      </c>
      <c r="H2454">
        <v>150</v>
      </c>
      <c r="I2454">
        <v>163</v>
      </c>
      <c r="J2454">
        <v>158</v>
      </c>
      <c r="K2454">
        <v>161</v>
      </c>
      <c r="L2454">
        <v>146</v>
      </c>
      <c r="M2454">
        <v>114</v>
      </c>
      <c r="N2454">
        <v>100</v>
      </c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</row>
    <row r="2455" spans="1:27" x14ac:dyDescent="0.2">
      <c r="A2455">
        <v>1979</v>
      </c>
      <c r="B2455">
        <v>5</v>
      </c>
      <c r="C2455">
        <v>-35</v>
      </c>
      <c r="D2455">
        <v>22</v>
      </c>
      <c r="E2455">
        <v>54</v>
      </c>
      <c r="F2455">
        <v>36</v>
      </c>
      <c r="G2455">
        <v>40</v>
      </c>
      <c r="H2455">
        <v>154</v>
      </c>
      <c r="I2455">
        <v>161</v>
      </c>
      <c r="J2455">
        <v>159</v>
      </c>
      <c r="K2455">
        <v>159</v>
      </c>
      <c r="L2455">
        <v>108</v>
      </c>
      <c r="M2455">
        <v>89</v>
      </c>
      <c r="N2455">
        <v>102</v>
      </c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</row>
    <row r="2456" spans="1:27" x14ac:dyDescent="0.2">
      <c r="A2456">
        <v>1979</v>
      </c>
      <c r="B2456">
        <v>6</v>
      </c>
      <c r="C2456">
        <v>-9</v>
      </c>
      <c r="D2456">
        <v>-1</v>
      </c>
      <c r="E2456">
        <v>53</v>
      </c>
      <c r="F2456">
        <v>33</v>
      </c>
      <c r="G2456">
        <v>60</v>
      </c>
      <c r="H2456">
        <v>119</v>
      </c>
      <c r="I2456">
        <v>175</v>
      </c>
      <c r="J2456">
        <v>174</v>
      </c>
      <c r="K2456">
        <v>165</v>
      </c>
      <c r="L2456">
        <v>105</v>
      </c>
      <c r="M2456">
        <v>96</v>
      </c>
      <c r="N2456">
        <v>89</v>
      </c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</row>
    <row r="2457" spans="1:27" x14ac:dyDescent="0.2">
      <c r="A2457">
        <v>1979</v>
      </c>
      <c r="B2457">
        <v>7</v>
      </c>
      <c r="C2457">
        <v>17</v>
      </c>
      <c r="D2457">
        <v>7</v>
      </c>
      <c r="E2457">
        <v>43</v>
      </c>
      <c r="F2457">
        <v>45</v>
      </c>
      <c r="G2457">
        <v>82</v>
      </c>
      <c r="H2457">
        <v>117</v>
      </c>
      <c r="I2457">
        <v>163</v>
      </c>
      <c r="J2457">
        <v>175</v>
      </c>
      <c r="K2457">
        <v>148</v>
      </c>
      <c r="L2457">
        <v>148</v>
      </c>
      <c r="M2457">
        <v>91</v>
      </c>
      <c r="N2457">
        <v>101</v>
      </c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</row>
    <row r="2458" spans="1:27" x14ac:dyDescent="0.2">
      <c r="A2458">
        <v>1979</v>
      </c>
      <c r="B2458">
        <v>8</v>
      </c>
      <c r="C2458">
        <v>54</v>
      </c>
      <c r="D2458">
        <v>2</v>
      </c>
      <c r="E2458">
        <v>54</v>
      </c>
      <c r="F2458">
        <v>54</v>
      </c>
      <c r="G2458">
        <v>102</v>
      </c>
      <c r="H2458">
        <v>120</v>
      </c>
      <c r="I2458">
        <v>166</v>
      </c>
      <c r="J2458">
        <v>144</v>
      </c>
      <c r="K2458">
        <v>154</v>
      </c>
      <c r="L2458">
        <v>152</v>
      </c>
      <c r="M2458">
        <v>66</v>
      </c>
      <c r="N2458">
        <v>101</v>
      </c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</row>
    <row r="2459" spans="1:27" x14ac:dyDescent="0.2">
      <c r="A2459">
        <v>1979</v>
      </c>
      <c r="B2459">
        <v>9</v>
      </c>
      <c r="C2459">
        <v>31</v>
      </c>
      <c r="D2459">
        <v>8</v>
      </c>
      <c r="E2459">
        <v>56</v>
      </c>
      <c r="F2459">
        <v>73</v>
      </c>
      <c r="G2459">
        <v>95</v>
      </c>
      <c r="H2459">
        <v>143</v>
      </c>
      <c r="I2459">
        <v>162</v>
      </c>
      <c r="J2459">
        <v>139</v>
      </c>
      <c r="K2459">
        <v>162</v>
      </c>
      <c r="L2459">
        <v>173</v>
      </c>
      <c r="M2459">
        <v>50</v>
      </c>
      <c r="N2459">
        <v>97</v>
      </c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</row>
    <row r="2460" spans="1:27" x14ac:dyDescent="0.2">
      <c r="A2460">
        <v>1979</v>
      </c>
      <c r="B2460">
        <v>10</v>
      </c>
      <c r="C2460">
        <v>22</v>
      </c>
      <c r="D2460">
        <v>11</v>
      </c>
      <c r="E2460">
        <v>55</v>
      </c>
      <c r="F2460">
        <v>93</v>
      </c>
      <c r="G2460">
        <v>88</v>
      </c>
      <c r="H2460">
        <v>150</v>
      </c>
      <c r="I2460">
        <v>149</v>
      </c>
      <c r="J2460">
        <v>136</v>
      </c>
      <c r="K2460">
        <v>152</v>
      </c>
      <c r="L2460">
        <v>139</v>
      </c>
      <c r="M2460">
        <v>44</v>
      </c>
      <c r="N2460">
        <v>89</v>
      </c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</row>
    <row r="2461" spans="1:27" x14ac:dyDescent="0.2">
      <c r="A2461">
        <v>1979</v>
      </c>
      <c r="B2461">
        <v>11</v>
      </c>
      <c r="C2461">
        <v>21</v>
      </c>
      <c r="D2461">
        <v>15</v>
      </c>
      <c r="E2461">
        <v>64</v>
      </c>
      <c r="F2461">
        <v>119</v>
      </c>
      <c r="G2461">
        <v>124</v>
      </c>
      <c r="H2461">
        <v>140</v>
      </c>
      <c r="I2461">
        <v>168</v>
      </c>
      <c r="J2461">
        <v>174</v>
      </c>
      <c r="K2461">
        <v>152</v>
      </c>
      <c r="L2461">
        <v>133</v>
      </c>
      <c r="M2461">
        <v>59</v>
      </c>
      <c r="N2461">
        <v>67</v>
      </c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</row>
    <row r="2462" spans="1:27" x14ac:dyDescent="0.2">
      <c r="A2462">
        <v>1979</v>
      </c>
      <c r="B2462">
        <v>12</v>
      </c>
      <c r="C2462">
        <v>3</v>
      </c>
      <c r="D2462">
        <v>8</v>
      </c>
      <c r="E2462">
        <v>68</v>
      </c>
      <c r="F2462">
        <v>94</v>
      </c>
      <c r="G2462">
        <v>143</v>
      </c>
      <c r="H2462">
        <v>140</v>
      </c>
      <c r="I2462">
        <v>174</v>
      </c>
      <c r="J2462">
        <v>195</v>
      </c>
      <c r="K2462">
        <v>146</v>
      </c>
      <c r="L2462">
        <v>140</v>
      </c>
      <c r="M2462">
        <v>42</v>
      </c>
      <c r="N2462">
        <v>61</v>
      </c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</row>
    <row r="2463" spans="1:27" x14ac:dyDescent="0.2">
      <c r="A2463">
        <v>1979</v>
      </c>
      <c r="B2463">
        <v>13</v>
      </c>
      <c r="C2463">
        <v>-39</v>
      </c>
      <c r="D2463">
        <v>19</v>
      </c>
      <c r="E2463">
        <v>41</v>
      </c>
      <c r="F2463">
        <v>104</v>
      </c>
      <c r="G2463">
        <v>155</v>
      </c>
      <c r="H2463">
        <v>142</v>
      </c>
      <c r="I2463">
        <v>167</v>
      </c>
      <c r="J2463">
        <v>172</v>
      </c>
      <c r="K2463">
        <v>140</v>
      </c>
      <c r="L2463">
        <v>137</v>
      </c>
      <c r="M2463">
        <v>2</v>
      </c>
      <c r="N2463">
        <v>64</v>
      </c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</row>
    <row r="2464" spans="1:27" x14ac:dyDescent="0.2">
      <c r="A2464">
        <v>1979</v>
      </c>
      <c r="B2464">
        <v>14</v>
      </c>
      <c r="C2464">
        <v>-26</v>
      </c>
      <c r="D2464">
        <v>-12</v>
      </c>
      <c r="E2464">
        <v>35</v>
      </c>
      <c r="F2464">
        <v>140</v>
      </c>
      <c r="G2464">
        <v>159</v>
      </c>
      <c r="H2464">
        <v>129</v>
      </c>
      <c r="I2464">
        <v>149</v>
      </c>
      <c r="J2464">
        <v>158</v>
      </c>
      <c r="K2464">
        <v>112</v>
      </c>
      <c r="L2464">
        <v>119</v>
      </c>
      <c r="M2464">
        <v>18</v>
      </c>
      <c r="N2464">
        <v>61</v>
      </c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</row>
    <row r="2465" spans="1:27" x14ac:dyDescent="0.2">
      <c r="A2465">
        <v>1979</v>
      </c>
      <c r="B2465">
        <v>15</v>
      </c>
      <c r="C2465">
        <v>26</v>
      </c>
      <c r="D2465">
        <v>-34</v>
      </c>
      <c r="E2465">
        <v>15</v>
      </c>
      <c r="F2465">
        <v>120</v>
      </c>
      <c r="G2465">
        <v>162</v>
      </c>
      <c r="H2465">
        <v>112</v>
      </c>
      <c r="I2465">
        <v>159</v>
      </c>
      <c r="J2465">
        <v>145</v>
      </c>
      <c r="K2465">
        <v>97</v>
      </c>
      <c r="L2465">
        <v>117</v>
      </c>
      <c r="M2465">
        <v>42</v>
      </c>
      <c r="N2465">
        <v>58</v>
      </c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</row>
    <row r="2466" spans="1:27" x14ac:dyDescent="0.2">
      <c r="A2466">
        <v>1979</v>
      </c>
      <c r="B2466">
        <v>16</v>
      </c>
      <c r="C2466">
        <v>42</v>
      </c>
      <c r="D2466">
        <v>-21</v>
      </c>
      <c r="E2466">
        <v>3</v>
      </c>
      <c r="F2466">
        <v>93</v>
      </c>
      <c r="G2466">
        <v>135</v>
      </c>
      <c r="H2466">
        <v>133</v>
      </c>
      <c r="I2466">
        <v>163</v>
      </c>
      <c r="J2466">
        <v>134</v>
      </c>
      <c r="K2466">
        <v>117</v>
      </c>
      <c r="L2466">
        <v>114</v>
      </c>
      <c r="M2466">
        <v>47</v>
      </c>
      <c r="N2466">
        <v>66</v>
      </c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</row>
    <row r="2467" spans="1:27" x14ac:dyDescent="0.2">
      <c r="A2467">
        <v>1979</v>
      </c>
      <c r="B2467">
        <v>17</v>
      </c>
      <c r="C2467">
        <v>13</v>
      </c>
      <c r="D2467">
        <v>-14</v>
      </c>
      <c r="E2467">
        <v>11</v>
      </c>
      <c r="F2467">
        <v>68</v>
      </c>
      <c r="G2467">
        <v>100</v>
      </c>
      <c r="H2467">
        <v>158</v>
      </c>
      <c r="I2467">
        <v>186</v>
      </c>
      <c r="J2467">
        <v>142</v>
      </c>
      <c r="K2467">
        <v>145</v>
      </c>
      <c r="L2467">
        <v>105</v>
      </c>
      <c r="M2467">
        <v>41</v>
      </c>
      <c r="N2467">
        <v>55</v>
      </c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</row>
    <row r="2468" spans="1:27" x14ac:dyDescent="0.2">
      <c r="A2468">
        <v>1979</v>
      </c>
      <c r="B2468">
        <v>18</v>
      </c>
      <c r="C2468">
        <v>8</v>
      </c>
      <c r="D2468">
        <v>-9</v>
      </c>
      <c r="E2468">
        <v>29</v>
      </c>
      <c r="F2468">
        <v>74</v>
      </c>
      <c r="G2468">
        <v>105</v>
      </c>
      <c r="H2468">
        <v>167</v>
      </c>
      <c r="I2468">
        <v>167</v>
      </c>
      <c r="J2468">
        <v>154</v>
      </c>
      <c r="K2468">
        <v>158</v>
      </c>
      <c r="L2468">
        <v>116</v>
      </c>
      <c r="M2468">
        <v>59</v>
      </c>
      <c r="N2468">
        <v>50</v>
      </c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</row>
    <row r="2469" spans="1:27" x14ac:dyDescent="0.2">
      <c r="A2469">
        <v>1979</v>
      </c>
      <c r="B2469">
        <v>19</v>
      </c>
      <c r="C2469">
        <v>2</v>
      </c>
      <c r="D2469">
        <v>3</v>
      </c>
      <c r="E2469">
        <v>28</v>
      </c>
      <c r="F2469">
        <v>91</v>
      </c>
      <c r="G2469">
        <v>93</v>
      </c>
      <c r="H2469">
        <v>177</v>
      </c>
      <c r="I2469">
        <v>141</v>
      </c>
      <c r="J2469">
        <v>152</v>
      </c>
      <c r="K2469">
        <v>161</v>
      </c>
      <c r="L2469">
        <v>122</v>
      </c>
      <c r="M2469">
        <v>72</v>
      </c>
      <c r="N2469">
        <v>32</v>
      </c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</row>
    <row r="2470" spans="1:27" x14ac:dyDescent="0.2">
      <c r="A2470">
        <v>1979</v>
      </c>
      <c r="B2470">
        <v>20</v>
      </c>
      <c r="C2470">
        <v>10</v>
      </c>
      <c r="D2470">
        <v>19</v>
      </c>
      <c r="E2470">
        <v>47</v>
      </c>
      <c r="F2470">
        <v>97</v>
      </c>
      <c r="G2470">
        <v>94</v>
      </c>
      <c r="H2470">
        <v>188</v>
      </c>
      <c r="I2470">
        <v>151</v>
      </c>
      <c r="J2470">
        <v>154</v>
      </c>
      <c r="K2470">
        <v>121</v>
      </c>
      <c r="L2470">
        <v>102</v>
      </c>
      <c r="M2470">
        <v>21</v>
      </c>
      <c r="N2470">
        <v>25</v>
      </c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</row>
    <row r="2471" spans="1:27" x14ac:dyDescent="0.2">
      <c r="A2471">
        <v>1979</v>
      </c>
      <c r="B2471">
        <v>21</v>
      </c>
      <c r="C2471">
        <v>-6</v>
      </c>
      <c r="D2471">
        <v>18</v>
      </c>
      <c r="E2471">
        <v>34</v>
      </c>
      <c r="F2471">
        <v>89</v>
      </c>
      <c r="G2471">
        <v>106</v>
      </c>
      <c r="H2471">
        <v>159</v>
      </c>
      <c r="I2471">
        <v>141</v>
      </c>
      <c r="J2471">
        <v>151</v>
      </c>
      <c r="K2471">
        <v>101</v>
      </c>
      <c r="L2471">
        <v>89</v>
      </c>
      <c r="M2471">
        <v>31</v>
      </c>
      <c r="N2471">
        <v>18</v>
      </c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</row>
    <row r="2472" spans="1:27" x14ac:dyDescent="0.2">
      <c r="A2472">
        <v>1979</v>
      </c>
      <c r="B2472">
        <v>22</v>
      </c>
      <c r="C2472">
        <v>-10</v>
      </c>
      <c r="D2472">
        <v>39</v>
      </c>
      <c r="E2472">
        <v>34</v>
      </c>
      <c r="F2472">
        <v>88</v>
      </c>
      <c r="G2472">
        <v>99</v>
      </c>
      <c r="H2472">
        <v>135</v>
      </c>
      <c r="I2472">
        <v>127</v>
      </c>
      <c r="J2472">
        <v>128</v>
      </c>
      <c r="K2472">
        <v>75</v>
      </c>
      <c r="L2472">
        <v>88</v>
      </c>
      <c r="M2472">
        <v>54</v>
      </c>
      <c r="N2472">
        <v>-2</v>
      </c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</row>
    <row r="2473" spans="1:27" x14ac:dyDescent="0.2">
      <c r="A2473">
        <v>1979</v>
      </c>
      <c r="B2473">
        <v>23</v>
      </c>
      <c r="C2473">
        <v>-5</v>
      </c>
      <c r="D2473">
        <v>49</v>
      </c>
      <c r="E2473">
        <v>39</v>
      </c>
      <c r="F2473">
        <v>93</v>
      </c>
      <c r="G2473">
        <v>102</v>
      </c>
      <c r="H2473">
        <v>132</v>
      </c>
      <c r="I2473">
        <v>149</v>
      </c>
      <c r="J2473">
        <v>113</v>
      </c>
      <c r="K2473">
        <v>96</v>
      </c>
      <c r="L2473">
        <v>84</v>
      </c>
      <c r="M2473">
        <v>87</v>
      </c>
      <c r="N2473">
        <v>16</v>
      </c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</row>
    <row r="2474" spans="1:27" x14ac:dyDescent="0.2">
      <c r="A2474">
        <v>1979</v>
      </c>
      <c r="B2474">
        <v>24</v>
      </c>
      <c r="C2474">
        <v>-14</v>
      </c>
      <c r="D2474">
        <v>26</v>
      </c>
      <c r="E2474">
        <v>44</v>
      </c>
      <c r="F2474">
        <v>81</v>
      </c>
      <c r="G2474">
        <v>95</v>
      </c>
      <c r="H2474">
        <v>121</v>
      </c>
      <c r="I2474">
        <v>157</v>
      </c>
      <c r="J2474">
        <v>121</v>
      </c>
      <c r="K2474">
        <v>101</v>
      </c>
      <c r="L2474">
        <v>82</v>
      </c>
      <c r="M2474">
        <v>48</v>
      </c>
      <c r="N2474">
        <v>22</v>
      </c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</row>
    <row r="2475" spans="1:27" x14ac:dyDescent="0.2">
      <c r="A2475">
        <v>1979</v>
      </c>
      <c r="B2475">
        <v>25</v>
      </c>
      <c r="C2475">
        <v>-13</v>
      </c>
      <c r="D2475">
        <v>13</v>
      </c>
      <c r="E2475">
        <v>79</v>
      </c>
      <c r="F2475">
        <v>76</v>
      </c>
      <c r="G2475">
        <v>89</v>
      </c>
      <c r="H2475">
        <v>126</v>
      </c>
      <c r="I2475">
        <v>177</v>
      </c>
      <c r="J2475">
        <v>119</v>
      </c>
      <c r="K2475">
        <v>125</v>
      </c>
      <c r="L2475">
        <v>100</v>
      </c>
      <c r="M2475">
        <v>80</v>
      </c>
      <c r="N2475">
        <v>9</v>
      </c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</row>
    <row r="2476" spans="1:27" x14ac:dyDescent="0.2">
      <c r="A2476">
        <v>1979</v>
      </c>
      <c r="B2476">
        <v>26</v>
      </c>
      <c r="C2476">
        <v>-12</v>
      </c>
      <c r="D2476">
        <v>22</v>
      </c>
      <c r="E2476">
        <v>49</v>
      </c>
      <c r="F2476">
        <v>75</v>
      </c>
      <c r="G2476">
        <v>91</v>
      </c>
      <c r="H2476">
        <v>125</v>
      </c>
      <c r="I2476">
        <v>181</v>
      </c>
      <c r="J2476">
        <v>134</v>
      </c>
      <c r="K2476">
        <v>159</v>
      </c>
      <c r="L2476">
        <v>106</v>
      </c>
      <c r="M2476">
        <v>105</v>
      </c>
      <c r="N2476">
        <v>26</v>
      </c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</row>
    <row r="2477" spans="1:27" x14ac:dyDescent="0.2">
      <c r="A2477">
        <v>1979</v>
      </c>
      <c r="B2477">
        <v>27</v>
      </c>
      <c r="C2477">
        <v>-42</v>
      </c>
      <c r="D2477">
        <v>38</v>
      </c>
      <c r="E2477">
        <v>49</v>
      </c>
      <c r="F2477">
        <v>83</v>
      </c>
      <c r="G2477">
        <v>105</v>
      </c>
      <c r="H2477">
        <v>138</v>
      </c>
      <c r="I2477">
        <v>193</v>
      </c>
      <c r="J2477">
        <v>126</v>
      </c>
      <c r="K2477">
        <v>129</v>
      </c>
      <c r="L2477">
        <v>64</v>
      </c>
      <c r="M2477">
        <v>96</v>
      </c>
      <c r="N2477">
        <v>71</v>
      </c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</row>
    <row r="2478" spans="1:27" x14ac:dyDescent="0.2">
      <c r="A2478">
        <v>1979</v>
      </c>
      <c r="B2478">
        <v>28</v>
      </c>
      <c r="C2478">
        <v>-43</v>
      </c>
      <c r="D2478">
        <v>29</v>
      </c>
      <c r="E2478">
        <v>39</v>
      </c>
      <c r="F2478">
        <v>90</v>
      </c>
      <c r="G2478">
        <v>107</v>
      </c>
      <c r="H2478">
        <v>148</v>
      </c>
      <c r="I2478">
        <v>192</v>
      </c>
      <c r="J2478">
        <v>130</v>
      </c>
      <c r="K2478">
        <v>104</v>
      </c>
      <c r="L2478">
        <v>57</v>
      </c>
      <c r="M2478">
        <v>104</v>
      </c>
      <c r="N2478">
        <v>44</v>
      </c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</row>
    <row r="2479" spans="1:27" x14ac:dyDescent="0.2">
      <c r="A2479">
        <v>1979</v>
      </c>
      <c r="B2479">
        <v>29</v>
      </c>
      <c r="C2479">
        <v>-10</v>
      </c>
      <c r="E2479">
        <v>43</v>
      </c>
      <c r="F2479">
        <v>82</v>
      </c>
      <c r="G2479">
        <v>142</v>
      </c>
      <c r="H2479">
        <v>133</v>
      </c>
      <c r="I2479">
        <v>190</v>
      </c>
      <c r="J2479">
        <v>139</v>
      </c>
      <c r="K2479">
        <v>102</v>
      </c>
      <c r="L2479">
        <v>78</v>
      </c>
      <c r="M2479">
        <v>95</v>
      </c>
      <c r="N2479">
        <v>27</v>
      </c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</row>
    <row r="2480" spans="1:27" x14ac:dyDescent="0.2">
      <c r="A2480">
        <v>1979</v>
      </c>
      <c r="B2480">
        <v>30</v>
      </c>
      <c r="C2480">
        <v>10</v>
      </c>
      <c r="E2480">
        <v>53</v>
      </c>
      <c r="F2480">
        <v>65</v>
      </c>
      <c r="G2480">
        <v>120</v>
      </c>
      <c r="H2480">
        <v>130</v>
      </c>
      <c r="I2480">
        <v>165</v>
      </c>
      <c r="J2480">
        <v>163</v>
      </c>
      <c r="K2480">
        <v>114</v>
      </c>
      <c r="L2480">
        <v>88</v>
      </c>
      <c r="M2480">
        <v>106</v>
      </c>
      <c r="N2480">
        <v>27</v>
      </c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</row>
    <row r="2481" spans="1:27" x14ac:dyDescent="0.2">
      <c r="A2481">
        <v>1979</v>
      </c>
      <c r="B2481">
        <v>31</v>
      </c>
      <c r="C2481">
        <v>15</v>
      </c>
      <c r="E2481">
        <v>64</v>
      </c>
      <c r="G2481">
        <v>122</v>
      </c>
      <c r="I2481">
        <v>161</v>
      </c>
      <c r="J2481">
        <v>159</v>
      </c>
      <c r="L2481">
        <v>108</v>
      </c>
      <c r="N2481">
        <v>16</v>
      </c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</row>
    <row r="2482" spans="1:27" x14ac:dyDescent="0.2">
      <c r="A2482">
        <v>1980</v>
      </c>
      <c r="B2482">
        <v>1</v>
      </c>
      <c r="C2482">
        <v>-13</v>
      </c>
      <c r="D2482">
        <v>20</v>
      </c>
      <c r="E2482">
        <v>72</v>
      </c>
      <c r="F2482">
        <v>85</v>
      </c>
      <c r="G2482">
        <v>95</v>
      </c>
      <c r="H2482">
        <v>125</v>
      </c>
      <c r="I2482">
        <v>122</v>
      </c>
      <c r="J2482">
        <v>161</v>
      </c>
      <c r="K2482">
        <v>151</v>
      </c>
      <c r="L2482">
        <v>118</v>
      </c>
      <c r="M2482">
        <v>66</v>
      </c>
      <c r="N2482">
        <v>18</v>
      </c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</row>
    <row r="2483" spans="1:27" x14ac:dyDescent="0.2">
      <c r="A2483">
        <v>1980</v>
      </c>
      <c r="B2483">
        <v>2</v>
      </c>
      <c r="C2483">
        <v>-17</v>
      </c>
      <c r="D2483">
        <v>32</v>
      </c>
      <c r="E2483">
        <v>66</v>
      </c>
      <c r="F2483">
        <v>79</v>
      </c>
      <c r="G2483">
        <v>95</v>
      </c>
      <c r="H2483">
        <v>127</v>
      </c>
      <c r="I2483">
        <v>151</v>
      </c>
      <c r="J2483">
        <v>169</v>
      </c>
      <c r="K2483">
        <v>159</v>
      </c>
      <c r="L2483">
        <v>117</v>
      </c>
      <c r="M2483">
        <v>44</v>
      </c>
      <c r="N2483">
        <v>26</v>
      </c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</row>
    <row r="2484" spans="1:27" x14ac:dyDescent="0.2">
      <c r="A2484">
        <v>1980</v>
      </c>
      <c r="B2484">
        <v>3</v>
      </c>
      <c r="C2484">
        <v>24</v>
      </c>
      <c r="D2484">
        <v>46</v>
      </c>
      <c r="E2484">
        <v>30</v>
      </c>
      <c r="F2484">
        <v>66</v>
      </c>
      <c r="G2484">
        <v>89</v>
      </c>
      <c r="H2484">
        <v>177</v>
      </c>
      <c r="I2484">
        <v>142</v>
      </c>
      <c r="J2484">
        <v>177</v>
      </c>
      <c r="K2484">
        <v>154</v>
      </c>
      <c r="L2484">
        <v>98</v>
      </c>
      <c r="M2484">
        <v>21</v>
      </c>
      <c r="N2484">
        <v>35</v>
      </c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</row>
    <row r="2485" spans="1:27" x14ac:dyDescent="0.2">
      <c r="A2485">
        <v>1980</v>
      </c>
      <c r="B2485">
        <v>4</v>
      </c>
      <c r="C2485">
        <v>46</v>
      </c>
      <c r="D2485">
        <v>45</v>
      </c>
      <c r="E2485">
        <v>30</v>
      </c>
      <c r="F2485">
        <v>61</v>
      </c>
      <c r="G2485">
        <v>89</v>
      </c>
      <c r="H2485">
        <v>199</v>
      </c>
      <c r="I2485">
        <v>143</v>
      </c>
      <c r="J2485">
        <v>177</v>
      </c>
      <c r="K2485">
        <v>153</v>
      </c>
      <c r="L2485">
        <v>117</v>
      </c>
      <c r="M2485">
        <v>32</v>
      </c>
      <c r="N2485">
        <v>46</v>
      </c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</row>
    <row r="2486" spans="1:27" x14ac:dyDescent="0.2">
      <c r="A2486">
        <v>1980</v>
      </c>
      <c r="B2486">
        <v>5</v>
      </c>
      <c r="C2486">
        <v>49</v>
      </c>
      <c r="D2486">
        <v>53</v>
      </c>
      <c r="E2486">
        <v>36</v>
      </c>
      <c r="F2486">
        <v>74</v>
      </c>
      <c r="G2486">
        <v>76</v>
      </c>
      <c r="H2486">
        <v>207</v>
      </c>
      <c r="I2486">
        <v>133</v>
      </c>
      <c r="J2486">
        <v>159</v>
      </c>
      <c r="K2486">
        <v>147</v>
      </c>
      <c r="L2486">
        <v>88</v>
      </c>
      <c r="M2486">
        <v>42</v>
      </c>
      <c r="N2486">
        <v>65</v>
      </c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</row>
    <row r="2487" spans="1:27" x14ac:dyDescent="0.2">
      <c r="A2487">
        <v>1980</v>
      </c>
      <c r="B2487">
        <v>6</v>
      </c>
      <c r="C2487">
        <v>59</v>
      </c>
      <c r="D2487">
        <v>54</v>
      </c>
      <c r="E2487">
        <v>64</v>
      </c>
      <c r="F2487">
        <v>84</v>
      </c>
      <c r="G2487">
        <v>69</v>
      </c>
      <c r="H2487">
        <v>132</v>
      </c>
      <c r="I2487">
        <v>130</v>
      </c>
      <c r="J2487">
        <v>162</v>
      </c>
      <c r="K2487">
        <v>160</v>
      </c>
      <c r="L2487">
        <v>121</v>
      </c>
      <c r="M2487">
        <v>48</v>
      </c>
      <c r="N2487">
        <v>35</v>
      </c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</row>
    <row r="2488" spans="1:27" x14ac:dyDescent="0.2">
      <c r="A2488">
        <v>1980</v>
      </c>
      <c r="B2488">
        <v>7</v>
      </c>
      <c r="C2488">
        <v>39</v>
      </c>
      <c r="D2488">
        <v>59</v>
      </c>
      <c r="E2488">
        <v>48</v>
      </c>
      <c r="F2488">
        <v>72</v>
      </c>
      <c r="G2488">
        <v>77</v>
      </c>
      <c r="H2488">
        <v>125</v>
      </c>
      <c r="I2488">
        <v>137</v>
      </c>
      <c r="J2488">
        <v>171</v>
      </c>
      <c r="K2488">
        <v>162</v>
      </c>
      <c r="L2488">
        <v>93</v>
      </c>
      <c r="M2488">
        <v>36</v>
      </c>
      <c r="N2488">
        <v>13</v>
      </c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</row>
    <row r="2489" spans="1:27" x14ac:dyDescent="0.2">
      <c r="A2489">
        <v>1980</v>
      </c>
      <c r="B2489">
        <v>8</v>
      </c>
      <c r="C2489">
        <v>29</v>
      </c>
      <c r="D2489">
        <v>66</v>
      </c>
      <c r="E2489">
        <v>56</v>
      </c>
      <c r="F2489">
        <v>69</v>
      </c>
      <c r="G2489">
        <v>77</v>
      </c>
      <c r="H2489">
        <v>130</v>
      </c>
      <c r="I2489">
        <v>123</v>
      </c>
      <c r="J2489">
        <v>145</v>
      </c>
      <c r="K2489">
        <v>153</v>
      </c>
      <c r="L2489">
        <v>93</v>
      </c>
      <c r="M2489">
        <v>40</v>
      </c>
      <c r="N2489">
        <v>3</v>
      </c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</row>
    <row r="2490" spans="1:27" x14ac:dyDescent="0.2">
      <c r="A2490">
        <v>1980</v>
      </c>
      <c r="B2490">
        <v>9</v>
      </c>
      <c r="C2490">
        <v>15</v>
      </c>
      <c r="D2490">
        <v>95</v>
      </c>
      <c r="E2490">
        <v>66</v>
      </c>
      <c r="F2490">
        <v>56</v>
      </c>
      <c r="G2490">
        <v>68</v>
      </c>
      <c r="H2490">
        <v>134</v>
      </c>
      <c r="I2490">
        <v>132</v>
      </c>
      <c r="J2490">
        <v>157</v>
      </c>
      <c r="K2490">
        <v>131</v>
      </c>
      <c r="L2490">
        <v>85</v>
      </c>
      <c r="M2490">
        <v>46</v>
      </c>
      <c r="N2490">
        <v>30</v>
      </c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</row>
    <row r="2491" spans="1:27" x14ac:dyDescent="0.2">
      <c r="A2491">
        <v>1980</v>
      </c>
      <c r="B2491">
        <v>10</v>
      </c>
      <c r="C2491">
        <v>14</v>
      </c>
      <c r="D2491">
        <v>74</v>
      </c>
      <c r="E2491">
        <v>50</v>
      </c>
      <c r="F2491">
        <v>73</v>
      </c>
      <c r="G2491">
        <v>100</v>
      </c>
      <c r="H2491">
        <v>142</v>
      </c>
      <c r="I2491">
        <v>128</v>
      </c>
      <c r="J2491">
        <v>164</v>
      </c>
      <c r="K2491">
        <v>145</v>
      </c>
      <c r="L2491">
        <v>48</v>
      </c>
      <c r="M2491">
        <v>41</v>
      </c>
      <c r="N2491">
        <v>78</v>
      </c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</row>
    <row r="2492" spans="1:27" x14ac:dyDescent="0.2">
      <c r="A2492">
        <v>1980</v>
      </c>
      <c r="B2492">
        <v>11</v>
      </c>
      <c r="C2492">
        <v>-4</v>
      </c>
      <c r="D2492">
        <v>76</v>
      </c>
      <c r="E2492">
        <v>60</v>
      </c>
      <c r="F2492">
        <v>81</v>
      </c>
      <c r="G2492">
        <v>129</v>
      </c>
      <c r="H2492">
        <v>130</v>
      </c>
      <c r="I2492">
        <v>128</v>
      </c>
      <c r="J2492">
        <v>165</v>
      </c>
      <c r="K2492">
        <v>147</v>
      </c>
      <c r="L2492">
        <v>79</v>
      </c>
      <c r="M2492">
        <v>54</v>
      </c>
      <c r="N2492">
        <v>98</v>
      </c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</row>
    <row r="2493" spans="1:27" x14ac:dyDescent="0.2">
      <c r="A2493">
        <v>1980</v>
      </c>
      <c r="B2493">
        <v>12</v>
      </c>
      <c r="C2493">
        <v>3</v>
      </c>
      <c r="D2493">
        <v>67</v>
      </c>
      <c r="E2493">
        <v>70</v>
      </c>
      <c r="F2493">
        <v>104</v>
      </c>
      <c r="G2493">
        <v>160</v>
      </c>
      <c r="H2493">
        <v>152</v>
      </c>
      <c r="I2493">
        <v>133</v>
      </c>
      <c r="J2493">
        <v>148</v>
      </c>
      <c r="K2493">
        <v>155</v>
      </c>
      <c r="L2493">
        <v>78</v>
      </c>
      <c r="M2493">
        <v>39</v>
      </c>
      <c r="N2493">
        <v>87</v>
      </c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</row>
    <row r="2494" spans="1:27" x14ac:dyDescent="0.2">
      <c r="A2494">
        <v>1980</v>
      </c>
      <c r="B2494">
        <v>13</v>
      </c>
      <c r="C2494">
        <v>-9</v>
      </c>
      <c r="D2494">
        <v>66</v>
      </c>
      <c r="E2494">
        <v>47</v>
      </c>
      <c r="F2494">
        <v>121</v>
      </c>
      <c r="G2494">
        <v>170</v>
      </c>
      <c r="H2494">
        <v>163</v>
      </c>
      <c r="I2494">
        <v>134</v>
      </c>
      <c r="J2494">
        <v>173</v>
      </c>
      <c r="K2494">
        <v>138</v>
      </c>
      <c r="L2494">
        <v>67</v>
      </c>
      <c r="M2494">
        <v>57</v>
      </c>
      <c r="N2494">
        <v>102</v>
      </c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</row>
    <row r="2495" spans="1:27" x14ac:dyDescent="0.2">
      <c r="A2495">
        <v>1980</v>
      </c>
      <c r="B2495">
        <v>14</v>
      </c>
      <c r="C2495">
        <v>-19</v>
      </c>
      <c r="D2495">
        <v>72</v>
      </c>
      <c r="E2495">
        <v>32</v>
      </c>
      <c r="F2495">
        <v>133</v>
      </c>
      <c r="G2495">
        <v>149</v>
      </c>
      <c r="H2495">
        <v>146</v>
      </c>
      <c r="I2495">
        <v>131</v>
      </c>
      <c r="J2495">
        <v>190</v>
      </c>
      <c r="K2495">
        <v>156</v>
      </c>
      <c r="L2495">
        <v>88</v>
      </c>
      <c r="M2495">
        <v>90</v>
      </c>
      <c r="N2495">
        <v>96</v>
      </c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</row>
    <row r="2496" spans="1:27" x14ac:dyDescent="0.2">
      <c r="A2496">
        <v>1980</v>
      </c>
      <c r="B2496">
        <v>15</v>
      </c>
      <c r="C2496">
        <v>1</v>
      </c>
      <c r="D2496">
        <v>83</v>
      </c>
      <c r="E2496">
        <v>31</v>
      </c>
      <c r="F2496">
        <v>137</v>
      </c>
      <c r="G2496">
        <v>133</v>
      </c>
      <c r="H2496">
        <v>151</v>
      </c>
      <c r="I2496">
        <v>122</v>
      </c>
      <c r="J2496">
        <v>182</v>
      </c>
      <c r="K2496">
        <v>156</v>
      </c>
      <c r="L2496">
        <v>78</v>
      </c>
      <c r="M2496">
        <v>106</v>
      </c>
      <c r="N2496">
        <v>46</v>
      </c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</row>
    <row r="2497" spans="1:27" x14ac:dyDescent="0.2">
      <c r="A2497">
        <v>1980</v>
      </c>
      <c r="B2497">
        <v>16</v>
      </c>
      <c r="C2497">
        <v>21</v>
      </c>
      <c r="D2497">
        <v>59</v>
      </c>
      <c r="E2497">
        <v>31</v>
      </c>
      <c r="F2497">
        <v>127</v>
      </c>
      <c r="G2497">
        <v>133</v>
      </c>
      <c r="H2497">
        <v>137</v>
      </c>
      <c r="I2497">
        <v>136</v>
      </c>
      <c r="J2497">
        <v>169</v>
      </c>
      <c r="K2497">
        <v>166</v>
      </c>
      <c r="L2497">
        <v>64</v>
      </c>
      <c r="M2497">
        <v>125</v>
      </c>
      <c r="N2497">
        <v>61</v>
      </c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</row>
    <row r="2498" spans="1:27" x14ac:dyDescent="0.2">
      <c r="A2498">
        <v>1980</v>
      </c>
      <c r="B2498">
        <v>17</v>
      </c>
      <c r="C2498">
        <v>22</v>
      </c>
      <c r="D2498">
        <v>80</v>
      </c>
      <c r="E2498">
        <v>36</v>
      </c>
      <c r="F2498">
        <v>111</v>
      </c>
      <c r="G2498">
        <v>134</v>
      </c>
      <c r="H2498">
        <v>132</v>
      </c>
      <c r="I2498">
        <v>119</v>
      </c>
      <c r="J2498">
        <v>167</v>
      </c>
      <c r="K2498">
        <v>138</v>
      </c>
      <c r="L2498">
        <v>69</v>
      </c>
      <c r="M2498">
        <v>118</v>
      </c>
      <c r="N2498">
        <v>66</v>
      </c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</row>
    <row r="2499" spans="1:27" x14ac:dyDescent="0.2">
      <c r="A2499">
        <v>1980</v>
      </c>
      <c r="B2499">
        <v>18</v>
      </c>
      <c r="C2499">
        <v>-6</v>
      </c>
      <c r="D2499">
        <v>69</v>
      </c>
      <c r="E2499">
        <v>28</v>
      </c>
      <c r="F2499">
        <v>112</v>
      </c>
      <c r="G2499">
        <v>141</v>
      </c>
      <c r="H2499">
        <v>138</v>
      </c>
      <c r="I2499">
        <v>139</v>
      </c>
      <c r="J2499">
        <v>157</v>
      </c>
      <c r="K2499">
        <v>146</v>
      </c>
      <c r="L2499">
        <v>64</v>
      </c>
      <c r="M2499">
        <v>81</v>
      </c>
      <c r="N2499">
        <v>40</v>
      </c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</row>
    <row r="2500" spans="1:27" x14ac:dyDescent="0.2">
      <c r="A2500">
        <v>1980</v>
      </c>
      <c r="B2500">
        <v>19</v>
      </c>
      <c r="C2500">
        <v>5</v>
      </c>
      <c r="D2500">
        <v>68</v>
      </c>
      <c r="E2500">
        <v>13</v>
      </c>
      <c r="F2500">
        <v>107</v>
      </c>
      <c r="G2500">
        <v>147</v>
      </c>
      <c r="H2500">
        <v>138</v>
      </c>
      <c r="I2500">
        <v>156</v>
      </c>
      <c r="J2500">
        <v>158</v>
      </c>
      <c r="K2500">
        <v>162</v>
      </c>
      <c r="L2500">
        <v>72</v>
      </c>
      <c r="M2500">
        <v>92</v>
      </c>
      <c r="N2500">
        <v>26</v>
      </c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</row>
    <row r="2501" spans="1:27" x14ac:dyDescent="0.2">
      <c r="A2501">
        <v>1980</v>
      </c>
      <c r="B2501">
        <v>20</v>
      </c>
      <c r="C2501">
        <v>32</v>
      </c>
      <c r="D2501">
        <v>53</v>
      </c>
      <c r="E2501">
        <v>11</v>
      </c>
      <c r="F2501">
        <v>59</v>
      </c>
      <c r="G2501">
        <v>110</v>
      </c>
      <c r="H2501">
        <v>115</v>
      </c>
      <c r="I2501">
        <v>138</v>
      </c>
      <c r="J2501">
        <v>174</v>
      </c>
      <c r="K2501">
        <v>156</v>
      </c>
      <c r="L2501">
        <v>72</v>
      </c>
      <c r="M2501">
        <v>112</v>
      </c>
      <c r="N2501">
        <v>33</v>
      </c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</row>
    <row r="2502" spans="1:27" x14ac:dyDescent="0.2">
      <c r="A2502">
        <v>1980</v>
      </c>
      <c r="B2502">
        <v>21</v>
      </c>
      <c r="C2502">
        <v>39</v>
      </c>
      <c r="D2502">
        <v>61</v>
      </c>
      <c r="E2502">
        <v>4</v>
      </c>
      <c r="F2502">
        <v>68</v>
      </c>
      <c r="G2502">
        <v>139</v>
      </c>
      <c r="H2502">
        <v>128</v>
      </c>
      <c r="I2502">
        <v>129</v>
      </c>
      <c r="J2502">
        <v>154</v>
      </c>
      <c r="K2502">
        <v>169</v>
      </c>
      <c r="L2502">
        <v>98</v>
      </c>
      <c r="M2502">
        <v>116</v>
      </c>
      <c r="N2502">
        <v>59</v>
      </c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</row>
    <row r="2503" spans="1:27" x14ac:dyDescent="0.2">
      <c r="A2503">
        <v>1980</v>
      </c>
      <c r="B2503">
        <v>22</v>
      </c>
      <c r="C2503">
        <v>48</v>
      </c>
      <c r="D2503">
        <v>80</v>
      </c>
      <c r="E2503">
        <v>14</v>
      </c>
      <c r="F2503">
        <v>92</v>
      </c>
      <c r="G2503">
        <v>108</v>
      </c>
      <c r="H2503">
        <v>114</v>
      </c>
      <c r="I2503">
        <v>143</v>
      </c>
      <c r="J2503">
        <v>136</v>
      </c>
      <c r="K2503">
        <v>151</v>
      </c>
      <c r="L2503">
        <v>119</v>
      </c>
      <c r="M2503">
        <v>124</v>
      </c>
      <c r="N2503">
        <v>73</v>
      </c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</row>
    <row r="2504" spans="1:27" x14ac:dyDescent="0.2">
      <c r="A2504">
        <v>1980</v>
      </c>
      <c r="B2504">
        <v>23</v>
      </c>
      <c r="C2504">
        <v>44</v>
      </c>
      <c r="D2504">
        <v>54</v>
      </c>
      <c r="E2504">
        <v>28</v>
      </c>
      <c r="F2504">
        <v>93</v>
      </c>
      <c r="G2504">
        <v>100</v>
      </c>
      <c r="H2504">
        <v>102</v>
      </c>
      <c r="I2504">
        <v>156</v>
      </c>
      <c r="J2504">
        <v>127</v>
      </c>
      <c r="K2504">
        <v>151</v>
      </c>
      <c r="L2504">
        <v>108</v>
      </c>
      <c r="M2504">
        <v>128</v>
      </c>
      <c r="N2504">
        <v>106</v>
      </c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</row>
    <row r="2505" spans="1:27" x14ac:dyDescent="0.2">
      <c r="A2505">
        <v>1980</v>
      </c>
      <c r="B2505">
        <v>24</v>
      </c>
      <c r="C2505">
        <v>42</v>
      </c>
      <c r="D2505">
        <v>31</v>
      </c>
      <c r="E2505">
        <v>60</v>
      </c>
      <c r="F2505">
        <v>97</v>
      </c>
      <c r="G2505">
        <v>122</v>
      </c>
      <c r="H2505">
        <v>118</v>
      </c>
      <c r="I2505">
        <v>163</v>
      </c>
      <c r="J2505">
        <v>125</v>
      </c>
      <c r="K2505">
        <v>137</v>
      </c>
      <c r="L2505">
        <v>91</v>
      </c>
      <c r="M2505">
        <v>127</v>
      </c>
      <c r="N2505">
        <v>94</v>
      </c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</row>
    <row r="2506" spans="1:27" x14ac:dyDescent="0.2">
      <c r="A2506">
        <v>1980</v>
      </c>
      <c r="B2506">
        <v>25</v>
      </c>
      <c r="C2506">
        <v>48</v>
      </c>
      <c r="D2506">
        <v>38</v>
      </c>
      <c r="E2506">
        <v>65</v>
      </c>
      <c r="F2506">
        <v>78</v>
      </c>
      <c r="G2506">
        <v>113</v>
      </c>
      <c r="H2506">
        <v>125</v>
      </c>
      <c r="I2506">
        <v>194</v>
      </c>
      <c r="J2506">
        <v>131</v>
      </c>
      <c r="K2506">
        <v>128</v>
      </c>
      <c r="L2506">
        <v>85</v>
      </c>
      <c r="M2506">
        <v>74</v>
      </c>
      <c r="N2506">
        <v>60</v>
      </c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</row>
    <row r="2507" spans="1:27" x14ac:dyDescent="0.2">
      <c r="A2507">
        <v>1980</v>
      </c>
      <c r="B2507">
        <v>26</v>
      </c>
      <c r="C2507">
        <v>21</v>
      </c>
      <c r="D2507">
        <v>27</v>
      </c>
      <c r="E2507">
        <v>63</v>
      </c>
      <c r="F2507">
        <v>70</v>
      </c>
      <c r="G2507">
        <v>126</v>
      </c>
      <c r="H2507">
        <v>128</v>
      </c>
      <c r="I2507">
        <v>194</v>
      </c>
      <c r="J2507">
        <v>154</v>
      </c>
      <c r="K2507">
        <v>123</v>
      </c>
      <c r="L2507">
        <v>112</v>
      </c>
      <c r="M2507">
        <v>39</v>
      </c>
      <c r="N2507">
        <v>36</v>
      </c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</row>
    <row r="2508" spans="1:27" x14ac:dyDescent="0.2">
      <c r="A2508">
        <v>1980</v>
      </c>
      <c r="B2508">
        <v>27</v>
      </c>
      <c r="C2508">
        <v>1</v>
      </c>
      <c r="D2508">
        <v>30</v>
      </c>
      <c r="E2508">
        <v>73</v>
      </c>
      <c r="F2508">
        <v>97</v>
      </c>
      <c r="G2508">
        <v>124</v>
      </c>
      <c r="H2508">
        <v>120</v>
      </c>
      <c r="I2508">
        <v>175</v>
      </c>
      <c r="J2508">
        <v>160</v>
      </c>
      <c r="K2508">
        <v>139</v>
      </c>
      <c r="L2508">
        <v>129</v>
      </c>
      <c r="M2508">
        <v>43</v>
      </c>
      <c r="N2508">
        <v>26</v>
      </c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</row>
    <row r="2509" spans="1:27" x14ac:dyDescent="0.2">
      <c r="A2509">
        <v>1980</v>
      </c>
      <c r="B2509">
        <v>28</v>
      </c>
      <c r="C2509">
        <v>14</v>
      </c>
      <c r="D2509">
        <v>42</v>
      </c>
      <c r="E2509">
        <v>73</v>
      </c>
      <c r="F2509">
        <v>87</v>
      </c>
      <c r="G2509">
        <v>113</v>
      </c>
      <c r="H2509">
        <v>128</v>
      </c>
      <c r="I2509">
        <v>182</v>
      </c>
      <c r="J2509">
        <v>172</v>
      </c>
      <c r="K2509">
        <v>127</v>
      </c>
      <c r="L2509">
        <v>137</v>
      </c>
      <c r="M2509">
        <v>21</v>
      </c>
      <c r="N2509">
        <v>43</v>
      </c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</row>
    <row r="2510" spans="1:27" x14ac:dyDescent="0.2">
      <c r="A2510">
        <v>1980</v>
      </c>
      <c r="B2510">
        <v>29</v>
      </c>
      <c r="C2510">
        <v>50</v>
      </c>
      <c r="D2510">
        <v>63</v>
      </c>
      <c r="E2510">
        <v>72</v>
      </c>
      <c r="F2510">
        <v>76</v>
      </c>
      <c r="G2510">
        <v>93</v>
      </c>
      <c r="H2510">
        <v>137</v>
      </c>
      <c r="I2510">
        <v>196</v>
      </c>
      <c r="J2510">
        <v>156</v>
      </c>
      <c r="K2510">
        <v>123</v>
      </c>
      <c r="L2510">
        <v>103</v>
      </c>
      <c r="M2510">
        <v>14</v>
      </c>
      <c r="N2510">
        <v>64</v>
      </c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</row>
    <row r="2511" spans="1:27" x14ac:dyDescent="0.2">
      <c r="A2511">
        <v>1980</v>
      </c>
      <c r="B2511">
        <v>30</v>
      </c>
      <c r="C2511">
        <v>65</v>
      </c>
      <c r="E2511">
        <v>64</v>
      </c>
      <c r="F2511">
        <v>84</v>
      </c>
      <c r="G2511">
        <v>94</v>
      </c>
      <c r="H2511">
        <v>125</v>
      </c>
      <c r="I2511">
        <v>173</v>
      </c>
      <c r="J2511">
        <v>153</v>
      </c>
      <c r="K2511">
        <v>134</v>
      </c>
      <c r="L2511">
        <v>56</v>
      </c>
      <c r="M2511">
        <v>16</v>
      </c>
      <c r="N2511">
        <v>87</v>
      </c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</row>
    <row r="2512" spans="1:27" x14ac:dyDescent="0.2">
      <c r="A2512">
        <v>1980</v>
      </c>
      <c r="B2512">
        <v>31</v>
      </c>
      <c r="C2512">
        <v>56</v>
      </c>
      <c r="E2512">
        <v>79</v>
      </c>
      <c r="G2512">
        <v>98</v>
      </c>
      <c r="I2512">
        <v>160</v>
      </c>
      <c r="J2512">
        <v>145</v>
      </c>
      <c r="L2512">
        <v>57</v>
      </c>
      <c r="N2512">
        <v>87</v>
      </c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</row>
    <row r="2513" spans="1:27" x14ac:dyDescent="0.2">
      <c r="A2513">
        <v>1981</v>
      </c>
      <c r="B2513">
        <v>1</v>
      </c>
      <c r="C2513">
        <v>65</v>
      </c>
      <c r="D2513">
        <v>45</v>
      </c>
      <c r="E2513">
        <v>58</v>
      </c>
      <c r="F2513">
        <v>80</v>
      </c>
      <c r="G2513">
        <v>73</v>
      </c>
      <c r="H2513">
        <v>144</v>
      </c>
      <c r="I2513">
        <v>148</v>
      </c>
      <c r="J2513">
        <v>154</v>
      </c>
      <c r="K2513">
        <v>147</v>
      </c>
      <c r="L2513">
        <v>161</v>
      </c>
      <c r="M2513">
        <v>118</v>
      </c>
      <c r="N2513">
        <v>31</v>
      </c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</row>
    <row r="2514" spans="1:27" x14ac:dyDescent="0.2">
      <c r="A2514">
        <v>1981</v>
      </c>
      <c r="B2514">
        <v>2</v>
      </c>
      <c r="C2514">
        <v>81</v>
      </c>
      <c r="D2514">
        <v>52</v>
      </c>
      <c r="E2514">
        <v>61</v>
      </c>
      <c r="F2514">
        <v>84</v>
      </c>
      <c r="G2514">
        <v>62</v>
      </c>
      <c r="H2514">
        <v>157</v>
      </c>
      <c r="I2514">
        <v>135</v>
      </c>
      <c r="J2514">
        <v>146</v>
      </c>
      <c r="K2514">
        <v>150</v>
      </c>
      <c r="L2514">
        <v>123</v>
      </c>
      <c r="M2514">
        <v>132</v>
      </c>
      <c r="N2514">
        <v>40</v>
      </c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</row>
    <row r="2515" spans="1:27" x14ac:dyDescent="0.2">
      <c r="A2515">
        <v>1981</v>
      </c>
      <c r="B2515">
        <v>3</v>
      </c>
      <c r="C2515">
        <v>86</v>
      </c>
      <c r="D2515">
        <v>60</v>
      </c>
      <c r="E2515">
        <v>42</v>
      </c>
      <c r="F2515">
        <v>77</v>
      </c>
      <c r="G2515">
        <v>55</v>
      </c>
      <c r="H2515">
        <v>137</v>
      </c>
      <c r="I2515">
        <v>131</v>
      </c>
      <c r="J2515">
        <v>161</v>
      </c>
      <c r="K2515">
        <v>151</v>
      </c>
      <c r="L2515">
        <v>77</v>
      </c>
      <c r="M2515">
        <v>124</v>
      </c>
      <c r="N2515">
        <v>67</v>
      </c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</row>
    <row r="2516" spans="1:27" x14ac:dyDescent="0.2">
      <c r="A2516">
        <v>1981</v>
      </c>
      <c r="B2516">
        <v>4</v>
      </c>
      <c r="C2516">
        <v>39</v>
      </c>
      <c r="D2516">
        <v>44</v>
      </c>
      <c r="E2516">
        <v>23</v>
      </c>
      <c r="F2516">
        <v>56</v>
      </c>
      <c r="G2516">
        <v>78</v>
      </c>
      <c r="H2516">
        <v>118</v>
      </c>
      <c r="I2516">
        <v>146</v>
      </c>
      <c r="J2516">
        <v>188</v>
      </c>
      <c r="K2516">
        <v>156</v>
      </c>
      <c r="L2516">
        <v>107</v>
      </c>
      <c r="M2516">
        <v>99</v>
      </c>
      <c r="N2516">
        <v>77</v>
      </c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</row>
    <row r="2517" spans="1:27" x14ac:dyDescent="0.2">
      <c r="A2517">
        <v>1981</v>
      </c>
      <c r="B2517">
        <v>5</v>
      </c>
      <c r="C2517">
        <v>27</v>
      </c>
      <c r="D2517">
        <v>57</v>
      </c>
      <c r="E2517">
        <v>41</v>
      </c>
      <c r="F2517">
        <v>66</v>
      </c>
      <c r="G2517">
        <v>63</v>
      </c>
      <c r="H2517">
        <v>128</v>
      </c>
      <c r="I2517">
        <v>158</v>
      </c>
      <c r="J2517">
        <v>201</v>
      </c>
      <c r="K2517">
        <v>160</v>
      </c>
      <c r="L2517">
        <v>111</v>
      </c>
      <c r="M2517">
        <v>52</v>
      </c>
      <c r="N2517">
        <v>53</v>
      </c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</row>
    <row r="2518" spans="1:27" x14ac:dyDescent="0.2">
      <c r="A2518">
        <v>1981</v>
      </c>
      <c r="B2518">
        <v>6</v>
      </c>
      <c r="C2518">
        <v>26</v>
      </c>
      <c r="D2518">
        <v>86</v>
      </c>
      <c r="E2518">
        <v>73</v>
      </c>
      <c r="F2518">
        <v>68</v>
      </c>
      <c r="G2518">
        <v>114</v>
      </c>
      <c r="H2518">
        <v>131</v>
      </c>
      <c r="I2518">
        <v>152</v>
      </c>
      <c r="J2518">
        <v>159</v>
      </c>
      <c r="K2518">
        <v>163</v>
      </c>
      <c r="L2518">
        <v>110</v>
      </c>
      <c r="M2518">
        <v>43</v>
      </c>
      <c r="N2518">
        <v>53</v>
      </c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</row>
    <row r="2519" spans="1:27" x14ac:dyDescent="0.2">
      <c r="A2519">
        <v>1981</v>
      </c>
      <c r="B2519">
        <v>7</v>
      </c>
      <c r="C2519">
        <v>28</v>
      </c>
      <c r="D2519">
        <v>99</v>
      </c>
      <c r="E2519">
        <v>97</v>
      </c>
      <c r="F2519">
        <v>71</v>
      </c>
      <c r="G2519">
        <v>129</v>
      </c>
      <c r="H2519">
        <v>119</v>
      </c>
      <c r="I2519">
        <v>174</v>
      </c>
      <c r="J2519">
        <v>140</v>
      </c>
      <c r="K2519">
        <v>163</v>
      </c>
      <c r="L2519">
        <v>106</v>
      </c>
      <c r="M2519">
        <v>45</v>
      </c>
      <c r="N2519">
        <v>45</v>
      </c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</row>
    <row r="2520" spans="1:27" x14ac:dyDescent="0.2">
      <c r="A2520">
        <v>1981</v>
      </c>
      <c r="B2520">
        <v>8</v>
      </c>
      <c r="C2520">
        <v>46</v>
      </c>
      <c r="D2520">
        <v>85</v>
      </c>
      <c r="E2520">
        <v>111</v>
      </c>
      <c r="F2520">
        <v>97</v>
      </c>
      <c r="G2520">
        <v>133</v>
      </c>
      <c r="H2520">
        <v>143</v>
      </c>
      <c r="I2520">
        <v>171</v>
      </c>
      <c r="J2520">
        <v>145</v>
      </c>
      <c r="K2520">
        <v>176</v>
      </c>
      <c r="L2520">
        <v>115</v>
      </c>
      <c r="M2520">
        <v>56</v>
      </c>
      <c r="N2520">
        <v>-3</v>
      </c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</row>
    <row r="2521" spans="1:27" x14ac:dyDescent="0.2">
      <c r="A2521">
        <v>1981</v>
      </c>
      <c r="B2521">
        <v>9</v>
      </c>
      <c r="C2521">
        <v>72</v>
      </c>
      <c r="D2521">
        <v>51</v>
      </c>
      <c r="E2521">
        <v>102</v>
      </c>
      <c r="F2521">
        <v>123</v>
      </c>
      <c r="G2521">
        <v>108</v>
      </c>
      <c r="H2521">
        <v>133</v>
      </c>
      <c r="I2521">
        <v>185</v>
      </c>
      <c r="J2521">
        <v>148</v>
      </c>
      <c r="K2521">
        <v>162</v>
      </c>
      <c r="L2521">
        <v>131</v>
      </c>
      <c r="M2521">
        <v>54</v>
      </c>
      <c r="N2521">
        <v>-15</v>
      </c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</row>
    <row r="2522" spans="1:27" x14ac:dyDescent="0.2">
      <c r="A2522">
        <v>1981</v>
      </c>
      <c r="B2522">
        <v>10</v>
      </c>
      <c r="C2522">
        <v>25</v>
      </c>
      <c r="D2522">
        <v>29</v>
      </c>
      <c r="E2522">
        <v>110</v>
      </c>
      <c r="F2522">
        <v>128</v>
      </c>
      <c r="G2522">
        <v>125</v>
      </c>
      <c r="H2522">
        <v>122</v>
      </c>
      <c r="I2522">
        <v>174</v>
      </c>
      <c r="J2522">
        <v>151</v>
      </c>
      <c r="K2522">
        <v>177</v>
      </c>
      <c r="L2522">
        <v>90</v>
      </c>
      <c r="M2522">
        <v>62</v>
      </c>
      <c r="N2522">
        <v>-40</v>
      </c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</row>
    <row r="2523" spans="1:27" x14ac:dyDescent="0.2">
      <c r="A2523">
        <v>1981</v>
      </c>
      <c r="B2523">
        <v>11</v>
      </c>
      <c r="C2523">
        <v>23</v>
      </c>
      <c r="D2523">
        <v>10</v>
      </c>
      <c r="E2523">
        <v>109</v>
      </c>
      <c r="F2523">
        <v>146</v>
      </c>
      <c r="G2523">
        <v>155</v>
      </c>
      <c r="H2523">
        <v>130</v>
      </c>
      <c r="I2523">
        <v>156</v>
      </c>
      <c r="J2523">
        <v>159</v>
      </c>
      <c r="K2523">
        <v>155</v>
      </c>
      <c r="L2523">
        <v>86</v>
      </c>
      <c r="M2523">
        <v>85</v>
      </c>
      <c r="N2523">
        <v>-28</v>
      </c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</row>
    <row r="2524" spans="1:27" x14ac:dyDescent="0.2">
      <c r="A2524">
        <v>1981</v>
      </c>
      <c r="B2524">
        <v>12</v>
      </c>
      <c r="C2524">
        <v>26</v>
      </c>
      <c r="D2524">
        <v>25</v>
      </c>
      <c r="E2524">
        <v>103</v>
      </c>
      <c r="F2524">
        <v>110</v>
      </c>
      <c r="G2524">
        <v>129</v>
      </c>
      <c r="H2524">
        <v>128</v>
      </c>
      <c r="I2524">
        <v>155</v>
      </c>
      <c r="J2524">
        <v>175</v>
      </c>
      <c r="K2524">
        <v>139</v>
      </c>
      <c r="L2524">
        <v>78</v>
      </c>
      <c r="M2524">
        <v>95</v>
      </c>
      <c r="N2524">
        <v>-85</v>
      </c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</row>
    <row r="2525" spans="1:27" x14ac:dyDescent="0.2">
      <c r="A2525">
        <v>1981</v>
      </c>
      <c r="B2525">
        <v>13</v>
      </c>
      <c r="C2525">
        <v>30</v>
      </c>
      <c r="D2525">
        <v>17</v>
      </c>
      <c r="E2525">
        <v>81</v>
      </c>
      <c r="F2525">
        <v>93</v>
      </c>
      <c r="G2525">
        <v>131</v>
      </c>
      <c r="H2525">
        <v>154</v>
      </c>
      <c r="I2525">
        <v>159</v>
      </c>
      <c r="J2525">
        <v>168</v>
      </c>
      <c r="K2525">
        <v>125</v>
      </c>
      <c r="L2525">
        <v>74</v>
      </c>
      <c r="M2525">
        <v>73</v>
      </c>
      <c r="N2525">
        <v>-65</v>
      </c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</row>
    <row r="2526" spans="1:27" x14ac:dyDescent="0.2">
      <c r="A2526">
        <v>1981</v>
      </c>
      <c r="B2526">
        <v>14</v>
      </c>
      <c r="C2526">
        <v>43</v>
      </c>
      <c r="D2526">
        <v>-7</v>
      </c>
      <c r="E2526">
        <v>70</v>
      </c>
      <c r="F2526">
        <v>98</v>
      </c>
      <c r="G2526">
        <v>124</v>
      </c>
      <c r="H2526">
        <v>173</v>
      </c>
      <c r="I2526">
        <v>156</v>
      </c>
      <c r="J2526">
        <v>180</v>
      </c>
      <c r="K2526">
        <v>123</v>
      </c>
      <c r="L2526">
        <v>65</v>
      </c>
      <c r="M2526">
        <v>75</v>
      </c>
      <c r="N2526">
        <v>-10</v>
      </c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</row>
    <row r="2527" spans="1:27" x14ac:dyDescent="0.2">
      <c r="A2527">
        <v>1981</v>
      </c>
      <c r="B2527">
        <v>15</v>
      </c>
      <c r="C2527">
        <v>22</v>
      </c>
      <c r="D2527">
        <v>2</v>
      </c>
      <c r="E2527">
        <v>65</v>
      </c>
      <c r="F2527">
        <v>99</v>
      </c>
      <c r="G2527">
        <v>114</v>
      </c>
      <c r="H2527">
        <v>159</v>
      </c>
      <c r="I2527">
        <v>167</v>
      </c>
      <c r="J2527">
        <v>176</v>
      </c>
      <c r="K2527">
        <v>160</v>
      </c>
      <c r="L2527">
        <v>62</v>
      </c>
      <c r="M2527">
        <v>72</v>
      </c>
      <c r="N2527">
        <v>8</v>
      </c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</row>
    <row r="2528" spans="1:27" x14ac:dyDescent="0.2">
      <c r="A2528">
        <v>1981</v>
      </c>
      <c r="B2528">
        <v>16</v>
      </c>
      <c r="C2528">
        <v>30</v>
      </c>
      <c r="D2528">
        <v>20</v>
      </c>
      <c r="E2528">
        <v>51</v>
      </c>
      <c r="F2528">
        <v>93</v>
      </c>
      <c r="G2528">
        <v>111</v>
      </c>
      <c r="H2528">
        <v>120</v>
      </c>
      <c r="I2528">
        <v>152</v>
      </c>
      <c r="J2528">
        <v>148</v>
      </c>
      <c r="K2528">
        <v>156</v>
      </c>
      <c r="L2528">
        <v>51</v>
      </c>
      <c r="M2528">
        <v>70</v>
      </c>
      <c r="N2528">
        <v>-22</v>
      </c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</row>
    <row r="2529" spans="1:27" x14ac:dyDescent="0.2">
      <c r="A2529">
        <v>1981</v>
      </c>
      <c r="B2529">
        <v>17</v>
      </c>
      <c r="C2529">
        <v>33</v>
      </c>
      <c r="D2529">
        <v>27</v>
      </c>
      <c r="E2529">
        <v>40</v>
      </c>
      <c r="F2529">
        <v>77</v>
      </c>
      <c r="G2529">
        <v>104</v>
      </c>
      <c r="H2529">
        <v>119</v>
      </c>
      <c r="I2529">
        <v>131</v>
      </c>
      <c r="J2529">
        <v>144</v>
      </c>
      <c r="K2529">
        <v>170</v>
      </c>
      <c r="L2529">
        <v>45</v>
      </c>
      <c r="M2529">
        <v>71</v>
      </c>
      <c r="N2529">
        <v>-27</v>
      </c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</row>
    <row r="2530" spans="1:27" x14ac:dyDescent="0.2">
      <c r="A2530">
        <v>1981</v>
      </c>
      <c r="B2530">
        <v>18</v>
      </c>
      <c r="C2530">
        <v>39</v>
      </c>
      <c r="D2530">
        <v>17</v>
      </c>
      <c r="E2530">
        <v>60</v>
      </c>
      <c r="F2530">
        <v>61</v>
      </c>
      <c r="G2530">
        <v>97</v>
      </c>
      <c r="H2530">
        <v>115</v>
      </c>
      <c r="I2530">
        <v>141</v>
      </c>
      <c r="J2530">
        <v>161</v>
      </c>
      <c r="K2530">
        <v>154</v>
      </c>
      <c r="L2530">
        <v>77</v>
      </c>
      <c r="M2530">
        <v>85</v>
      </c>
      <c r="N2530">
        <v>-32</v>
      </c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</row>
    <row r="2531" spans="1:27" x14ac:dyDescent="0.2">
      <c r="A2531">
        <v>1981</v>
      </c>
      <c r="B2531">
        <v>19</v>
      </c>
      <c r="C2531">
        <v>46</v>
      </c>
      <c r="D2531">
        <v>13</v>
      </c>
      <c r="E2531">
        <v>77</v>
      </c>
      <c r="F2531">
        <v>61</v>
      </c>
      <c r="G2531">
        <v>125</v>
      </c>
      <c r="H2531">
        <v>119</v>
      </c>
      <c r="I2531">
        <v>149</v>
      </c>
      <c r="J2531">
        <v>152</v>
      </c>
      <c r="K2531">
        <v>135</v>
      </c>
      <c r="L2531">
        <v>93</v>
      </c>
      <c r="M2531">
        <v>78</v>
      </c>
      <c r="N2531">
        <v>-30</v>
      </c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</row>
    <row r="2532" spans="1:27" x14ac:dyDescent="0.2">
      <c r="A2532">
        <v>1981</v>
      </c>
      <c r="B2532">
        <v>20</v>
      </c>
      <c r="C2532">
        <v>45</v>
      </c>
      <c r="D2532">
        <v>15</v>
      </c>
      <c r="E2532">
        <v>90</v>
      </c>
      <c r="F2532">
        <v>62</v>
      </c>
      <c r="G2532">
        <v>152</v>
      </c>
      <c r="H2532">
        <v>138</v>
      </c>
      <c r="I2532">
        <v>172</v>
      </c>
      <c r="J2532">
        <v>155</v>
      </c>
      <c r="K2532">
        <v>135</v>
      </c>
      <c r="L2532">
        <v>80</v>
      </c>
      <c r="M2532">
        <v>98</v>
      </c>
      <c r="N2532">
        <v>-20</v>
      </c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</row>
    <row r="2533" spans="1:27" x14ac:dyDescent="0.2">
      <c r="A2533">
        <v>1981</v>
      </c>
      <c r="B2533">
        <v>21</v>
      </c>
      <c r="C2533">
        <v>63</v>
      </c>
      <c r="D2533">
        <v>3</v>
      </c>
      <c r="E2533">
        <v>92</v>
      </c>
      <c r="F2533">
        <v>59</v>
      </c>
      <c r="G2533">
        <v>121</v>
      </c>
      <c r="H2533">
        <v>130</v>
      </c>
      <c r="I2533">
        <v>176</v>
      </c>
      <c r="J2533">
        <v>138</v>
      </c>
      <c r="K2533">
        <v>136</v>
      </c>
      <c r="L2533">
        <v>72</v>
      </c>
      <c r="M2533">
        <v>92</v>
      </c>
      <c r="N2533">
        <v>6</v>
      </c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</row>
    <row r="2534" spans="1:27" x14ac:dyDescent="0.2">
      <c r="A2534">
        <v>1981</v>
      </c>
      <c r="B2534">
        <v>22</v>
      </c>
      <c r="C2534">
        <v>84</v>
      </c>
      <c r="D2534">
        <v>1</v>
      </c>
      <c r="E2534">
        <v>57</v>
      </c>
      <c r="F2534">
        <v>59</v>
      </c>
      <c r="G2534">
        <v>111</v>
      </c>
      <c r="H2534">
        <v>146</v>
      </c>
      <c r="I2534">
        <v>145</v>
      </c>
      <c r="J2534">
        <v>154</v>
      </c>
      <c r="K2534">
        <v>136</v>
      </c>
      <c r="L2534">
        <v>72</v>
      </c>
      <c r="M2534">
        <v>111</v>
      </c>
      <c r="N2534">
        <v>-2</v>
      </c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</row>
    <row r="2535" spans="1:27" x14ac:dyDescent="0.2">
      <c r="A2535">
        <v>1981</v>
      </c>
      <c r="B2535">
        <v>23</v>
      </c>
      <c r="C2535">
        <v>84</v>
      </c>
      <c r="D2535">
        <v>8</v>
      </c>
      <c r="E2535">
        <v>70</v>
      </c>
      <c r="F2535">
        <v>34</v>
      </c>
      <c r="G2535">
        <v>126</v>
      </c>
      <c r="H2535">
        <v>147</v>
      </c>
      <c r="I2535">
        <v>132</v>
      </c>
      <c r="J2535">
        <v>151</v>
      </c>
      <c r="K2535">
        <v>124</v>
      </c>
      <c r="L2535">
        <v>55</v>
      </c>
      <c r="M2535">
        <v>120</v>
      </c>
      <c r="N2535">
        <v>-28</v>
      </c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</row>
    <row r="2536" spans="1:27" x14ac:dyDescent="0.2">
      <c r="A2536">
        <v>1981</v>
      </c>
      <c r="B2536">
        <v>24</v>
      </c>
      <c r="C2536">
        <v>83</v>
      </c>
      <c r="D2536">
        <v>8</v>
      </c>
      <c r="E2536">
        <v>98</v>
      </c>
      <c r="F2536">
        <v>35</v>
      </c>
      <c r="G2536">
        <v>104</v>
      </c>
      <c r="H2536">
        <v>148</v>
      </c>
      <c r="I2536">
        <v>128</v>
      </c>
      <c r="J2536">
        <v>166</v>
      </c>
      <c r="K2536">
        <v>144</v>
      </c>
      <c r="L2536">
        <v>75</v>
      </c>
      <c r="M2536">
        <v>45</v>
      </c>
      <c r="N2536">
        <v>-17</v>
      </c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</row>
    <row r="2537" spans="1:27" x14ac:dyDescent="0.2">
      <c r="A2537">
        <v>1981</v>
      </c>
      <c r="B2537">
        <v>25</v>
      </c>
      <c r="C2537">
        <v>59</v>
      </c>
      <c r="D2537">
        <v>-3</v>
      </c>
      <c r="E2537">
        <v>120</v>
      </c>
      <c r="F2537">
        <v>33</v>
      </c>
      <c r="G2537">
        <v>98</v>
      </c>
      <c r="H2537">
        <v>120</v>
      </c>
      <c r="I2537">
        <v>133</v>
      </c>
      <c r="J2537">
        <v>167</v>
      </c>
      <c r="K2537">
        <v>125</v>
      </c>
      <c r="L2537">
        <v>59</v>
      </c>
      <c r="M2537">
        <v>48</v>
      </c>
      <c r="N2537">
        <v>-6</v>
      </c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</row>
    <row r="2538" spans="1:27" x14ac:dyDescent="0.2">
      <c r="A2538">
        <v>1981</v>
      </c>
      <c r="B2538">
        <v>26</v>
      </c>
      <c r="C2538">
        <v>71</v>
      </c>
      <c r="D2538">
        <v>2</v>
      </c>
      <c r="E2538">
        <v>97</v>
      </c>
      <c r="F2538">
        <v>33</v>
      </c>
      <c r="G2538">
        <v>97</v>
      </c>
      <c r="H2538">
        <v>109</v>
      </c>
      <c r="I2538">
        <v>161</v>
      </c>
      <c r="J2538">
        <v>183</v>
      </c>
      <c r="K2538">
        <v>123</v>
      </c>
      <c r="L2538">
        <v>52</v>
      </c>
      <c r="M2538">
        <v>75</v>
      </c>
      <c r="N2538">
        <v>-11</v>
      </c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</row>
    <row r="2539" spans="1:27" x14ac:dyDescent="0.2">
      <c r="A2539">
        <v>1981</v>
      </c>
      <c r="B2539">
        <v>27</v>
      </c>
      <c r="C2539">
        <v>66</v>
      </c>
      <c r="D2539">
        <v>24</v>
      </c>
      <c r="E2539">
        <v>88</v>
      </c>
      <c r="F2539">
        <v>54</v>
      </c>
      <c r="G2539">
        <v>108</v>
      </c>
      <c r="H2539">
        <v>104</v>
      </c>
      <c r="I2539">
        <v>175</v>
      </c>
      <c r="J2539">
        <v>172</v>
      </c>
      <c r="K2539">
        <v>119</v>
      </c>
      <c r="L2539">
        <v>77</v>
      </c>
      <c r="M2539">
        <v>82</v>
      </c>
      <c r="N2539">
        <v>7</v>
      </c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</row>
    <row r="2540" spans="1:27" x14ac:dyDescent="0.2">
      <c r="A2540">
        <v>1981</v>
      </c>
      <c r="B2540">
        <v>28</v>
      </c>
      <c r="C2540">
        <v>62</v>
      </c>
      <c r="D2540">
        <v>42</v>
      </c>
      <c r="E2540">
        <v>125</v>
      </c>
      <c r="F2540">
        <v>63</v>
      </c>
      <c r="G2540">
        <v>117</v>
      </c>
      <c r="H2540">
        <v>102</v>
      </c>
      <c r="I2540">
        <v>187</v>
      </c>
      <c r="J2540">
        <v>173</v>
      </c>
      <c r="K2540">
        <v>124</v>
      </c>
      <c r="L2540">
        <v>75</v>
      </c>
      <c r="M2540">
        <v>52</v>
      </c>
      <c r="N2540">
        <v>13</v>
      </c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</row>
    <row r="2541" spans="1:27" x14ac:dyDescent="0.2">
      <c r="A2541">
        <v>1981</v>
      </c>
      <c r="B2541">
        <v>29</v>
      </c>
      <c r="C2541">
        <v>53</v>
      </c>
      <c r="E2541">
        <v>98</v>
      </c>
      <c r="F2541">
        <v>97</v>
      </c>
      <c r="G2541">
        <v>120</v>
      </c>
      <c r="H2541">
        <v>117</v>
      </c>
      <c r="I2541">
        <v>171</v>
      </c>
      <c r="J2541">
        <v>180</v>
      </c>
      <c r="K2541">
        <v>113</v>
      </c>
      <c r="L2541">
        <v>80</v>
      </c>
      <c r="M2541">
        <v>62</v>
      </c>
      <c r="N2541">
        <v>43</v>
      </c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</row>
    <row r="2542" spans="1:27" x14ac:dyDescent="0.2">
      <c r="A2542">
        <v>1981</v>
      </c>
      <c r="B2542">
        <v>30</v>
      </c>
      <c r="C2542">
        <v>35</v>
      </c>
      <c r="E2542">
        <v>82</v>
      </c>
      <c r="F2542">
        <v>112</v>
      </c>
      <c r="G2542">
        <v>135</v>
      </c>
      <c r="H2542">
        <v>144</v>
      </c>
      <c r="I2542">
        <v>153</v>
      </c>
      <c r="J2542">
        <v>177</v>
      </c>
      <c r="K2542">
        <v>151</v>
      </c>
      <c r="L2542">
        <v>93</v>
      </c>
      <c r="M2542">
        <v>75</v>
      </c>
      <c r="N2542">
        <v>49</v>
      </c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</row>
    <row r="2543" spans="1:27" x14ac:dyDescent="0.2">
      <c r="A2543">
        <v>1981</v>
      </c>
      <c r="B2543">
        <v>31</v>
      </c>
      <c r="C2543">
        <v>26</v>
      </c>
      <c r="E2543">
        <v>59</v>
      </c>
      <c r="G2543">
        <v>156</v>
      </c>
      <c r="I2543">
        <v>142</v>
      </c>
      <c r="J2543">
        <v>156</v>
      </c>
      <c r="L2543">
        <v>100</v>
      </c>
      <c r="N2543">
        <v>41</v>
      </c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</row>
    <row r="2544" spans="1:27" x14ac:dyDescent="0.2">
      <c r="A2544">
        <v>1982</v>
      </c>
      <c r="B2544">
        <v>1</v>
      </c>
      <c r="C2544">
        <v>24</v>
      </c>
      <c r="D2544">
        <v>75</v>
      </c>
      <c r="E2544">
        <v>75</v>
      </c>
      <c r="F2544">
        <v>62</v>
      </c>
      <c r="G2544">
        <v>84</v>
      </c>
      <c r="H2544">
        <v>186</v>
      </c>
      <c r="I2544">
        <v>155</v>
      </c>
      <c r="J2544">
        <v>195</v>
      </c>
      <c r="K2544">
        <v>140</v>
      </c>
      <c r="L2544">
        <v>115</v>
      </c>
      <c r="M2544">
        <v>135</v>
      </c>
      <c r="N2544">
        <v>11</v>
      </c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</row>
    <row r="2545" spans="1:27" x14ac:dyDescent="0.2">
      <c r="A2545">
        <v>1982</v>
      </c>
      <c r="B2545">
        <v>2</v>
      </c>
      <c r="C2545">
        <v>60</v>
      </c>
      <c r="D2545">
        <v>73</v>
      </c>
      <c r="E2545">
        <v>75</v>
      </c>
      <c r="F2545">
        <v>70</v>
      </c>
      <c r="G2545">
        <v>72</v>
      </c>
      <c r="H2545">
        <v>183</v>
      </c>
      <c r="I2545">
        <v>150</v>
      </c>
      <c r="J2545">
        <v>199</v>
      </c>
      <c r="K2545">
        <v>144</v>
      </c>
      <c r="L2545">
        <v>133</v>
      </c>
      <c r="M2545">
        <v>109</v>
      </c>
      <c r="N2545">
        <v>26</v>
      </c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</row>
    <row r="2546" spans="1:27" x14ac:dyDescent="0.2">
      <c r="A2546">
        <v>1982</v>
      </c>
      <c r="B2546">
        <v>3</v>
      </c>
      <c r="C2546">
        <v>80</v>
      </c>
      <c r="D2546">
        <v>43</v>
      </c>
      <c r="E2546">
        <v>79</v>
      </c>
      <c r="F2546">
        <v>85</v>
      </c>
      <c r="G2546">
        <v>79</v>
      </c>
      <c r="H2546">
        <v>187</v>
      </c>
      <c r="I2546">
        <v>146</v>
      </c>
      <c r="J2546">
        <v>209</v>
      </c>
      <c r="K2546">
        <v>139</v>
      </c>
      <c r="L2546">
        <v>114</v>
      </c>
      <c r="M2546">
        <v>110</v>
      </c>
      <c r="N2546">
        <v>34</v>
      </c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</row>
    <row r="2547" spans="1:27" x14ac:dyDescent="0.2">
      <c r="A2547">
        <v>1982</v>
      </c>
      <c r="B2547">
        <v>4</v>
      </c>
      <c r="C2547">
        <v>97</v>
      </c>
      <c r="D2547">
        <v>67</v>
      </c>
      <c r="E2547">
        <v>65</v>
      </c>
      <c r="F2547">
        <v>110</v>
      </c>
      <c r="G2547">
        <v>64</v>
      </c>
      <c r="H2547">
        <v>203</v>
      </c>
      <c r="I2547">
        <v>135</v>
      </c>
      <c r="J2547">
        <v>192</v>
      </c>
      <c r="K2547">
        <v>163</v>
      </c>
      <c r="L2547">
        <v>120</v>
      </c>
      <c r="M2547">
        <v>113</v>
      </c>
      <c r="N2547">
        <v>49</v>
      </c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</row>
    <row r="2548" spans="1:27" x14ac:dyDescent="0.2">
      <c r="A2548">
        <v>1982</v>
      </c>
      <c r="B2548">
        <v>5</v>
      </c>
      <c r="C2548">
        <v>84</v>
      </c>
      <c r="D2548">
        <v>77</v>
      </c>
      <c r="E2548">
        <v>38</v>
      </c>
      <c r="F2548">
        <v>111</v>
      </c>
      <c r="G2548">
        <v>53</v>
      </c>
      <c r="H2548">
        <v>213</v>
      </c>
      <c r="I2548">
        <v>150</v>
      </c>
      <c r="J2548">
        <v>186</v>
      </c>
      <c r="K2548">
        <v>153</v>
      </c>
      <c r="L2548">
        <v>98</v>
      </c>
      <c r="M2548">
        <v>114</v>
      </c>
      <c r="N2548">
        <v>64</v>
      </c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</row>
    <row r="2549" spans="1:27" x14ac:dyDescent="0.2">
      <c r="A2549">
        <v>1982</v>
      </c>
      <c r="B2549">
        <v>6</v>
      </c>
      <c r="C2549">
        <v>-1</v>
      </c>
      <c r="D2549">
        <v>84</v>
      </c>
      <c r="E2549">
        <v>41</v>
      </c>
      <c r="F2549">
        <v>103</v>
      </c>
      <c r="G2549">
        <v>60</v>
      </c>
      <c r="H2549">
        <v>195</v>
      </c>
      <c r="I2549">
        <v>167</v>
      </c>
      <c r="J2549">
        <v>184</v>
      </c>
      <c r="K2549">
        <v>152</v>
      </c>
      <c r="L2549">
        <v>112</v>
      </c>
      <c r="M2549">
        <v>105</v>
      </c>
      <c r="N2549">
        <v>18</v>
      </c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</row>
    <row r="2550" spans="1:27" x14ac:dyDescent="0.2">
      <c r="A2550">
        <v>1982</v>
      </c>
      <c r="B2550">
        <v>7</v>
      </c>
      <c r="C2550">
        <v>-26</v>
      </c>
      <c r="D2550">
        <v>44</v>
      </c>
      <c r="E2550">
        <v>59</v>
      </c>
      <c r="F2550">
        <v>109</v>
      </c>
      <c r="G2550">
        <v>70</v>
      </c>
      <c r="H2550">
        <v>176</v>
      </c>
      <c r="I2550">
        <v>165</v>
      </c>
      <c r="J2550">
        <v>164</v>
      </c>
      <c r="K2550">
        <v>155</v>
      </c>
      <c r="L2550">
        <v>109</v>
      </c>
      <c r="M2550">
        <v>98</v>
      </c>
      <c r="N2550">
        <v>43</v>
      </c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</row>
    <row r="2551" spans="1:27" x14ac:dyDescent="0.2">
      <c r="A2551">
        <v>1982</v>
      </c>
      <c r="B2551">
        <v>8</v>
      </c>
      <c r="C2551">
        <v>-34</v>
      </c>
      <c r="D2551">
        <v>51</v>
      </c>
      <c r="E2551">
        <v>35</v>
      </c>
      <c r="F2551">
        <v>58</v>
      </c>
      <c r="G2551">
        <v>71</v>
      </c>
      <c r="H2551">
        <v>181</v>
      </c>
      <c r="I2551">
        <v>197</v>
      </c>
      <c r="J2551">
        <v>172</v>
      </c>
      <c r="K2551">
        <v>144</v>
      </c>
      <c r="L2551">
        <v>109</v>
      </c>
      <c r="M2551">
        <v>105</v>
      </c>
      <c r="N2551">
        <v>46</v>
      </c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</row>
    <row r="2552" spans="1:27" x14ac:dyDescent="0.2">
      <c r="A2552">
        <v>1982</v>
      </c>
      <c r="B2552">
        <v>9</v>
      </c>
      <c r="C2552">
        <v>-33</v>
      </c>
      <c r="D2552">
        <v>78</v>
      </c>
      <c r="E2552">
        <v>48</v>
      </c>
      <c r="F2552">
        <v>50</v>
      </c>
      <c r="G2552">
        <v>84</v>
      </c>
      <c r="H2552">
        <v>189</v>
      </c>
      <c r="I2552">
        <v>199</v>
      </c>
      <c r="J2552">
        <v>172</v>
      </c>
      <c r="K2552">
        <v>148</v>
      </c>
      <c r="L2552">
        <v>107</v>
      </c>
      <c r="M2552">
        <v>110</v>
      </c>
      <c r="N2552">
        <v>58</v>
      </c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</row>
    <row r="2553" spans="1:27" x14ac:dyDescent="0.2">
      <c r="A2553">
        <v>1982</v>
      </c>
      <c r="B2553">
        <v>10</v>
      </c>
      <c r="C2553">
        <v>-52</v>
      </c>
      <c r="D2553">
        <v>83</v>
      </c>
      <c r="E2553">
        <v>70</v>
      </c>
      <c r="F2553">
        <v>76</v>
      </c>
      <c r="G2553">
        <v>88</v>
      </c>
      <c r="H2553">
        <v>151</v>
      </c>
      <c r="I2553">
        <v>176</v>
      </c>
      <c r="J2553">
        <v>166</v>
      </c>
      <c r="K2553">
        <v>165</v>
      </c>
      <c r="L2553">
        <v>104</v>
      </c>
      <c r="M2553">
        <v>107</v>
      </c>
      <c r="N2553">
        <v>40</v>
      </c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</row>
    <row r="2554" spans="1:27" x14ac:dyDescent="0.2">
      <c r="A2554">
        <v>1982</v>
      </c>
      <c r="B2554">
        <v>11</v>
      </c>
      <c r="C2554">
        <v>-39</v>
      </c>
      <c r="D2554">
        <v>78</v>
      </c>
      <c r="E2554">
        <v>51</v>
      </c>
      <c r="F2554">
        <v>54</v>
      </c>
      <c r="G2554">
        <v>105</v>
      </c>
      <c r="H2554">
        <v>149</v>
      </c>
      <c r="I2554">
        <v>192</v>
      </c>
      <c r="J2554">
        <v>174</v>
      </c>
      <c r="K2554">
        <v>150</v>
      </c>
      <c r="L2554">
        <v>84</v>
      </c>
      <c r="M2554">
        <v>121</v>
      </c>
      <c r="N2554">
        <v>33</v>
      </c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</row>
    <row r="2555" spans="1:27" x14ac:dyDescent="0.2">
      <c r="A2555">
        <v>1982</v>
      </c>
      <c r="B2555">
        <v>12</v>
      </c>
      <c r="C2555">
        <v>-37</v>
      </c>
      <c r="D2555">
        <v>64</v>
      </c>
      <c r="E2555">
        <v>53</v>
      </c>
      <c r="F2555">
        <v>51</v>
      </c>
      <c r="G2555">
        <v>133</v>
      </c>
      <c r="H2555">
        <v>140</v>
      </c>
      <c r="I2555">
        <v>157</v>
      </c>
      <c r="J2555">
        <v>165</v>
      </c>
      <c r="K2555">
        <v>161</v>
      </c>
      <c r="L2555">
        <v>81</v>
      </c>
      <c r="M2555">
        <v>101</v>
      </c>
      <c r="N2555">
        <v>8</v>
      </c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</row>
    <row r="2556" spans="1:27" x14ac:dyDescent="0.2">
      <c r="A2556">
        <v>1982</v>
      </c>
      <c r="B2556">
        <v>13</v>
      </c>
      <c r="C2556">
        <v>-61</v>
      </c>
      <c r="D2556">
        <v>81</v>
      </c>
      <c r="E2556">
        <v>52</v>
      </c>
      <c r="F2556">
        <v>53</v>
      </c>
      <c r="G2556">
        <v>163</v>
      </c>
      <c r="H2556">
        <v>116</v>
      </c>
      <c r="I2556">
        <v>188</v>
      </c>
      <c r="J2556">
        <v>153</v>
      </c>
      <c r="K2556">
        <v>142</v>
      </c>
      <c r="L2556">
        <v>99</v>
      </c>
      <c r="M2556">
        <v>62</v>
      </c>
      <c r="N2556">
        <v>24</v>
      </c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</row>
    <row r="2557" spans="1:27" x14ac:dyDescent="0.2">
      <c r="A2557">
        <v>1982</v>
      </c>
      <c r="B2557">
        <v>14</v>
      </c>
      <c r="C2557">
        <v>-76</v>
      </c>
      <c r="D2557">
        <v>40</v>
      </c>
      <c r="E2557">
        <v>71</v>
      </c>
      <c r="F2557">
        <v>72</v>
      </c>
      <c r="G2557">
        <v>142</v>
      </c>
      <c r="H2557">
        <v>117</v>
      </c>
      <c r="I2557">
        <v>170</v>
      </c>
      <c r="J2557">
        <v>133</v>
      </c>
      <c r="K2557">
        <v>124</v>
      </c>
      <c r="L2557">
        <v>88</v>
      </c>
      <c r="M2557">
        <v>38</v>
      </c>
      <c r="N2557">
        <v>51</v>
      </c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</row>
    <row r="2558" spans="1:27" x14ac:dyDescent="0.2">
      <c r="A2558">
        <v>1982</v>
      </c>
      <c r="B2558">
        <v>15</v>
      </c>
      <c r="C2558">
        <v>-44</v>
      </c>
      <c r="D2558">
        <v>30</v>
      </c>
      <c r="E2558">
        <v>62</v>
      </c>
      <c r="F2558">
        <v>88</v>
      </c>
      <c r="G2558">
        <v>156</v>
      </c>
      <c r="H2558">
        <v>119</v>
      </c>
      <c r="I2558">
        <v>156</v>
      </c>
      <c r="J2558">
        <v>160</v>
      </c>
      <c r="K2558">
        <v>142</v>
      </c>
      <c r="L2558">
        <v>86</v>
      </c>
      <c r="M2558">
        <v>52</v>
      </c>
      <c r="N2558">
        <v>73</v>
      </c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</row>
    <row r="2559" spans="1:27" x14ac:dyDescent="0.2">
      <c r="A2559">
        <v>1982</v>
      </c>
      <c r="B2559">
        <v>16</v>
      </c>
      <c r="C2559">
        <v>1</v>
      </c>
      <c r="D2559">
        <v>24</v>
      </c>
      <c r="E2559">
        <v>48</v>
      </c>
      <c r="F2559">
        <v>99</v>
      </c>
      <c r="G2559">
        <v>142</v>
      </c>
      <c r="H2559">
        <v>149</v>
      </c>
      <c r="I2559">
        <v>144</v>
      </c>
      <c r="J2559">
        <v>163</v>
      </c>
      <c r="K2559">
        <v>170</v>
      </c>
      <c r="L2559">
        <v>86</v>
      </c>
      <c r="M2559">
        <v>63</v>
      </c>
      <c r="N2559">
        <v>55</v>
      </c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</row>
    <row r="2560" spans="1:27" x14ac:dyDescent="0.2">
      <c r="A2560">
        <v>1982</v>
      </c>
      <c r="B2560">
        <v>17</v>
      </c>
      <c r="C2560">
        <v>43</v>
      </c>
      <c r="D2560">
        <v>15</v>
      </c>
      <c r="E2560">
        <v>55</v>
      </c>
      <c r="F2560">
        <v>75</v>
      </c>
      <c r="G2560">
        <v>117</v>
      </c>
      <c r="H2560">
        <v>158</v>
      </c>
      <c r="I2560">
        <v>148</v>
      </c>
      <c r="J2560">
        <v>143</v>
      </c>
      <c r="K2560">
        <v>181</v>
      </c>
      <c r="L2560">
        <v>108</v>
      </c>
      <c r="M2560">
        <v>83</v>
      </c>
      <c r="N2560">
        <v>27</v>
      </c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</row>
    <row r="2561" spans="1:27" x14ac:dyDescent="0.2">
      <c r="A2561">
        <v>1982</v>
      </c>
      <c r="B2561">
        <v>18</v>
      </c>
      <c r="C2561">
        <v>57</v>
      </c>
      <c r="D2561">
        <v>25</v>
      </c>
      <c r="E2561">
        <v>62</v>
      </c>
      <c r="F2561">
        <v>77</v>
      </c>
      <c r="G2561">
        <v>116</v>
      </c>
      <c r="H2561">
        <v>134</v>
      </c>
      <c r="I2561">
        <v>170</v>
      </c>
      <c r="J2561">
        <v>156</v>
      </c>
      <c r="K2561">
        <v>188</v>
      </c>
      <c r="L2561">
        <v>116</v>
      </c>
      <c r="M2561">
        <v>99</v>
      </c>
      <c r="N2561">
        <v>32</v>
      </c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</row>
    <row r="2562" spans="1:27" x14ac:dyDescent="0.2">
      <c r="A2562">
        <v>1982</v>
      </c>
      <c r="B2562">
        <v>19</v>
      </c>
      <c r="C2562">
        <v>56</v>
      </c>
      <c r="D2562">
        <v>29</v>
      </c>
      <c r="E2562">
        <v>46</v>
      </c>
      <c r="F2562">
        <v>76</v>
      </c>
      <c r="G2562">
        <v>116</v>
      </c>
      <c r="H2562">
        <v>137</v>
      </c>
      <c r="I2562">
        <v>165</v>
      </c>
      <c r="J2562">
        <v>133</v>
      </c>
      <c r="K2562">
        <v>159</v>
      </c>
      <c r="L2562">
        <v>109</v>
      </c>
      <c r="M2562">
        <v>74</v>
      </c>
      <c r="N2562">
        <v>49</v>
      </c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</row>
    <row r="2563" spans="1:27" x14ac:dyDescent="0.2">
      <c r="A2563">
        <v>1982</v>
      </c>
      <c r="B2563">
        <v>20</v>
      </c>
      <c r="C2563">
        <v>63</v>
      </c>
      <c r="D2563">
        <v>2</v>
      </c>
      <c r="E2563">
        <v>53</v>
      </c>
      <c r="F2563">
        <v>81</v>
      </c>
      <c r="G2563">
        <v>135</v>
      </c>
      <c r="H2563">
        <v>150</v>
      </c>
      <c r="I2563">
        <v>157</v>
      </c>
      <c r="J2563">
        <v>123</v>
      </c>
      <c r="K2563">
        <v>171</v>
      </c>
      <c r="L2563">
        <v>115</v>
      </c>
      <c r="M2563">
        <v>77</v>
      </c>
      <c r="N2563">
        <v>50</v>
      </c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</row>
    <row r="2564" spans="1:27" x14ac:dyDescent="0.2">
      <c r="A2564">
        <v>1982</v>
      </c>
      <c r="B2564">
        <v>21</v>
      </c>
      <c r="C2564">
        <v>56</v>
      </c>
      <c r="D2564">
        <v>16</v>
      </c>
      <c r="E2564">
        <v>47</v>
      </c>
      <c r="F2564">
        <v>103</v>
      </c>
      <c r="G2564">
        <v>140</v>
      </c>
      <c r="H2564">
        <v>130</v>
      </c>
      <c r="I2564">
        <v>171</v>
      </c>
      <c r="J2564">
        <v>140</v>
      </c>
      <c r="K2564">
        <v>119</v>
      </c>
      <c r="L2564">
        <v>96</v>
      </c>
      <c r="M2564">
        <v>92</v>
      </c>
      <c r="N2564">
        <v>54</v>
      </c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</row>
    <row r="2565" spans="1:27" x14ac:dyDescent="0.2">
      <c r="A2565">
        <v>1982</v>
      </c>
      <c r="B2565">
        <v>22</v>
      </c>
      <c r="C2565">
        <v>48</v>
      </c>
      <c r="D2565">
        <v>12</v>
      </c>
      <c r="E2565">
        <v>75</v>
      </c>
      <c r="F2565">
        <v>99</v>
      </c>
      <c r="G2565">
        <v>140</v>
      </c>
      <c r="H2565">
        <v>138</v>
      </c>
      <c r="I2565">
        <v>148</v>
      </c>
      <c r="J2565">
        <v>157</v>
      </c>
      <c r="K2565">
        <v>94</v>
      </c>
      <c r="L2565">
        <v>85</v>
      </c>
      <c r="M2565">
        <v>77</v>
      </c>
      <c r="N2565">
        <v>13</v>
      </c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</row>
    <row r="2566" spans="1:27" x14ac:dyDescent="0.2">
      <c r="A2566">
        <v>1982</v>
      </c>
      <c r="B2566">
        <v>23</v>
      </c>
      <c r="C2566">
        <v>51</v>
      </c>
      <c r="D2566">
        <v>2</v>
      </c>
      <c r="E2566">
        <v>63</v>
      </c>
      <c r="F2566">
        <v>98</v>
      </c>
      <c r="G2566">
        <v>115</v>
      </c>
      <c r="H2566">
        <v>135</v>
      </c>
      <c r="I2566">
        <v>146</v>
      </c>
      <c r="J2566">
        <v>140</v>
      </c>
      <c r="K2566">
        <v>118</v>
      </c>
      <c r="L2566">
        <v>72</v>
      </c>
      <c r="M2566">
        <v>83</v>
      </c>
      <c r="N2566">
        <v>12</v>
      </c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</row>
    <row r="2567" spans="1:27" x14ac:dyDescent="0.2">
      <c r="A2567">
        <v>1982</v>
      </c>
      <c r="B2567">
        <v>24</v>
      </c>
      <c r="C2567">
        <v>38</v>
      </c>
      <c r="D2567">
        <v>13</v>
      </c>
      <c r="E2567">
        <v>72</v>
      </c>
      <c r="F2567">
        <v>104</v>
      </c>
      <c r="G2567">
        <v>128</v>
      </c>
      <c r="H2567">
        <v>153</v>
      </c>
      <c r="I2567">
        <v>158</v>
      </c>
      <c r="J2567">
        <v>139</v>
      </c>
      <c r="K2567">
        <v>112</v>
      </c>
      <c r="L2567">
        <v>58</v>
      </c>
      <c r="M2567">
        <v>67</v>
      </c>
      <c r="N2567">
        <v>32</v>
      </c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</row>
    <row r="2568" spans="1:27" x14ac:dyDescent="0.2">
      <c r="A2568">
        <v>1982</v>
      </c>
      <c r="B2568">
        <v>25</v>
      </c>
      <c r="C2568">
        <v>55</v>
      </c>
      <c r="D2568">
        <v>32</v>
      </c>
      <c r="E2568">
        <v>77</v>
      </c>
      <c r="F2568">
        <v>106</v>
      </c>
      <c r="G2568">
        <v>147</v>
      </c>
      <c r="H2568">
        <v>148</v>
      </c>
      <c r="I2568">
        <v>175</v>
      </c>
      <c r="J2568">
        <v>136</v>
      </c>
      <c r="K2568">
        <v>129</v>
      </c>
      <c r="L2568">
        <v>91</v>
      </c>
      <c r="M2568">
        <v>60</v>
      </c>
      <c r="N2568">
        <v>82</v>
      </c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</row>
    <row r="2569" spans="1:27" x14ac:dyDescent="0.2">
      <c r="A2569">
        <v>1982</v>
      </c>
      <c r="B2569">
        <v>26</v>
      </c>
      <c r="C2569">
        <v>65</v>
      </c>
      <c r="D2569">
        <v>56</v>
      </c>
      <c r="E2569">
        <v>85</v>
      </c>
      <c r="F2569">
        <v>106</v>
      </c>
      <c r="G2569">
        <v>138</v>
      </c>
      <c r="H2569">
        <v>142</v>
      </c>
      <c r="I2569">
        <v>174</v>
      </c>
      <c r="J2569">
        <v>137</v>
      </c>
      <c r="K2569">
        <v>125</v>
      </c>
      <c r="L2569">
        <v>112</v>
      </c>
      <c r="M2569">
        <v>38</v>
      </c>
      <c r="N2569">
        <v>84</v>
      </c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</row>
    <row r="2570" spans="1:27" x14ac:dyDescent="0.2">
      <c r="A2570">
        <v>1982</v>
      </c>
      <c r="B2570">
        <v>27</v>
      </c>
      <c r="C2570">
        <v>35</v>
      </c>
      <c r="D2570">
        <v>63</v>
      </c>
      <c r="E2570">
        <v>77</v>
      </c>
      <c r="F2570">
        <v>109</v>
      </c>
      <c r="G2570">
        <v>133</v>
      </c>
      <c r="H2570">
        <v>149</v>
      </c>
      <c r="I2570">
        <v>143</v>
      </c>
      <c r="J2570">
        <v>124</v>
      </c>
      <c r="K2570">
        <v>128</v>
      </c>
      <c r="L2570">
        <v>86</v>
      </c>
      <c r="M2570">
        <v>23</v>
      </c>
      <c r="N2570">
        <v>73</v>
      </c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</row>
    <row r="2571" spans="1:27" x14ac:dyDescent="0.2">
      <c r="A2571">
        <v>1982</v>
      </c>
      <c r="B2571">
        <v>28</v>
      </c>
      <c r="C2571">
        <v>47</v>
      </c>
      <c r="D2571">
        <v>83</v>
      </c>
      <c r="E2571">
        <v>73</v>
      </c>
      <c r="F2571">
        <v>109</v>
      </c>
      <c r="G2571">
        <v>128</v>
      </c>
      <c r="H2571">
        <v>144</v>
      </c>
      <c r="I2571">
        <v>153</v>
      </c>
      <c r="J2571">
        <v>128</v>
      </c>
      <c r="K2571">
        <v>120</v>
      </c>
      <c r="L2571">
        <v>86</v>
      </c>
      <c r="M2571">
        <v>32</v>
      </c>
      <c r="N2571">
        <v>51</v>
      </c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</row>
    <row r="2572" spans="1:27" x14ac:dyDescent="0.2">
      <c r="A2572">
        <v>1982</v>
      </c>
      <c r="B2572">
        <v>29</v>
      </c>
      <c r="C2572">
        <v>81</v>
      </c>
      <c r="E2572">
        <v>63</v>
      </c>
      <c r="F2572">
        <v>92</v>
      </c>
      <c r="G2572">
        <v>142</v>
      </c>
      <c r="H2572">
        <v>144</v>
      </c>
      <c r="I2572">
        <v>172</v>
      </c>
      <c r="J2572">
        <v>141</v>
      </c>
      <c r="K2572">
        <v>112</v>
      </c>
      <c r="L2572">
        <v>101</v>
      </c>
      <c r="M2572">
        <v>32</v>
      </c>
      <c r="N2572">
        <v>51</v>
      </c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</row>
    <row r="2573" spans="1:27" x14ac:dyDescent="0.2">
      <c r="A2573">
        <v>1982</v>
      </c>
      <c r="B2573">
        <v>30</v>
      </c>
      <c r="C2573">
        <v>90</v>
      </c>
      <c r="E2573">
        <v>53</v>
      </c>
      <c r="F2573">
        <v>87</v>
      </c>
      <c r="G2573">
        <v>155</v>
      </c>
      <c r="H2573">
        <v>148</v>
      </c>
      <c r="I2573">
        <v>190</v>
      </c>
      <c r="J2573">
        <v>151</v>
      </c>
      <c r="K2573">
        <v>99</v>
      </c>
      <c r="L2573">
        <v>115</v>
      </c>
      <c r="M2573">
        <v>8</v>
      </c>
      <c r="N2573">
        <v>54</v>
      </c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</row>
    <row r="2574" spans="1:27" x14ac:dyDescent="0.2">
      <c r="A2574">
        <v>1982</v>
      </c>
      <c r="B2574">
        <v>31</v>
      </c>
      <c r="C2574">
        <v>90</v>
      </c>
      <c r="E2574">
        <v>59</v>
      </c>
      <c r="G2574">
        <v>174</v>
      </c>
      <c r="I2574">
        <v>190</v>
      </c>
      <c r="J2574">
        <v>122</v>
      </c>
      <c r="L2574">
        <v>121</v>
      </c>
      <c r="N2574">
        <v>62</v>
      </c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</row>
    <row r="2575" spans="1:27" x14ac:dyDescent="0.2">
      <c r="A2575">
        <v>1983</v>
      </c>
      <c r="B2575">
        <v>1</v>
      </c>
      <c r="C2575">
        <v>68</v>
      </c>
      <c r="D2575">
        <v>29</v>
      </c>
      <c r="E2575">
        <v>38</v>
      </c>
      <c r="F2575">
        <v>48</v>
      </c>
      <c r="G2575">
        <v>86</v>
      </c>
      <c r="H2575">
        <v>151</v>
      </c>
      <c r="I2575">
        <v>137</v>
      </c>
      <c r="J2575">
        <v>149</v>
      </c>
      <c r="K2575">
        <v>171</v>
      </c>
      <c r="L2575">
        <v>146</v>
      </c>
      <c r="M2575">
        <v>112</v>
      </c>
      <c r="N2575">
        <v>51</v>
      </c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</row>
    <row r="2576" spans="1:27" x14ac:dyDescent="0.2">
      <c r="A2576">
        <v>1983</v>
      </c>
      <c r="B2576">
        <v>2</v>
      </c>
      <c r="C2576">
        <v>71</v>
      </c>
      <c r="D2576">
        <v>29</v>
      </c>
      <c r="E2576">
        <v>47</v>
      </c>
      <c r="F2576">
        <v>47</v>
      </c>
      <c r="G2576">
        <v>74</v>
      </c>
      <c r="H2576">
        <v>133</v>
      </c>
      <c r="I2576">
        <v>167</v>
      </c>
      <c r="J2576">
        <v>132</v>
      </c>
      <c r="K2576">
        <v>144</v>
      </c>
      <c r="L2576">
        <v>156</v>
      </c>
      <c r="M2576">
        <v>127</v>
      </c>
      <c r="N2576">
        <v>36</v>
      </c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</row>
    <row r="2577" spans="1:27" x14ac:dyDescent="0.2">
      <c r="A2577">
        <v>1983</v>
      </c>
      <c r="B2577">
        <v>3</v>
      </c>
      <c r="C2577">
        <v>75</v>
      </c>
      <c r="D2577">
        <v>26</v>
      </c>
      <c r="E2577">
        <v>73</v>
      </c>
      <c r="F2577">
        <v>30</v>
      </c>
      <c r="G2577">
        <v>91</v>
      </c>
      <c r="H2577">
        <v>133</v>
      </c>
      <c r="I2577">
        <v>158</v>
      </c>
      <c r="J2577">
        <v>141</v>
      </c>
      <c r="K2577">
        <v>147</v>
      </c>
      <c r="L2577">
        <v>163</v>
      </c>
      <c r="M2577">
        <v>125</v>
      </c>
      <c r="N2577">
        <v>38</v>
      </c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</row>
    <row r="2578" spans="1:27" x14ac:dyDescent="0.2">
      <c r="A2578">
        <v>1983</v>
      </c>
      <c r="B2578">
        <v>4</v>
      </c>
      <c r="C2578">
        <v>100</v>
      </c>
      <c r="D2578">
        <v>8</v>
      </c>
      <c r="E2578">
        <v>47</v>
      </c>
      <c r="F2578">
        <v>45</v>
      </c>
      <c r="G2578">
        <v>89</v>
      </c>
      <c r="H2578">
        <v>145</v>
      </c>
      <c r="I2578">
        <v>180</v>
      </c>
      <c r="J2578">
        <v>163</v>
      </c>
      <c r="K2578">
        <v>153</v>
      </c>
      <c r="L2578">
        <v>176</v>
      </c>
      <c r="M2578">
        <v>101</v>
      </c>
      <c r="N2578">
        <v>43</v>
      </c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</row>
    <row r="2579" spans="1:27" x14ac:dyDescent="0.2">
      <c r="A2579">
        <v>1983</v>
      </c>
      <c r="B2579">
        <v>5</v>
      </c>
      <c r="C2579">
        <v>93</v>
      </c>
      <c r="D2579">
        <v>12</v>
      </c>
      <c r="E2579">
        <v>60</v>
      </c>
      <c r="F2579">
        <v>48</v>
      </c>
      <c r="G2579">
        <v>120</v>
      </c>
      <c r="H2579">
        <v>148</v>
      </c>
      <c r="I2579">
        <v>191</v>
      </c>
      <c r="J2579">
        <v>169</v>
      </c>
      <c r="K2579">
        <v>152</v>
      </c>
      <c r="L2579">
        <v>144</v>
      </c>
      <c r="M2579">
        <v>95</v>
      </c>
      <c r="N2579">
        <v>54</v>
      </c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</row>
    <row r="2580" spans="1:27" x14ac:dyDescent="0.2">
      <c r="A2580">
        <v>1983</v>
      </c>
      <c r="B2580">
        <v>6</v>
      </c>
      <c r="C2580">
        <v>94</v>
      </c>
      <c r="D2580">
        <v>38</v>
      </c>
      <c r="E2580">
        <v>79</v>
      </c>
      <c r="F2580">
        <v>50</v>
      </c>
      <c r="G2580">
        <v>140</v>
      </c>
      <c r="H2580">
        <v>126</v>
      </c>
      <c r="I2580">
        <v>193</v>
      </c>
      <c r="J2580">
        <v>167</v>
      </c>
      <c r="K2580">
        <v>139</v>
      </c>
      <c r="L2580">
        <v>131</v>
      </c>
      <c r="M2580">
        <v>90</v>
      </c>
      <c r="N2580">
        <v>40</v>
      </c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</row>
    <row r="2581" spans="1:27" x14ac:dyDescent="0.2">
      <c r="A2581">
        <v>1983</v>
      </c>
      <c r="B2581">
        <v>7</v>
      </c>
      <c r="C2581">
        <v>52</v>
      </c>
      <c r="D2581">
        <v>24</v>
      </c>
      <c r="E2581">
        <v>75</v>
      </c>
      <c r="F2581">
        <v>56</v>
      </c>
      <c r="G2581">
        <v>123</v>
      </c>
      <c r="H2581">
        <v>167</v>
      </c>
      <c r="I2581">
        <v>197</v>
      </c>
      <c r="J2581">
        <v>171</v>
      </c>
      <c r="K2581">
        <v>131</v>
      </c>
      <c r="L2581">
        <v>127</v>
      </c>
      <c r="M2581">
        <v>105</v>
      </c>
      <c r="N2581">
        <v>25</v>
      </c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</row>
    <row r="2582" spans="1:27" x14ac:dyDescent="0.2">
      <c r="A2582">
        <v>1983</v>
      </c>
      <c r="B2582">
        <v>8</v>
      </c>
      <c r="C2582">
        <v>64</v>
      </c>
      <c r="D2582">
        <v>10</v>
      </c>
      <c r="E2582">
        <v>50</v>
      </c>
      <c r="F2582">
        <v>59</v>
      </c>
      <c r="G2582">
        <v>115</v>
      </c>
      <c r="H2582">
        <v>179</v>
      </c>
      <c r="I2582">
        <v>203</v>
      </c>
      <c r="J2582">
        <v>181</v>
      </c>
      <c r="K2582">
        <v>140</v>
      </c>
      <c r="L2582">
        <v>115</v>
      </c>
      <c r="M2582">
        <v>126</v>
      </c>
      <c r="N2582">
        <v>43</v>
      </c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</row>
    <row r="2583" spans="1:27" x14ac:dyDescent="0.2">
      <c r="A2583">
        <v>1983</v>
      </c>
      <c r="B2583">
        <v>9</v>
      </c>
      <c r="C2583">
        <v>68</v>
      </c>
      <c r="D2583">
        <v>-8</v>
      </c>
      <c r="E2583">
        <v>53</v>
      </c>
      <c r="F2583">
        <v>57</v>
      </c>
      <c r="G2583">
        <v>92</v>
      </c>
      <c r="H2583">
        <v>153</v>
      </c>
      <c r="I2583">
        <v>206</v>
      </c>
      <c r="J2583">
        <v>186</v>
      </c>
      <c r="K2583">
        <v>146</v>
      </c>
      <c r="L2583">
        <v>128</v>
      </c>
      <c r="M2583">
        <v>117</v>
      </c>
      <c r="N2583">
        <v>74</v>
      </c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</row>
    <row r="2584" spans="1:27" x14ac:dyDescent="0.2">
      <c r="A2584">
        <v>1983</v>
      </c>
      <c r="B2584">
        <v>10</v>
      </c>
      <c r="C2584">
        <v>77</v>
      </c>
      <c r="D2584">
        <v>-10</v>
      </c>
      <c r="E2584">
        <v>74</v>
      </c>
      <c r="F2584">
        <v>71</v>
      </c>
      <c r="G2584">
        <v>74</v>
      </c>
      <c r="H2584">
        <v>132</v>
      </c>
      <c r="I2584">
        <v>203</v>
      </c>
      <c r="J2584">
        <v>178</v>
      </c>
      <c r="K2584">
        <v>123</v>
      </c>
      <c r="L2584">
        <v>127</v>
      </c>
      <c r="M2584">
        <v>112</v>
      </c>
      <c r="N2584">
        <v>21</v>
      </c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</row>
    <row r="2585" spans="1:27" x14ac:dyDescent="0.2">
      <c r="A2585">
        <v>1983</v>
      </c>
      <c r="B2585">
        <v>11</v>
      </c>
      <c r="C2585">
        <v>84</v>
      </c>
      <c r="D2585">
        <v>2</v>
      </c>
      <c r="E2585">
        <v>66</v>
      </c>
      <c r="F2585">
        <v>57</v>
      </c>
      <c r="G2585">
        <v>81</v>
      </c>
      <c r="H2585">
        <v>137</v>
      </c>
      <c r="I2585">
        <v>216</v>
      </c>
      <c r="J2585">
        <v>170</v>
      </c>
      <c r="K2585">
        <v>113</v>
      </c>
      <c r="L2585">
        <v>103</v>
      </c>
      <c r="M2585">
        <v>91</v>
      </c>
      <c r="N2585">
        <v>-11</v>
      </c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</row>
    <row r="2586" spans="1:27" x14ac:dyDescent="0.2">
      <c r="A2586">
        <v>1983</v>
      </c>
      <c r="B2586">
        <v>12</v>
      </c>
      <c r="C2586">
        <v>84</v>
      </c>
      <c r="D2586">
        <v>8</v>
      </c>
      <c r="E2586">
        <v>79</v>
      </c>
      <c r="F2586">
        <v>49</v>
      </c>
      <c r="G2586">
        <v>95</v>
      </c>
      <c r="H2586">
        <v>139</v>
      </c>
      <c r="I2586">
        <v>226</v>
      </c>
      <c r="J2586">
        <v>172</v>
      </c>
      <c r="K2586">
        <v>112</v>
      </c>
      <c r="L2586">
        <v>116</v>
      </c>
      <c r="M2586">
        <v>86</v>
      </c>
      <c r="N2586">
        <v>5</v>
      </c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</row>
    <row r="2587" spans="1:27" x14ac:dyDescent="0.2">
      <c r="A2587">
        <v>1983</v>
      </c>
      <c r="B2587">
        <v>13</v>
      </c>
      <c r="C2587">
        <v>46</v>
      </c>
      <c r="D2587">
        <v>-3</v>
      </c>
      <c r="E2587">
        <v>80</v>
      </c>
      <c r="F2587">
        <v>63</v>
      </c>
      <c r="G2587">
        <v>105</v>
      </c>
      <c r="H2587">
        <v>115</v>
      </c>
      <c r="I2587">
        <v>227</v>
      </c>
      <c r="J2587">
        <v>168</v>
      </c>
      <c r="K2587">
        <v>119</v>
      </c>
      <c r="L2587">
        <v>119</v>
      </c>
      <c r="M2587">
        <v>66</v>
      </c>
      <c r="N2587">
        <v>33</v>
      </c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</row>
    <row r="2588" spans="1:27" x14ac:dyDescent="0.2">
      <c r="A2588">
        <v>1983</v>
      </c>
      <c r="B2588">
        <v>14</v>
      </c>
      <c r="C2588">
        <v>54</v>
      </c>
      <c r="D2588">
        <v>0</v>
      </c>
      <c r="E2588">
        <v>85</v>
      </c>
      <c r="F2588">
        <v>79</v>
      </c>
      <c r="G2588">
        <v>99</v>
      </c>
      <c r="H2588">
        <v>130</v>
      </c>
      <c r="I2588">
        <v>221</v>
      </c>
      <c r="J2588">
        <v>193</v>
      </c>
      <c r="K2588">
        <v>140</v>
      </c>
      <c r="L2588">
        <v>108</v>
      </c>
      <c r="M2588">
        <v>33</v>
      </c>
      <c r="N2588">
        <v>50</v>
      </c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</row>
    <row r="2589" spans="1:27" x14ac:dyDescent="0.2">
      <c r="A2589">
        <v>1983</v>
      </c>
      <c r="B2589">
        <v>15</v>
      </c>
      <c r="C2589">
        <v>87</v>
      </c>
      <c r="D2589">
        <v>6</v>
      </c>
      <c r="E2589">
        <v>54</v>
      </c>
      <c r="F2589">
        <v>84</v>
      </c>
      <c r="G2589">
        <v>101</v>
      </c>
      <c r="H2589">
        <v>116</v>
      </c>
      <c r="I2589">
        <v>224</v>
      </c>
      <c r="J2589">
        <v>195</v>
      </c>
      <c r="K2589">
        <v>143</v>
      </c>
      <c r="L2589">
        <v>101</v>
      </c>
      <c r="M2589">
        <v>26</v>
      </c>
      <c r="N2589">
        <v>54</v>
      </c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</row>
    <row r="2590" spans="1:27" x14ac:dyDescent="0.2">
      <c r="A2590">
        <v>1983</v>
      </c>
      <c r="B2590">
        <v>16</v>
      </c>
      <c r="C2590">
        <v>95</v>
      </c>
      <c r="D2590">
        <v>13</v>
      </c>
      <c r="E2590">
        <v>63</v>
      </c>
      <c r="F2590">
        <v>81</v>
      </c>
      <c r="G2590">
        <v>114</v>
      </c>
      <c r="H2590">
        <v>111</v>
      </c>
      <c r="I2590">
        <v>225</v>
      </c>
      <c r="J2590">
        <v>177</v>
      </c>
      <c r="K2590">
        <v>134</v>
      </c>
      <c r="L2590">
        <v>98</v>
      </c>
      <c r="M2590">
        <v>47</v>
      </c>
      <c r="N2590">
        <v>36</v>
      </c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</row>
    <row r="2591" spans="1:27" x14ac:dyDescent="0.2">
      <c r="A2591">
        <v>1983</v>
      </c>
      <c r="B2591">
        <v>17</v>
      </c>
      <c r="C2591">
        <v>81</v>
      </c>
      <c r="D2591">
        <v>2</v>
      </c>
      <c r="E2591">
        <v>97</v>
      </c>
      <c r="F2591">
        <v>78</v>
      </c>
      <c r="G2591">
        <v>113</v>
      </c>
      <c r="H2591">
        <v>136</v>
      </c>
      <c r="I2591">
        <v>212</v>
      </c>
      <c r="J2591">
        <v>190</v>
      </c>
      <c r="K2591">
        <v>136</v>
      </c>
      <c r="L2591">
        <v>111</v>
      </c>
      <c r="M2591">
        <v>58</v>
      </c>
      <c r="N2591">
        <v>53</v>
      </c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</row>
    <row r="2592" spans="1:27" x14ac:dyDescent="0.2">
      <c r="A2592">
        <v>1983</v>
      </c>
      <c r="B2592">
        <v>18</v>
      </c>
      <c r="C2592">
        <v>46</v>
      </c>
      <c r="D2592">
        <v>9</v>
      </c>
      <c r="E2592">
        <v>103</v>
      </c>
      <c r="F2592">
        <v>39</v>
      </c>
      <c r="G2592">
        <v>104</v>
      </c>
      <c r="H2592">
        <v>153</v>
      </c>
      <c r="I2592">
        <v>198</v>
      </c>
      <c r="J2592">
        <v>183</v>
      </c>
      <c r="K2592">
        <v>136</v>
      </c>
      <c r="L2592">
        <v>123</v>
      </c>
      <c r="M2592">
        <v>64</v>
      </c>
      <c r="N2592">
        <v>52</v>
      </c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</row>
    <row r="2593" spans="1:27" x14ac:dyDescent="0.2">
      <c r="A2593">
        <v>1983</v>
      </c>
      <c r="B2593">
        <v>19</v>
      </c>
      <c r="C2593">
        <v>29</v>
      </c>
      <c r="D2593">
        <v>5</v>
      </c>
      <c r="E2593">
        <v>102</v>
      </c>
      <c r="F2593">
        <v>38</v>
      </c>
      <c r="G2593">
        <v>101</v>
      </c>
      <c r="H2593">
        <v>148</v>
      </c>
      <c r="I2593">
        <v>178</v>
      </c>
      <c r="J2593">
        <v>209</v>
      </c>
      <c r="K2593">
        <v>132</v>
      </c>
      <c r="L2593">
        <v>111</v>
      </c>
      <c r="M2593">
        <v>62</v>
      </c>
      <c r="N2593">
        <v>66</v>
      </c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</row>
    <row r="2594" spans="1:27" x14ac:dyDescent="0.2">
      <c r="A2594">
        <v>1983</v>
      </c>
      <c r="B2594">
        <v>20</v>
      </c>
      <c r="C2594">
        <v>17</v>
      </c>
      <c r="D2594">
        <v>0</v>
      </c>
      <c r="E2594">
        <v>77</v>
      </c>
      <c r="F2594">
        <v>49</v>
      </c>
      <c r="G2594">
        <v>97</v>
      </c>
      <c r="H2594">
        <v>176</v>
      </c>
      <c r="I2594">
        <v>164</v>
      </c>
      <c r="J2594">
        <v>198</v>
      </c>
      <c r="K2594">
        <v>113</v>
      </c>
      <c r="L2594">
        <v>85</v>
      </c>
      <c r="M2594">
        <v>74</v>
      </c>
      <c r="N2594">
        <v>68</v>
      </c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</row>
    <row r="2595" spans="1:27" x14ac:dyDescent="0.2">
      <c r="A2595">
        <v>1983</v>
      </c>
      <c r="B2595">
        <v>21</v>
      </c>
      <c r="C2595">
        <v>41</v>
      </c>
      <c r="D2595">
        <v>12</v>
      </c>
      <c r="E2595">
        <v>57</v>
      </c>
      <c r="F2595">
        <v>70</v>
      </c>
      <c r="G2595">
        <v>96</v>
      </c>
      <c r="H2595">
        <v>164</v>
      </c>
      <c r="I2595">
        <v>166</v>
      </c>
      <c r="J2595">
        <v>185</v>
      </c>
      <c r="K2595">
        <v>105</v>
      </c>
      <c r="L2595">
        <v>71</v>
      </c>
      <c r="M2595">
        <v>16</v>
      </c>
      <c r="N2595">
        <v>69</v>
      </c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</row>
    <row r="2596" spans="1:27" x14ac:dyDescent="0.2">
      <c r="A2596">
        <v>1983</v>
      </c>
      <c r="B2596">
        <v>22</v>
      </c>
      <c r="C2596">
        <v>49</v>
      </c>
      <c r="D2596">
        <v>1</v>
      </c>
      <c r="E2596">
        <v>49</v>
      </c>
      <c r="F2596">
        <v>86</v>
      </c>
      <c r="G2596">
        <v>97</v>
      </c>
      <c r="H2596">
        <v>167</v>
      </c>
      <c r="I2596">
        <v>196</v>
      </c>
      <c r="J2596">
        <v>191</v>
      </c>
      <c r="K2596">
        <v>109</v>
      </c>
      <c r="L2596">
        <v>63</v>
      </c>
      <c r="M2596">
        <v>-3</v>
      </c>
      <c r="N2596">
        <v>74</v>
      </c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</row>
    <row r="2597" spans="1:27" x14ac:dyDescent="0.2">
      <c r="A2597">
        <v>1983</v>
      </c>
      <c r="B2597">
        <v>23</v>
      </c>
      <c r="C2597">
        <v>43</v>
      </c>
      <c r="D2597">
        <v>4</v>
      </c>
      <c r="E2597">
        <v>64</v>
      </c>
      <c r="F2597">
        <v>100</v>
      </c>
      <c r="G2597">
        <v>96</v>
      </c>
      <c r="H2597">
        <v>154</v>
      </c>
      <c r="I2597">
        <v>191</v>
      </c>
      <c r="J2597">
        <v>189</v>
      </c>
      <c r="K2597">
        <v>150</v>
      </c>
      <c r="L2597">
        <v>66</v>
      </c>
      <c r="M2597">
        <v>-15</v>
      </c>
      <c r="N2597">
        <v>85</v>
      </c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</row>
    <row r="2598" spans="1:27" x14ac:dyDescent="0.2">
      <c r="A2598">
        <v>1983</v>
      </c>
      <c r="B2598">
        <v>24</v>
      </c>
      <c r="C2598">
        <v>56</v>
      </c>
      <c r="D2598">
        <v>17</v>
      </c>
      <c r="E2598">
        <v>47</v>
      </c>
      <c r="F2598">
        <v>74</v>
      </c>
      <c r="G2598">
        <v>128</v>
      </c>
      <c r="H2598">
        <v>135</v>
      </c>
      <c r="I2598">
        <v>180</v>
      </c>
      <c r="J2598">
        <v>182</v>
      </c>
      <c r="K2598">
        <v>159</v>
      </c>
      <c r="L2598">
        <v>64</v>
      </c>
      <c r="M2598">
        <v>36</v>
      </c>
      <c r="N2598">
        <v>89</v>
      </c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</row>
    <row r="2599" spans="1:27" x14ac:dyDescent="0.2">
      <c r="A2599">
        <v>1983</v>
      </c>
      <c r="B2599">
        <v>25</v>
      </c>
      <c r="C2599">
        <v>76</v>
      </c>
      <c r="D2599">
        <v>46</v>
      </c>
      <c r="E2599">
        <v>49</v>
      </c>
      <c r="F2599">
        <v>98</v>
      </c>
      <c r="G2599">
        <v>124</v>
      </c>
      <c r="H2599">
        <v>157</v>
      </c>
      <c r="I2599">
        <v>193</v>
      </c>
      <c r="J2599">
        <v>186</v>
      </c>
      <c r="K2599">
        <v>118</v>
      </c>
      <c r="L2599">
        <v>68</v>
      </c>
      <c r="M2599">
        <v>74</v>
      </c>
      <c r="N2599">
        <v>104</v>
      </c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</row>
    <row r="2600" spans="1:27" x14ac:dyDescent="0.2">
      <c r="A2600">
        <v>1983</v>
      </c>
      <c r="B2600">
        <v>26</v>
      </c>
      <c r="C2600">
        <v>82</v>
      </c>
      <c r="D2600">
        <v>72</v>
      </c>
      <c r="E2600">
        <v>43</v>
      </c>
      <c r="F2600">
        <v>101</v>
      </c>
      <c r="G2600">
        <v>112</v>
      </c>
      <c r="H2600">
        <v>152</v>
      </c>
      <c r="I2600">
        <v>203</v>
      </c>
      <c r="J2600">
        <v>185</v>
      </c>
      <c r="K2600">
        <v>148</v>
      </c>
      <c r="L2600">
        <v>82</v>
      </c>
      <c r="M2600">
        <v>121</v>
      </c>
      <c r="N2600">
        <v>86</v>
      </c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</row>
    <row r="2601" spans="1:27" x14ac:dyDescent="0.2">
      <c r="A2601">
        <v>1983</v>
      </c>
      <c r="B2601">
        <v>27</v>
      </c>
      <c r="C2601">
        <v>92</v>
      </c>
      <c r="D2601">
        <v>62</v>
      </c>
      <c r="E2601">
        <v>56</v>
      </c>
      <c r="F2601">
        <v>101</v>
      </c>
      <c r="G2601">
        <v>97</v>
      </c>
      <c r="H2601">
        <v>129</v>
      </c>
      <c r="I2601">
        <v>195</v>
      </c>
      <c r="J2601">
        <v>173</v>
      </c>
      <c r="K2601">
        <v>154</v>
      </c>
      <c r="L2601">
        <v>93</v>
      </c>
      <c r="M2601">
        <v>98</v>
      </c>
      <c r="N2601">
        <v>86</v>
      </c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</row>
    <row r="2602" spans="1:27" x14ac:dyDescent="0.2">
      <c r="A2602">
        <v>1983</v>
      </c>
      <c r="B2602">
        <v>28</v>
      </c>
      <c r="C2602">
        <v>97</v>
      </c>
      <c r="D2602">
        <v>55</v>
      </c>
      <c r="E2602">
        <v>38</v>
      </c>
      <c r="F2602">
        <v>93</v>
      </c>
      <c r="G2602">
        <v>84</v>
      </c>
      <c r="H2602">
        <v>137</v>
      </c>
      <c r="I2602">
        <v>188</v>
      </c>
      <c r="J2602">
        <v>156</v>
      </c>
      <c r="K2602">
        <v>157</v>
      </c>
      <c r="L2602">
        <v>74</v>
      </c>
      <c r="M2602">
        <v>85</v>
      </c>
      <c r="N2602">
        <v>104</v>
      </c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</row>
    <row r="2603" spans="1:27" x14ac:dyDescent="0.2">
      <c r="A2603">
        <v>1983</v>
      </c>
      <c r="B2603">
        <v>29</v>
      </c>
      <c r="C2603">
        <v>69</v>
      </c>
      <c r="E2603">
        <v>57</v>
      </c>
      <c r="F2603">
        <v>89</v>
      </c>
      <c r="G2603">
        <v>100</v>
      </c>
      <c r="H2603">
        <v>162</v>
      </c>
      <c r="I2603">
        <v>207</v>
      </c>
      <c r="J2603">
        <v>140</v>
      </c>
      <c r="K2603">
        <v>146</v>
      </c>
      <c r="L2603">
        <v>41</v>
      </c>
      <c r="M2603">
        <v>75</v>
      </c>
      <c r="N2603">
        <v>75</v>
      </c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</row>
    <row r="2604" spans="1:27" x14ac:dyDescent="0.2">
      <c r="A2604">
        <v>1983</v>
      </c>
      <c r="B2604">
        <v>30</v>
      </c>
      <c r="C2604">
        <v>25</v>
      </c>
      <c r="E2604">
        <v>60</v>
      </c>
      <c r="F2604">
        <v>97</v>
      </c>
      <c r="G2604">
        <v>117</v>
      </c>
      <c r="H2604">
        <v>140</v>
      </c>
      <c r="I2604">
        <v>205</v>
      </c>
      <c r="J2604">
        <v>136</v>
      </c>
      <c r="K2604">
        <v>135</v>
      </c>
      <c r="L2604">
        <v>52</v>
      </c>
      <c r="M2604">
        <v>53</v>
      </c>
      <c r="N2604">
        <v>61</v>
      </c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</row>
    <row r="2605" spans="1:27" x14ac:dyDescent="0.2">
      <c r="A2605">
        <v>1983</v>
      </c>
      <c r="B2605">
        <v>31</v>
      </c>
      <c r="C2605">
        <v>60</v>
      </c>
      <c r="E2605">
        <v>55</v>
      </c>
      <c r="G2605">
        <v>140</v>
      </c>
      <c r="I2605">
        <v>187</v>
      </c>
      <c r="J2605">
        <v>161</v>
      </c>
      <c r="L2605">
        <v>80</v>
      </c>
      <c r="N2605">
        <v>64</v>
      </c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</row>
    <row r="2606" spans="1:27" x14ac:dyDescent="0.2">
      <c r="A2606">
        <v>1984</v>
      </c>
      <c r="B2606">
        <v>1</v>
      </c>
      <c r="C2606">
        <v>79</v>
      </c>
      <c r="D2606">
        <v>44</v>
      </c>
      <c r="E2606">
        <v>63</v>
      </c>
      <c r="F2606">
        <v>26</v>
      </c>
      <c r="G2606">
        <v>111</v>
      </c>
      <c r="H2606">
        <v>111</v>
      </c>
      <c r="I2606">
        <v>140</v>
      </c>
      <c r="J2606">
        <v>160</v>
      </c>
      <c r="K2606">
        <v>197</v>
      </c>
      <c r="L2606">
        <v>105</v>
      </c>
      <c r="M2606">
        <v>130</v>
      </c>
      <c r="N2606">
        <v>82</v>
      </c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</row>
    <row r="2607" spans="1:27" x14ac:dyDescent="0.2">
      <c r="A2607">
        <v>1984</v>
      </c>
      <c r="B2607">
        <v>2</v>
      </c>
      <c r="C2607">
        <v>72</v>
      </c>
      <c r="D2607">
        <v>60</v>
      </c>
      <c r="E2607">
        <v>35</v>
      </c>
      <c r="F2607">
        <v>32</v>
      </c>
      <c r="G2607">
        <v>114</v>
      </c>
      <c r="H2607">
        <v>111</v>
      </c>
      <c r="I2607">
        <v>132</v>
      </c>
      <c r="J2607">
        <v>177</v>
      </c>
      <c r="K2607">
        <v>180</v>
      </c>
      <c r="L2607">
        <v>87</v>
      </c>
      <c r="M2607">
        <v>117</v>
      </c>
      <c r="N2607">
        <v>68</v>
      </c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</row>
    <row r="2608" spans="1:27" x14ac:dyDescent="0.2">
      <c r="A2608">
        <v>1984</v>
      </c>
      <c r="B2608">
        <v>3</v>
      </c>
      <c r="C2608">
        <v>36</v>
      </c>
      <c r="D2608">
        <v>75</v>
      </c>
      <c r="E2608">
        <v>40</v>
      </c>
      <c r="F2608">
        <v>27</v>
      </c>
      <c r="G2608">
        <v>91</v>
      </c>
      <c r="H2608">
        <v>122</v>
      </c>
      <c r="I2608">
        <v>139</v>
      </c>
      <c r="J2608">
        <v>174</v>
      </c>
      <c r="K2608">
        <v>185</v>
      </c>
      <c r="L2608">
        <v>89</v>
      </c>
      <c r="M2608">
        <v>78</v>
      </c>
      <c r="N2608">
        <v>65</v>
      </c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</row>
    <row r="2609" spans="1:27" x14ac:dyDescent="0.2">
      <c r="A2609">
        <v>1984</v>
      </c>
      <c r="B2609">
        <v>4</v>
      </c>
      <c r="C2609">
        <v>37</v>
      </c>
      <c r="D2609">
        <v>72</v>
      </c>
      <c r="E2609">
        <v>54</v>
      </c>
      <c r="F2609">
        <v>44</v>
      </c>
      <c r="G2609">
        <v>102</v>
      </c>
      <c r="H2609">
        <v>106</v>
      </c>
      <c r="I2609">
        <v>142</v>
      </c>
      <c r="J2609">
        <v>154</v>
      </c>
      <c r="K2609">
        <v>132</v>
      </c>
      <c r="L2609">
        <v>90</v>
      </c>
      <c r="M2609">
        <v>74</v>
      </c>
      <c r="N2609">
        <v>87</v>
      </c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</row>
    <row r="2610" spans="1:27" x14ac:dyDescent="0.2">
      <c r="A2610">
        <v>1984</v>
      </c>
      <c r="B2610">
        <v>5</v>
      </c>
      <c r="C2610">
        <v>49</v>
      </c>
      <c r="D2610">
        <v>56</v>
      </c>
      <c r="E2610">
        <v>76</v>
      </c>
      <c r="F2610">
        <v>35</v>
      </c>
      <c r="G2610">
        <v>98</v>
      </c>
      <c r="H2610">
        <v>119</v>
      </c>
      <c r="I2610">
        <v>160</v>
      </c>
      <c r="J2610">
        <v>153</v>
      </c>
      <c r="K2610">
        <v>111</v>
      </c>
      <c r="L2610">
        <v>102</v>
      </c>
      <c r="M2610">
        <v>57</v>
      </c>
      <c r="N2610">
        <v>97</v>
      </c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</row>
    <row r="2611" spans="1:27" x14ac:dyDescent="0.2">
      <c r="A2611">
        <v>1984</v>
      </c>
      <c r="B2611">
        <v>6</v>
      </c>
      <c r="C2611">
        <v>64</v>
      </c>
      <c r="D2611">
        <v>58</v>
      </c>
      <c r="E2611">
        <v>86</v>
      </c>
      <c r="F2611">
        <v>46</v>
      </c>
      <c r="G2611">
        <v>94</v>
      </c>
      <c r="H2611">
        <v>127</v>
      </c>
      <c r="I2611">
        <v>180</v>
      </c>
      <c r="J2611">
        <v>141</v>
      </c>
      <c r="K2611">
        <v>117</v>
      </c>
      <c r="L2611">
        <v>101</v>
      </c>
      <c r="M2611">
        <v>62</v>
      </c>
      <c r="N2611">
        <v>73</v>
      </c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</row>
    <row r="2612" spans="1:27" x14ac:dyDescent="0.2">
      <c r="A2612">
        <v>1984</v>
      </c>
      <c r="B2612">
        <v>7</v>
      </c>
      <c r="C2612">
        <v>53</v>
      </c>
      <c r="D2612">
        <v>52</v>
      </c>
      <c r="E2612">
        <v>71</v>
      </c>
      <c r="F2612">
        <v>63</v>
      </c>
      <c r="G2612">
        <v>76</v>
      </c>
      <c r="H2612">
        <v>161</v>
      </c>
      <c r="I2612">
        <v>185</v>
      </c>
      <c r="J2612">
        <v>142</v>
      </c>
      <c r="K2612">
        <v>117</v>
      </c>
      <c r="L2612">
        <v>116</v>
      </c>
      <c r="M2612">
        <v>86</v>
      </c>
      <c r="N2612">
        <v>75</v>
      </c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</row>
    <row r="2613" spans="1:27" x14ac:dyDescent="0.2">
      <c r="A2613">
        <v>1984</v>
      </c>
      <c r="B2613">
        <v>8</v>
      </c>
      <c r="C2613">
        <v>30</v>
      </c>
      <c r="D2613">
        <v>50</v>
      </c>
      <c r="E2613">
        <v>42</v>
      </c>
      <c r="F2613">
        <v>65</v>
      </c>
      <c r="G2613">
        <v>70</v>
      </c>
      <c r="H2613">
        <v>150</v>
      </c>
      <c r="I2613">
        <v>211</v>
      </c>
      <c r="J2613">
        <v>157</v>
      </c>
      <c r="K2613">
        <v>137</v>
      </c>
      <c r="L2613">
        <v>143</v>
      </c>
      <c r="M2613">
        <v>109</v>
      </c>
      <c r="N2613">
        <v>50</v>
      </c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</row>
    <row r="2614" spans="1:27" x14ac:dyDescent="0.2">
      <c r="A2614">
        <v>1984</v>
      </c>
      <c r="B2614">
        <v>9</v>
      </c>
      <c r="C2614">
        <v>30</v>
      </c>
      <c r="D2614">
        <v>48</v>
      </c>
      <c r="E2614">
        <v>41</v>
      </c>
      <c r="F2614">
        <v>76</v>
      </c>
      <c r="G2614">
        <v>69</v>
      </c>
      <c r="H2614">
        <v>148</v>
      </c>
      <c r="I2614">
        <v>178</v>
      </c>
      <c r="J2614">
        <v>167</v>
      </c>
      <c r="K2614">
        <v>152</v>
      </c>
      <c r="L2614">
        <v>145</v>
      </c>
      <c r="M2614">
        <v>97</v>
      </c>
      <c r="N2614">
        <v>51</v>
      </c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</row>
    <row r="2615" spans="1:27" x14ac:dyDescent="0.2">
      <c r="A2615">
        <v>1984</v>
      </c>
      <c r="B2615">
        <v>10</v>
      </c>
      <c r="C2615">
        <v>47</v>
      </c>
      <c r="D2615">
        <v>44</v>
      </c>
      <c r="E2615">
        <v>50</v>
      </c>
      <c r="F2615">
        <v>63</v>
      </c>
      <c r="G2615">
        <v>95</v>
      </c>
      <c r="H2615">
        <v>156</v>
      </c>
      <c r="I2615">
        <v>182</v>
      </c>
      <c r="J2615">
        <v>162</v>
      </c>
      <c r="K2615">
        <v>128</v>
      </c>
      <c r="L2615">
        <v>120</v>
      </c>
      <c r="M2615">
        <v>106</v>
      </c>
      <c r="N2615">
        <v>63</v>
      </c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</row>
    <row r="2616" spans="1:27" x14ac:dyDescent="0.2">
      <c r="A2616">
        <v>1984</v>
      </c>
      <c r="B2616">
        <v>11</v>
      </c>
      <c r="C2616">
        <v>93</v>
      </c>
      <c r="D2616">
        <v>53</v>
      </c>
      <c r="E2616">
        <v>60</v>
      </c>
      <c r="F2616">
        <v>79</v>
      </c>
      <c r="G2616">
        <v>86</v>
      </c>
      <c r="H2616">
        <v>131</v>
      </c>
      <c r="I2616">
        <v>167</v>
      </c>
      <c r="J2616">
        <v>146</v>
      </c>
      <c r="K2616">
        <v>148</v>
      </c>
      <c r="L2616">
        <v>111</v>
      </c>
      <c r="M2616">
        <v>90</v>
      </c>
      <c r="N2616">
        <v>27</v>
      </c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</row>
    <row r="2617" spans="1:27" x14ac:dyDescent="0.2">
      <c r="A2617">
        <v>1984</v>
      </c>
      <c r="B2617">
        <v>12</v>
      </c>
      <c r="C2617">
        <v>70</v>
      </c>
      <c r="D2617">
        <v>60</v>
      </c>
      <c r="E2617">
        <v>53</v>
      </c>
      <c r="F2617">
        <v>61</v>
      </c>
      <c r="G2617">
        <v>81</v>
      </c>
      <c r="H2617">
        <v>147</v>
      </c>
      <c r="I2617">
        <v>159</v>
      </c>
      <c r="J2617">
        <v>162</v>
      </c>
      <c r="K2617">
        <v>164</v>
      </c>
      <c r="L2617">
        <v>128</v>
      </c>
      <c r="M2617">
        <v>96</v>
      </c>
      <c r="N2617">
        <v>17</v>
      </c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</row>
    <row r="2618" spans="1:27" x14ac:dyDescent="0.2">
      <c r="A2618">
        <v>1984</v>
      </c>
      <c r="B2618">
        <v>13</v>
      </c>
      <c r="C2618">
        <v>65</v>
      </c>
      <c r="D2618">
        <v>-2</v>
      </c>
      <c r="E2618">
        <v>35</v>
      </c>
      <c r="F2618">
        <v>75</v>
      </c>
      <c r="G2618">
        <v>86</v>
      </c>
      <c r="H2618">
        <v>160</v>
      </c>
      <c r="I2618">
        <v>158</v>
      </c>
      <c r="J2618">
        <v>174</v>
      </c>
      <c r="K2618">
        <v>155</v>
      </c>
      <c r="L2618">
        <v>132</v>
      </c>
      <c r="M2618">
        <v>78</v>
      </c>
      <c r="N2618">
        <v>44</v>
      </c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</row>
    <row r="2619" spans="1:27" x14ac:dyDescent="0.2">
      <c r="A2619">
        <v>1984</v>
      </c>
      <c r="B2619">
        <v>14</v>
      </c>
      <c r="C2619">
        <v>46</v>
      </c>
      <c r="D2619">
        <v>12</v>
      </c>
      <c r="E2619">
        <v>45</v>
      </c>
      <c r="F2619">
        <v>87</v>
      </c>
      <c r="G2619">
        <v>91</v>
      </c>
      <c r="H2619">
        <v>165</v>
      </c>
      <c r="I2619">
        <v>157</v>
      </c>
      <c r="J2619">
        <v>188</v>
      </c>
      <c r="K2619">
        <v>161</v>
      </c>
      <c r="L2619">
        <v>138</v>
      </c>
      <c r="M2619">
        <v>84</v>
      </c>
      <c r="N2619">
        <v>51</v>
      </c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</row>
    <row r="2620" spans="1:27" x14ac:dyDescent="0.2">
      <c r="A2620">
        <v>1984</v>
      </c>
      <c r="B2620">
        <v>15</v>
      </c>
      <c r="C2620">
        <v>20</v>
      </c>
      <c r="D2620">
        <v>-19</v>
      </c>
      <c r="E2620">
        <v>25</v>
      </c>
      <c r="F2620">
        <v>67</v>
      </c>
      <c r="G2620">
        <v>107</v>
      </c>
      <c r="H2620">
        <v>141</v>
      </c>
      <c r="I2620">
        <v>143</v>
      </c>
      <c r="J2620">
        <v>181</v>
      </c>
      <c r="K2620">
        <v>148</v>
      </c>
      <c r="L2620">
        <v>113</v>
      </c>
      <c r="M2620">
        <v>30</v>
      </c>
      <c r="N2620">
        <v>36</v>
      </c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</row>
    <row r="2621" spans="1:27" x14ac:dyDescent="0.2">
      <c r="A2621">
        <v>1984</v>
      </c>
      <c r="B2621">
        <v>16</v>
      </c>
      <c r="C2621">
        <v>61</v>
      </c>
      <c r="D2621">
        <v>-10</v>
      </c>
      <c r="E2621">
        <v>26</v>
      </c>
      <c r="F2621">
        <v>63</v>
      </c>
      <c r="G2621">
        <v>107</v>
      </c>
      <c r="H2621">
        <v>167</v>
      </c>
      <c r="I2621">
        <v>149</v>
      </c>
      <c r="J2621">
        <v>170</v>
      </c>
      <c r="K2621">
        <v>157</v>
      </c>
      <c r="L2621">
        <v>103</v>
      </c>
      <c r="M2621">
        <v>30</v>
      </c>
      <c r="N2621">
        <v>28</v>
      </c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</row>
    <row r="2622" spans="1:27" x14ac:dyDescent="0.2">
      <c r="A2622">
        <v>1984</v>
      </c>
      <c r="B2622">
        <v>17</v>
      </c>
      <c r="C2622">
        <v>34</v>
      </c>
      <c r="D2622">
        <v>18</v>
      </c>
      <c r="E2622">
        <v>25</v>
      </c>
      <c r="F2622">
        <v>59</v>
      </c>
      <c r="G2622">
        <v>100</v>
      </c>
      <c r="H2622">
        <v>176</v>
      </c>
      <c r="I2622">
        <v>159</v>
      </c>
      <c r="J2622">
        <v>179</v>
      </c>
      <c r="K2622">
        <v>140</v>
      </c>
      <c r="L2622">
        <v>117</v>
      </c>
      <c r="M2622">
        <v>35</v>
      </c>
      <c r="N2622">
        <v>47</v>
      </c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</row>
    <row r="2623" spans="1:27" x14ac:dyDescent="0.2">
      <c r="A2623">
        <v>1984</v>
      </c>
      <c r="B2623">
        <v>18</v>
      </c>
      <c r="C2623">
        <v>34</v>
      </c>
      <c r="D2623">
        <v>26</v>
      </c>
      <c r="E2623">
        <v>29</v>
      </c>
      <c r="F2623">
        <v>88</v>
      </c>
      <c r="G2623">
        <v>94</v>
      </c>
      <c r="H2623">
        <v>174</v>
      </c>
      <c r="I2623">
        <v>181</v>
      </c>
      <c r="J2623">
        <v>181</v>
      </c>
      <c r="K2623">
        <v>122</v>
      </c>
      <c r="L2623">
        <v>122</v>
      </c>
      <c r="M2623">
        <v>51</v>
      </c>
      <c r="N2623">
        <v>48</v>
      </c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</row>
    <row r="2624" spans="1:27" x14ac:dyDescent="0.2">
      <c r="A2624">
        <v>1984</v>
      </c>
      <c r="B2624">
        <v>19</v>
      </c>
      <c r="C2624">
        <v>1</v>
      </c>
      <c r="D2624">
        <v>2</v>
      </c>
      <c r="E2624">
        <v>27</v>
      </c>
      <c r="F2624">
        <v>112</v>
      </c>
      <c r="G2624">
        <v>98</v>
      </c>
      <c r="H2624">
        <v>183</v>
      </c>
      <c r="I2624">
        <v>170</v>
      </c>
      <c r="J2624">
        <v>195</v>
      </c>
      <c r="K2624">
        <v>136</v>
      </c>
      <c r="L2624">
        <v>114</v>
      </c>
      <c r="M2624">
        <v>50</v>
      </c>
      <c r="N2624">
        <v>62</v>
      </c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</row>
    <row r="2625" spans="1:27" x14ac:dyDescent="0.2">
      <c r="A2625">
        <v>1984</v>
      </c>
      <c r="B2625">
        <v>20</v>
      </c>
      <c r="C2625">
        <v>-3</v>
      </c>
      <c r="D2625">
        <v>11</v>
      </c>
      <c r="E2625">
        <v>37</v>
      </c>
      <c r="F2625">
        <v>117</v>
      </c>
      <c r="G2625">
        <v>99</v>
      </c>
      <c r="H2625">
        <v>192</v>
      </c>
      <c r="I2625">
        <v>168</v>
      </c>
      <c r="J2625">
        <v>202</v>
      </c>
      <c r="K2625">
        <v>123</v>
      </c>
      <c r="L2625">
        <v>100</v>
      </c>
      <c r="M2625">
        <v>64</v>
      </c>
      <c r="N2625">
        <v>88</v>
      </c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</row>
    <row r="2626" spans="1:27" x14ac:dyDescent="0.2">
      <c r="A2626">
        <v>1984</v>
      </c>
      <c r="B2626">
        <v>21</v>
      </c>
      <c r="C2626">
        <v>1</v>
      </c>
      <c r="D2626">
        <v>30</v>
      </c>
      <c r="E2626">
        <v>38</v>
      </c>
      <c r="F2626">
        <v>131</v>
      </c>
      <c r="G2626">
        <v>101</v>
      </c>
      <c r="H2626">
        <v>151</v>
      </c>
      <c r="I2626">
        <v>178</v>
      </c>
      <c r="J2626">
        <v>216</v>
      </c>
      <c r="K2626">
        <v>100</v>
      </c>
      <c r="L2626">
        <v>103</v>
      </c>
      <c r="M2626">
        <v>81</v>
      </c>
      <c r="N2626">
        <v>53</v>
      </c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</row>
    <row r="2627" spans="1:27" x14ac:dyDescent="0.2">
      <c r="A2627">
        <v>1984</v>
      </c>
      <c r="B2627">
        <v>22</v>
      </c>
      <c r="C2627">
        <v>8</v>
      </c>
      <c r="D2627">
        <v>46</v>
      </c>
      <c r="E2627">
        <v>40</v>
      </c>
      <c r="F2627">
        <v>128</v>
      </c>
      <c r="G2627">
        <v>113</v>
      </c>
      <c r="H2627">
        <v>140</v>
      </c>
      <c r="I2627">
        <v>182</v>
      </c>
      <c r="J2627">
        <v>207</v>
      </c>
      <c r="K2627">
        <v>107</v>
      </c>
      <c r="L2627">
        <v>123</v>
      </c>
      <c r="M2627">
        <v>97</v>
      </c>
      <c r="N2627">
        <v>67</v>
      </c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</row>
    <row r="2628" spans="1:27" x14ac:dyDescent="0.2">
      <c r="A2628">
        <v>1984</v>
      </c>
      <c r="B2628">
        <v>23</v>
      </c>
      <c r="C2628">
        <v>15</v>
      </c>
      <c r="D2628">
        <v>31</v>
      </c>
      <c r="E2628">
        <v>55</v>
      </c>
      <c r="F2628">
        <v>107</v>
      </c>
      <c r="G2628">
        <v>127</v>
      </c>
      <c r="H2628">
        <v>121</v>
      </c>
      <c r="I2628">
        <v>177</v>
      </c>
      <c r="J2628">
        <v>192</v>
      </c>
      <c r="K2628">
        <v>101</v>
      </c>
      <c r="L2628">
        <v>108</v>
      </c>
      <c r="M2628">
        <v>95</v>
      </c>
      <c r="N2628">
        <v>83</v>
      </c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</row>
    <row r="2629" spans="1:27" x14ac:dyDescent="0.2">
      <c r="A2629">
        <v>1984</v>
      </c>
      <c r="B2629">
        <v>24</v>
      </c>
      <c r="C2629">
        <v>11</v>
      </c>
      <c r="D2629">
        <v>24</v>
      </c>
      <c r="E2629">
        <v>57</v>
      </c>
      <c r="F2629">
        <v>108</v>
      </c>
      <c r="G2629">
        <v>147</v>
      </c>
      <c r="H2629">
        <v>129</v>
      </c>
      <c r="I2629">
        <v>169</v>
      </c>
      <c r="J2629">
        <v>199</v>
      </c>
      <c r="K2629">
        <v>110</v>
      </c>
      <c r="L2629">
        <v>103</v>
      </c>
      <c r="M2629">
        <v>90</v>
      </c>
      <c r="N2629">
        <v>59</v>
      </c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</row>
    <row r="2630" spans="1:27" x14ac:dyDescent="0.2">
      <c r="A2630">
        <v>1984</v>
      </c>
      <c r="B2630">
        <v>25</v>
      </c>
      <c r="C2630">
        <v>5</v>
      </c>
      <c r="D2630">
        <v>14</v>
      </c>
      <c r="E2630">
        <v>43</v>
      </c>
      <c r="F2630">
        <v>134</v>
      </c>
      <c r="G2630">
        <v>112</v>
      </c>
      <c r="H2630">
        <v>155</v>
      </c>
      <c r="I2630">
        <v>156</v>
      </c>
      <c r="J2630">
        <v>184</v>
      </c>
      <c r="K2630">
        <v>110</v>
      </c>
      <c r="L2630">
        <v>114</v>
      </c>
      <c r="M2630">
        <v>74</v>
      </c>
      <c r="N2630">
        <v>36</v>
      </c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</row>
    <row r="2631" spans="1:27" x14ac:dyDescent="0.2">
      <c r="A2631">
        <v>1984</v>
      </c>
      <c r="B2631">
        <v>26</v>
      </c>
      <c r="C2631">
        <v>17</v>
      </c>
      <c r="D2631">
        <v>17</v>
      </c>
      <c r="E2631">
        <v>60</v>
      </c>
      <c r="F2631">
        <v>131</v>
      </c>
      <c r="G2631">
        <v>95</v>
      </c>
      <c r="H2631">
        <v>165</v>
      </c>
      <c r="I2631">
        <v>170</v>
      </c>
      <c r="J2631">
        <v>171</v>
      </c>
      <c r="K2631">
        <v>106</v>
      </c>
      <c r="L2631">
        <v>81</v>
      </c>
      <c r="M2631">
        <v>66</v>
      </c>
      <c r="N2631">
        <v>19</v>
      </c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</row>
    <row r="2632" spans="1:27" x14ac:dyDescent="0.2">
      <c r="A2632">
        <v>1984</v>
      </c>
      <c r="B2632">
        <v>27</v>
      </c>
      <c r="C2632">
        <v>41</v>
      </c>
      <c r="D2632">
        <v>24</v>
      </c>
      <c r="E2632">
        <v>53</v>
      </c>
      <c r="F2632">
        <v>114</v>
      </c>
      <c r="G2632">
        <v>66</v>
      </c>
      <c r="H2632">
        <v>160</v>
      </c>
      <c r="I2632">
        <v>179</v>
      </c>
      <c r="J2632">
        <v>178</v>
      </c>
      <c r="K2632">
        <v>126</v>
      </c>
      <c r="L2632">
        <v>59</v>
      </c>
      <c r="M2632">
        <v>70</v>
      </c>
      <c r="N2632">
        <v>13</v>
      </c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</row>
    <row r="2633" spans="1:27" x14ac:dyDescent="0.2">
      <c r="A2633">
        <v>1984</v>
      </c>
      <c r="B2633">
        <v>28</v>
      </c>
      <c r="C2633">
        <v>50</v>
      </c>
      <c r="D2633">
        <v>32</v>
      </c>
      <c r="E2633">
        <v>44</v>
      </c>
      <c r="F2633">
        <v>102</v>
      </c>
      <c r="G2633">
        <v>92</v>
      </c>
      <c r="H2633">
        <v>125</v>
      </c>
      <c r="I2633">
        <v>205</v>
      </c>
      <c r="J2633">
        <v>174</v>
      </c>
      <c r="K2633">
        <v>158</v>
      </c>
      <c r="L2633">
        <v>92</v>
      </c>
      <c r="M2633">
        <v>96</v>
      </c>
      <c r="N2633">
        <v>15</v>
      </c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</row>
    <row r="2634" spans="1:27" x14ac:dyDescent="0.2">
      <c r="A2634">
        <v>1984</v>
      </c>
      <c r="B2634">
        <v>29</v>
      </c>
      <c r="C2634">
        <v>54</v>
      </c>
      <c r="D2634">
        <v>40</v>
      </c>
      <c r="E2634">
        <v>60</v>
      </c>
      <c r="F2634">
        <v>91</v>
      </c>
      <c r="G2634">
        <v>110</v>
      </c>
      <c r="H2634">
        <v>118</v>
      </c>
      <c r="I2634">
        <v>188</v>
      </c>
      <c r="J2634">
        <v>184</v>
      </c>
      <c r="K2634">
        <v>146</v>
      </c>
      <c r="L2634">
        <v>140</v>
      </c>
      <c r="M2634">
        <v>94</v>
      </c>
      <c r="N2634">
        <v>16</v>
      </c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</row>
    <row r="2635" spans="1:27" x14ac:dyDescent="0.2">
      <c r="A2635">
        <v>1984</v>
      </c>
      <c r="B2635">
        <v>30</v>
      </c>
      <c r="C2635">
        <v>37</v>
      </c>
      <c r="E2635">
        <v>49</v>
      </c>
      <c r="F2635">
        <v>95</v>
      </c>
      <c r="G2635">
        <v>123</v>
      </c>
      <c r="H2635">
        <v>127</v>
      </c>
      <c r="I2635">
        <v>196</v>
      </c>
      <c r="J2635">
        <v>193</v>
      </c>
      <c r="K2635">
        <v>123</v>
      </c>
      <c r="L2635">
        <v>130</v>
      </c>
      <c r="M2635">
        <v>99</v>
      </c>
      <c r="N2635">
        <v>42</v>
      </c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</row>
    <row r="2636" spans="1:27" x14ac:dyDescent="0.2">
      <c r="A2636">
        <v>1984</v>
      </c>
      <c r="B2636">
        <v>31</v>
      </c>
      <c r="C2636">
        <v>36</v>
      </c>
      <c r="E2636">
        <v>39</v>
      </c>
      <c r="G2636">
        <v>125</v>
      </c>
      <c r="I2636">
        <v>177</v>
      </c>
      <c r="J2636">
        <v>202</v>
      </c>
      <c r="L2636">
        <v>116</v>
      </c>
      <c r="N2636">
        <v>65</v>
      </c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</row>
    <row r="2637" spans="1:27" x14ac:dyDescent="0.2">
      <c r="A2637">
        <v>1985</v>
      </c>
      <c r="B2637">
        <v>1</v>
      </c>
      <c r="C2637">
        <v>40</v>
      </c>
      <c r="D2637">
        <v>94</v>
      </c>
      <c r="E2637">
        <v>51</v>
      </c>
      <c r="F2637">
        <v>106</v>
      </c>
      <c r="G2637">
        <v>84</v>
      </c>
      <c r="H2637">
        <v>131</v>
      </c>
      <c r="I2637">
        <v>164</v>
      </c>
      <c r="J2637">
        <v>146</v>
      </c>
      <c r="K2637">
        <v>126</v>
      </c>
      <c r="L2637">
        <v>202</v>
      </c>
      <c r="M2637">
        <v>67</v>
      </c>
      <c r="N2637">
        <v>84</v>
      </c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</row>
    <row r="2638" spans="1:27" x14ac:dyDescent="0.2">
      <c r="A2638">
        <v>1985</v>
      </c>
      <c r="B2638">
        <v>2</v>
      </c>
      <c r="C2638">
        <v>21</v>
      </c>
      <c r="D2638">
        <v>85</v>
      </c>
      <c r="E2638">
        <v>45</v>
      </c>
      <c r="F2638">
        <v>109</v>
      </c>
      <c r="G2638">
        <v>83</v>
      </c>
      <c r="H2638">
        <v>145</v>
      </c>
      <c r="I2638">
        <v>163</v>
      </c>
      <c r="J2638">
        <v>149</v>
      </c>
      <c r="K2638">
        <v>126</v>
      </c>
      <c r="L2638">
        <v>164</v>
      </c>
      <c r="M2638">
        <v>45</v>
      </c>
      <c r="N2638">
        <v>122</v>
      </c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</row>
    <row r="2639" spans="1:27" x14ac:dyDescent="0.2">
      <c r="A2639">
        <v>1985</v>
      </c>
      <c r="B2639">
        <v>3</v>
      </c>
      <c r="C2639">
        <v>12</v>
      </c>
      <c r="D2639">
        <v>72</v>
      </c>
      <c r="E2639">
        <v>68</v>
      </c>
      <c r="F2639">
        <v>124</v>
      </c>
      <c r="G2639">
        <v>82</v>
      </c>
      <c r="H2639">
        <v>151</v>
      </c>
      <c r="I2639">
        <v>174</v>
      </c>
      <c r="J2639">
        <v>143</v>
      </c>
      <c r="K2639">
        <v>140</v>
      </c>
      <c r="L2639">
        <v>163</v>
      </c>
      <c r="M2639">
        <v>29</v>
      </c>
      <c r="N2639">
        <v>122</v>
      </c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</row>
    <row r="2640" spans="1:27" x14ac:dyDescent="0.2">
      <c r="A2640">
        <v>1985</v>
      </c>
      <c r="B2640">
        <v>4</v>
      </c>
      <c r="C2640">
        <v>13</v>
      </c>
      <c r="D2640">
        <v>75</v>
      </c>
      <c r="E2640">
        <v>62</v>
      </c>
      <c r="F2640">
        <v>96</v>
      </c>
      <c r="G2640">
        <v>79</v>
      </c>
      <c r="H2640">
        <v>152</v>
      </c>
      <c r="I2640">
        <v>191</v>
      </c>
      <c r="J2640">
        <v>135</v>
      </c>
      <c r="K2640">
        <v>120</v>
      </c>
      <c r="L2640">
        <v>147</v>
      </c>
      <c r="M2640">
        <v>67</v>
      </c>
      <c r="N2640">
        <v>109</v>
      </c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</row>
    <row r="2641" spans="1:27" x14ac:dyDescent="0.2">
      <c r="A2641">
        <v>1985</v>
      </c>
      <c r="B2641">
        <v>5</v>
      </c>
      <c r="C2641">
        <v>-5</v>
      </c>
      <c r="D2641">
        <v>44</v>
      </c>
      <c r="E2641">
        <v>50</v>
      </c>
      <c r="F2641">
        <v>100</v>
      </c>
      <c r="G2641">
        <v>82</v>
      </c>
      <c r="H2641">
        <v>152</v>
      </c>
      <c r="I2641">
        <v>193</v>
      </c>
      <c r="J2641">
        <v>144</v>
      </c>
      <c r="K2641">
        <v>135</v>
      </c>
      <c r="L2641">
        <v>140</v>
      </c>
      <c r="M2641">
        <v>83</v>
      </c>
      <c r="N2641">
        <v>92</v>
      </c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</row>
    <row r="2642" spans="1:27" x14ac:dyDescent="0.2">
      <c r="A2642">
        <v>1985</v>
      </c>
      <c r="B2642">
        <v>6</v>
      </c>
      <c r="C2642">
        <v>4</v>
      </c>
      <c r="D2642">
        <v>54</v>
      </c>
      <c r="E2642">
        <v>45</v>
      </c>
      <c r="F2642">
        <v>91</v>
      </c>
      <c r="G2642">
        <v>100</v>
      </c>
      <c r="H2642">
        <v>100</v>
      </c>
      <c r="I2642">
        <v>147</v>
      </c>
      <c r="J2642">
        <v>136</v>
      </c>
      <c r="K2642">
        <v>119</v>
      </c>
      <c r="L2642">
        <v>132</v>
      </c>
      <c r="M2642">
        <v>65</v>
      </c>
      <c r="N2642">
        <v>71</v>
      </c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</row>
    <row r="2643" spans="1:27" x14ac:dyDescent="0.2">
      <c r="A2643">
        <v>1985</v>
      </c>
      <c r="B2643">
        <v>7</v>
      </c>
      <c r="C2643">
        <v>-31</v>
      </c>
      <c r="D2643">
        <v>30</v>
      </c>
      <c r="E2643">
        <v>62</v>
      </c>
      <c r="F2643">
        <v>81</v>
      </c>
      <c r="G2643">
        <v>105</v>
      </c>
      <c r="H2643">
        <v>88</v>
      </c>
      <c r="I2643">
        <v>143</v>
      </c>
      <c r="J2643">
        <v>138</v>
      </c>
      <c r="K2643">
        <v>113</v>
      </c>
      <c r="L2643">
        <v>118</v>
      </c>
      <c r="M2643">
        <v>91</v>
      </c>
      <c r="N2643">
        <v>76</v>
      </c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</row>
    <row r="2644" spans="1:27" x14ac:dyDescent="0.2">
      <c r="A2644">
        <v>1985</v>
      </c>
      <c r="B2644">
        <v>8</v>
      </c>
      <c r="C2644">
        <v>-26</v>
      </c>
      <c r="D2644">
        <v>15</v>
      </c>
      <c r="E2644">
        <v>65</v>
      </c>
      <c r="F2644">
        <v>84</v>
      </c>
      <c r="G2644">
        <v>118</v>
      </c>
      <c r="H2644">
        <v>88</v>
      </c>
      <c r="I2644">
        <v>170</v>
      </c>
      <c r="J2644">
        <v>139</v>
      </c>
      <c r="K2644">
        <v>146</v>
      </c>
      <c r="L2644">
        <v>99</v>
      </c>
      <c r="M2644">
        <v>114</v>
      </c>
      <c r="N2644">
        <v>37</v>
      </c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</row>
    <row r="2645" spans="1:27" x14ac:dyDescent="0.2">
      <c r="A2645">
        <v>1985</v>
      </c>
      <c r="B2645">
        <v>9</v>
      </c>
      <c r="C2645">
        <v>-18</v>
      </c>
      <c r="D2645">
        <v>-17</v>
      </c>
      <c r="E2645">
        <v>58</v>
      </c>
      <c r="F2645">
        <v>77</v>
      </c>
      <c r="G2645">
        <v>102</v>
      </c>
      <c r="H2645">
        <v>116</v>
      </c>
      <c r="I2645">
        <v>157</v>
      </c>
      <c r="J2645">
        <v>153</v>
      </c>
      <c r="K2645">
        <v>161</v>
      </c>
      <c r="L2645">
        <v>118</v>
      </c>
      <c r="M2645">
        <v>100</v>
      </c>
      <c r="N2645">
        <v>33</v>
      </c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</row>
    <row r="2646" spans="1:27" x14ac:dyDescent="0.2">
      <c r="A2646">
        <v>1985</v>
      </c>
      <c r="B2646">
        <v>10</v>
      </c>
      <c r="C2646">
        <v>-2</v>
      </c>
      <c r="D2646">
        <v>-38</v>
      </c>
      <c r="E2646">
        <v>68</v>
      </c>
      <c r="F2646">
        <v>79</v>
      </c>
      <c r="G2646">
        <v>89</v>
      </c>
      <c r="H2646">
        <v>116</v>
      </c>
      <c r="I2646">
        <v>149</v>
      </c>
      <c r="J2646">
        <v>133</v>
      </c>
      <c r="K2646">
        <v>167</v>
      </c>
      <c r="L2646">
        <v>139</v>
      </c>
      <c r="M2646">
        <v>31</v>
      </c>
      <c r="N2646">
        <v>33</v>
      </c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</row>
    <row r="2647" spans="1:27" x14ac:dyDescent="0.2">
      <c r="A2647">
        <v>1985</v>
      </c>
      <c r="B2647">
        <v>11</v>
      </c>
      <c r="C2647">
        <v>6</v>
      </c>
      <c r="D2647">
        <v>-40</v>
      </c>
      <c r="E2647">
        <v>47</v>
      </c>
      <c r="F2647">
        <v>67</v>
      </c>
      <c r="G2647">
        <v>90</v>
      </c>
      <c r="H2647">
        <v>127</v>
      </c>
      <c r="I2647">
        <v>157</v>
      </c>
      <c r="J2647">
        <v>135</v>
      </c>
      <c r="K2647">
        <v>163</v>
      </c>
      <c r="L2647">
        <v>146</v>
      </c>
      <c r="M2647">
        <v>36</v>
      </c>
      <c r="N2647">
        <v>45</v>
      </c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</row>
    <row r="2648" spans="1:27" x14ac:dyDescent="0.2">
      <c r="A2648">
        <v>1985</v>
      </c>
      <c r="B2648">
        <v>12</v>
      </c>
      <c r="C2648">
        <v>-3</v>
      </c>
      <c r="D2648">
        <v>-40</v>
      </c>
      <c r="E2648">
        <v>37</v>
      </c>
      <c r="F2648">
        <v>73</v>
      </c>
      <c r="G2648">
        <v>91</v>
      </c>
      <c r="H2648">
        <v>111</v>
      </c>
      <c r="I2648">
        <v>178</v>
      </c>
      <c r="J2648">
        <v>134</v>
      </c>
      <c r="K2648">
        <v>168</v>
      </c>
      <c r="L2648">
        <v>107</v>
      </c>
      <c r="M2648">
        <v>15</v>
      </c>
      <c r="N2648">
        <v>77</v>
      </c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</row>
    <row r="2649" spans="1:27" x14ac:dyDescent="0.2">
      <c r="A2649">
        <v>1985</v>
      </c>
      <c r="B2649">
        <v>13</v>
      </c>
      <c r="C2649">
        <v>-16</v>
      </c>
      <c r="D2649">
        <v>-41</v>
      </c>
      <c r="E2649">
        <v>41</v>
      </c>
      <c r="F2649">
        <v>71</v>
      </c>
      <c r="G2649">
        <v>92</v>
      </c>
      <c r="H2649">
        <v>120</v>
      </c>
      <c r="I2649">
        <v>183</v>
      </c>
      <c r="J2649">
        <v>145</v>
      </c>
      <c r="K2649">
        <v>142</v>
      </c>
      <c r="L2649">
        <v>111</v>
      </c>
      <c r="M2649">
        <v>3</v>
      </c>
      <c r="N2649">
        <v>95</v>
      </c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</row>
    <row r="2650" spans="1:27" x14ac:dyDescent="0.2">
      <c r="A2650">
        <v>1985</v>
      </c>
      <c r="B2650">
        <v>14</v>
      </c>
      <c r="C2650">
        <v>-24</v>
      </c>
      <c r="D2650">
        <v>-17</v>
      </c>
      <c r="E2650">
        <v>47</v>
      </c>
      <c r="F2650">
        <v>83</v>
      </c>
      <c r="G2650">
        <v>90</v>
      </c>
      <c r="H2650">
        <v>109</v>
      </c>
      <c r="I2650">
        <v>171</v>
      </c>
      <c r="J2650">
        <v>151</v>
      </c>
      <c r="K2650">
        <v>130</v>
      </c>
      <c r="L2650">
        <v>100</v>
      </c>
      <c r="M2650">
        <v>17</v>
      </c>
      <c r="N2650">
        <v>108</v>
      </c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</row>
    <row r="2651" spans="1:27" x14ac:dyDescent="0.2">
      <c r="A2651">
        <v>1985</v>
      </c>
      <c r="B2651">
        <v>15</v>
      </c>
      <c r="C2651">
        <v>-22</v>
      </c>
      <c r="D2651">
        <v>-28</v>
      </c>
      <c r="E2651">
        <v>36</v>
      </c>
      <c r="F2651">
        <v>84</v>
      </c>
      <c r="G2651">
        <v>115</v>
      </c>
      <c r="H2651">
        <v>106</v>
      </c>
      <c r="I2651">
        <v>135</v>
      </c>
      <c r="J2651">
        <v>142</v>
      </c>
      <c r="K2651">
        <v>124</v>
      </c>
      <c r="L2651">
        <v>108</v>
      </c>
      <c r="M2651">
        <v>49</v>
      </c>
      <c r="N2651">
        <v>112</v>
      </c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</row>
    <row r="2652" spans="1:27" x14ac:dyDescent="0.2">
      <c r="A2652">
        <v>1985</v>
      </c>
      <c r="B2652">
        <v>16</v>
      </c>
      <c r="C2652">
        <v>-36</v>
      </c>
      <c r="D2652">
        <v>-24</v>
      </c>
      <c r="E2652">
        <v>15</v>
      </c>
      <c r="F2652">
        <v>113</v>
      </c>
      <c r="G2652">
        <v>118</v>
      </c>
      <c r="H2652">
        <v>113</v>
      </c>
      <c r="I2652">
        <v>150</v>
      </c>
      <c r="J2652">
        <v>149</v>
      </c>
      <c r="K2652">
        <v>136</v>
      </c>
      <c r="L2652">
        <v>111</v>
      </c>
      <c r="M2652">
        <v>33</v>
      </c>
      <c r="N2652">
        <v>97</v>
      </c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</row>
    <row r="2653" spans="1:27" x14ac:dyDescent="0.2">
      <c r="A2653">
        <v>1985</v>
      </c>
      <c r="B2653">
        <v>17</v>
      </c>
      <c r="C2653">
        <v>-44</v>
      </c>
      <c r="D2653">
        <v>-11</v>
      </c>
      <c r="E2653">
        <v>17</v>
      </c>
      <c r="F2653">
        <v>104</v>
      </c>
      <c r="G2653">
        <v>138</v>
      </c>
      <c r="H2653">
        <v>105</v>
      </c>
      <c r="I2653">
        <v>147</v>
      </c>
      <c r="J2653">
        <v>154</v>
      </c>
      <c r="K2653">
        <v>152</v>
      </c>
      <c r="L2653">
        <v>109</v>
      </c>
      <c r="M2653">
        <v>27</v>
      </c>
      <c r="N2653">
        <v>89</v>
      </c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</row>
    <row r="2654" spans="1:27" x14ac:dyDescent="0.2">
      <c r="A2654">
        <v>1985</v>
      </c>
      <c r="B2654">
        <v>18</v>
      </c>
      <c r="C2654">
        <v>-40</v>
      </c>
      <c r="D2654">
        <v>-22</v>
      </c>
      <c r="E2654">
        <v>17</v>
      </c>
      <c r="F2654">
        <v>117</v>
      </c>
      <c r="G2654">
        <v>139</v>
      </c>
      <c r="H2654">
        <v>131</v>
      </c>
      <c r="I2654">
        <v>149</v>
      </c>
      <c r="J2654">
        <v>148</v>
      </c>
      <c r="K2654">
        <v>161</v>
      </c>
      <c r="L2654">
        <v>106</v>
      </c>
      <c r="M2654">
        <v>27</v>
      </c>
      <c r="N2654">
        <v>88</v>
      </c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</row>
    <row r="2655" spans="1:27" x14ac:dyDescent="0.2">
      <c r="A2655">
        <v>1985</v>
      </c>
      <c r="B2655">
        <v>19</v>
      </c>
      <c r="C2655">
        <v>0</v>
      </c>
      <c r="D2655">
        <v>-22</v>
      </c>
      <c r="E2655">
        <v>8</v>
      </c>
      <c r="F2655">
        <v>110</v>
      </c>
      <c r="G2655">
        <v>107</v>
      </c>
      <c r="H2655">
        <v>126</v>
      </c>
      <c r="I2655">
        <v>140</v>
      </c>
      <c r="J2655">
        <v>167</v>
      </c>
      <c r="K2655">
        <v>160</v>
      </c>
      <c r="L2655">
        <v>102</v>
      </c>
      <c r="M2655">
        <v>15</v>
      </c>
      <c r="N2655">
        <v>74</v>
      </c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</row>
    <row r="2656" spans="1:27" x14ac:dyDescent="0.2">
      <c r="A2656">
        <v>1985</v>
      </c>
      <c r="B2656">
        <v>20</v>
      </c>
      <c r="C2656">
        <v>12</v>
      </c>
      <c r="D2656">
        <v>5</v>
      </c>
      <c r="E2656">
        <v>-5</v>
      </c>
      <c r="F2656">
        <v>59</v>
      </c>
      <c r="G2656">
        <v>114</v>
      </c>
      <c r="H2656">
        <v>137</v>
      </c>
      <c r="I2656">
        <v>138</v>
      </c>
      <c r="J2656">
        <v>154</v>
      </c>
      <c r="K2656">
        <v>122</v>
      </c>
      <c r="L2656">
        <v>102</v>
      </c>
      <c r="M2656">
        <v>22</v>
      </c>
      <c r="N2656">
        <v>81</v>
      </c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</row>
    <row r="2657" spans="1:27" x14ac:dyDescent="0.2">
      <c r="A2657">
        <v>1985</v>
      </c>
      <c r="B2657">
        <v>21</v>
      </c>
      <c r="C2657">
        <v>36</v>
      </c>
      <c r="D2657">
        <v>31</v>
      </c>
      <c r="E2657">
        <v>16</v>
      </c>
      <c r="F2657">
        <v>59</v>
      </c>
      <c r="G2657">
        <v>105</v>
      </c>
      <c r="H2657">
        <v>127</v>
      </c>
      <c r="I2657">
        <v>137</v>
      </c>
      <c r="J2657">
        <v>159</v>
      </c>
      <c r="K2657">
        <v>150</v>
      </c>
      <c r="L2657">
        <v>91</v>
      </c>
      <c r="M2657">
        <v>30</v>
      </c>
      <c r="N2657">
        <v>102</v>
      </c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</row>
    <row r="2658" spans="1:27" x14ac:dyDescent="0.2">
      <c r="A2658">
        <v>1985</v>
      </c>
      <c r="B2658">
        <v>22</v>
      </c>
      <c r="C2658">
        <v>32</v>
      </c>
      <c r="D2658">
        <v>30</v>
      </c>
      <c r="E2658">
        <v>36</v>
      </c>
      <c r="F2658">
        <v>75</v>
      </c>
      <c r="G2658">
        <v>104</v>
      </c>
      <c r="H2658">
        <v>134</v>
      </c>
      <c r="I2658">
        <v>155</v>
      </c>
      <c r="J2658">
        <v>147</v>
      </c>
      <c r="K2658">
        <v>172</v>
      </c>
      <c r="L2658">
        <v>97</v>
      </c>
      <c r="M2658">
        <v>38</v>
      </c>
      <c r="N2658">
        <v>77</v>
      </c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</row>
    <row r="2659" spans="1:27" x14ac:dyDescent="0.2">
      <c r="A2659">
        <v>1985</v>
      </c>
      <c r="B2659">
        <v>23</v>
      </c>
      <c r="C2659">
        <v>21</v>
      </c>
      <c r="D2659">
        <v>56</v>
      </c>
      <c r="E2659">
        <v>50</v>
      </c>
      <c r="F2659">
        <v>73</v>
      </c>
      <c r="G2659">
        <v>118</v>
      </c>
      <c r="H2659">
        <v>137</v>
      </c>
      <c r="I2659">
        <v>164</v>
      </c>
      <c r="J2659">
        <v>137</v>
      </c>
      <c r="K2659">
        <v>149</v>
      </c>
      <c r="L2659">
        <v>87</v>
      </c>
      <c r="M2659">
        <v>44</v>
      </c>
      <c r="N2659">
        <v>67</v>
      </c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</row>
    <row r="2660" spans="1:27" x14ac:dyDescent="0.2">
      <c r="A2660">
        <v>1985</v>
      </c>
      <c r="B2660">
        <v>24</v>
      </c>
      <c r="C2660">
        <v>34</v>
      </c>
      <c r="D2660">
        <v>59</v>
      </c>
      <c r="E2660">
        <v>60</v>
      </c>
      <c r="F2660">
        <v>53</v>
      </c>
      <c r="G2660">
        <v>131</v>
      </c>
      <c r="H2660">
        <v>143</v>
      </c>
      <c r="I2660">
        <v>181</v>
      </c>
      <c r="J2660">
        <v>141</v>
      </c>
      <c r="K2660">
        <v>144</v>
      </c>
      <c r="L2660">
        <v>85</v>
      </c>
      <c r="M2660">
        <v>42</v>
      </c>
      <c r="N2660">
        <v>53</v>
      </c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</row>
    <row r="2661" spans="1:27" x14ac:dyDescent="0.2">
      <c r="A2661">
        <v>1985</v>
      </c>
      <c r="B2661">
        <v>25</v>
      </c>
      <c r="C2661">
        <v>31</v>
      </c>
      <c r="D2661">
        <v>48</v>
      </c>
      <c r="E2661">
        <v>42</v>
      </c>
      <c r="F2661">
        <v>63</v>
      </c>
      <c r="G2661">
        <v>136</v>
      </c>
      <c r="H2661">
        <v>124</v>
      </c>
      <c r="I2661">
        <v>199</v>
      </c>
      <c r="J2661">
        <v>128</v>
      </c>
      <c r="K2661">
        <v>159</v>
      </c>
      <c r="L2661">
        <v>85</v>
      </c>
      <c r="M2661">
        <v>36</v>
      </c>
      <c r="N2661">
        <v>41</v>
      </c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</row>
    <row r="2662" spans="1:27" x14ac:dyDescent="0.2">
      <c r="A2662">
        <v>1985</v>
      </c>
      <c r="B2662">
        <v>26</v>
      </c>
      <c r="C2662">
        <v>22</v>
      </c>
      <c r="D2662">
        <v>60</v>
      </c>
      <c r="E2662">
        <v>44</v>
      </c>
      <c r="F2662">
        <v>48</v>
      </c>
      <c r="G2662">
        <v>161</v>
      </c>
      <c r="H2662">
        <v>128</v>
      </c>
      <c r="I2662">
        <v>180</v>
      </c>
      <c r="J2662">
        <v>133</v>
      </c>
      <c r="K2662">
        <v>167</v>
      </c>
      <c r="L2662">
        <v>63</v>
      </c>
      <c r="M2662">
        <v>27</v>
      </c>
      <c r="N2662">
        <v>35</v>
      </c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</row>
    <row r="2663" spans="1:27" x14ac:dyDescent="0.2">
      <c r="A2663">
        <v>1985</v>
      </c>
      <c r="B2663">
        <v>27</v>
      </c>
      <c r="C2663">
        <v>6</v>
      </c>
      <c r="D2663">
        <v>75</v>
      </c>
      <c r="E2663">
        <v>44</v>
      </c>
      <c r="F2663">
        <v>76</v>
      </c>
      <c r="G2663">
        <v>135</v>
      </c>
      <c r="H2663">
        <v>138</v>
      </c>
      <c r="I2663">
        <v>169</v>
      </c>
      <c r="J2663">
        <v>135</v>
      </c>
      <c r="K2663">
        <v>160</v>
      </c>
      <c r="L2663">
        <v>74</v>
      </c>
      <c r="M2663">
        <v>18</v>
      </c>
      <c r="N2663">
        <v>0</v>
      </c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</row>
    <row r="2664" spans="1:27" x14ac:dyDescent="0.2">
      <c r="A2664">
        <v>1985</v>
      </c>
      <c r="B2664">
        <v>28</v>
      </c>
      <c r="C2664">
        <v>36</v>
      </c>
      <c r="D2664">
        <v>53</v>
      </c>
      <c r="E2664">
        <v>46</v>
      </c>
      <c r="F2664">
        <v>46</v>
      </c>
      <c r="G2664">
        <v>123</v>
      </c>
      <c r="H2664">
        <v>138</v>
      </c>
      <c r="I2664">
        <v>161</v>
      </c>
      <c r="J2664">
        <v>163</v>
      </c>
      <c r="K2664">
        <v>153</v>
      </c>
      <c r="L2664">
        <v>78</v>
      </c>
      <c r="M2664">
        <v>4</v>
      </c>
      <c r="N2664">
        <v>-33</v>
      </c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</row>
    <row r="2665" spans="1:27" x14ac:dyDescent="0.2">
      <c r="A2665">
        <v>1985</v>
      </c>
      <c r="B2665">
        <v>29</v>
      </c>
      <c r="C2665">
        <v>66</v>
      </c>
      <c r="E2665">
        <v>70</v>
      </c>
      <c r="F2665">
        <v>69</v>
      </c>
      <c r="G2665">
        <v>111</v>
      </c>
      <c r="H2665">
        <v>156</v>
      </c>
      <c r="I2665">
        <v>147</v>
      </c>
      <c r="J2665">
        <v>176</v>
      </c>
      <c r="K2665">
        <v>155</v>
      </c>
      <c r="L2665">
        <v>82</v>
      </c>
      <c r="M2665">
        <v>-7</v>
      </c>
      <c r="N2665">
        <v>-36</v>
      </c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</row>
    <row r="2666" spans="1:27" x14ac:dyDescent="0.2">
      <c r="A2666">
        <v>1985</v>
      </c>
      <c r="B2666">
        <v>30</v>
      </c>
      <c r="C2666">
        <v>63</v>
      </c>
      <c r="E2666">
        <v>95</v>
      </c>
      <c r="F2666">
        <v>100</v>
      </c>
      <c r="G2666">
        <v>122</v>
      </c>
      <c r="H2666">
        <v>153</v>
      </c>
      <c r="I2666">
        <v>160</v>
      </c>
      <c r="J2666">
        <v>172</v>
      </c>
      <c r="K2666">
        <v>174</v>
      </c>
      <c r="L2666">
        <v>71</v>
      </c>
      <c r="M2666">
        <v>51</v>
      </c>
      <c r="N2666">
        <v>-8</v>
      </c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</row>
    <row r="2667" spans="1:27" x14ac:dyDescent="0.2">
      <c r="A2667">
        <v>1985</v>
      </c>
      <c r="B2667">
        <v>31</v>
      </c>
      <c r="C2667">
        <v>74</v>
      </c>
      <c r="E2667">
        <v>105</v>
      </c>
      <c r="G2667">
        <v>117</v>
      </c>
      <c r="I2667">
        <v>161</v>
      </c>
      <c r="J2667">
        <v>149</v>
      </c>
      <c r="L2667">
        <v>66</v>
      </c>
      <c r="N2667">
        <v>12</v>
      </c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</row>
    <row r="2668" spans="1:27" x14ac:dyDescent="0.2">
      <c r="A2668">
        <v>1986</v>
      </c>
      <c r="B2668">
        <v>1</v>
      </c>
      <c r="C2668">
        <v>23</v>
      </c>
      <c r="D2668">
        <v>22</v>
      </c>
      <c r="E2668">
        <v>-2</v>
      </c>
      <c r="F2668">
        <v>58</v>
      </c>
      <c r="G2668">
        <v>114</v>
      </c>
      <c r="H2668">
        <v>132</v>
      </c>
      <c r="I2668">
        <v>171</v>
      </c>
      <c r="J2668">
        <v>132</v>
      </c>
      <c r="K2668">
        <v>133</v>
      </c>
      <c r="L2668">
        <v>130</v>
      </c>
      <c r="M2668">
        <v>80</v>
      </c>
      <c r="N2668">
        <v>74</v>
      </c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</row>
    <row r="2669" spans="1:27" x14ac:dyDescent="0.2">
      <c r="A2669">
        <v>1986</v>
      </c>
      <c r="B2669">
        <v>2</v>
      </c>
      <c r="C2669">
        <v>27</v>
      </c>
      <c r="D2669">
        <v>23</v>
      </c>
      <c r="E2669">
        <v>2</v>
      </c>
      <c r="F2669">
        <v>37</v>
      </c>
      <c r="G2669">
        <v>131</v>
      </c>
      <c r="H2669">
        <v>149</v>
      </c>
      <c r="I2669">
        <v>171</v>
      </c>
      <c r="J2669">
        <v>159</v>
      </c>
      <c r="K2669">
        <v>154</v>
      </c>
      <c r="L2669">
        <v>134</v>
      </c>
      <c r="M2669">
        <v>50</v>
      </c>
      <c r="N2669">
        <v>86</v>
      </c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</row>
    <row r="2670" spans="1:27" x14ac:dyDescent="0.2">
      <c r="A2670">
        <v>1986</v>
      </c>
      <c r="B2670">
        <v>3</v>
      </c>
      <c r="C2670">
        <v>22</v>
      </c>
      <c r="D2670">
        <v>16</v>
      </c>
      <c r="E2670">
        <v>-4</v>
      </c>
      <c r="F2670">
        <v>41</v>
      </c>
      <c r="G2670">
        <v>107</v>
      </c>
      <c r="H2670">
        <v>123</v>
      </c>
      <c r="I2670">
        <v>171</v>
      </c>
      <c r="J2670">
        <v>125</v>
      </c>
      <c r="K2670">
        <v>128</v>
      </c>
      <c r="L2670">
        <v>130</v>
      </c>
      <c r="M2670">
        <v>60</v>
      </c>
      <c r="N2670">
        <v>106</v>
      </c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</row>
    <row r="2671" spans="1:27" x14ac:dyDescent="0.2">
      <c r="A2671">
        <v>1986</v>
      </c>
      <c r="B2671">
        <v>4</v>
      </c>
      <c r="C2671">
        <v>4</v>
      </c>
      <c r="D2671">
        <v>11</v>
      </c>
      <c r="E2671">
        <v>31</v>
      </c>
      <c r="F2671">
        <v>46</v>
      </c>
      <c r="G2671">
        <v>96</v>
      </c>
      <c r="H2671">
        <v>96</v>
      </c>
      <c r="I2671">
        <v>165</v>
      </c>
      <c r="J2671">
        <v>138</v>
      </c>
      <c r="K2671">
        <v>112</v>
      </c>
      <c r="L2671">
        <v>132</v>
      </c>
      <c r="M2671">
        <v>67</v>
      </c>
      <c r="N2671">
        <v>117</v>
      </c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</row>
    <row r="2672" spans="1:27" x14ac:dyDescent="0.2">
      <c r="A2672">
        <v>1986</v>
      </c>
      <c r="B2672">
        <v>5</v>
      </c>
      <c r="C2672">
        <v>4</v>
      </c>
      <c r="D2672">
        <v>4</v>
      </c>
      <c r="E2672">
        <v>76</v>
      </c>
      <c r="F2672">
        <v>40</v>
      </c>
      <c r="G2672">
        <v>108</v>
      </c>
      <c r="H2672">
        <v>94</v>
      </c>
      <c r="I2672">
        <v>159</v>
      </c>
      <c r="J2672">
        <v>141</v>
      </c>
      <c r="K2672">
        <v>123</v>
      </c>
      <c r="L2672">
        <v>136</v>
      </c>
      <c r="M2672">
        <v>84</v>
      </c>
      <c r="N2672">
        <v>114</v>
      </c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</row>
    <row r="2673" spans="1:27" x14ac:dyDescent="0.2">
      <c r="A2673">
        <v>1986</v>
      </c>
      <c r="B2673">
        <v>6</v>
      </c>
      <c r="C2673">
        <v>12</v>
      </c>
      <c r="D2673">
        <v>-17</v>
      </c>
      <c r="E2673">
        <v>47</v>
      </c>
      <c r="F2673">
        <v>34</v>
      </c>
      <c r="G2673">
        <v>102</v>
      </c>
      <c r="H2673">
        <v>98</v>
      </c>
      <c r="I2673">
        <v>150</v>
      </c>
      <c r="J2673">
        <v>157</v>
      </c>
      <c r="K2673">
        <v>123</v>
      </c>
      <c r="L2673">
        <v>151</v>
      </c>
      <c r="M2673">
        <v>82</v>
      </c>
      <c r="N2673">
        <v>49</v>
      </c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</row>
    <row r="2674" spans="1:27" x14ac:dyDescent="0.2">
      <c r="A2674">
        <v>1986</v>
      </c>
      <c r="B2674">
        <v>7</v>
      </c>
      <c r="C2674">
        <v>-8</v>
      </c>
      <c r="D2674">
        <v>-14</v>
      </c>
      <c r="E2674">
        <v>48</v>
      </c>
      <c r="F2674">
        <v>18</v>
      </c>
      <c r="G2674">
        <v>98</v>
      </c>
      <c r="H2674">
        <v>112</v>
      </c>
      <c r="I2674">
        <v>145</v>
      </c>
      <c r="J2674">
        <v>149</v>
      </c>
      <c r="K2674">
        <v>118</v>
      </c>
      <c r="L2674">
        <v>157</v>
      </c>
      <c r="M2674">
        <v>86</v>
      </c>
      <c r="N2674">
        <v>64</v>
      </c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</row>
    <row r="2675" spans="1:27" x14ac:dyDescent="0.2">
      <c r="A2675">
        <v>1986</v>
      </c>
      <c r="B2675">
        <v>8</v>
      </c>
      <c r="C2675">
        <v>6</v>
      </c>
      <c r="D2675">
        <v>-9</v>
      </c>
      <c r="E2675">
        <v>47</v>
      </c>
      <c r="F2675">
        <v>32</v>
      </c>
      <c r="G2675">
        <v>104</v>
      </c>
      <c r="H2675">
        <v>118</v>
      </c>
      <c r="I2675">
        <v>153</v>
      </c>
      <c r="J2675">
        <v>151</v>
      </c>
      <c r="K2675">
        <v>117</v>
      </c>
      <c r="L2675">
        <v>150</v>
      </c>
      <c r="M2675">
        <v>73</v>
      </c>
      <c r="N2675">
        <v>85</v>
      </c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</row>
    <row r="2676" spans="1:27" x14ac:dyDescent="0.2">
      <c r="A2676">
        <v>1986</v>
      </c>
      <c r="B2676">
        <v>9</v>
      </c>
      <c r="C2676">
        <v>45</v>
      </c>
      <c r="D2676">
        <v>-16</v>
      </c>
      <c r="E2676">
        <v>40</v>
      </c>
      <c r="F2676">
        <v>59</v>
      </c>
      <c r="G2676">
        <v>105</v>
      </c>
      <c r="H2676">
        <v>131</v>
      </c>
      <c r="I2676">
        <v>131</v>
      </c>
      <c r="J2676">
        <v>147</v>
      </c>
      <c r="K2676">
        <v>95</v>
      </c>
      <c r="L2676">
        <v>147</v>
      </c>
      <c r="M2676">
        <v>93</v>
      </c>
      <c r="N2676">
        <v>67</v>
      </c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</row>
    <row r="2677" spans="1:27" x14ac:dyDescent="0.2">
      <c r="A2677">
        <v>1986</v>
      </c>
      <c r="B2677">
        <v>10</v>
      </c>
      <c r="C2677">
        <v>60</v>
      </c>
      <c r="D2677">
        <v>-46</v>
      </c>
      <c r="E2677">
        <v>51</v>
      </c>
      <c r="F2677">
        <v>42</v>
      </c>
      <c r="G2677">
        <v>129</v>
      </c>
      <c r="H2677">
        <v>126</v>
      </c>
      <c r="I2677">
        <v>159</v>
      </c>
      <c r="J2677">
        <v>159</v>
      </c>
      <c r="K2677">
        <v>98</v>
      </c>
      <c r="L2677">
        <v>136</v>
      </c>
      <c r="M2677">
        <v>110</v>
      </c>
      <c r="N2677">
        <v>38</v>
      </c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</row>
    <row r="2678" spans="1:27" x14ac:dyDescent="0.2">
      <c r="A2678">
        <v>1986</v>
      </c>
      <c r="B2678">
        <v>11</v>
      </c>
      <c r="C2678">
        <v>62</v>
      </c>
      <c r="D2678">
        <v>-42</v>
      </c>
      <c r="E2678">
        <v>39</v>
      </c>
      <c r="F2678">
        <v>28</v>
      </c>
      <c r="G2678">
        <v>120</v>
      </c>
      <c r="H2678">
        <v>111</v>
      </c>
      <c r="I2678">
        <v>152</v>
      </c>
      <c r="J2678">
        <v>146</v>
      </c>
      <c r="K2678">
        <v>98</v>
      </c>
      <c r="L2678">
        <v>105</v>
      </c>
      <c r="M2678">
        <v>104</v>
      </c>
      <c r="N2678">
        <v>48</v>
      </c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</row>
    <row r="2679" spans="1:27" x14ac:dyDescent="0.2">
      <c r="A2679">
        <v>1986</v>
      </c>
      <c r="B2679">
        <v>12</v>
      </c>
      <c r="C2679">
        <v>69</v>
      </c>
      <c r="D2679">
        <v>-12</v>
      </c>
      <c r="E2679">
        <v>27</v>
      </c>
      <c r="F2679">
        <v>48</v>
      </c>
      <c r="G2679">
        <v>120</v>
      </c>
      <c r="H2679">
        <v>123</v>
      </c>
      <c r="I2679">
        <v>157</v>
      </c>
      <c r="J2679">
        <v>152</v>
      </c>
      <c r="K2679">
        <v>105</v>
      </c>
      <c r="L2679">
        <v>92</v>
      </c>
      <c r="M2679">
        <v>75</v>
      </c>
      <c r="N2679">
        <v>42</v>
      </c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</row>
    <row r="2680" spans="1:27" x14ac:dyDescent="0.2">
      <c r="A2680">
        <v>1986</v>
      </c>
      <c r="B2680">
        <v>13</v>
      </c>
      <c r="C2680">
        <v>81</v>
      </c>
      <c r="D2680">
        <v>-9</v>
      </c>
      <c r="E2680">
        <v>22</v>
      </c>
      <c r="F2680">
        <v>39</v>
      </c>
      <c r="G2680">
        <v>107</v>
      </c>
      <c r="H2680">
        <v>151</v>
      </c>
      <c r="I2680">
        <v>163</v>
      </c>
      <c r="J2680">
        <v>161</v>
      </c>
      <c r="K2680">
        <v>92</v>
      </c>
      <c r="L2680">
        <v>119</v>
      </c>
      <c r="M2680">
        <v>88</v>
      </c>
      <c r="N2680">
        <v>46</v>
      </c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</row>
    <row r="2681" spans="1:27" x14ac:dyDescent="0.2">
      <c r="A2681">
        <v>1986</v>
      </c>
      <c r="B2681">
        <v>14</v>
      </c>
      <c r="C2681">
        <v>63</v>
      </c>
      <c r="D2681">
        <v>-19</v>
      </c>
      <c r="E2681">
        <v>51</v>
      </c>
      <c r="F2681">
        <v>64</v>
      </c>
      <c r="G2681">
        <v>92</v>
      </c>
      <c r="H2681">
        <v>167</v>
      </c>
      <c r="I2681">
        <v>190</v>
      </c>
      <c r="J2681">
        <v>167</v>
      </c>
      <c r="K2681">
        <v>107</v>
      </c>
      <c r="L2681">
        <v>134</v>
      </c>
      <c r="M2681">
        <v>95</v>
      </c>
      <c r="N2681">
        <v>39</v>
      </c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</row>
    <row r="2682" spans="1:27" x14ac:dyDescent="0.2">
      <c r="A2682">
        <v>1986</v>
      </c>
      <c r="B2682">
        <v>15</v>
      </c>
      <c r="C2682">
        <v>55</v>
      </c>
      <c r="D2682">
        <v>-5</v>
      </c>
      <c r="E2682">
        <v>77</v>
      </c>
      <c r="F2682">
        <v>70</v>
      </c>
      <c r="G2682">
        <v>86</v>
      </c>
      <c r="H2682">
        <v>179</v>
      </c>
      <c r="I2682">
        <v>211</v>
      </c>
      <c r="J2682">
        <v>144</v>
      </c>
      <c r="K2682">
        <v>79</v>
      </c>
      <c r="L2682">
        <v>107</v>
      </c>
      <c r="M2682">
        <v>90</v>
      </c>
      <c r="N2682">
        <v>43</v>
      </c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</row>
    <row r="2683" spans="1:27" x14ac:dyDescent="0.2">
      <c r="A2683">
        <v>1986</v>
      </c>
      <c r="B2683">
        <v>16</v>
      </c>
      <c r="C2683">
        <v>20</v>
      </c>
      <c r="D2683">
        <v>-6</v>
      </c>
      <c r="E2683">
        <v>70</v>
      </c>
      <c r="F2683">
        <v>61</v>
      </c>
      <c r="G2683">
        <v>91</v>
      </c>
      <c r="H2683">
        <v>197</v>
      </c>
      <c r="I2683">
        <v>199</v>
      </c>
      <c r="J2683">
        <v>136</v>
      </c>
      <c r="K2683">
        <v>87</v>
      </c>
      <c r="L2683">
        <v>76</v>
      </c>
      <c r="M2683">
        <v>88</v>
      </c>
      <c r="N2683">
        <v>49</v>
      </c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</row>
    <row r="2684" spans="1:27" x14ac:dyDescent="0.2">
      <c r="A2684">
        <v>1986</v>
      </c>
      <c r="B2684">
        <v>17</v>
      </c>
      <c r="C2684">
        <v>45</v>
      </c>
      <c r="D2684">
        <v>0</v>
      </c>
      <c r="E2684">
        <v>53</v>
      </c>
      <c r="F2684">
        <v>54</v>
      </c>
      <c r="G2684">
        <v>103</v>
      </c>
      <c r="H2684">
        <v>169</v>
      </c>
      <c r="I2684">
        <v>154</v>
      </c>
      <c r="J2684">
        <v>148</v>
      </c>
      <c r="K2684">
        <v>89</v>
      </c>
      <c r="L2684">
        <v>78</v>
      </c>
      <c r="M2684">
        <v>60</v>
      </c>
      <c r="N2684">
        <v>72</v>
      </c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</row>
    <row r="2685" spans="1:27" x14ac:dyDescent="0.2">
      <c r="A2685">
        <v>1986</v>
      </c>
      <c r="B2685">
        <v>18</v>
      </c>
      <c r="C2685">
        <v>55</v>
      </c>
      <c r="D2685">
        <v>-2</v>
      </c>
      <c r="E2685">
        <v>54</v>
      </c>
      <c r="F2685">
        <v>52</v>
      </c>
      <c r="G2685">
        <v>125</v>
      </c>
      <c r="H2685">
        <v>137</v>
      </c>
      <c r="I2685">
        <v>138</v>
      </c>
      <c r="J2685">
        <v>133</v>
      </c>
      <c r="K2685">
        <v>96</v>
      </c>
      <c r="L2685">
        <v>84</v>
      </c>
      <c r="M2685">
        <v>84</v>
      </c>
      <c r="N2685">
        <v>71</v>
      </c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</row>
    <row r="2686" spans="1:27" x14ac:dyDescent="0.2">
      <c r="A2686">
        <v>1986</v>
      </c>
      <c r="B2686">
        <v>19</v>
      </c>
      <c r="C2686">
        <v>96</v>
      </c>
      <c r="D2686">
        <v>1</v>
      </c>
      <c r="E2686">
        <v>63</v>
      </c>
      <c r="F2686">
        <v>57</v>
      </c>
      <c r="G2686">
        <v>122</v>
      </c>
      <c r="H2686">
        <v>149</v>
      </c>
      <c r="I2686">
        <v>143</v>
      </c>
      <c r="J2686">
        <v>129</v>
      </c>
      <c r="K2686">
        <v>89</v>
      </c>
      <c r="L2686">
        <v>85</v>
      </c>
      <c r="M2686">
        <v>86</v>
      </c>
      <c r="N2686">
        <v>40</v>
      </c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</row>
    <row r="2687" spans="1:27" x14ac:dyDescent="0.2">
      <c r="A2687">
        <v>1986</v>
      </c>
      <c r="B2687">
        <v>20</v>
      </c>
      <c r="C2687">
        <v>58</v>
      </c>
      <c r="D2687">
        <v>-25</v>
      </c>
      <c r="E2687">
        <v>64</v>
      </c>
      <c r="F2687">
        <v>80</v>
      </c>
      <c r="G2687">
        <v>139</v>
      </c>
      <c r="H2687">
        <v>138</v>
      </c>
      <c r="I2687">
        <v>163</v>
      </c>
      <c r="J2687">
        <v>133</v>
      </c>
      <c r="K2687">
        <v>111</v>
      </c>
      <c r="L2687">
        <v>89</v>
      </c>
      <c r="M2687">
        <v>64</v>
      </c>
      <c r="N2687">
        <v>44</v>
      </c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</row>
    <row r="2688" spans="1:27" x14ac:dyDescent="0.2">
      <c r="A2688">
        <v>1986</v>
      </c>
      <c r="B2688">
        <v>21</v>
      </c>
      <c r="C2688">
        <v>62</v>
      </c>
      <c r="D2688">
        <v>-43</v>
      </c>
      <c r="E2688">
        <v>71</v>
      </c>
      <c r="F2688">
        <v>55</v>
      </c>
      <c r="G2688">
        <v>109</v>
      </c>
      <c r="H2688">
        <v>146</v>
      </c>
      <c r="I2688">
        <v>151</v>
      </c>
      <c r="J2688">
        <v>110</v>
      </c>
      <c r="K2688">
        <v>115</v>
      </c>
      <c r="L2688">
        <v>93</v>
      </c>
      <c r="M2688">
        <v>58</v>
      </c>
      <c r="N2688">
        <v>33</v>
      </c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</row>
    <row r="2689" spans="1:27" x14ac:dyDescent="0.2">
      <c r="A2689">
        <v>1986</v>
      </c>
      <c r="B2689">
        <v>22</v>
      </c>
      <c r="C2689">
        <v>55</v>
      </c>
      <c r="D2689">
        <v>-26</v>
      </c>
      <c r="E2689">
        <v>86</v>
      </c>
      <c r="F2689">
        <v>67</v>
      </c>
      <c r="G2689">
        <v>107</v>
      </c>
      <c r="H2689">
        <v>132</v>
      </c>
      <c r="I2689">
        <v>146</v>
      </c>
      <c r="J2689">
        <v>143</v>
      </c>
      <c r="K2689">
        <v>131</v>
      </c>
      <c r="L2689">
        <v>101</v>
      </c>
      <c r="M2689">
        <v>62</v>
      </c>
      <c r="N2689">
        <v>22</v>
      </c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</row>
    <row r="2690" spans="1:27" x14ac:dyDescent="0.2">
      <c r="A2690">
        <v>1986</v>
      </c>
      <c r="B2690">
        <v>23</v>
      </c>
      <c r="C2690">
        <v>51</v>
      </c>
      <c r="D2690">
        <v>-24</v>
      </c>
      <c r="E2690">
        <v>67</v>
      </c>
      <c r="F2690">
        <v>70</v>
      </c>
      <c r="G2690">
        <v>119</v>
      </c>
      <c r="H2690">
        <v>132</v>
      </c>
      <c r="I2690">
        <v>127</v>
      </c>
      <c r="J2690">
        <v>124</v>
      </c>
      <c r="K2690">
        <v>131</v>
      </c>
      <c r="L2690">
        <v>71</v>
      </c>
      <c r="M2690">
        <v>73</v>
      </c>
      <c r="N2690">
        <v>28</v>
      </c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</row>
    <row r="2691" spans="1:27" x14ac:dyDescent="0.2">
      <c r="A2691">
        <v>1986</v>
      </c>
      <c r="B2691">
        <v>24</v>
      </c>
      <c r="C2691">
        <v>28</v>
      </c>
      <c r="D2691">
        <v>-10</v>
      </c>
      <c r="E2691">
        <v>44</v>
      </c>
      <c r="F2691">
        <v>86</v>
      </c>
      <c r="G2691">
        <v>113</v>
      </c>
      <c r="H2691">
        <v>144</v>
      </c>
      <c r="I2691">
        <v>146</v>
      </c>
      <c r="J2691">
        <v>129</v>
      </c>
      <c r="K2691">
        <v>120</v>
      </c>
      <c r="L2691">
        <v>73</v>
      </c>
      <c r="M2691">
        <v>95</v>
      </c>
      <c r="N2691">
        <v>53</v>
      </c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</row>
    <row r="2692" spans="1:27" x14ac:dyDescent="0.2">
      <c r="A2692">
        <v>1986</v>
      </c>
      <c r="B2692">
        <v>25</v>
      </c>
      <c r="C2692">
        <v>12</v>
      </c>
      <c r="D2692">
        <v>-19</v>
      </c>
      <c r="E2692">
        <v>43</v>
      </c>
      <c r="F2692">
        <v>75</v>
      </c>
      <c r="G2692">
        <v>128</v>
      </c>
      <c r="H2692">
        <v>173</v>
      </c>
      <c r="I2692">
        <v>166</v>
      </c>
      <c r="J2692">
        <v>115</v>
      </c>
      <c r="K2692">
        <v>111</v>
      </c>
      <c r="L2692">
        <v>85</v>
      </c>
      <c r="M2692">
        <v>118</v>
      </c>
      <c r="N2692">
        <v>59</v>
      </c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</row>
    <row r="2693" spans="1:27" x14ac:dyDescent="0.2">
      <c r="A2693">
        <v>1986</v>
      </c>
      <c r="B2693">
        <v>26</v>
      </c>
      <c r="C2693">
        <v>-8</v>
      </c>
      <c r="D2693">
        <v>-23</v>
      </c>
      <c r="E2693">
        <v>65</v>
      </c>
      <c r="F2693">
        <v>88</v>
      </c>
      <c r="G2693">
        <v>135</v>
      </c>
      <c r="H2693">
        <v>192</v>
      </c>
      <c r="I2693">
        <v>176</v>
      </c>
      <c r="J2693">
        <v>128</v>
      </c>
      <c r="K2693">
        <v>93</v>
      </c>
      <c r="L2693">
        <v>94</v>
      </c>
      <c r="M2693">
        <v>77</v>
      </c>
      <c r="N2693">
        <v>43</v>
      </c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</row>
    <row r="2694" spans="1:27" x14ac:dyDescent="0.2">
      <c r="A2694">
        <v>1986</v>
      </c>
      <c r="B2694">
        <v>27</v>
      </c>
      <c r="C2694">
        <v>3</v>
      </c>
      <c r="D2694">
        <v>-15</v>
      </c>
      <c r="E2694">
        <v>83</v>
      </c>
      <c r="F2694">
        <v>91</v>
      </c>
      <c r="G2694">
        <v>108</v>
      </c>
      <c r="H2694">
        <v>206</v>
      </c>
      <c r="I2694">
        <v>156</v>
      </c>
      <c r="J2694">
        <v>125</v>
      </c>
      <c r="K2694">
        <v>124</v>
      </c>
      <c r="L2694">
        <v>111</v>
      </c>
      <c r="M2694">
        <v>71</v>
      </c>
      <c r="N2694">
        <v>54</v>
      </c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</row>
    <row r="2695" spans="1:27" x14ac:dyDescent="0.2">
      <c r="A2695">
        <v>1986</v>
      </c>
      <c r="B2695">
        <v>28</v>
      </c>
      <c r="C2695">
        <v>17</v>
      </c>
      <c r="D2695">
        <v>3</v>
      </c>
      <c r="E2695">
        <v>65</v>
      </c>
      <c r="F2695">
        <v>72</v>
      </c>
      <c r="G2695">
        <v>100</v>
      </c>
      <c r="H2695">
        <v>219</v>
      </c>
      <c r="I2695">
        <v>173</v>
      </c>
      <c r="J2695">
        <v>119</v>
      </c>
      <c r="K2695">
        <v>149</v>
      </c>
      <c r="L2695">
        <v>136</v>
      </c>
      <c r="M2695">
        <v>73</v>
      </c>
      <c r="N2695">
        <v>77</v>
      </c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</row>
    <row r="2696" spans="1:27" x14ac:dyDescent="0.2">
      <c r="A2696">
        <v>1986</v>
      </c>
      <c r="B2696">
        <v>29</v>
      </c>
      <c r="C2696">
        <v>14</v>
      </c>
      <c r="E2696">
        <v>75</v>
      </c>
      <c r="F2696">
        <v>75</v>
      </c>
      <c r="G2696">
        <v>102</v>
      </c>
      <c r="H2696">
        <v>202</v>
      </c>
      <c r="I2696">
        <v>164</v>
      </c>
      <c r="J2696">
        <v>115</v>
      </c>
      <c r="K2696">
        <v>144</v>
      </c>
      <c r="L2696">
        <v>83</v>
      </c>
      <c r="M2696">
        <v>37</v>
      </c>
      <c r="N2696">
        <v>93</v>
      </c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</row>
    <row r="2697" spans="1:27" x14ac:dyDescent="0.2">
      <c r="A2697">
        <v>1986</v>
      </c>
      <c r="B2697">
        <v>30</v>
      </c>
      <c r="C2697">
        <v>19</v>
      </c>
      <c r="E2697">
        <v>33</v>
      </c>
      <c r="F2697">
        <v>90</v>
      </c>
      <c r="G2697">
        <v>103</v>
      </c>
      <c r="H2697">
        <v>184</v>
      </c>
      <c r="I2697">
        <v>124</v>
      </c>
      <c r="J2697">
        <v>119</v>
      </c>
      <c r="K2697">
        <v>121</v>
      </c>
      <c r="L2697">
        <v>96</v>
      </c>
      <c r="M2697">
        <v>51</v>
      </c>
      <c r="N2697">
        <v>98</v>
      </c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</row>
    <row r="2698" spans="1:27" x14ac:dyDescent="0.2">
      <c r="A2698">
        <v>1986</v>
      </c>
      <c r="B2698">
        <v>31</v>
      </c>
      <c r="C2698">
        <v>27</v>
      </c>
      <c r="E2698">
        <v>45</v>
      </c>
      <c r="G2698">
        <v>105</v>
      </c>
      <c r="I2698">
        <v>144</v>
      </c>
      <c r="J2698">
        <v>112</v>
      </c>
      <c r="L2698">
        <v>90</v>
      </c>
      <c r="N2698">
        <v>82</v>
      </c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</row>
    <row r="2699" spans="1:27" x14ac:dyDescent="0.2">
      <c r="A2699">
        <v>1987</v>
      </c>
      <c r="B2699">
        <v>1</v>
      </c>
      <c r="C2699">
        <v>75</v>
      </c>
      <c r="D2699">
        <v>-11</v>
      </c>
      <c r="E2699">
        <v>91</v>
      </c>
      <c r="F2699">
        <v>69</v>
      </c>
      <c r="G2699">
        <v>114</v>
      </c>
      <c r="H2699">
        <v>135</v>
      </c>
      <c r="I2699">
        <v>142</v>
      </c>
      <c r="J2699">
        <v>152</v>
      </c>
      <c r="K2699">
        <v>154</v>
      </c>
      <c r="L2699">
        <v>107</v>
      </c>
      <c r="M2699">
        <v>102</v>
      </c>
      <c r="N2699">
        <v>45</v>
      </c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</row>
    <row r="2700" spans="1:27" x14ac:dyDescent="0.2">
      <c r="A2700">
        <v>1987</v>
      </c>
      <c r="B2700">
        <v>2</v>
      </c>
      <c r="C2700">
        <v>58</v>
      </c>
      <c r="D2700">
        <v>8</v>
      </c>
      <c r="E2700">
        <v>71</v>
      </c>
      <c r="F2700">
        <v>48</v>
      </c>
      <c r="G2700">
        <v>72</v>
      </c>
      <c r="H2700">
        <v>122</v>
      </c>
      <c r="I2700">
        <v>146</v>
      </c>
      <c r="J2700">
        <v>157</v>
      </c>
      <c r="K2700">
        <v>151</v>
      </c>
      <c r="L2700">
        <v>118</v>
      </c>
      <c r="M2700">
        <v>73</v>
      </c>
      <c r="N2700">
        <v>41</v>
      </c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</row>
    <row r="2701" spans="1:27" x14ac:dyDescent="0.2">
      <c r="A2701">
        <v>1987</v>
      </c>
      <c r="B2701">
        <v>3</v>
      </c>
      <c r="C2701">
        <v>19</v>
      </c>
      <c r="D2701">
        <v>57</v>
      </c>
      <c r="E2701">
        <v>8</v>
      </c>
      <c r="F2701">
        <v>65</v>
      </c>
      <c r="G2701">
        <v>69</v>
      </c>
      <c r="H2701">
        <v>132</v>
      </c>
      <c r="I2701">
        <v>158</v>
      </c>
      <c r="J2701">
        <v>155</v>
      </c>
      <c r="K2701">
        <v>173</v>
      </c>
      <c r="L2701">
        <v>137</v>
      </c>
      <c r="M2701">
        <v>78</v>
      </c>
      <c r="N2701">
        <v>34</v>
      </c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</row>
    <row r="2702" spans="1:27" x14ac:dyDescent="0.2">
      <c r="A2702">
        <v>1987</v>
      </c>
      <c r="B2702">
        <v>4</v>
      </c>
      <c r="C2702">
        <v>40</v>
      </c>
      <c r="D2702">
        <v>49</v>
      </c>
      <c r="E2702">
        <v>12</v>
      </c>
      <c r="F2702">
        <v>74</v>
      </c>
      <c r="G2702">
        <v>69</v>
      </c>
      <c r="H2702">
        <v>134</v>
      </c>
      <c r="I2702">
        <v>171</v>
      </c>
      <c r="J2702">
        <v>136</v>
      </c>
      <c r="K2702">
        <v>150</v>
      </c>
      <c r="L2702">
        <v>130</v>
      </c>
      <c r="M2702">
        <v>77</v>
      </c>
      <c r="N2702">
        <v>37</v>
      </c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</row>
    <row r="2703" spans="1:27" x14ac:dyDescent="0.2">
      <c r="A2703">
        <v>1987</v>
      </c>
      <c r="B2703">
        <v>5</v>
      </c>
      <c r="C2703">
        <v>58</v>
      </c>
      <c r="D2703">
        <v>75</v>
      </c>
      <c r="E2703">
        <v>25</v>
      </c>
      <c r="F2703">
        <v>79</v>
      </c>
      <c r="G2703">
        <v>97</v>
      </c>
      <c r="H2703">
        <v>104</v>
      </c>
      <c r="I2703">
        <v>185</v>
      </c>
      <c r="J2703">
        <v>127</v>
      </c>
      <c r="K2703">
        <v>147</v>
      </c>
      <c r="L2703">
        <v>142</v>
      </c>
      <c r="M2703">
        <v>83</v>
      </c>
      <c r="N2703">
        <v>47</v>
      </c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</row>
    <row r="2704" spans="1:27" x14ac:dyDescent="0.2">
      <c r="A2704">
        <v>1987</v>
      </c>
      <c r="B2704">
        <v>6</v>
      </c>
      <c r="C2704">
        <v>41</v>
      </c>
      <c r="D2704">
        <v>88</v>
      </c>
      <c r="E2704">
        <v>28</v>
      </c>
      <c r="F2704">
        <v>89</v>
      </c>
      <c r="G2704">
        <v>106</v>
      </c>
      <c r="H2704">
        <v>132</v>
      </c>
      <c r="I2704">
        <v>193</v>
      </c>
      <c r="J2704">
        <v>120</v>
      </c>
      <c r="K2704">
        <v>135</v>
      </c>
      <c r="L2704">
        <v>121</v>
      </c>
      <c r="M2704">
        <v>56</v>
      </c>
      <c r="N2704">
        <v>49</v>
      </c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</row>
    <row r="2705" spans="1:27" x14ac:dyDescent="0.2">
      <c r="A2705">
        <v>1987</v>
      </c>
      <c r="B2705">
        <v>7</v>
      </c>
      <c r="C2705">
        <v>12</v>
      </c>
      <c r="D2705">
        <v>62</v>
      </c>
      <c r="E2705">
        <v>8</v>
      </c>
      <c r="F2705">
        <v>73</v>
      </c>
      <c r="G2705">
        <v>117</v>
      </c>
      <c r="H2705">
        <v>113</v>
      </c>
      <c r="I2705">
        <v>172</v>
      </c>
      <c r="J2705">
        <v>121</v>
      </c>
      <c r="K2705">
        <v>150</v>
      </c>
      <c r="L2705">
        <v>110</v>
      </c>
      <c r="M2705">
        <v>42</v>
      </c>
      <c r="N2705">
        <v>33</v>
      </c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</row>
    <row r="2706" spans="1:27" x14ac:dyDescent="0.2">
      <c r="A2706">
        <v>1987</v>
      </c>
      <c r="B2706">
        <v>8</v>
      </c>
      <c r="C2706">
        <v>-16</v>
      </c>
      <c r="D2706">
        <v>76</v>
      </c>
      <c r="E2706">
        <v>13</v>
      </c>
      <c r="F2706">
        <v>85</v>
      </c>
      <c r="G2706">
        <v>117</v>
      </c>
      <c r="H2706">
        <v>113</v>
      </c>
      <c r="I2706">
        <v>154</v>
      </c>
      <c r="J2706">
        <v>138</v>
      </c>
      <c r="K2706">
        <v>134</v>
      </c>
      <c r="L2706">
        <v>98</v>
      </c>
      <c r="M2706">
        <v>56</v>
      </c>
      <c r="N2706">
        <v>-3</v>
      </c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</row>
    <row r="2707" spans="1:27" x14ac:dyDescent="0.2">
      <c r="A2707">
        <v>1987</v>
      </c>
      <c r="B2707">
        <v>9</v>
      </c>
      <c r="C2707">
        <v>-16</v>
      </c>
      <c r="D2707">
        <v>75</v>
      </c>
      <c r="E2707">
        <v>5</v>
      </c>
      <c r="F2707">
        <v>94</v>
      </c>
      <c r="G2707">
        <v>117</v>
      </c>
      <c r="H2707">
        <v>100</v>
      </c>
      <c r="I2707">
        <v>144</v>
      </c>
      <c r="J2707">
        <v>141</v>
      </c>
      <c r="K2707">
        <v>127</v>
      </c>
      <c r="L2707">
        <v>91</v>
      </c>
      <c r="M2707">
        <v>62</v>
      </c>
      <c r="N2707">
        <v>-3</v>
      </c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</row>
    <row r="2708" spans="1:27" x14ac:dyDescent="0.2">
      <c r="A2708">
        <v>1987</v>
      </c>
      <c r="B2708">
        <v>10</v>
      </c>
      <c r="C2708">
        <v>-1</v>
      </c>
      <c r="D2708">
        <v>56</v>
      </c>
      <c r="E2708">
        <v>13</v>
      </c>
      <c r="F2708">
        <v>73</v>
      </c>
      <c r="G2708">
        <v>96</v>
      </c>
      <c r="H2708">
        <v>102</v>
      </c>
      <c r="I2708">
        <v>185</v>
      </c>
      <c r="J2708">
        <v>131</v>
      </c>
      <c r="K2708">
        <v>148</v>
      </c>
      <c r="L2708">
        <v>74</v>
      </c>
      <c r="M2708">
        <v>74</v>
      </c>
      <c r="N2708">
        <v>-7</v>
      </c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</row>
    <row r="2709" spans="1:27" x14ac:dyDescent="0.2">
      <c r="A2709">
        <v>1987</v>
      </c>
      <c r="B2709">
        <v>11</v>
      </c>
      <c r="C2709">
        <v>-50</v>
      </c>
      <c r="D2709">
        <v>35</v>
      </c>
      <c r="E2709">
        <v>16</v>
      </c>
      <c r="F2709">
        <v>68</v>
      </c>
      <c r="G2709">
        <v>95</v>
      </c>
      <c r="H2709">
        <v>121</v>
      </c>
      <c r="I2709">
        <v>177</v>
      </c>
      <c r="J2709">
        <v>130</v>
      </c>
      <c r="K2709">
        <v>146</v>
      </c>
      <c r="L2709">
        <v>79</v>
      </c>
      <c r="M2709">
        <v>76</v>
      </c>
      <c r="N2709">
        <v>9</v>
      </c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</row>
    <row r="2710" spans="1:27" x14ac:dyDescent="0.2">
      <c r="A2710">
        <v>1987</v>
      </c>
      <c r="B2710">
        <v>12</v>
      </c>
      <c r="C2710">
        <v>-77</v>
      </c>
      <c r="D2710">
        <v>34</v>
      </c>
      <c r="E2710">
        <v>8</v>
      </c>
      <c r="F2710">
        <v>65</v>
      </c>
      <c r="G2710">
        <v>96</v>
      </c>
      <c r="H2710">
        <v>106</v>
      </c>
      <c r="I2710">
        <v>164</v>
      </c>
      <c r="J2710">
        <v>160</v>
      </c>
      <c r="K2710">
        <v>168</v>
      </c>
      <c r="L2710">
        <v>93</v>
      </c>
      <c r="M2710">
        <v>65</v>
      </c>
      <c r="N2710">
        <v>17</v>
      </c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</row>
    <row r="2711" spans="1:27" x14ac:dyDescent="0.2">
      <c r="A2711">
        <v>1987</v>
      </c>
      <c r="B2711">
        <v>13</v>
      </c>
      <c r="C2711">
        <v>-66</v>
      </c>
      <c r="D2711">
        <v>20</v>
      </c>
      <c r="E2711">
        <v>5</v>
      </c>
      <c r="F2711">
        <v>87</v>
      </c>
      <c r="G2711">
        <v>79</v>
      </c>
      <c r="H2711">
        <v>102</v>
      </c>
      <c r="I2711">
        <v>174</v>
      </c>
      <c r="J2711">
        <v>178</v>
      </c>
      <c r="K2711">
        <v>141</v>
      </c>
      <c r="L2711">
        <v>91</v>
      </c>
      <c r="M2711">
        <v>64</v>
      </c>
      <c r="N2711">
        <v>19</v>
      </c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</row>
    <row r="2712" spans="1:27" x14ac:dyDescent="0.2">
      <c r="A2712">
        <v>1987</v>
      </c>
      <c r="B2712">
        <v>14</v>
      </c>
      <c r="C2712">
        <v>-36</v>
      </c>
      <c r="D2712">
        <v>26</v>
      </c>
      <c r="E2712">
        <v>18</v>
      </c>
      <c r="F2712">
        <v>108</v>
      </c>
      <c r="G2712">
        <v>89</v>
      </c>
      <c r="H2712">
        <v>104</v>
      </c>
      <c r="I2712">
        <v>178</v>
      </c>
      <c r="J2712">
        <v>157</v>
      </c>
      <c r="K2712">
        <v>139</v>
      </c>
      <c r="L2712">
        <v>81</v>
      </c>
      <c r="M2712">
        <v>70</v>
      </c>
      <c r="N2712">
        <v>4</v>
      </c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</row>
    <row r="2713" spans="1:27" x14ac:dyDescent="0.2">
      <c r="A2713">
        <v>1987</v>
      </c>
      <c r="B2713">
        <v>15</v>
      </c>
      <c r="C2713">
        <v>-20</v>
      </c>
      <c r="D2713">
        <v>15</v>
      </c>
      <c r="E2713">
        <v>38</v>
      </c>
      <c r="F2713">
        <v>103</v>
      </c>
      <c r="G2713">
        <v>76</v>
      </c>
      <c r="H2713">
        <v>107</v>
      </c>
      <c r="I2713">
        <v>183</v>
      </c>
      <c r="J2713">
        <v>182</v>
      </c>
      <c r="K2713">
        <v>136</v>
      </c>
      <c r="L2713">
        <v>100</v>
      </c>
      <c r="M2713">
        <v>83</v>
      </c>
      <c r="N2713">
        <v>40</v>
      </c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</row>
    <row r="2714" spans="1:27" x14ac:dyDescent="0.2">
      <c r="A2714">
        <v>1987</v>
      </c>
      <c r="B2714">
        <v>16</v>
      </c>
      <c r="C2714">
        <v>0</v>
      </c>
      <c r="D2714">
        <v>2</v>
      </c>
      <c r="E2714">
        <v>46</v>
      </c>
      <c r="F2714">
        <v>125</v>
      </c>
      <c r="G2714">
        <v>77</v>
      </c>
      <c r="H2714">
        <v>105</v>
      </c>
      <c r="I2714">
        <v>152</v>
      </c>
      <c r="J2714">
        <v>187</v>
      </c>
      <c r="K2714">
        <v>146</v>
      </c>
      <c r="L2714">
        <v>94</v>
      </c>
      <c r="M2714">
        <v>94</v>
      </c>
      <c r="N2714">
        <v>57</v>
      </c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</row>
    <row r="2715" spans="1:27" x14ac:dyDescent="0.2">
      <c r="A2715">
        <v>1987</v>
      </c>
      <c r="B2715">
        <v>17</v>
      </c>
      <c r="C2715">
        <v>-20</v>
      </c>
      <c r="D2715">
        <v>7</v>
      </c>
      <c r="E2715">
        <v>77</v>
      </c>
      <c r="F2715">
        <v>134</v>
      </c>
      <c r="G2715">
        <v>85</v>
      </c>
      <c r="H2715">
        <v>119</v>
      </c>
      <c r="I2715">
        <v>146</v>
      </c>
      <c r="J2715">
        <v>190</v>
      </c>
      <c r="K2715">
        <v>161</v>
      </c>
      <c r="L2715">
        <v>107</v>
      </c>
      <c r="M2715">
        <v>96</v>
      </c>
      <c r="N2715">
        <v>110</v>
      </c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</row>
    <row r="2716" spans="1:27" x14ac:dyDescent="0.2">
      <c r="A2716">
        <v>1987</v>
      </c>
      <c r="B2716">
        <v>18</v>
      </c>
      <c r="C2716">
        <v>-24</v>
      </c>
      <c r="D2716">
        <v>11</v>
      </c>
      <c r="E2716">
        <v>45</v>
      </c>
      <c r="F2716">
        <v>119</v>
      </c>
      <c r="G2716">
        <v>95</v>
      </c>
      <c r="H2716">
        <v>123</v>
      </c>
      <c r="I2716">
        <v>135</v>
      </c>
      <c r="J2716">
        <v>183</v>
      </c>
      <c r="K2716">
        <v>144</v>
      </c>
      <c r="L2716">
        <v>122</v>
      </c>
      <c r="M2716">
        <v>94</v>
      </c>
      <c r="N2716">
        <v>103</v>
      </c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</row>
    <row r="2717" spans="1:27" x14ac:dyDescent="0.2">
      <c r="A2717">
        <v>1987</v>
      </c>
      <c r="B2717">
        <v>19</v>
      </c>
      <c r="C2717">
        <v>-5</v>
      </c>
      <c r="D2717">
        <v>0</v>
      </c>
      <c r="E2717">
        <v>26</v>
      </c>
      <c r="F2717">
        <v>126</v>
      </c>
      <c r="G2717">
        <v>97</v>
      </c>
      <c r="H2717">
        <v>129</v>
      </c>
      <c r="I2717">
        <v>140</v>
      </c>
      <c r="J2717">
        <v>178</v>
      </c>
      <c r="K2717">
        <v>119</v>
      </c>
      <c r="L2717">
        <v>134</v>
      </c>
      <c r="M2717">
        <v>99</v>
      </c>
      <c r="N2717">
        <v>88</v>
      </c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</row>
    <row r="2718" spans="1:27" x14ac:dyDescent="0.2">
      <c r="A2718">
        <v>1987</v>
      </c>
      <c r="B2718">
        <v>20</v>
      </c>
      <c r="C2718">
        <v>10</v>
      </c>
      <c r="D2718">
        <v>5</v>
      </c>
      <c r="E2718">
        <v>30</v>
      </c>
      <c r="F2718">
        <v>93</v>
      </c>
      <c r="G2718">
        <v>91</v>
      </c>
      <c r="H2718">
        <v>125</v>
      </c>
      <c r="I2718">
        <v>152</v>
      </c>
      <c r="J2718">
        <v>209</v>
      </c>
      <c r="K2718">
        <v>162</v>
      </c>
      <c r="L2718">
        <v>119</v>
      </c>
      <c r="M2718">
        <v>82</v>
      </c>
      <c r="N2718">
        <v>98</v>
      </c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</row>
    <row r="2719" spans="1:27" x14ac:dyDescent="0.2">
      <c r="A2719">
        <v>1987</v>
      </c>
      <c r="B2719">
        <v>21</v>
      </c>
      <c r="C2719">
        <v>36</v>
      </c>
      <c r="D2719">
        <v>15</v>
      </c>
      <c r="E2719">
        <v>26</v>
      </c>
      <c r="F2719">
        <v>105</v>
      </c>
      <c r="G2719">
        <v>99</v>
      </c>
      <c r="H2719">
        <v>124</v>
      </c>
      <c r="I2719">
        <v>140</v>
      </c>
      <c r="J2719">
        <v>204</v>
      </c>
      <c r="K2719">
        <v>175</v>
      </c>
      <c r="L2719">
        <v>119</v>
      </c>
      <c r="M2719">
        <v>71</v>
      </c>
      <c r="N2719">
        <v>95</v>
      </c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</row>
    <row r="2720" spans="1:27" x14ac:dyDescent="0.2">
      <c r="A2720">
        <v>1987</v>
      </c>
      <c r="B2720">
        <v>22</v>
      </c>
      <c r="C2720">
        <v>49</v>
      </c>
      <c r="D2720">
        <v>38</v>
      </c>
      <c r="E2720">
        <v>39</v>
      </c>
      <c r="F2720">
        <v>115</v>
      </c>
      <c r="G2720">
        <v>84</v>
      </c>
      <c r="H2720">
        <v>131</v>
      </c>
      <c r="I2720">
        <v>150</v>
      </c>
      <c r="J2720">
        <v>181</v>
      </c>
      <c r="K2720">
        <v>146</v>
      </c>
      <c r="L2720">
        <v>87</v>
      </c>
      <c r="M2720">
        <v>71</v>
      </c>
      <c r="N2720">
        <v>59</v>
      </c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</row>
    <row r="2721" spans="1:27" x14ac:dyDescent="0.2">
      <c r="A2721">
        <v>1987</v>
      </c>
      <c r="B2721">
        <v>23</v>
      </c>
      <c r="C2721">
        <v>46</v>
      </c>
      <c r="D2721">
        <v>22</v>
      </c>
      <c r="E2721">
        <v>70</v>
      </c>
      <c r="F2721">
        <v>120</v>
      </c>
      <c r="G2721">
        <v>91</v>
      </c>
      <c r="H2721">
        <v>127</v>
      </c>
      <c r="I2721">
        <v>140</v>
      </c>
      <c r="J2721">
        <v>152</v>
      </c>
      <c r="K2721">
        <v>138</v>
      </c>
      <c r="L2721">
        <v>55</v>
      </c>
      <c r="M2721">
        <v>44</v>
      </c>
      <c r="N2721">
        <v>34</v>
      </c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</row>
    <row r="2722" spans="1:27" x14ac:dyDescent="0.2">
      <c r="A2722">
        <v>1987</v>
      </c>
      <c r="B2722">
        <v>24</v>
      </c>
      <c r="C2722">
        <v>47</v>
      </c>
      <c r="D2722">
        <v>13</v>
      </c>
      <c r="E2722">
        <v>76</v>
      </c>
      <c r="F2722">
        <v>131</v>
      </c>
      <c r="G2722">
        <v>108</v>
      </c>
      <c r="H2722">
        <v>148</v>
      </c>
      <c r="I2722">
        <v>148</v>
      </c>
      <c r="J2722">
        <v>133</v>
      </c>
      <c r="K2722">
        <v>121</v>
      </c>
      <c r="L2722">
        <v>58</v>
      </c>
      <c r="M2722">
        <v>52</v>
      </c>
      <c r="N2722">
        <v>64</v>
      </c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</row>
    <row r="2723" spans="1:27" x14ac:dyDescent="0.2">
      <c r="A2723">
        <v>1987</v>
      </c>
      <c r="B2723">
        <v>25</v>
      </c>
      <c r="C2723">
        <v>38</v>
      </c>
      <c r="D2723">
        <v>4</v>
      </c>
      <c r="E2723">
        <v>80</v>
      </c>
      <c r="F2723">
        <v>142</v>
      </c>
      <c r="G2723">
        <v>108</v>
      </c>
      <c r="H2723">
        <v>127</v>
      </c>
      <c r="I2723">
        <v>138</v>
      </c>
      <c r="J2723">
        <v>133</v>
      </c>
      <c r="K2723">
        <v>108</v>
      </c>
      <c r="L2723">
        <v>59</v>
      </c>
      <c r="M2723">
        <v>52</v>
      </c>
      <c r="N2723">
        <v>74</v>
      </c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</row>
    <row r="2724" spans="1:27" x14ac:dyDescent="0.2">
      <c r="A2724">
        <v>1987</v>
      </c>
      <c r="B2724">
        <v>26</v>
      </c>
      <c r="C2724">
        <v>39</v>
      </c>
      <c r="D2724">
        <v>42</v>
      </c>
      <c r="E2724">
        <v>66</v>
      </c>
      <c r="F2724">
        <v>137</v>
      </c>
      <c r="G2724">
        <v>146</v>
      </c>
      <c r="H2724">
        <v>146</v>
      </c>
      <c r="I2724">
        <v>136</v>
      </c>
      <c r="J2724">
        <v>134</v>
      </c>
      <c r="K2724">
        <v>88</v>
      </c>
      <c r="L2724">
        <v>75</v>
      </c>
      <c r="M2724">
        <v>44</v>
      </c>
      <c r="N2724">
        <v>82</v>
      </c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</row>
    <row r="2725" spans="1:27" x14ac:dyDescent="0.2">
      <c r="A2725">
        <v>1987</v>
      </c>
      <c r="B2725">
        <v>27</v>
      </c>
      <c r="C2725">
        <v>14</v>
      </c>
      <c r="D2725">
        <v>70</v>
      </c>
      <c r="E2725">
        <v>83</v>
      </c>
      <c r="F2725">
        <v>139</v>
      </c>
      <c r="G2725">
        <v>127</v>
      </c>
      <c r="H2725">
        <v>167</v>
      </c>
      <c r="I2725">
        <v>162</v>
      </c>
      <c r="J2725">
        <v>130</v>
      </c>
      <c r="K2725">
        <v>77</v>
      </c>
      <c r="L2725">
        <v>96</v>
      </c>
      <c r="M2725">
        <v>33</v>
      </c>
      <c r="N2725">
        <v>106</v>
      </c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</row>
    <row r="2726" spans="1:27" x14ac:dyDescent="0.2">
      <c r="A2726">
        <v>1987</v>
      </c>
      <c r="B2726">
        <v>28</v>
      </c>
      <c r="C2726">
        <v>25</v>
      </c>
      <c r="D2726">
        <v>102</v>
      </c>
      <c r="E2726">
        <v>63</v>
      </c>
      <c r="F2726">
        <v>142</v>
      </c>
      <c r="G2726">
        <v>116</v>
      </c>
      <c r="H2726">
        <v>188</v>
      </c>
      <c r="I2726">
        <v>159</v>
      </c>
      <c r="J2726">
        <v>156</v>
      </c>
      <c r="K2726">
        <v>94</v>
      </c>
      <c r="L2726">
        <v>88</v>
      </c>
      <c r="M2726">
        <v>11</v>
      </c>
      <c r="N2726">
        <v>115</v>
      </c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</row>
    <row r="2727" spans="1:27" x14ac:dyDescent="0.2">
      <c r="A2727">
        <v>1987</v>
      </c>
      <c r="B2727">
        <v>29</v>
      </c>
      <c r="C2727">
        <v>12</v>
      </c>
      <c r="E2727">
        <v>41</v>
      </c>
      <c r="F2727">
        <v>152</v>
      </c>
      <c r="G2727">
        <v>122</v>
      </c>
      <c r="H2727">
        <v>201</v>
      </c>
      <c r="I2727">
        <v>172</v>
      </c>
      <c r="J2727">
        <v>167</v>
      </c>
      <c r="K2727">
        <v>84</v>
      </c>
      <c r="L2727">
        <v>55</v>
      </c>
      <c r="M2727">
        <v>15</v>
      </c>
      <c r="N2727">
        <v>120</v>
      </c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</row>
    <row r="2728" spans="1:27" x14ac:dyDescent="0.2">
      <c r="A2728">
        <v>1987</v>
      </c>
      <c r="B2728">
        <v>30</v>
      </c>
      <c r="C2728">
        <v>-17</v>
      </c>
      <c r="E2728">
        <v>61</v>
      </c>
      <c r="F2728">
        <v>130</v>
      </c>
      <c r="G2728">
        <v>142</v>
      </c>
      <c r="H2728">
        <v>161</v>
      </c>
      <c r="I2728">
        <v>156</v>
      </c>
      <c r="J2728">
        <v>163</v>
      </c>
      <c r="K2728">
        <v>103</v>
      </c>
      <c r="L2728">
        <v>73</v>
      </c>
      <c r="M2728">
        <v>38</v>
      </c>
      <c r="N2728">
        <v>86</v>
      </c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</row>
    <row r="2729" spans="1:27" x14ac:dyDescent="0.2">
      <c r="A2729">
        <v>1987</v>
      </c>
      <c r="B2729">
        <v>31</v>
      </c>
      <c r="C2729">
        <v>-19</v>
      </c>
      <c r="E2729">
        <v>77</v>
      </c>
      <c r="G2729">
        <v>142</v>
      </c>
      <c r="I2729">
        <v>178</v>
      </c>
      <c r="J2729">
        <v>152</v>
      </c>
      <c r="L2729">
        <v>96</v>
      </c>
      <c r="N2729">
        <v>82</v>
      </c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</row>
    <row r="2730" spans="1:27" x14ac:dyDescent="0.2">
      <c r="A2730">
        <v>1988</v>
      </c>
      <c r="B2730">
        <v>1</v>
      </c>
      <c r="C2730">
        <v>93</v>
      </c>
      <c r="D2730">
        <v>55</v>
      </c>
      <c r="E2730">
        <v>21</v>
      </c>
      <c r="F2730">
        <v>58</v>
      </c>
      <c r="G2730">
        <v>113</v>
      </c>
      <c r="H2730">
        <v>122</v>
      </c>
      <c r="I2730">
        <v>158</v>
      </c>
      <c r="J2730">
        <v>138</v>
      </c>
      <c r="K2730">
        <v>146</v>
      </c>
      <c r="L2730">
        <v>86</v>
      </c>
      <c r="M2730">
        <v>41</v>
      </c>
      <c r="N2730">
        <v>59</v>
      </c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</row>
    <row r="2731" spans="1:27" x14ac:dyDescent="0.2">
      <c r="A2731">
        <v>1988</v>
      </c>
      <c r="B2731">
        <v>2</v>
      </c>
      <c r="C2731">
        <v>87</v>
      </c>
      <c r="D2731">
        <v>60</v>
      </c>
      <c r="E2731">
        <v>15</v>
      </c>
      <c r="F2731">
        <v>89</v>
      </c>
      <c r="G2731">
        <v>114</v>
      </c>
      <c r="H2731">
        <v>139</v>
      </c>
      <c r="I2731">
        <v>132</v>
      </c>
      <c r="J2731">
        <v>135</v>
      </c>
      <c r="K2731">
        <v>134</v>
      </c>
      <c r="L2731">
        <v>106</v>
      </c>
      <c r="M2731">
        <v>56</v>
      </c>
      <c r="N2731">
        <v>29</v>
      </c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</row>
    <row r="2732" spans="1:27" x14ac:dyDescent="0.2">
      <c r="A2732">
        <v>1988</v>
      </c>
      <c r="B2732">
        <v>3</v>
      </c>
      <c r="C2732">
        <v>70</v>
      </c>
      <c r="D2732">
        <v>54</v>
      </c>
      <c r="E2732">
        <v>44</v>
      </c>
      <c r="F2732">
        <v>84</v>
      </c>
      <c r="G2732">
        <v>112</v>
      </c>
      <c r="H2732">
        <v>118</v>
      </c>
      <c r="I2732">
        <v>115</v>
      </c>
      <c r="J2732">
        <v>130</v>
      </c>
      <c r="K2732">
        <v>128</v>
      </c>
      <c r="L2732">
        <v>100</v>
      </c>
      <c r="M2732">
        <v>37</v>
      </c>
      <c r="N2732">
        <v>46</v>
      </c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</row>
    <row r="2733" spans="1:27" x14ac:dyDescent="0.2">
      <c r="A2733">
        <v>1988</v>
      </c>
      <c r="B2733">
        <v>4</v>
      </c>
      <c r="C2733">
        <v>63</v>
      </c>
      <c r="D2733">
        <v>41</v>
      </c>
      <c r="E2733">
        <v>18</v>
      </c>
      <c r="F2733">
        <v>75</v>
      </c>
      <c r="G2733">
        <v>117</v>
      </c>
      <c r="H2733">
        <v>119</v>
      </c>
      <c r="I2733">
        <v>137</v>
      </c>
      <c r="J2733">
        <v>151</v>
      </c>
      <c r="K2733">
        <v>131</v>
      </c>
      <c r="L2733">
        <v>102</v>
      </c>
      <c r="M2733">
        <v>29</v>
      </c>
      <c r="N2733">
        <v>48</v>
      </c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</row>
    <row r="2734" spans="1:27" x14ac:dyDescent="0.2">
      <c r="A2734">
        <v>1988</v>
      </c>
      <c r="B2734">
        <v>5</v>
      </c>
      <c r="C2734">
        <v>59</v>
      </c>
      <c r="D2734">
        <v>46</v>
      </c>
      <c r="E2734">
        <v>25</v>
      </c>
      <c r="F2734">
        <v>59</v>
      </c>
      <c r="G2734">
        <v>105</v>
      </c>
      <c r="H2734">
        <v>116</v>
      </c>
      <c r="I2734">
        <v>152</v>
      </c>
      <c r="J2734">
        <v>168</v>
      </c>
      <c r="K2734">
        <v>152</v>
      </c>
      <c r="L2734">
        <v>114</v>
      </c>
      <c r="M2734">
        <v>26</v>
      </c>
      <c r="N2734">
        <v>68</v>
      </c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</row>
    <row r="2735" spans="1:27" x14ac:dyDescent="0.2">
      <c r="A2735">
        <v>1988</v>
      </c>
      <c r="B2735">
        <v>6</v>
      </c>
      <c r="C2735">
        <v>54</v>
      </c>
      <c r="D2735">
        <v>35</v>
      </c>
      <c r="E2735">
        <v>51</v>
      </c>
      <c r="F2735">
        <v>70</v>
      </c>
      <c r="G2735">
        <v>111</v>
      </c>
      <c r="H2735">
        <v>115</v>
      </c>
      <c r="I2735">
        <v>142</v>
      </c>
      <c r="J2735">
        <v>170</v>
      </c>
      <c r="K2735">
        <v>154</v>
      </c>
      <c r="L2735">
        <v>116</v>
      </c>
      <c r="M2735">
        <v>53</v>
      </c>
      <c r="N2735">
        <v>52</v>
      </c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</row>
    <row r="2736" spans="1:27" x14ac:dyDescent="0.2">
      <c r="A2736">
        <v>1988</v>
      </c>
      <c r="B2736">
        <v>7</v>
      </c>
      <c r="C2736">
        <v>44</v>
      </c>
      <c r="D2736">
        <v>32</v>
      </c>
      <c r="E2736">
        <v>60</v>
      </c>
      <c r="F2736">
        <v>79</v>
      </c>
      <c r="G2736">
        <v>129</v>
      </c>
      <c r="H2736">
        <v>129</v>
      </c>
      <c r="I2736">
        <v>148</v>
      </c>
      <c r="J2736">
        <v>193</v>
      </c>
      <c r="K2736">
        <v>180</v>
      </c>
      <c r="L2736">
        <v>99</v>
      </c>
      <c r="M2736">
        <v>61</v>
      </c>
      <c r="N2736">
        <v>43</v>
      </c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</row>
    <row r="2737" spans="1:27" x14ac:dyDescent="0.2">
      <c r="A2737">
        <v>1988</v>
      </c>
      <c r="B2737">
        <v>8</v>
      </c>
      <c r="C2737">
        <v>54</v>
      </c>
      <c r="D2737">
        <v>48</v>
      </c>
      <c r="E2737">
        <v>69</v>
      </c>
      <c r="F2737">
        <v>81</v>
      </c>
      <c r="G2737">
        <v>139</v>
      </c>
      <c r="H2737">
        <v>130</v>
      </c>
      <c r="I2737">
        <v>140</v>
      </c>
      <c r="J2737">
        <v>188</v>
      </c>
      <c r="K2737">
        <v>183</v>
      </c>
      <c r="L2737">
        <v>104</v>
      </c>
      <c r="M2737">
        <v>78</v>
      </c>
      <c r="N2737">
        <v>65</v>
      </c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</row>
    <row r="2738" spans="1:27" x14ac:dyDescent="0.2">
      <c r="A2738">
        <v>1988</v>
      </c>
      <c r="B2738">
        <v>9</v>
      </c>
      <c r="C2738">
        <v>79</v>
      </c>
      <c r="D2738">
        <v>45</v>
      </c>
      <c r="E2738">
        <v>78</v>
      </c>
      <c r="F2738">
        <v>34</v>
      </c>
      <c r="G2738">
        <v>116</v>
      </c>
      <c r="H2738">
        <v>115</v>
      </c>
      <c r="I2738">
        <v>140</v>
      </c>
      <c r="J2738">
        <v>172</v>
      </c>
      <c r="K2738">
        <v>160</v>
      </c>
      <c r="L2738">
        <v>103</v>
      </c>
      <c r="M2738">
        <v>95</v>
      </c>
      <c r="N2738">
        <v>91</v>
      </c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</row>
    <row r="2739" spans="1:27" x14ac:dyDescent="0.2">
      <c r="A2739">
        <v>1988</v>
      </c>
      <c r="B2739">
        <v>10</v>
      </c>
      <c r="C2739">
        <v>57</v>
      </c>
      <c r="D2739">
        <v>39</v>
      </c>
      <c r="E2739">
        <v>61</v>
      </c>
      <c r="F2739">
        <v>56</v>
      </c>
      <c r="G2739">
        <v>117</v>
      </c>
      <c r="H2739">
        <v>126</v>
      </c>
      <c r="I2739">
        <v>154</v>
      </c>
      <c r="J2739">
        <v>149</v>
      </c>
      <c r="K2739">
        <v>144</v>
      </c>
      <c r="L2739">
        <v>91</v>
      </c>
      <c r="M2739">
        <v>123</v>
      </c>
      <c r="N2739">
        <v>99</v>
      </c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</row>
    <row r="2740" spans="1:27" x14ac:dyDescent="0.2">
      <c r="A2740">
        <v>1988</v>
      </c>
      <c r="B2740">
        <v>11</v>
      </c>
      <c r="C2740">
        <v>50</v>
      </c>
      <c r="D2740">
        <v>35</v>
      </c>
      <c r="E2740">
        <v>72</v>
      </c>
      <c r="F2740">
        <v>84</v>
      </c>
      <c r="G2740">
        <v>111</v>
      </c>
      <c r="H2740">
        <v>125</v>
      </c>
      <c r="I2740">
        <v>149</v>
      </c>
      <c r="J2740">
        <v>144</v>
      </c>
      <c r="K2740">
        <v>144</v>
      </c>
      <c r="L2740">
        <v>75</v>
      </c>
      <c r="M2740">
        <v>91</v>
      </c>
      <c r="N2740">
        <v>95</v>
      </c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</row>
    <row r="2741" spans="1:27" x14ac:dyDescent="0.2">
      <c r="A2741">
        <v>1988</v>
      </c>
      <c r="B2741">
        <v>12</v>
      </c>
      <c r="C2741">
        <v>53</v>
      </c>
      <c r="D2741">
        <v>34</v>
      </c>
      <c r="E2741">
        <v>77</v>
      </c>
      <c r="F2741">
        <v>83</v>
      </c>
      <c r="G2741">
        <v>125</v>
      </c>
      <c r="H2741">
        <v>143</v>
      </c>
      <c r="I2741">
        <v>147</v>
      </c>
      <c r="J2741">
        <v>153</v>
      </c>
      <c r="K2741">
        <v>128</v>
      </c>
      <c r="L2741">
        <v>108</v>
      </c>
      <c r="M2741">
        <v>85</v>
      </c>
      <c r="N2741">
        <v>85</v>
      </c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</row>
    <row r="2742" spans="1:27" x14ac:dyDescent="0.2">
      <c r="A2742">
        <v>1988</v>
      </c>
      <c r="B2742">
        <v>13</v>
      </c>
      <c r="C2742">
        <v>62</v>
      </c>
      <c r="D2742">
        <v>43</v>
      </c>
      <c r="E2742">
        <v>65</v>
      </c>
      <c r="F2742">
        <v>60</v>
      </c>
      <c r="G2742">
        <v>145</v>
      </c>
      <c r="H2742">
        <v>150</v>
      </c>
      <c r="I2742">
        <v>144</v>
      </c>
      <c r="J2742">
        <v>142</v>
      </c>
      <c r="K2742">
        <v>119</v>
      </c>
      <c r="L2742">
        <v>94</v>
      </c>
      <c r="M2742">
        <v>76</v>
      </c>
      <c r="N2742">
        <v>78</v>
      </c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</row>
    <row r="2743" spans="1:27" x14ac:dyDescent="0.2">
      <c r="A2743">
        <v>1988</v>
      </c>
      <c r="B2743">
        <v>14</v>
      </c>
      <c r="C2743">
        <v>56</v>
      </c>
      <c r="D2743">
        <v>87</v>
      </c>
      <c r="E2743">
        <v>60</v>
      </c>
      <c r="F2743">
        <v>62</v>
      </c>
      <c r="G2743">
        <v>155</v>
      </c>
      <c r="H2743">
        <v>150</v>
      </c>
      <c r="I2743">
        <v>135</v>
      </c>
      <c r="J2743">
        <v>171</v>
      </c>
      <c r="K2743">
        <v>114</v>
      </c>
      <c r="L2743">
        <v>94</v>
      </c>
      <c r="M2743">
        <v>69</v>
      </c>
      <c r="N2743">
        <v>78</v>
      </c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</row>
    <row r="2744" spans="1:27" x14ac:dyDescent="0.2">
      <c r="A2744">
        <v>1988</v>
      </c>
      <c r="B2744">
        <v>15</v>
      </c>
      <c r="C2744">
        <v>42</v>
      </c>
      <c r="D2744">
        <v>74</v>
      </c>
      <c r="E2744">
        <v>65</v>
      </c>
      <c r="F2744">
        <v>91</v>
      </c>
      <c r="G2744">
        <v>157</v>
      </c>
      <c r="H2744">
        <v>153</v>
      </c>
      <c r="I2744">
        <v>147</v>
      </c>
      <c r="J2744">
        <v>155</v>
      </c>
      <c r="K2744">
        <v>113</v>
      </c>
      <c r="L2744">
        <v>105</v>
      </c>
      <c r="M2744">
        <v>39</v>
      </c>
      <c r="N2744">
        <v>73</v>
      </c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</row>
    <row r="2745" spans="1:27" x14ac:dyDescent="0.2">
      <c r="A2745">
        <v>1988</v>
      </c>
      <c r="B2745">
        <v>16</v>
      </c>
      <c r="C2745">
        <v>21</v>
      </c>
      <c r="D2745">
        <v>51</v>
      </c>
      <c r="E2745">
        <v>69</v>
      </c>
      <c r="F2745">
        <v>123</v>
      </c>
      <c r="G2745">
        <v>149</v>
      </c>
      <c r="H2745">
        <v>148</v>
      </c>
      <c r="I2745">
        <v>133</v>
      </c>
      <c r="J2745">
        <v>151</v>
      </c>
      <c r="K2745">
        <v>131</v>
      </c>
      <c r="L2745">
        <v>125</v>
      </c>
      <c r="M2745">
        <v>60</v>
      </c>
      <c r="N2745">
        <v>62</v>
      </c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</row>
    <row r="2746" spans="1:27" x14ac:dyDescent="0.2">
      <c r="A2746">
        <v>1988</v>
      </c>
      <c r="B2746">
        <v>17</v>
      </c>
      <c r="C2746">
        <v>33</v>
      </c>
      <c r="D2746">
        <v>56</v>
      </c>
      <c r="E2746">
        <v>52</v>
      </c>
      <c r="F2746">
        <v>124</v>
      </c>
      <c r="G2746">
        <v>126</v>
      </c>
      <c r="H2746">
        <v>133</v>
      </c>
      <c r="I2746">
        <v>150</v>
      </c>
      <c r="J2746">
        <v>158</v>
      </c>
      <c r="K2746">
        <v>138</v>
      </c>
      <c r="L2746">
        <v>120</v>
      </c>
      <c r="M2746">
        <v>82</v>
      </c>
      <c r="N2746">
        <v>47</v>
      </c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</row>
    <row r="2747" spans="1:27" x14ac:dyDescent="0.2">
      <c r="A2747">
        <v>1988</v>
      </c>
      <c r="B2747">
        <v>18</v>
      </c>
      <c r="C2747">
        <v>47</v>
      </c>
      <c r="D2747">
        <v>61</v>
      </c>
      <c r="E2747">
        <v>66</v>
      </c>
      <c r="F2747">
        <v>130</v>
      </c>
      <c r="G2747">
        <v>90</v>
      </c>
      <c r="H2747">
        <v>147</v>
      </c>
      <c r="I2747">
        <v>158</v>
      </c>
      <c r="J2747">
        <v>166</v>
      </c>
      <c r="K2747">
        <v>138</v>
      </c>
      <c r="L2747">
        <v>133</v>
      </c>
      <c r="M2747">
        <v>92</v>
      </c>
      <c r="N2747">
        <v>80</v>
      </c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</row>
    <row r="2748" spans="1:27" x14ac:dyDescent="0.2">
      <c r="A2748">
        <v>1988</v>
      </c>
      <c r="B2748">
        <v>19</v>
      </c>
      <c r="C2748">
        <v>68</v>
      </c>
      <c r="D2748">
        <v>75</v>
      </c>
      <c r="E2748">
        <v>81</v>
      </c>
      <c r="F2748">
        <v>129</v>
      </c>
      <c r="G2748">
        <v>85</v>
      </c>
      <c r="H2748">
        <v>166</v>
      </c>
      <c r="I2748">
        <v>140</v>
      </c>
      <c r="J2748">
        <v>162</v>
      </c>
      <c r="K2748">
        <v>114</v>
      </c>
      <c r="L2748">
        <v>149</v>
      </c>
      <c r="M2748">
        <v>32</v>
      </c>
      <c r="N2748">
        <v>85</v>
      </c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</row>
    <row r="2749" spans="1:27" x14ac:dyDescent="0.2">
      <c r="A2749">
        <v>1988</v>
      </c>
      <c r="B2749">
        <v>20</v>
      </c>
      <c r="C2749">
        <v>50</v>
      </c>
      <c r="D2749">
        <v>67</v>
      </c>
      <c r="E2749">
        <v>92</v>
      </c>
      <c r="F2749">
        <v>118</v>
      </c>
      <c r="G2749">
        <v>90</v>
      </c>
      <c r="H2749">
        <v>174</v>
      </c>
      <c r="I2749">
        <v>174</v>
      </c>
      <c r="J2749">
        <v>146</v>
      </c>
      <c r="K2749">
        <v>106</v>
      </c>
      <c r="L2749">
        <v>130</v>
      </c>
      <c r="M2749">
        <v>22</v>
      </c>
      <c r="N2749">
        <v>72</v>
      </c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</row>
    <row r="2750" spans="1:27" x14ac:dyDescent="0.2">
      <c r="A2750">
        <v>1988</v>
      </c>
      <c r="B2750">
        <v>21</v>
      </c>
      <c r="C2750">
        <v>35</v>
      </c>
      <c r="D2750">
        <v>69</v>
      </c>
      <c r="E2750">
        <v>95</v>
      </c>
      <c r="F2750">
        <v>111</v>
      </c>
      <c r="G2750">
        <v>105</v>
      </c>
      <c r="H2750">
        <v>169</v>
      </c>
      <c r="I2750">
        <v>167</v>
      </c>
      <c r="J2750">
        <v>143</v>
      </c>
      <c r="K2750">
        <v>113</v>
      </c>
      <c r="L2750">
        <v>100</v>
      </c>
      <c r="M2750">
        <v>12</v>
      </c>
      <c r="N2750">
        <v>78</v>
      </c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</row>
    <row r="2751" spans="1:27" x14ac:dyDescent="0.2">
      <c r="A2751">
        <v>1988</v>
      </c>
      <c r="B2751">
        <v>22</v>
      </c>
      <c r="C2751">
        <v>21</v>
      </c>
      <c r="D2751">
        <v>52</v>
      </c>
      <c r="E2751">
        <v>81</v>
      </c>
      <c r="F2751">
        <v>81</v>
      </c>
      <c r="G2751">
        <v>113</v>
      </c>
      <c r="H2751">
        <v>145</v>
      </c>
      <c r="I2751">
        <v>177</v>
      </c>
      <c r="J2751">
        <v>133</v>
      </c>
      <c r="K2751">
        <v>138</v>
      </c>
      <c r="L2751">
        <v>119</v>
      </c>
      <c r="M2751">
        <v>-1</v>
      </c>
      <c r="N2751">
        <v>98</v>
      </c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</row>
    <row r="2752" spans="1:27" x14ac:dyDescent="0.2">
      <c r="A2752">
        <v>1988</v>
      </c>
      <c r="B2752">
        <v>23</v>
      </c>
      <c r="C2752">
        <v>48</v>
      </c>
      <c r="D2752">
        <v>42</v>
      </c>
      <c r="E2752">
        <v>79</v>
      </c>
      <c r="F2752">
        <v>66</v>
      </c>
      <c r="G2752">
        <v>120</v>
      </c>
      <c r="H2752">
        <v>155</v>
      </c>
      <c r="I2752">
        <v>173</v>
      </c>
      <c r="J2752">
        <v>140</v>
      </c>
      <c r="K2752">
        <v>118</v>
      </c>
      <c r="L2752">
        <v>119</v>
      </c>
      <c r="M2752">
        <v>14</v>
      </c>
      <c r="N2752">
        <v>101</v>
      </c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</row>
    <row r="2753" spans="1:27" x14ac:dyDescent="0.2">
      <c r="A2753">
        <v>1988</v>
      </c>
      <c r="B2753">
        <v>24</v>
      </c>
      <c r="C2753">
        <v>53</v>
      </c>
      <c r="D2753">
        <v>34</v>
      </c>
      <c r="E2753">
        <v>81</v>
      </c>
      <c r="F2753">
        <v>49</v>
      </c>
      <c r="G2753">
        <v>124</v>
      </c>
      <c r="H2753">
        <v>156</v>
      </c>
      <c r="I2753">
        <v>144</v>
      </c>
      <c r="J2753">
        <v>155</v>
      </c>
      <c r="K2753">
        <v>114</v>
      </c>
      <c r="L2753">
        <v>119</v>
      </c>
      <c r="M2753">
        <v>13</v>
      </c>
      <c r="N2753">
        <v>99</v>
      </c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</row>
    <row r="2754" spans="1:27" x14ac:dyDescent="0.2">
      <c r="A2754">
        <v>1988</v>
      </c>
      <c r="B2754">
        <v>25</v>
      </c>
      <c r="C2754">
        <v>55</v>
      </c>
      <c r="D2754">
        <v>25</v>
      </c>
      <c r="E2754">
        <v>78</v>
      </c>
      <c r="F2754">
        <v>60</v>
      </c>
      <c r="G2754">
        <v>115</v>
      </c>
      <c r="H2754">
        <v>177</v>
      </c>
      <c r="I2754">
        <v>157</v>
      </c>
      <c r="J2754">
        <v>131</v>
      </c>
      <c r="K2754">
        <v>126</v>
      </c>
      <c r="L2754">
        <v>125</v>
      </c>
      <c r="M2754">
        <v>29</v>
      </c>
      <c r="N2754">
        <v>93</v>
      </c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</row>
    <row r="2755" spans="1:27" x14ac:dyDescent="0.2">
      <c r="A2755">
        <v>1988</v>
      </c>
      <c r="B2755">
        <v>26</v>
      </c>
      <c r="C2755">
        <v>60</v>
      </c>
      <c r="D2755">
        <v>20</v>
      </c>
      <c r="E2755">
        <v>72</v>
      </c>
      <c r="F2755">
        <v>80</v>
      </c>
      <c r="G2755">
        <v>123</v>
      </c>
      <c r="H2755">
        <v>157</v>
      </c>
      <c r="I2755">
        <v>150</v>
      </c>
      <c r="J2755">
        <v>144</v>
      </c>
      <c r="K2755">
        <v>148</v>
      </c>
      <c r="L2755">
        <v>143</v>
      </c>
      <c r="M2755">
        <v>24</v>
      </c>
      <c r="N2755">
        <v>109</v>
      </c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</row>
    <row r="2756" spans="1:27" x14ac:dyDescent="0.2">
      <c r="A2756">
        <v>1988</v>
      </c>
      <c r="B2756">
        <v>27</v>
      </c>
      <c r="C2756">
        <v>36</v>
      </c>
      <c r="D2756">
        <v>47</v>
      </c>
      <c r="E2756">
        <v>84</v>
      </c>
      <c r="F2756">
        <v>77</v>
      </c>
      <c r="G2756">
        <v>110</v>
      </c>
      <c r="H2756">
        <v>135</v>
      </c>
      <c r="I2756">
        <v>144</v>
      </c>
      <c r="J2756">
        <v>173</v>
      </c>
      <c r="K2756">
        <v>149</v>
      </c>
      <c r="L2756">
        <v>131</v>
      </c>
      <c r="M2756">
        <v>20</v>
      </c>
      <c r="N2756">
        <v>86</v>
      </c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</row>
    <row r="2757" spans="1:27" x14ac:dyDescent="0.2">
      <c r="A2757">
        <v>1988</v>
      </c>
      <c r="B2757">
        <v>28</v>
      </c>
      <c r="C2757">
        <v>45</v>
      </c>
      <c r="D2757">
        <v>65</v>
      </c>
      <c r="E2757">
        <v>75</v>
      </c>
      <c r="F2757">
        <v>73</v>
      </c>
      <c r="G2757">
        <v>117</v>
      </c>
      <c r="H2757">
        <v>149</v>
      </c>
      <c r="I2757">
        <v>135</v>
      </c>
      <c r="J2757">
        <v>142</v>
      </c>
      <c r="K2757">
        <v>123</v>
      </c>
      <c r="L2757">
        <v>104</v>
      </c>
      <c r="M2757">
        <v>46</v>
      </c>
      <c r="N2757">
        <v>92</v>
      </c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</row>
    <row r="2758" spans="1:27" x14ac:dyDescent="0.2">
      <c r="A2758">
        <v>1988</v>
      </c>
      <c r="B2758">
        <v>29</v>
      </c>
      <c r="C2758">
        <v>45</v>
      </c>
      <c r="D2758">
        <v>21</v>
      </c>
      <c r="E2758">
        <v>68</v>
      </c>
      <c r="F2758">
        <v>72</v>
      </c>
      <c r="G2758">
        <v>123</v>
      </c>
      <c r="H2758">
        <v>171</v>
      </c>
      <c r="I2758">
        <v>137</v>
      </c>
      <c r="J2758">
        <v>132</v>
      </c>
      <c r="K2758">
        <v>108</v>
      </c>
      <c r="L2758">
        <v>47</v>
      </c>
      <c r="M2758">
        <v>78</v>
      </c>
      <c r="N2758">
        <v>71</v>
      </c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</row>
    <row r="2759" spans="1:27" x14ac:dyDescent="0.2">
      <c r="A2759">
        <v>1988</v>
      </c>
      <c r="B2759">
        <v>30</v>
      </c>
      <c r="C2759">
        <v>42</v>
      </c>
      <c r="E2759">
        <v>63</v>
      </c>
      <c r="F2759">
        <v>97</v>
      </c>
      <c r="G2759">
        <v>118</v>
      </c>
      <c r="H2759">
        <v>176</v>
      </c>
      <c r="I2759">
        <v>141</v>
      </c>
      <c r="J2759">
        <v>134</v>
      </c>
      <c r="K2759">
        <v>78</v>
      </c>
      <c r="L2759">
        <v>35</v>
      </c>
      <c r="M2759">
        <v>81</v>
      </c>
      <c r="N2759">
        <v>72</v>
      </c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</row>
    <row r="2760" spans="1:27" x14ac:dyDescent="0.2">
      <c r="A2760">
        <v>1988</v>
      </c>
      <c r="B2760">
        <v>31</v>
      </c>
      <c r="C2760">
        <v>54</v>
      </c>
      <c r="E2760">
        <v>70</v>
      </c>
      <c r="G2760">
        <v>127</v>
      </c>
      <c r="I2760">
        <v>139</v>
      </c>
      <c r="J2760">
        <v>147</v>
      </c>
      <c r="L2760">
        <v>38</v>
      </c>
      <c r="N2760">
        <v>64</v>
      </c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</row>
    <row r="2761" spans="1:27" x14ac:dyDescent="0.2">
      <c r="A2761">
        <v>1989</v>
      </c>
      <c r="B2761">
        <v>1</v>
      </c>
      <c r="C2761">
        <v>60</v>
      </c>
      <c r="D2761">
        <v>48</v>
      </c>
      <c r="E2761">
        <v>61</v>
      </c>
      <c r="F2761">
        <v>100</v>
      </c>
      <c r="G2761">
        <v>131</v>
      </c>
      <c r="H2761">
        <v>87</v>
      </c>
      <c r="I2761">
        <v>157</v>
      </c>
      <c r="J2761">
        <v>147</v>
      </c>
      <c r="K2761">
        <v>134</v>
      </c>
      <c r="L2761">
        <v>121</v>
      </c>
      <c r="M2761">
        <v>99</v>
      </c>
      <c r="N2761">
        <v>19</v>
      </c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</row>
    <row r="2762" spans="1:27" x14ac:dyDescent="0.2">
      <c r="A2762">
        <v>1989</v>
      </c>
      <c r="B2762">
        <v>2</v>
      </c>
      <c r="C2762">
        <v>52</v>
      </c>
      <c r="D2762">
        <v>25</v>
      </c>
      <c r="E2762">
        <v>59</v>
      </c>
      <c r="F2762">
        <v>66</v>
      </c>
      <c r="G2762">
        <v>114</v>
      </c>
      <c r="H2762">
        <v>86</v>
      </c>
      <c r="I2762">
        <v>151</v>
      </c>
      <c r="J2762">
        <v>157</v>
      </c>
      <c r="K2762">
        <v>134</v>
      </c>
      <c r="L2762">
        <v>121</v>
      </c>
      <c r="M2762">
        <v>100</v>
      </c>
      <c r="N2762">
        <v>11</v>
      </c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</row>
    <row r="2763" spans="1:27" x14ac:dyDescent="0.2">
      <c r="A2763">
        <v>1989</v>
      </c>
      <c r="B2763">
        <v>3</v>
      </c>
      <c r="C2763">
        <v>63</v>
      </c>
      <c r="D2763">
        <v>53</v>
      </c>
      <c r="E2763">
        <v>71</v>
      </c>
      <c r="F2763">
        <v>44</v>
      </c>
      <c r="G2763">
        <v>139</v>
      </c>
      <c r="H2763">
        <v>93</v>
      </c>
      <c r="I2763">
        <v>162</v>
      </c>
      <c r="J2763">
        <v>174</v>
      </c>
      <c r="K2763">
        <v>120</v>
      </c>
      <c r="L2763">
        <v>86</v>
      </c>
      <c r="M2763">
        <v>86</v>
      </c>
      <c r="N2763">
        <v>12</v>
      </c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</row>
    <row r="2764" spans="1:27" x14ac:dyDescent="0.2">
      <c r="A2764">
        <v>1989</v>
      </c>
      <c r="B2764">
        <v>4</v>
      </c>
      <c r="C2764">
        <v>68</v>
      </c>
      <c r="D2764">
        <v>81</v>
      </c>
      <c r="E2764">
        <v>81</v>
      </c>
      <c r="F2764">
        <v>29</v>
      </c>
      <c r="G2764">
        <v>144</v>
      </c>
      <c r="H2764">
        <v>95</v>
      </c>
      <c r="I2764">
        <v>169</v>
      </c>
      <c r="J2764">
        <v>158</v>
      </c>
      <c r="K2764">
        <v>138</v>
      </c>
      <c r="L2764">
        <v>130</v>
      </c>
      <c r="M2764">
        <v>81</v>
      </c>
      <c r="N2764">
        <v>30</v>
      </c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</row>
    <row r="2765" spans="1:27" x14ac:dyDescent="0.2">
      <c r="A2765">
        <v>1989</v>
      </c>
      <c r="B2765">
        <v>5</v>
      </c>
      <c r="C2765">
        <v>66</v>
      </c>
      <c r="D2765">
        <v>85</v>
      </c>
      <c r="E2765">
        <v>103</v>
      </c>
      <c r="F2765">
        <v>24</v>
      </c>
      <c r="G2765">
        <v>146</v>
      </c>
      <c r="H2765">
        <v>97</v>
      </c>
      <c r="I2765">
        <v>191</v>
      </c>
      <c r="J2765">
        <v>168</v>
      </c>
      <c r="K2765">
        <v>156</v>
      </c>
      <c r="L2765">
        <v>108</v>
      </c>
      <c r="M2765">
        <v>62</v>
      </c>
      <c r="N2765">
        <v>45</v>
      </c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</row>
    <row r="2766" spans="1:27" x14ac:dyDescent="0.2">
      <c r="A2766">
        <v>1989</v>
      </c>
      <c r="B2766">
        <v>6</v>
      </c>
      <c r="C2766">
        <v>67</v>
      </c>
      <c r="D2766">
        <v>101</v>
      </c>
      <c r="E2766">
        <v>120</v>
      </c>
      <c r="F2766">
        <v>41</v>
      </c>
      <c r="G2766">
        <v>110</v>
      </c>
      <c r="H2766">
        <v>96</v>
      </c>
      <c r="I2766">
        <v>210</v>
      </c>
      <c r="J2766">
        <v>187</v>
      </c>
      <c r="K2766">
        <v>170</v>
      </c>
      <c r="L2766">
        <v>114</v>
      </c>
      <c r="M2766">
        <v>44</v>
      </c>
      <c r="N2766">
        <v>56</v>
      </c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</row>
    <row r="2767" spans="1:27" x14ac:dyDescent="0.2">
      <c r="A2767">
        <v>1989</v>
      </c>
      <c r="B2767">
        <v>7</v>
      </c>
      <c r="C2767">
        <v>93</v>
      </c>
      <c r="D2767">
        <v>102</v>
      </c>
      <c r="E2767">
        <v>72</v>
      </c>
      <c r="F2767">
        <v>61</v>
      </c>
      <c r="G2767">
        <v>111</v>
      </c>
      <c r="H2767">
        <v>112</v>
      </c>
      <c r="I2767">
        <v>180</v>
      </c>
      <c r="J2767">
        <v>187</v>
      </c>
      <c r="K2767">
        <v>170</v>
      </c>
      <c r="L2767">
        <v>119</v>
      </c>
      <c r="M2767">
        <v>58</v>
      </c>
      <c r="N2767">
        <v>49</v>
      </c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</row>
    <row r="2768" spans="1:27" x14ac:dyDescent="0.2">
      <c r="A2768">
        <v>1989</v>
      </c>
      <c r="B2768">
        <v>8</v>
      </c>
      <c r="C2768">
        <v>91</v>
      </c>
      <c r="D2768">
        <v>78</v>
      </c>
      <c r="E2768">
        <v>40</v>
      </c>
      <c r="F2768">
        <v>66</v>
      </c>
      <c r="G2768">
        <v>126</v>
      </c>
      <c r="H2768">
        <v>101</v>
      </c>
      <c r="I2768">
        <v>179</v>
      </c>
      <c r="J2768">
        <v>187</v>
      </c>
      <c r="K2768">
        <v>153</v>
      </c>
      <c r="L2768">
        <v>104</v>
      </c>
      <c r="M2768">
        <v>80</v>
      </c>
      <c r="N2768">
        <v>42</v>
      </c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</row>
    <row r="2769" spans="1:27" x14ac:dyDescent="0.2">
      <c r="A2769">
        <v>1989</v>
      </c>
      <c r="B2769">
        <v>9</v>
      </c>
      <c r="C2769">
        <v>91</v>
      </c>
      <c r="D2769">
        <v>67</v>
      </c>
      <c r="E2769">
        <v>78</v>
      </c>
      <c r="F2769">
        <v>68</v>
      </c>
      <c r="G2769">
        <v>108</v>
      </c>
      <c r="H2769">
        <v>123</v>
      </c>
      <c r="I2769">
        <v>156</v>
      </c>
      <c r="J2769">
        <v>187</v>
      </c>
      <c r="K2769">
        <v>133</v>
      </c>
      <c r="L2769">
        <v>113</v>
      </c>
      <c r="M2769">
        <v>70</v>
      </c>
      <c r="N2769">
        <v>32</v>
      </c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</row>
    <row r="2770" spans="1:27" x14ac:dyDescent="0.2">
      <c r="A2770">
        <v>1989</v>
      </c>
      <c r="B2770">
        <v>10</v>
      </c>
      <c r="C2770">
        <v>52</v>
      </c>
      <c r="D2770">
        <v>67</v>
      </c>
      <c r="E2770">
        <v>95</v>
      </c>
      <c r="F2770">
        <v>88</v>
      </c>
      <c r="G2770">
        <v>89</v>
      </c>
      <c r="H2770">
        <v>145</v>
      </c>
      <c r="I2770">
        <v>174</v>
      </c>
      <c r="J2770">
        <v>164</v>
      </c>
      <c r="K2770">
        <v>144</v>
      </c>
      <c r="L2770">
        <v>118</v>
      </c>
      <c r="M2770">
        <v>93</v>
      </c>
      <c r="N2770">
        <v>24</v>
      </c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</row>
    <row r="2771" spans="1:27" x14ac:dyDescent="0.2">
      <c r="A2771">
        <v>1989</v>
      </c>
      <c r="B2771">
        <v>11</v>
      </c>
      <c r="C2771">
        <v>46</v>
      </c>
      <c r="D2771">
        <v>39</v>
      </c>
      <c r="E2771">
        <v>77</v>
      </c>
      <c r="F2771">
        <v>90</v>
      </c>
      <c r="G2771">
        <v>103</v>
      </c>
      <c r="H2771">
        <v>148</v>
      </c>
      <c r="I2771">
        <v>181</v>
      </c>
      <c r="J2771">
        <v>169</v>
      </c>
      <c r="K2771">
        <v>155</v>
      </c>
      <c r="L2771">
        <v>133</v>
      </c>
      <c r="M2771">
        <v>109</v>
      </c>
      <c r="N2771">
        <v>28</v>
      </c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</row>
    <row r="2772" spans="1:27" x14ac:dyDescent="0.2">
      <c r="A2772">
        <v>1989</v>
      </c>
      <c r="B2772">
        <v>12</v>
      </c>
      <c r="C2772">
        <v>51</v>
      </c>
      <c r="D2772">
        <v>59</v>
      </c>
      <c r="E2772">
        <v>56</v>
      </c>
      <c r="F2772">
        <v>79</v>
      </c>
      <c r="G2772">
        <v>80</v>
      </c>
      <c r="H2772">
        <v>201</v>
      </c>
      <c r="I2772">
        <v>160</v>
      </c>
      <c r="J2772">
        <v>175</v>
      </c>
      <c r="K2772">
        <v>161</v>
      </c>
      <c r="L2772">
        <v>137</v>
      </c>
      <c r="M2772">
        <v>105</v>
      </c>
      <c r="N2772">
        <v>35</v>
      </c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</row>
    <row r="2773" spans="1:27" x14ac:dyDescent="0.2">
      <c r="A2773">
        <v>1989</v>
      </c>
      <c r="B2773">
        <v>13</v>
      </c>
      <c r="C2773">
        <v>65</v>
      </c>
      <c r="D2773">
        <v>64</v>
      </c>
      <c r="E2773">
        <v>69</v>
      </c>
      <c r="F2773">
        <v>81</v>
      </c>
      <c r="G2773">
        <v>98</v>
      </c>
      <c r="H2773">
        <v>205</v>
      </c>
      <c r="I2773">
        <v>171</v>
      </c>
      <c r="J2773">
        <v>168</v>
      </c>
      <c r="K2773">
        <v>152</v>
      </c>
      <c r="L2773">
        <v>123</v>
      </c>
      <c r="M2773">
        <v>74</v>
      </c>
      <c r="N2773">
        <v>37</v>
      </c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</row>
    <row r="2774" spans="1:27" x14ac:dyDescent="0.2">
      <c r="A2774">
        <v>1989</v>
      </c>
      <c r="B2774">
        <v>14</v>
      </c>
      <c r="C2774">
        <v>68</v>
      </c>
      <c r="D2774">
        <v>64</v>
      </c>
      <c r="E2774">
        <v>71</v>
      </c>
      <c r="F2774">
        <v>74</v>
      </c>
      <c r="G2774">
        <v>117</v>
      </c>
      <c r="H2774">
        <v>177</v>
      </c>
      <c r="I2774">
        <v>153</v>
      </c>
      <c r="J2774">
        <v>168</v>
      </c>
      <c r="K2774">
        <v>121</v>
      </c>
      <c r="L2774">
        <v>107</v>
      </c>
      <c r="M2774">
        <v>66</v>
      </c>
      <c r="N2774">
        <v>58</v>
      </c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</row>
    <row r="2775" spans="1:27" x14ac:dyDescent="0.2">
      <c r="A2775">
        <v>1989</v>
      </c>
      <c r="B2775">
        <v>15</v>
      </c>
      <c r="C2775">
        <v>83</v>
      </c>
      <c r="D2775">
        <v>79</v>
      </c>
      <c r="E2775">
        <v>76</v>
      </c>
      <c r="F2775">
        <v>66</v>
      </c>
      <c r="G2775">
        <v>130</v>
      </c>
      <c r="H2775">
        <v>173</v>
      </c>
      <c r="I2775">
        <v>180</v>
      </c>
      <c r="J2775">
        <v>177</v>
      </c>
      <c r="K2775">
        <v>149</v>
      </c>
      <c r="L2775">
        <v>97</v>
      </c>
      <c r="M2775">
        <v>63</v>
      </c>
      <c r="N2775">
        <v>63</v>
      </c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</row>
    <row r="2776" spans="1:27" x14ac:dyDescent="0.2">
      <c r="A2776">
        <v>1989</v>
      </c>
      <c r="B2776">
        <v>16</v>
      </c>
      <c r="C2776">
        <v>87</v>
      </c>
      <c r="D2776">
        <v>47</v>
      </c>
      <c r="E2776">
        <v>40</v>
      </c>
      <c r="F2776">
        <v>85</v>
      </c>
      <c r="G2776">
        <v>123</v>
      </c>
      <c r="H2776">
        <v>180</v>
      </c>
      <c r="I2776">
        <v>179</v>
      </c>
      <c r="J2776">
        <v>174</v>
      </c>
      <c r="K2776">
        <v>153</v>
      </c>
      <c r="L2776">
        <v>123</v>
      </c>
      <c r="M2776">
        <v>73</v>
      </c>
      <c r="N2776">
        <v>78</v>
      </c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</row>
    <row r="2777" spans="1:27" x14ac:dyDescent="0.2">
      <c r="A2777">
        <v>1989</v>
      </c>
      <c r="B2777">
        <v>17</v>
      </c>
      <c r="C2777">
        <v>69</v>
      </c>
      <c r="D2777">
        <v>45</v>
      </c>
      <c r="E2777">
        <v>37</v>
      </c>
      <c r="F2777">
        <v>76</v>
      </c>
      <c r="G2777">
        <v>121</v>
      </c>
      <c r="H2777">
        <v>186</v>
      </c>
      <c r="I2777">
        <v>190</v>
      </c>
      <c r="J2777">
        <v>154</v>
      </c>
      <c r="K2777">
        <v>151</v>
      </c>
      <c r="L2777">
        <v>131</v>
      </c>
      <c r="M2777">
        <v>58</v>
      </c>
      <c r="N2777">
        <v>95</v>
      </c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</row>
    <row r="2778" spans="1:27" x14ac:dyDescent="0.2">
      <c r="A2778">
        <v>1989</v>
      </c>
      <c r="B2778">
        <v>18</v>
      </c>
      <c r="C2778">
        <v>30</v>
      </c>
      <c r="D2778">
        <v>67</v>
      </c>
      <c r="E2778">
        <v>37</v>
      </c>
      <c r="F2778">
        <v>62</v>
      </c>
      <c r="G2778">
        <v>157</v>
      </c>
      <c r="H2778">
        <v>193</v>
      </c>
      <c r="I2778">
        <v>180</v>
      </c>
      <c r="J2778">
        <v>148</v>
      </c>
      <c r="K2778">
        <v>163</v>
      </c>
      <c r="L2778">
        <v>93</v>
      </c>
      <c r="M2778">
        <v>74</v>
      </c>
      <c r="N2778">
        <v>51</v>
      </c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</row>
    <row r="2779" spans="1:27" x14ac:dyDescent="0.2">
      <c r="A2779">
        <v>1989</v>
      </c>
      <c r="B2779">
        <v>19</v>
      </c>
      <c r="C2779">
        <v>14</v>
      </c>
      <c r="D2779">
        <v>96</v>
      </c>
      <c r="E2779">
        <v>75</v>
      </c>
      <c r="F2779">
        <v>61</v>
      </c>
      <c r="G2779">
        <v>166</v>
      </c>
      <c r="H2779">
        <v>195</v>
      </c>
      <c r="I2779">
        <v>185</v>
      </c>
      <c r="J2779">
        <v>170</v>
      </c>
      <c r="K2779">
        <v>156</v>
      </c>
      <c r="L2779">
        <v>124</v>
      </c>
      <c r="M2779">
        <v>74</v>
      </c>
      <c r="N2779">
        <v>50</v>
      </c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</row>
    <row r="2780" spans="1:27" x14ac:dyDescent="0.2">
      <c r="A2780">
        <v>1989</v>
      </c>
      <c r="B2780">
        <v>20</v>
      </c>
      <c r="C2780">
        <v>34</v>
      </c>
      <c r="D2780">
        <v>62</v>
      </c>
      <c r="E2780">
        <v>62</v>
      </c>
      <c r="F2780">
        <v>80</v>
      </c>
      <c r="G2780">
        <v>164</v>
      </c>
      <c r="H2780">
        <v>201</v>
      </c>
      <c r="I2780">
        <v>205</v>
      </c>
      <c r="J2780">
        <v>184</v>
      </c>
      <c r="K2780">
        <v>163</v>
      </c>
      <c r="L2780">
        <v>124</v>
      </c>
      <c r="M2780">
        <v>80</v>
      </c>
      <c r="N2780">
        <v>68</v>
      </c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</row>
    <row r="2781" spans="1:27" x14ac:dyDescent="0.2">
      <c r="A2781">
        <v>1989</v>
      </c>
      <c r="B2781">
        <v>21</v>
      </c>
      <c r="C2781">
        <v>57</v>
      </c>
      <c r="D2781">
        <v>46</v>
      </c>
      <c r="E2781">
        <v>61</v>
      </c>
      <c r="F2781">
        <v>67</v>
      </c>
      <c r="G2781">
        <v>179</v>
      </c>
      <c r="H2781">
        <v>162</v>
      </c>
      <c r="I2781">
        <v>227</v>
      </c>
      <c r="J2781">
        <v>175</v>
      </c>
      <c r="K2781">
        <v>176</v>
      </c>
      <c r="L2781">
        <v>126</v>
      </c>
      <c r="M2781">
        <v>85</v>
      </c>
      <c r="N2781">
        <v>100</v>
      </c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</row>
    <row r="2782" spans="1:27" x14ac:dyDescent="0.2">
      <c r="A2782">
        <v>1989</v>
      </c>
      <c r="B2782">
        <v>22</v>
      </c>
      <c r="C2782">
        <v>49</v>
      </c>
      <c r="D2782">
        <v>57</v>
      </c>
      <c r="E2782">
        <v>83</v>
      </c>
      <c r="F2782">
        <v>82</v>
      </c>
      <c r="G2782">
        <v>176</v>
      </c>
      <c r="H2782">
        <v>160</v>
      </c>
      <c r="I2782">
        <v>231</v>
      </c>
      <c r="J2782">
        <v>161</v>
      </c>
      <c r="K2782">
        <v>169</v>
      </c>
      <c r="L2782">
        <v>122</v>
      </c>
      <c r="M2782">
        <v>63</v>
      </c>
      <c r="N2782">
        <v>68</v>
      </c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</row>
    <row r="2783" spans="1:27" x14ac:dyDescent="0.2">
      <c r="A2783">
        <v>1989</v>
      </c>
      <c r="B2783">
        <v>23</v>
      </c>
      <c r="C2783">
        <v>61</v>
      </c>
      <c r="D2783">
        <v>33</v>
      </c>
      <c r="E2783">
        <v>58</v>
      </c>
      <c r="F2783">
        <v>69</v>
      </c>
      <c r="G2783">
        <v>181</v>
      </c>
      <c r="H2783">
        <v>154</v>
      </c>
      <c r="I2783">
        <v>224</v>
      </c>
      <c r="J2783">
        <v>152</v>
      </c>
      <c r="K2783">
        <v>135</v>
      </c>
      <c r="L2783">
        <v>120</v>
      </c>
      <c r="M2783">
        <v>28</v>
      </c>
      <c r="N2783">
        <v>71</v>
      </c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</row>
    <row r="2784" spans="1:27" x14ac:dyDescent="0.2">
      <c r="A2784">
        <v>1989</v>
      </c>
      <c r="B2784">
        <v>24</v>
      </c>
      <c r="C2784">
        <v>72</v>
      </c>
      <c r="D2784">
        <v>31</v>
      </c>
      <c r="E2784">
        <v>81</v>
      </c>
      <c r="F2784">
        <v>31</v>
      </c>
      <c r="G2784">
        <v>176</v>
      </c>
      <c r="H2784">
        <v>161</v>
      </c>
      <c r="I2784">
        <v>221</v>
      </c>
      <c r="J2784">
        <v>169</v>
      </c>
      <c r="K2784">
        <v>147</v>
      </c>
      <c r="L2784">
        <v>105</v>
      </c>
      <c r="M2784">
        <v>16</v>
      </c>
      <c r="N2784">
        <v>82</v>
      </c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</row>
    <row r="2785" spans="1:27" x14ac:dyDescent="0.2">
      <c r="A2785">
        <v>1989</v>
      </c>
      <c r="B2785">
        <v>25</v>
      </c>
      <c r="C2785">
        <v>41</v>
      </c>
      <c r="D2785">
        <v>25</v>
      </c>
      <c r="E2785">
        <v>67</v>
      </c>
      <c r="F2785">
        <v>36</v>
      </c>
      <c r="G2785">
        <v>134</v>
      </c>
      <c r="H2785">
        <v>166</v>
      </c>
      <c r="I2785">
        <v>213</v>
      </c>
      <c r="J2785">
        <v>165</v>
      </c>
      <c r="K2785">
        <v>140</v>
      </c>
      <c r="L2785">
        <v>124</v>
      </c>
      <c r="M2785">
        <v>28</v>
      </c>
      <c r="N2785">
        <v>84</v>
      </c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</row>
    <row r="2786" spans="1:27" x14ac:dyDescent="0.2">
      <c r="A2786">
        <v>1989</v>
      </c>
      <c r="B2786">
        <v>26</v>
      </c>
      <c r="C2786">
        <v>61</v>
      </c>
      <c r="D2786">
        <v>37</v>
      </c>
      <c r="E2786">
        <v>106</v>
      </c>
      <c r="F2786">
        <v>52</v>
      </c>
      <c r="G2786">
        <v>130</v>
      </c>
      <c r="H2786">
        <v>158</v>
      </c>
      <c r="I2786">
        <v>191</v>
      </c>
      <c r="J2786">
        <v>161</v>
      </c>
      <c r="K2786">
        <v>147</v>
      </c>
      <c r="L2786">
        <v>112</v>
      </c>
      <c r="M2786">
        <v>-3</v>
      </c>
      <c r="N2786">
        <v>48</v>
      </c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</row>
    <row r="2787" spans="1:27" x14ac:dyDescent="0.2">
      <c r="A2787">
        <v>1989</v>
      </c>
      <c r="B2787">
        <v>27</v>
      </c>
      <c r="C2787">
        <v>91</v>
      </c>
      <c r="D2787">
        <v>46</v>
      </c>
      <c r="E2787">
        <v>122</v>
      </c>
      <c r="F2787">
        <v>68</v>
      </c>
      <c r="G2787">
        <v>116</v>
      </c>
      <c r="H2787">
        <v>143</v>
      </c>
      <c r="I2787">
        <v>169</v>
      </c>
      <c r="J2787">
        <v>143</v>
      </c>
      <c r="K2787">
        <v>140</v>
      </c>
      <c r="L2787">
        <v>115</v>
      </c>
      <c r="M2787">
        <v>8</v>
      </c>
      <c r="N2787">
        <v>39</v>
      </c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</row>
    <row r="2788" spans="1:27" x14ac:dyDescent="0.2">
      <c r="A2788">
        <v>1989</v>
      </c>
      <c r="B2788">
        <v>28</v>
      </c>
      <c r="C2788">
        <v>71</v>
      </c>
      <c r="D2788">
        <v>47</v>
      </c>
      <c r="E2788">
        <v>87</v>
      </c>
      <c r="F2788">
        <v>64</v>
      </c>
      <c r="G2788">
        <v>128</v>
      </c>
      <c r="H2788">
        <v>126</v>
      </c>
      <c r="I2788">
        <v>182</v>
      </c>
      <c r="J2788">
        <v>125</v>
      </c>
      <c r="K2788">
        <v>126</v>
      </c>
      <c r="L2788">
        <v>114</v>
      </c>
      <c r="M2788">
        <v>26</v>
      </c>
      <c r="N2788">
        <v>45</v>
      </c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</row>
    <row r="2789" spans="1:27" x14ac:dyDescent="0.2">
      <c r="A2789">
        <v>1989</v>
      </c>
      <c r="B2789">
        <v>29</v>
      </c>
      <c r="C2789">
        <v>38</v>
      </c>
      <c r="E2789">
        <v>75</v>
      </c>
      <c r="F2789">
        <v>84</v>
      </c>
      <c r="G2789">
        <v>134</v>
      </c>
      <c r="H2789">
        <v>138</v>
      </c>
      <c r="I2789">
        <v>178</v>
      </c>
      <c r="J2789">
        <v>149</v>
      </c>
      <c r="K2789">
        <v>116</v>
      </c>
      <c r="L2789">
        <v>119</v>
      </c>
      <c r="M2789">
        <v>36</v>
      </c>
      <c r="N2789">
        <v>31</v>
      </c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</row>
    <row r="2790" spans="1:27" x14ac:dyDescent="0.2">
      <c r="A2790">
        <v>1989</v>
      </c>
      <c r="B2790">
        <v>30</v>
      </c>
      <c r="C2790">
        <v>49</v>
      </c>
      <c r="E2790">
        <v>103</v>
      </c>
      <c r="F2790">
        <v>89</v>
      </c>
      <c r="G2790">
        <v>110</v>
      </c>
      <c r="H2790">
        <v>114</v>
      </c>
      <c r="I2790">
        <v>164</v>
      </c>
      <c r="J2790">
        <v>192</v>
      </c>
      <c r="K2790">
        <v>126</v>
      </c>
      <c r="L2790">
        <v>116</v>
      </c>
      <c r="M2790">
        <v>20</v>
      </c>
      <c r="N2790">
        <v>29</v>
      </c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</row>
    <row r="2791" spans="1:27" x14ac:dyDescent="0.2">
      <c r="A2791">
        <v>1989</v>
      </c>
      <c r="B2791">
        <v>31</v>
      </c>
      <c r="C2791">
        <v>61</v>
      </c>
      <c r="E2791">
        <v>94</v>
      </c>
      <c r="G2791">
        <v>84</v>
      </c>
      <c r="I2791">
        <v>137</v>
      </c>
      <c r="J2791">
        <v>143</v>
      </c>
      <c r="L2791">
        <v>119</v>
      </c>
      <c r="N2791">
        <v>30</v>
      </c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</row>
    <row r="2792" spans="1:27" x14ac:dyDescent="0.2">
      <c r="A2792">
        <v>1990</v>
      </c>
      <c r="B2792">
        <v>1</v>
      </c>
      <c r="C2792">
        <v>36</v>
      </c>
      <c r="D2792">
        <v>60</v>
      </c>
      <c r="E2792">
        <v>34</v>
      </c>
      <c r="F2792">
        <v>110</v>
      </c>
      <c r="G2792">
        <v>161</v>
      </c>
      <c r="H2792">
        <v>146</v>
      </c>
      <c r="I2792">
        <v>141</v>
      </c>
      <c r="J2792">
        <v>205</v>
      </c>
      <c r="K2792">
        <v>167</v>
      </c>
      <c r="L2792">
        <v>116</v>
      </c>
      <c r="M2792">
        <v>91</v>
      </c>
      <c r="N2792">
        <v>55</v>
      </c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</row>
    <row r="2793" spans="1:27" x14ac:dyDescent="0.2">
      <c r="A2793">
        <v>1990</v>
      </c>
      <c r="B2793">
        <v>2</v>
      </c>
      <c r="C2793">
        <v>38</v>
      </c>
      <c r="D2793">
        <v>56</v>
      </c>
      <c r="E2793">
        <v>31</v>
      </c>
      <c r="F2793">
        <v>99</v>
      </c>
      <c r="G2793">
        <v>155</v>
      </c>
      <c r="H2793">
        <v>125</v>
      </c>
      <c r="I2793">
        <v>126</v>
      </c>
      <c r="J2793">
        <v>239</v>
      </c>
      <c r="K2793">
        <v>180</v>
      </c>
      <c r="L2793">
        <v>136</v>
      </c>
      <c r="M2793">
        <v>66</v>
      </c>
      <c r="N2793">
        <v>52</v>
      </c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</row>
    <row r="2794" spans="1:27" x14ac:dyDescent="0.2">
      <c r="A2794">
        <v>1990</v>
      </c>
      <c r="B2794">
        <v>3</v>
      </c>
      <c r="C2794">
        <v>40</v>
      </c>
      <c r="D2794">
        <v>64</v>
      </c>
      <c r="E2794">
        <v>56</v>
      </c>
      <c r="F2794">
        <v>47</v>
      </c>
      <c r="G2794">
        <v>177</v>
      </c>
      <c r="H2794">
        <v>131</v>
      </c>
      <c r="I2794">
        <v>124</v>
      </c>
      <c r="J2794">
        <v>244</v>
      </c>
      <c r="K2794">
        <v>171</v>
      </c>
      <c r="L2794">
        <v>131</v>
      </c>
      <c r="M2794">
        <v>57</v>
      </c>
      <c r="N2794">
        <v>68</v>
      </c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</row>
    <row r="2795" spans="1:27" x14ac:dyDescent="0.2">
      <c r="A2795">
        <v>1990</v>
      </c>
      <c r="B2795">
        <v>4</v>
      </c>
      <c r="C2795">
        <v>56</v>
      </c>
      <c r="D2795">
        <v>66</v>
      </c>
      <c r="E2795">
        <v>73</v>
      </c>
      <c r="F2795">
        <v>24</v>
      </c>
      <c r="G2795">
        <v>177</v>
      </c>
      <c r="H2795">
        <v>121</v>
      </c>
      <c r="I2795">
        <v>129</v>
      </c>
      <c r="J2795">
        <v>213</v>
      </c>
      <c r="K2795">
        <v>136</v>
      </c>
      <c r="L2795">
        <v>108</v>
      </c>
      <c r="M2795">
        <v>62</v>
      </c>
      <c r="N2795">
        <v>57</v>
      </c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</row>
    <row r="2796" spans="1:27" x14ac:dyDescent="0.2">
      <c r="A2796">
        <v>1990</v>
      </c>
      <c r="B2796">
        <v>5</v>
      </c>
      <c r="C2796">
        <v>68</v>
      </c>
      <c r="D2796">
        <v>108</v>
      </c>
      <c r="E2796">
        <v>83</v>
      </c>
      <c r="F2796">
        <v>30</v>
      </c>
      <c r="G2796">
        <v>154</v>
      </c>
      <c r="H2796">
        <v>111</v>
      </c>
      <c r="I2796">
        <v>132</v>
      </c>
      <c r="J2796">
        <v>174</v>
      </c>
      <c r="K2796">
        <v>137</v>
      </c>
      <c r="L2796">
        <v>136</v>
      </c>
      <c r="M2796">
        <v>62</v>
      </c>
      <c r="N2796">
        <v>36</v>
      </c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</row>
    <row r="2797" spans="1:27" x14ac:dyDescent="0.2">
      <c r="A2797">
        <v>1990</v>
      </c>
      <c r="B2797">
        <v>6</v>
      </c>
      <c r="C2797">
        <v>88</v>
      </c>
      <c r="D2797">
        <v>94</v>
      </c>
      <c r="E2797">
        <v>89</v>
      </c>
      <c r="F2797">
        <v>43</v>
      </c>
      <c r="G2797">
        <v>133</v>
      </c>
      <c r="H2797">
        <v>116</v>
      </c>
      <c r="I2797">
        <v>135</v>
      </c>
      <c r="J2797">
        <v>155</v>
      </c>
      <c r="K2797">
        <v>137</v>
      </c>
      <c r="L2797">
        <v>150</v>
      </c>
      <c r="M2797">
        <v>56</v>
      </c>
      <c r="N2797">
        <v>20</v>
      </c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</row>
    <row r="2798" spans="1:27" x14ac:dyDescent="0.2">
      <c r="A2798">
        <v>1990</v>
      </c>
      <c r="B2798">
        <v>7</v>
      </c>
      <c r="C2798">
        <v>42</v>
      </c>
      <c r="D2798">
        <v>100</v>
      </c>
      <c r="E2798">
        <v>98</v>
      </c>
      <c r="F2798">
        <v>61</v>
      </c>
      <c r="G2798">
        <v>104</v>
      </c>
      <c r="H2798">
        <v>113</v>
      </c>
      <c r="I2798">
        <v>160</v>
      </c>
      <c r="J2798">
        <v>153</v>
      </c>
      <c r="K2798">
        <v>143</v>
      </c>
      <c r="L2798">
        <v>98</v>
      </c>
      <c r="M2798">
        <v>66</v>
      </c>
      <c r="N2798">
        <v>31</v>
      </c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</row>
    <row r="2799" spans="1:27" x14ac:dyDescent="0.2">
      <c r="A2799">
        <v>1990</v>
      </c>
      <c r="B2799">
        <v>8</v>
      </c>
      <c r="C2799">
        <v>48</v>
      </c>
      <c r="D2799">
        <v>71</v>
      </c>
      <c r="E2799">
        <v>87</v>
      </c>
      <c r="F2799">
        <v>52</v>
      </c>
      <c r="G2799">
        <v>106</v>
      </c>
      <c r="H2799">
        <v>108</v>
      </c>
      <c r="I2799">
        <v>182</v>
      </c>
      <c r="J2799">
        <v>170</v>
      </c>
      <c r="K2799">
        <v>140</v>
      </c>
      <c r="L2799">
        <v>71</v>
      </c>
      <c r="M2799">
        <v>50</v>
      </c>
      <c r="N2799">
        <v>12</v>
      </c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</row>
    <row r="2800" spans="1:27" x14ac:dyDescent="0.2">
      <c r="A2800">
        <v>1990</v>
      </c>
      <c r="B2800">
        <v>9</v>
      </c>
      <c r="C2800">
        <v>63</v>
      </c>
      <c r="D2800">
        <v>70</v>
      </c>
      <c r="E2800">
        <v>83</v>
      </c>
      <c r="F2800">
        <v>45</v>
      </c>
      <c r="G2800">
        <v>102</v>
      </c>
      <c r="H2800">
        <v>121</v>
      </c>
      <c r="I2800">
        <v>141</v>
      </c>
      <c r="J2800">
        <v>179</v>
      </c>
      <c r="K2800">
        <v>139</v>
      </c>
      <c r="L2800">
        <v>112</v>
      </c>
      <c r="M2800">
        <v>68</v>
      </c>
      <c r="N2800">
        <v>24</v>
      </c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</row>
    <row r="2801" spans="1:27" x14ac:dyDescent="0.2">
      <c r="A2801">
        <v>1990</v>
      </c>
      <c r="B2801">
        <v>10</v>
      </c>
      <c r="C2801">
        <v>83</v>
      </c>
      <c r="D2801">
        <v>81</v>
      </c>
      <c r="E2801">
        <v>97</v>
      </c>
      <c r="F2801">
        <v>87</v>
      </c>
      <c r="G2801">
        <v>92</v>
      </c>
      <c r="H2801">
        <v>142</v>
      </c>
      <c r="I2801">
        <v>150</v>
      </c>
      <c r="J2801">
        <v>192</v>
      </c>
      <c r="K2801">
        <v>140</v>
      </c>
      <c r="L2801">
        <v>137</v>
      </c>
      <c r="M2801">
        <v>85</v>
      </c>
      <c r="N2801">
        <v>29</v>
      </c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</row>
    <row r="2802" spans="1:27" x14ac:dyDescent="0.2">
      <c r="A2802">
        <v>1990</v>
      </c>
      <c r="B2802">
        <v>11</v>
      </c>
      <c r="C2802">
        <v>101</v>
      </c>
      <c r="D2802">
        <v>44</v>
      </c>
      <c r="E2802">
        <v>105</v>
      </c>
      <c r="F2802">
        <v>98</v>
      </c>
      <c r="G2802">
        <v>102</v>
      </c>
      <c r="H2802">
        <v>116</v>
      </c>
      <c r="I2802">
        <v>167</v>
      </c>
      <c r="J2802">
        <v>188</v>
      </c>
      <c r="K2802">
        <v>140</v>
      </c>
      <c r="L2802">
        <v>141</v>
      </c>
      <c r="M2802">
        <v>101</v>
      </c>
      <c r="N2802">
        <v>58</v>
      </c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</row>
    <row r="2803" spans="1:27" x14ac:dyDescent="0.2">
      <c r="A2803">
        <v>1990</v>
      </c>
      <c r="B2803">
        <v>12</v>
      </c>
      <c r="C2803">
        <v>78</v>
      </c>
      <c r="D2803">
        <v>40</v>
      </c>
      <c r="E2803">
        <v>82</v>
      </c>
      <c r="F2803">
        <v>109</v>
      </c>
      <c r="G2803">
        <v>109</v>
      </c>
      <c r="H2803">
        <v>102</v>
      </c>
      <c r="I2803">
        <v>188</v>
      </c>
      <c r="J2803">
        <v>194</v>
      </c>
      <c r="K2803">
        <v>146</v>
      </c>
      <c r="L2803">
        <v>147</v>
      </c>
      <c r="M2803">
        <v>115</v>
      </c>
      <c r="N2803">
        <v>42</v>
      </c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</row>
    <row r="2804" spans="1:27" x14ac:dyDescent="0.2">
      <c r="A2804">
        <v>1990</v>
      </c>
      <c r="B2804">
        <v>13</v>
      </c>
      <c r="C2804">
        <v>41</v>
      </c>
      <c r="D2804">
        <v>61</v>
      </c>
      <c r="E2804">
        <v>80</v>
      </c>
      <c r="F2804">
        <v>70</v>
      </c>
      <c r="G2804">
        <v>107</v>
      </c>
      <c r="H2804">
        <v>120</v>
      </c>
      <c r="I2804">
        <v>195</v>
      </c>
      <c r="J2804">
        <v>170</v>
      </c>
      <c r="K2804">
        <v>149</v>
      </c>
      <c r="L2804">
        <v>168</v>
      </c>
      <c r="M2804">
        <v>128</v>
      </c>
      <c r="N2804">
        <v>34</v>
      </c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</row>
    <row r="2805" spans="1:27" x14ac:dyDescent="0.2">
      <c r="A2805">
        <v>1990</v>
      </c>
      <c r="B2805">
        <v>14</v>
      </c>
      <c r="C2805">
        <v>58</v>
      </c>
      <c r="D2805">
        <v>47</v>
      </c>
      <c r="E2805">
        <v>77</v>
      </c>
      <c r="F2805">
        <v>56</v>
      </c>
      <c r="G2805">
        <v>108</v>
      </c>
      <c r="H2805">
        <v>126</v>
      </c>
      <c r="I2805">
        <v>178</v>
      </c>
      <c r="J2805">
        <v>163</v>
      </c>
      <c r="K2805">
        <v>154</v>
      </c>
      <c r="L2805">
        <v>161</v>
      </c>
      <c r="M2805">
        <v>109</v>
      </c>
      <c r="N2805">
        <v>14</v>
      </c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</row>
    <row r="2806" spans="1:27" x14ac:dyDescent="0.2">
      <c r="A2806">
        <v>1990</v>
      </c>
      <c r="B2806">
        <v>15</v>
      </c>
      <c r="C2806">
        <v>89</v>
      </c>
      <c r="D2806">
        <v>42</v>
      </c>
      <c r="E2806">
        <v>93</v>
      </c>
      <c r="F2806">
        <v>68</v>
      </c>
      <c r="G2806">
        <v>142</v>
      </c>
      <c r="H2806">
        <v>134</v>
      </c>
      <c r="I2806">
        <v>188</v>
      </c>
      <c r="J2806">
        <v>164</v>
      </c>
      <c r="K2806">
        <v>139</v>
      </c>
      <c r="L2806">
        <v>153</v>
      </c>
      <c r="M2806">
        <v>109</v>
      </c>
      <c r="N2806">
        <v>5</v>
      </c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</row>
    <row r="2807" spans="1:27" x14ac:dyDescent="0.2">
      <c r="A2807">
        <v>1990</v>
      </c>
      <c r="B2807">
        <v>16</v>
      </c>
      <c r="C2807">
        <v>108</v>
      </c>
      <c r="D2807">
        <v>41</v>
      </c>
      <c r="E2807">
        <v>101</v>
      </c>
      <c r="F2807">
        <v>67</v>
      </c>
      <c r="G2807">
        <v>137</v>
      </c>
      <c r="H2807">
        <v>155</v>
      </c>
      <c r="I2807">
        <v>183</v>
      </c>
      <c r="J2807">
        <v>145</v>
      </c>
      <c r="K2807">
        <v>123</v>
      </c>
      <c r="L2807">
        <v>136</v>
      </c>
      <c r="M2807">
        <v>120</v>
      </c>
      <c r="N2807">
        <v>10</v>
      </c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</row>
    <row r="2808" spans="1:27" x14ac:dyDescent="0.2">
      <c r="A2808">
        <v>1990</v>
      </c>
      <c r="B2808">
        <v>17</v>
      </c>
      <c r="C2808">
        <v>67</v>
      </c>
      <c r="D2808">
        <v>64</v>
      </c>
      <c r="E2808">
        <v>129</v>
      </c>
      <c r="F2808">
        <v>60</v>
      </c>
      <c r="G2808">
        <v>129</v>
      </c>
      <c r="H2808">
        <v>162</v>
      </c>
      <c r="I2808">
        <v>179</v>
      </c>
      <c r="J2808">
        <v>143</v>
      </c>
      <c r="K2808">
        <v>128</v>
      </c>
      <c r="L2808">
        <v>134</v>
      </c>
      <c r="M2808">
        <v>124</v>
      </c>
      <c r="N2808">
        <v>11</v>
      </c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</row>
    <row r="2809" spans="1:27" x14ac:dyDescent="0.2">
      <c r="A2809">
        <v>1990</v>
      </c>
      <c r="B2809">
        <v>18</v>
      </c>
      <c r="C2809">
        <v>54</v>
      </c>
      <c r="D2809">
        <v>67</v>
      </c>
      <c r="E2809">
        <v>141</v>
      </c>
      <c r="F2809">
        <v>62</v>
      </c>
      <c r="G2809">
        <v>110</v>
      </c>
      <c r="H2809">
        <v>142</v>
      </c>
      <c r="I2809">
        <v>185</v>
      </c>
      <c r="J2809">
        <v>146</v>
      </c>
      <c r="K2809">
        <v>140</v>
      </c>
      <c r="L2809">
        <v>137</v>
      </c>
      <c r="M2809">
        <v>87</v>
      </c>
      <c r="N2809">
        <v>12</v>
      </c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</row>
    <row r="2810" spans="1:27" x14ac:dyDescent="0.2">
      <c r="A2810">
        <v>1990</v>
      </c>
      <c r="B2810">
        <v>19</v>
      </c>
      <c r="C2810">
        <v>66</v>
      </c>
      <c r="D2810">
        <v>88</v>
      </c>
      <c r="E2810">
        <v>106</v>
      </c>
      <c r="F2810">
        <v>71</v>
      </c>
      <c r="G2810">
        <v>105</v>
      </c>
      <c r="H2810">
        <v>151</v>
      </c>
      <c r="I2810">
        <v>205</v>
      </c>
      <c r="J2810">
        <v>163</v>
      </c>
      <c r="K2810">
        <v>125</v>
      </c>
      <c r="L2810">
        <v>127</v>
      </c>
      <c r="M2810">
        <v>69</v>
      </c>
      <c r="N2810">
        <v>24</v>
      </c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</row>
    <row r="2811" spans="1:27" x14ac:dyDescent="0.2">
      <c r="A2811">
        <v>1990</v>
      </c>
      <c r="B2811">
        <v>20</v>
      </c>
      <c r="C2811">
        <v>77</v>
      </c>
      <c r="D2811">
        <v>113</v>
      </c>
      <c r="E2811">
        <v>85</v>
      </c>
      <c r="F2811">
        <v>72</v>
      </c>
      <c r="G2811">
        <v>113</v>
      </c>
      <c r="H2811">
        <v>127</v>
      </c>
      <c r="I2811">
        <v>203</v>
      </c>
      <c r="J2811">
        <v>152</v>
      </c>
      <c r="K2811">
        <v>111</v>
      </c>
      <c r="L2811">
        <v>130</v>
      </c>
      <c r="M2811">
        <v>46</v>
      </c>
      <c r="N2811">
        <v>50</v>
      </c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</row>
    <row r="2812" spans="1:27" x14ac:dyDescent="0.2">
      <c r="A2812">
        <v>1990</v>
      </c>
      <c r="B2812">
        <v>21</v>
      </c>
      <c r="C2812">
        <v>86</v>
      </c>
      <c r="D2812">
        <v>77</v>
      </c>
      <c r="E2812">
        <v>105</v>
      </c>
      <c r="F2812">
        <v>104</v>
      </c>
      <c r="G2812">
        <v>123</v>
      </c>
      <c r="H2812">
        <v>129</v>
      </c>
      <c r="I2812">
        <v>202</v>
      </c>
      <c r="J2812">
        <v>162</v>
      </c>
      <c r="K2812">
        <v>104</v>
      </c>
      <c r="L2812">
        <v>126</v>
      </c>
      <c r="M2812">
        <v>36</v>
      </c>
      <c r="N2812">
        <v>75</v>
      </c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</row>
    <row r="2813" spans="1:27" x14ac:dyDescent="0.2">
      <c r="A2813">
        <v>1990</v>
      </c>
      <c r="B2813">
        <v>22</v>
      </c>
      <c r="C2813">
        <v>96</v>
      </c>
      <c r="D2813">
        <v>98</v>
      </c>
      <c r="E2813">
        <v>89</v>
      </c>
      <c r="F2813">
        <v>112</v>
      </c>
      <c r="G2813">
        <v>113</v>
      </c>
      <c r="H2813">
        <v>137</v>
      </c>
      <c r="I2813">
        <v>180</v>
      </c>
      <c r="J2813">
        <v>182</v>
      </c>
      <c r="K2813">
        <v>108</v>
      </c>
      <c r="L2813">
        <v>94</v>
      </c>
      <c r="M2813">
        <v>25</v>
      </c>
      <c r="N2813">
        <v>88</v>
      </c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</row>
    <row r="2814" spans="1:27" x14ac:dyDescent="0.2">
      <c r="A2814">
        <v>1990</v>
      </c>
      <c r="B2814">
        <v>23</v>
      </c>
      <c r="C2814">
        <v>81</v>
      </c>
      <c r="D2814">
        <v>115</v>
      </c>
      <c r="E2814">
        <v>81</v>
      </c>
      <c r="F2814">
        <v>112</v>
      </c>
      <c r="G2814">
        <v>124</v>
      </c>
      <c r="H2814">
        <v>145</v>
      </c>
      <c r="I2814">
        <v>168</v>
      </c>
      <c r="J2814">
        <v>209</v>
      </c>
      <c r="K2814">
        <v>108</v>
      </c>
      <c r="L2814">
        <v>95</v>
      </c>
      <c r="M2814">
        <v>25</v>
      </c>
      <c r="N2814">
        <v>85</v>
      </c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</row>
    <row r="2815" spans="1:27" x14ac:dyDescent="0.2">
      <c r="A2815">
        <v>1990</v>
      </c>
      <c r="B2815">
        <v>24</v>
      </c>
      <c r="C2815">
        <v>60</v>
      </c>
      <c r="D2815">
        <v>109</v>
      </c>
      <c r="E2815">
        <v>85</v>
      </c>
      <c r="F2815">
        <v>108</v>
      </c>
      <c r="G2815">
        <v>120</v>
      </c>
      <c r="H2815">
        <v>126</v>
      </c>
      <c r="I2815">
        <v>161</v>
      </c>
      <c r="J2815">
        <v>215</v>
      </c>
      <c r="K2815">
        <v>103</v>
      </c>
      <c r="L2815">
        <v>110</v>
      </c>
      <c r="M2815">
        <v>33</v>
      </c>
      <c r="N2815">
        <v>73</v>
      </c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</row>
    <row r="2816" spans="1:27" x14ac:dyDescent="0.2">
      <c r="A2816">
        <v>1990</v>
      </c>
      <c r="B2816">
        <v>25</v>
      </c>
      <c r="C2816">
        <v>69</v>
      </c>
      <c r="D2816">
        <v>77</v>
      </c>
      <c r="E2816">
        <v>64</v>
      </c>
      <c r="F2816">
        <v>109</v>
      </c>
      <c r="G2816">
        <v>105</v>
      </c>
      <c r="H2816">
        <v>165</v>
      </c>
      <c r="I2816">
        <v>174</v>
      </c>
      <c r="J2816">
        <v>194</v>
      </c>
      <c r="K2816">
        <v>113</v>
      </c>
      <c r="L2816">
        <v>104</v>
      </c>
      <c r="M2816">
        <v>46</v>
      </c>
      <c r="N2816">
        <v>50</v>
      </c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</row>
    <row r="2817" spans="1:27" x14ac:dyDescent="0.2">
      <c r="A2817">
        <v>1990</v>
      </c>
      <c r="B2817">
        <v>26</v>
      </c>
      <c r="C2817">
        <v>45</v>
      </c>
      <c r="D2817">
        <v>75</v>
      </c>
      <c r="E2817">
        <v>45</v>
      </c>
      <c r="F2817">
        <v>99</v>
      </c>
      <c r="G2817">
        <v>104</v>
      </c>
      <c r="H2817">
        <v>181</v>
      </c>
      <c r="I2817">
        <v>166</v>
      </c>
      <c r="J2817">
        <v>191</v>
      </c>
      <c r="K2817">
        <v>97</v>
      </c>
      <c r="L2817">
        <v>102</v>
      </c>
      <c r="M2817">
        <v>54</v>
      </c>
      <c r="N2817">
        <v>76</v>
      </c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</row>
    <row r="2818" spans="1:27" x14ac:dyDescent="0.2">
      <c r="A2818">
        <v>1990</v>
      </c>
      <c r="B2818">
        <v>27</v>
      </c>
      <c r="C2818">
        <v>42</v>
      </c>
      <c r="D2818">
        <v>47</v>
      </c>
      <c r="E2818">
        <v>42</v>
      </c>
      <c r="F2818">
        <v>73</v>
      </c>
      <c r="G2818">
        <v>120</v>
      </c>
      <c r="H2818">
        <v>179</v>
      </c>
      <c r="I2818">
        <v>176</v>
      </c>
      <c r="J2818">
        <v>189</v>
      </c>
      <c r="K2818">
        <v>95</v>
      </c>
      <c r="L2818">
        <v>85</v>
      </c>
      <c r="M2818">
        <v>57</v>
      </c>
      <c r="N2818">
        <v>45</v>
      </c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</row>
    <row r="2819" spans="1:27" x14ac:dyDescent="0.2">
      <c r="A2819">
        <v>1990</v>
      </c>
      <c r="B2819">
        <v>28</v>
      </c>
      <c r="C2819">
        <v>41</v>
      </c>
      <c r="D2819">
        <v>64</v>
      </c>
      <c r="E2819">
        <v>69</v>
      </c>
      <c r="F2819">
        <v>87</v>
      </c>
      <c r="G2819">
        <v>137</v>
      </c>
      <c r="H2819">
        <v>146</v>
      </c>
      <c r="I2819">
        <v>182</v>
      </c>
      <c r="J2819">
        <v>194</v>
      </c>
      <c r="K2819">
        <v>128</v>
      </c>
      <c r="L2819">
        <v>87</v>
      </c>
      <c r="M2819">
        <v>49</v>
      </c>
      <c r="N2819">
        <v>57</v>
      </c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</row>
    <row r="2820" spans="1:27" x14ac:dyDescent="0.2">
      <c r="A2820">
        <v>1990</v>
      </c>
      <c r="B2820">
        <v>29</v>
      </c>
      <c r="C2820">
        <v>55</v>
      </c>
      <c r="E2820">
        <v>59</v>
      </c>
      <c r="F2820">
        <v>121</v>
      </c>
      <c r="G2820">
        <v>149</v>
      </c>
      <c r="H2820">
        <v>142</v>
      </c>
      <c r="I2820">
        <v>171</v>
      </c>
      <c r="J2820">
        <v>196</v>
      </c>
      <c r="K2820">
        <v>125</v>
      </c>
      <c r="L2820">
        <v>72</v>
      </c>
      <c r="M2820">
        <v>36</v>
      </c>
      <c r="N2820">
        <v>54</v>
      </c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</row>
    <row r="2821" spans="1:27" x14ac:dyDescent="0.2">
      <c r="A2821">
        <v>1990</v>
      </c>
      <c r="B2821">
        <v>30</v>
      </c>
      <c r="C2821">
        <v>75</v>
      </c>
      <c r="E2821">
        <v>92</v>
      </c>
      <c r="F2821">
        <v>143</v>
      </c>
      <c r="G2821">
        <v>147</v>
      </c>
      <c r="H2821">
        <v>164</v>
      </c>
      <c r="I2821">
        <v>192</v>
      </c>
      <c r="J2821">
        <v>147</v>
      </c>
      <c r="K2821">
        <v>140</v>
      </c>
      <c r="L2821">
        <v>83</v>
      </c>
      <c r="M2821">
        <v>39</v>
      </c>
      <c r="N2821">
        <v>43</v>
      </c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</row>
    <row r="2822" spans="1:27" x14ac:dyDescent="0.2">
      <c r="A2822">
        <v>1990</v>
      </c>
      <c r="B2822">
        <v>31</v>
      </c>
      <c r="C2822">
        <v>67</v>
      </c>
      <c r="E2822">
        <v>104</v>
      </c>
      <c r="G2822">
        <v>153</v>
      </c>
      <c r="I2822">
        <v>182</v>
      </c>
      <c r="J2822">
        <v>146</v>
      </c>
      <c r="L2822">
        <v>89</v>
      </c>
      <c r="N2822">
        <v>44</v>
      </c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</row>
    <row r="2823" spans="1:27" x14ac:dyDescent="0.2">
      <c r="A2823">
        <v>1991</v>
      </c>
      <c r="B2823">
        <v>1</v>
      </c>
      <c r="C2823">
        <v>66</v>
      </c>
      <c r="D2823">
        <v>12</v>
      </c>
      <c r="E2823">
        <v>43</v>
      </c>
      <c r="F2823">
        <v>90</v>
      </c>
      <c r="G2823">
        <v>74</v>
      </c>
      <c r="H2823">
        <v>101</v>
      </c>
      <c r="I2823">
        <v>163</v>
      </c>
      <c r="J2823">
        <v>171</v>
      </c>
      <c r="K2823">
        <v>192</v>
      </c>
      <c r="L2823">
        <v>114</v>
      </c>
      <c r="M2823">
        <v>122</v>
      </c>
      <c r="N2823">
        <v>72</v>
      </c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</row>
    <row r="2824" spans="1:27" x14ac:dyDescent="0.2">
      <c r="A2824">
        <v>1991</v>
      </c>
      <c r="B2824">
        <v>2</v>
      </c>
      <c r="C2824">
        <v>61</v>
      </c>
      <c r="D2824">
        <v>8</v>
      </c>
      <c r="E2824">
        <v>25</v>
      </c>
      <c r="F2824">
        <v>97</v>
      </c>
      <c r="G2824">
        <v>73</v>
      </c>
      <c r="H2824">
        <v>76</v>
      </c>
      <c r="I2824">
        <v>153</v>
      </c>
      <c r="J2824">
        <v>173</v>
      </c>
      <c r="K2824">
        <v>196</v>
      </c>
      <c r="L2824">
        <v>124</v>
      </c>
      <c r="M2824">
        <v>111</v>
      </c>
      <c r="N2824">
        <v>67</v>
      </c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</row>
    <row r="2825" spans="1:27" x14ac:dyDescent="0.2">
      <c r="A2825">
        <v>1991</v>
      </c>
      <c r="B2825">
        <v>3</v>
      </c>
      <c r="C2825">
        <v>57</v>
      </c>
      <c r="D2825">
        <v>-9</v>
      </c>
      <c r="E2825">
        <v>57</v>
      </c>
      <c r="F2825">
        <v>73</v>
      </c>
      <c r="G2825">
        <v>70</v>
      </c>
      <c r="H2825">
        <v>92</v>
      </c>
      <c r="I2825">
        <v>177</v>
      </c>
      <c r="J2825">
        <v>181</v>
      </c>
      <c r="K2825">
        <v>188</v>
      </c>
      <c r="L2825">
        <v>138</v>
      </c>
      <c r="M2825">
        <v>79</v>
      </c>
      <c r="N2825">
        <v>65</v>
      </c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</row>
    <row r="2826" spans="1:27" x14ac:dyDescent="0.2">
      <c r="A2826">
        <v>1991</v>
      </c>
      <c r="B2826">
        <v>4</v>
      </c>
      <c r="C2826">
        <v>51</v>
      </c>
      <c r="D2826">
        <v>-12</v>
      </c>
      <c r="E2826">
        <v>50</v>
      </c>
      <c r="F2826">
        <v>71</v>
      </c>
      <c r="G2826">
        <v>76</v>
      </c>
      <c r="H2826">
        <v>80</v>
      </c>
      <c r="I2826">
        <v>201</v>
      </c>
      <c r="J2826">
        <v>171</v>
      </c>
      <c r="K2826">
        <v>186</v>
      </c>
      <c r="L2826">
        <v>110</v>
      </c>
      <c r="M2826">
        <v>50</v>
      </c>
      <c r="N2826">
        <v>56</v>
      </c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</row>
    <row r="2827" spans="1:27" x14ac:dyDescent="0.2">
      <c r="A2827">
        <v>1991</v>
      </c>
      <c r="B2827">
        <v>5</v>
      </c>
      <c r="C2827">
        <v>47</v>
      </c>
      <c r="D2827">
        <v>-8</v>
      </c>
      <c r="E2827">
        <v>84</v>
      </c>
      <c r="F2827">
        <v>70</v>
      </c>
      <c r="G2827">
        <v>75</v>
      </c>
      <c r="H2827">
        <v>82</v>
      </c>
      <c r="I2827">
        <v>200</v>
      </c>
      <c r="J2827">
        <v>174</v>
      </c>
      <c r="K2827">
        <v>179</v>
      </c>
      <c r="L2827">
        <v>99</v>
      </c>
      <c r="M2827">
        <v>50</v>
      </c>
      <c r="N2827">
        <v>57</v>
      </c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</row>
    <row r="2828" spans="1:27" x14ac:dyDescent="0.2">
      <c r="A2828">
        <v>1991</v>
      </c>
      <c r="B2828">
        <v>6</v>
      </c>
      <c r="C2828">
        <v>47</v>
      </c>
      <c r="D2828">
        <v>-15</v>
      </c>
      <c r="E2828">
        <v>90</v>
      </c>
      <c r="F2828">
        <v>56</v>
      </c>
      <c r="G2828">
        <v>72</v>
      </c>
      <c r="H2828">
        <v>118</v>
      </c>
      <c r="I2828">
        <v>204</v>
      </c>
      <c r="J2828">
        <v>184</v>
      </c>
      <c r="K2828">
        <v>164</v>
      </c>
      <c r="L2828">
        <v>93</v>
      </c>
      <c r="M2828">
        <v>70</v>
      </c>
      <c r="N2828">
        <v>38</v>
      </c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</row>
    <row r="2829" spans="1:27" x14ac:dyDescent="0.2">
      <c r="A2829">
        <v>1991</v>
      </c>
      <c r="B2829">
        <v>7</v>
      </c>
      <c r="C2829">
        <v>38</v>
      </c>
      <c r="D2829">
        <v>-47</v>
      </c>
      <c r="E2829">
        <v>99</v>
      </c>
      <c r="F2829">
        <v>82</v>
      </c>
      <c r="G2829">
        <v>81</v>
      </c>
      <c r="H2829">
        <v>118</v>
      </c>
      <c r="I2829">
        <v>184</v>
      </c>
      <c r="J2829">
        <v>158</v>
      </c>
      <c r="K2829">
        <v>133</v>
      </c>
      <c r="L2829">
        <v>109</v>
      </c>
      <c r="M2829">
        <v>96</v>
      </c>
      <c r="N2829">
        <v>10</v>
      </c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</row>
    <row r="2830" spans="1:27" x14ac:dyDescent="0.2">
      <c r="A2830">
        <v>1991</v>
      </c>
      <c r="B2830">
        <v>8</v>
      </c>
      <c r="C2830">
        <v>52</v>
      </c>
      <c r="D2830">
        <v>-36</v>
      </c>
      <c r="E2830">
        <v>98</v>
      </c>
      <c r="F2830">
        <v>93</v>
      </c>
      <c r="G2830">
        <v>91</v>
      </c>
      <c r="H2830">
        <v>106</v>
      </c>
      <c r="I2830">
        <v>168</v>
      </c>
      <c r="J2830">
        <v>171</v>
      </c>
      <c r="K2830">
        <v>146</v>
      </c>
      <c r="L2830">
        <v>116</v>
      </c>
      <c r="M2830">
        <v>97</v>
      </c>
      <c r="N2830">
        <v>5</v>
      </c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</row>
    <row r="2831" spans="1:27" x14ac:dyDescent="0.2">
      <c r="A2831">
        <v>1991</v>
      </c>
      <c r="B2831">
        <v>9</v>
      </c>
      <c r="C2831">
        <v>57</v>
      </c>
      <c r="D2831">
        <v>-38</v>
      </c>
      <c r="E2831">
        <v>90</v>
      </c>
      <c r="F2831">
        <v>96</v>
      </c>
      <c r="G2831">
        <v>78</v>
      </c>
      <c r="H2831">
        <v>136</v>
      </c>
      <c r="I2831">
        <v>165</v>
      </c>
      <c r="J2831">
        <v>162</v>
      </c>
      <c r="K2831">
        <v>157</v>
      </c>
      <c r="L2831">
        <v>122</v>
      </c>
      <c r="M2831">
        <v>68</v>
      </c>
      <c r="N2831">
        <v>-2</v>
      </c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</row>
    <row r="2832" spans="1:27" x14ac:dyDescent="0.2">
      <c r="A2832">
        <v>1991</v>
      </c>
      <c r="B2832">
        <v>10</v>
      </c>
      <c r="C2832">
        <v>53</v>
      </c>
      <c r="D2832">
        <v>-28</v>
      </c>
      <c r="E2832">
        <v>88</v>
      </c>
      <c r="F2832">
        <v>116</v>
      </c>
      <c r="G2832">
        <v>92</v>
      </c>
      <c r="H2832">
        <v>132</v>
      </c>
      <c r="I2832">
        <v>174</v>
      </c>
      <c r="J2832">
        <v>196</v>
      </c>
      <c r="K2832">
        <v>159</v>
      </c>
      <c r="L2832">
        <v>144</v>
      </c>
      <c r="M2832">
        <v>50</v>
      </c>
      <c r="N2832">
        <v>1</v>
      </c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</row>
    <row r="2833" spans="1:27" x14ac:dyDescent="0.2">
      <c r="A2833">
        <v>1991</v>
      </c>
      <c r="B2833">
        <v>11</v>
      </c>
      <c r="C2833">
        <v>50</v>
      </c>
      <c r="D2833">
        <v>-5</v>
      </c>
      <c r="E2833">
        <v>96</v>
      </c>
      <c r="F2833">
        <v>121</v>
      </c>
      <c r="G2833">
        <v>101</v>
      </c>
      <c r="H2833">
        <v>106</v>
      </c>
      <c r="I2833">
        <v>206</v>
      </c>
      <c r="J2833">
        <v>180</v>
      </c>
      <c r="K2833">
        <v>139</v>
      </c>
      <c r="L2833">
        <v>160</v>
      </c>
      <c r="M2833">
        <v>59</v>
      </c>
      <c r="N2833">
        <v>-33</v>
      </c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</row>
    <row r="2834" spans="1:27" x14ac:dyDescent="0.2">
      <c r="A2834">
        <v>1991</v>
      </c>
      <c r="B2834">
        <v>12</v>
      </c>
      <c r="C2834">
        <v>24</v>
      </c>
      <c r="D2834">
        <v>-20</v>
      </c>
      <c r="E2834">
        <v>103</v>
      </c>
      <c r="F2834">
        <v>142</v>
      </c>
      <c r="G2834">
        <v>118</v>
      </c>
      <c r="H2834">
        <v>139</v>
      </c>
      <c r="I2834">
        <v>151</v>
      </c>
      <c r="J2834">
        <v>158</v>
      </c>
      <c r="K2834">
        <v>148</v>
      </c>
      <c r="L2834">
        <v>146</v>
      </c>
      <c r="M2834">
        <v>55</v>
      </c>
      <c r="N2834">
        <v>-35</v>
      </c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</row>
    <row r="2835" spans="1:27" x14ac:dyDescent="0.2">
      <c r="A2835">
        <v>1991</v>
      </c>
      <c r="B2835">
        <v>13</v>
      </c>
      <c r="C2835">
        <v>4</v>
      </c>
      <c r="D2835">
        <v>-1</v>
      </c>
      <c r="E2835">
        <v>128</v>
      </c>
      <c r="F2835">
        <v>110</v>
      </c>
      <c r="G2835">
        <v>140</v>
      </c>
      <c r="H2835">
        <v>128</v>
      </c>
      <c r="I2835">
        <v>161</v>
      </c>
      <c r="J2835">
        <v>162</v>
      </c>
      <c r="K2835">
        <v>161</v>
      </c>
      <c r="L2835">
        <v>114</v>
      </c>
      <c r="M2835">
        <v>46</v>
      </c>
      <c r="N2835">
        <v>-5</v>
      </c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</row>
    <row r="2836" spans="1:27" x14ac:dyDescent="0.2">
      <c r="A2836">
        <v>1991</v>
      </c>
      <c r="B2836">
        <v>14</v>
      </c>
      <c r="C2836">
        <v>3</v>
      </c>
      <c r="D2836">
        <v>-9</v>
      </c>
      <c r="E2836">
        <v>100</v>
      </c>
      <c r="F2836">
        <v>80</v>
      </c>
      <c r="G2836">
        <v>100</v>
      </c>
      <c r="H2836">
        <v>123</v>
      </c>
      <c r="I2836">
        <v>165</v>
      </c>
      <c r="J2836">
        <v>174</v>
      </c>
      <c r="K2836">
        <v>175</v>
      </c>
      <c r="L2836">
        <v>113</v>
      </c>
      <c r="M2836">
        <v>44</v>
      </c>
      <c r="N2836">
        <v>0</v>
      </c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</row>
    <row r="2837" spans="1:27" x14ac:dyDescent="0.2">
      <c r="A2837">
        <v>1991</v>
      </c>
      <c r="B2837">
        <v>15</v>
      </c>
      <c r="C2837">
        <v>4</v>
      </c>
      <c r="D2837">
        <v>14</v>
      </c>
      <c r="E2837">
        <v>79</v>
      </c>
      <c r="F2837">
        <v>90</v>
      </c>
      <c r="G2837">
        <v>93</v>
      </c>
      <c r="H2837">
        <v>108</v>
      </c>
      <c r="I2837">
        <v>160</v>
      </c>
      <c r="J2837">
        <v>172</v>
      </c>
      <c r="K2837">
        <v>160</v>
      </c>
      <c r="L2837">
        <v>114</v>
      </c>
      <c r="M2837">
        <v>54</v>
      </c>
      <c r="N2837">
        <v>16</v>
      </c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</row>
    <row r="2838" spans="1:27" x14ac:dyDescent="0.2">
      <c r="A2838">
        <v>1991</v>
      </c>
      <c r="B2838">
        <v>16</v>
      </c>
      <c r="C2838">
        <v>19</v>
      </c>
      <c r="D2838">
        <v>31</v>
      </c>
      <c r="E2838">
        <v>98</v>
      </c>
      <c r="F2838">
        <v>76</v>
      </c>
      <c r="G2838">
        <v>95</v>
      </c>
      <c r="H2838">
        <v>120</v>
      </c>
      <c r="I2838">
        <v>156</v>
      </c>
      <c r="J2838">
        <v>171</v>
      </c>
      <c r="K2838">
        <v>164</v>
      </c>
      <c r="L2838">
        <v>123</v>
      </c>
      <c r="M2838">
        <v>48</v>
      </c>
      <c r="N2838">
        <v>43</v>
      </c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</row>
    <row r="2839" spans="1:27" x14ac:dyDescent="0.2">
      <c r="A2839">
        <v>1991</v>
      </c>
      <c r="B2839">
        <v>17</v>
      </c>
      <c r="C2839">
        <v>37</v>
      </c>
      <c r="D2839">
        <v>19</v>
      </c>
      <c r="E2839">
        <v>99</v>
      </c>
      <c r="F2839">
        <v>41</v>
      </c>
      <c r="G2839">
        <v>102</v>
      </c>
      <c r="H2839">
        <v>111</v>
      </c>
      <c r="I2839">
        <v>145</v>
      </c>
      <c r="J2839">
        <v>171</v>
      </c>
      <c r="K2839">
        <v>161</v>
      </c>
      <c r="L2839">
        <v>85</v>
      </c>
      <c r="M2839">
        <v>38</v>
      </c>
      <c r="N2839">
        <v>71</v>
      </c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</row>
    <row r="2840" spans="1:27" x14ac:dyDescent="0.2">
      <c r="A2840">
        <v>1991</v>
      </c>
      <c r="B2840">
        <v>18</v>
      </c>
      <c r="C2840">
        <v>48</v>
      </c>
      <c r="D2840">
        <v>27</v>
      </c>
      <c r="E2840">
        <v>80</v>
      </c>
      <c r="F2840">
        <v>60</v>
      </c>
      <c r="G2840">
        <v>115</v>
      </c>
      <c r="H2840">
        <v>99</v>
      </c>
      <c r="I2840">
        <v>162</v>
      </c>
      <c r="J2840">
        <v>144</v>
      </c>
      <c r="K2840">
        <v>149</v>
      </c>
      <c r="L2840">
        <v>82</v>
      </c>
      <c r="M2840">
        <v>56</v>
      </c>
      <c r="N2840">
        <v>86</v>
      </c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</row>
    <row r="2841" spans="1:27" x14ac:dyDescent="0.2">
      <c r="A2841">
        <v>1991</v>
      </c>
      <c r="B2841">
        <v>19</v>
      </c>
      <c r="C2841">
        <v>45</v>
      </c>
      <c r="D2841">
        <v>7</v>
      </c>
      <c r="E2841">
        <v>107</v>
      </c>
      <c r="F2841">
        <v>53</v>
      </c>
      <c r="G2841">
        <v>131</v>
      </c>
      <c r="H2841">
        <v>120</v>
      </c>
      <c r="I2841">
        <v>160</v>
      </c>
      <c r="J2841">
        <v>150</v>
      </c>
      <c r="K2841">
        <v>122</v>
      </c>
      <c r="L2841">
        <v>59</v>
      </c>
      <c r="M2841">
        <v>65</v>
      </c>
      <c r="N2841">
        <v>90</v>
      </c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</row>
    <row r="2842" spans="1:27" x14ac:dyDescent="0.2">
      <c r="A2842">
        <v>1991</v>
      </c>
      <c r="B2842">
        <v>20</v>
      </c>
      <c r="C2842">
        <v>58</v>
      </c>
      <c r="D2842">
        <v>34</v>
      </c>
      <c r="E2842">
        <v>103</v>
      </c>
      <c r="F2842">
        <v>34</v>
      </c>
      <c r="G2842">
        <v>150</v>
      </c>
      <c r="H2842">
        <v>120</v>
      </c>
      <c r="I2842">
        <v>167</v>
      </c>
      <c r="J2842">
        <v>171</v>
      </c>
      <c r="K2842">
        <v>117</v>
      </c>
      <c r="L2842">
        <v>59</v>
      </c>
      <c r="M2842">
        <v>42</v>
      </c>
      <c r="N2842">
        <v>63</v>
      </c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</row>
    <row r="2843" spans="1:27" x14ac:dyDescent="0.2">
      <c r="A2843">
        <v>1991</v>
      </c>
      <c r="B2843">
        <v>21</v>
      </c>
      <c r="C2843">
        <v>63</v>
      </c>
      <c r="D2843">
        <v>50</v>
      </c>
      <c r="E2843">
        <v>86</v>
      </c>
      <c r="F2843">
        <v>47</v>
      </c>
      <c r="G2843">
        <v>164</v>
      </c>
      <c r="H2843">
        <v>147</v>
      </c>
      <c r="I2843">
        <v>159</v>
      </c>
      <c r="J2843">
        <v>190</v>
      </c>
      <c r="K2843">
        <v>142</v>
      </c>
      <c r="L2843">
        <v>63</v>
      </c>
      <c r="M2843">
        <v>33</v>
      </c>
      <c r="N2843">
        <v>79</v>
      </c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</row>
    <row r="2844" spans="1:27" x14ac:dyDescent="0.2">
      <c r="A2844">
        <v>1991</v>
      </c>
      <c r="B2844">
        <v>22</v>
      </c>
      <c r="C2844">
        <v>21</v>
      </c>
      <c r="D2844">
        <v>59</v>
      </c>
      <c r="E2844">
        <v>56</v>
      </c>
      <c r="F2844">
        <v>69</v>
      </c>
      <c r="G2844">
        <v>142</v>
      </c>
      <c r="H2844">
        <v>138</v>
      </c>
      <c r="I2844">
        <v>166</v>
      </c>
      <c r="J2844">
        <v>194</v>
      </c>
      <c r="K2844">
        <v>136</v>
      </c>
      <c r="L2844">
        <v>72</v>
      </c>
      <c r="M2844">
        <v>54</v>
      </c>
      <c r="N2844">
        <v>116</v>
      </c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</row>
    <row r="2845" spans="1:27" x14ac:dyDescent="0.2">
      <c r="A2845">
        <v>1991</v>
      </c>
      <c r="B2845">
        <v>23</v>
      </c>
      <c r="C2845">
        <v>18</v>
      </c>
      <c r="D2845">
        <v>76</v>
      </c>
      <c r="E2845">
        <v>47</v>
      </c>
      <c r="F2845">
        <v>65</v>
      </c>
      <c r="G2845">
        <v>134</v>
      </c>
      <c r="H2845">
        <v>125</v>
      </c>
      <c r="I2845">
        <v>183</v>
      </c>
      <c r="J2845">
        <v>140</v>
      </c>
      <c r="K2845">
        <v>145</v>
      </c>
      <c r="L2845">
        <v>63</v>
      </c>
      <c r="M2845">
        <v>78</v>
      </c>
      <c r="N2845">
        <v>118</v>
      </c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</row>
    <row r="2846" spans="1:27" x14ac:dyDescent="0.2">
      <c r="A2846">
        <v>1991</v>
      </c>
      <c r="B2846">
        <v>24</v>
      </c>
      <c r="C2846">
        <v>24</v>
      </c>
      <c r="D2846">
        <v>95</v>
      </c>
      <c r="E2846">
        <v>56</v>
      </c>
      <c r="F2846">
        <v>88</v>
      </c>
      <c r="G2846">
        <v>145</v>
      </c>
      <c r="H2846">
        <v>128</v>
      </c>
      <c r="I2846">
        <v>147</v>
      </c>
      <c r="J2846">
        <v>157</v>
      </c>
      <c r="K2846">
        <v>144</v>
      </c>
      <c r="L2846">
        <v>79</v>
      </c>
      <c r="M2846">
        <v>70</v>
      </c>
      <c r="N2846">
        <v>55</v>
      </c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</row>
    <row r="2847" spans="1:27" x14ac:dyDescent="0.2">
      <c r="A2847">
        <v>1991</v>
      </c>
      <c r="B2847">
        <v>25</v>
      </c>
      <c r="C2847">
        <v>14</v>
      </c>
      <c r="D2847">
        <v>56</v>
      </c>
      <c r="E2847">
        <v>62</v>
      </c>
      <c r="F2847">
        <v>87</v>
      </c>
      <c r="G2847">
        <v>127</v>
      </c>
      <c r="H2847">
        <v>150</v>
      </c>
      <c r="I2847">
        <v>169</v>
      </c>
      <c r="J2847">
        <v>172</v>
      </c>
      <c r="K2847">
        <v>136</v>
      </c>
      <c r="L2847">
        <v>85</v>
      </c>
      <c r="M2847">
        <v>72</v>
      </c>
      <c r="N2847">
        <v>49</v>
      </c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</row>
    <row r="2848" spans="1:27" x14ac:dyDescent="0.2">
      <c r="A2848">
        <v>1991</v>
      </c>
      <c r="B2848">
        <v>26</v>
      </c>
      <c r="C2848">
        <v>7</v>
      </c>
      <c r="D2848">
        <v>74</v>
      </c>
      <c r="E2848">
        <v>60</v>
      </c>
      <c r="F2848">
        <v>86</v>
      </c>
      <c r="G2848">
        <v>132</v>
      </c>
      <c r="H2848">
        <v>140</v>
      </c>
      <c r="I2848">
        <v>178</v>
      </c>
      <c r="J2848">
        <v>173</v>
      </c>
      <c r="K2848">
        <v>112</v>
      </c>
      <c r="L2848">
        <v>90</v>
      </c>
      <c r="M2848">
        <v>88</v>
      </c>
      <c r="N2848">
        <v>61</v>
      </c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</row>
    <row r="2849" spans="1:27" x14ac:dyDescent="0.2">
      <c r="A2849">
        <v>1991</v>
      </c>
      <c r="B2849">
        <v>27</v>
      </c>
      <c r="C2849">
        <v>6</v>
      </c>
      <c r="D2849">
        <v>49</v>
      </c>
      <c r="E2849">
        <v>74</v>
      </c>
      <c r="F2849">
        <v>81</v>
      </c>
      <c r="G2849">
        <v>142</v>
      </c>
      <c r="H2849">
        <v>136</v>
      </c>
      <c r="I2849">
        <v>176</v>
      </c>
      <c r="J2849">
        <v>175</v>
      </c>
      <c r="K2849">
        <v>106</v>
      </c>
      <c r="L2849">
        <v>80</v>
      </c>
      <c r="M2849">
        <v>90</v>
      </c>
      <c r="N2849">
        <v>57</v>
      </c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</row>
    <row r="2850" spans="1:27" x14ac:dyDescent="0.2">
      <c r="A2850">
        <v>1991</v>
      </c>
      <c r="B2850">
        <v>28</v>
      </c>
      <c r="C2850">
        <v>18</v>
      </c>
      <c r="D2850">
        <v>49</v>
      </c>
      <c r="E2850">
        <v>75</v>
      </c>
      <c r="F2850">
        <v>69</v>
      </c>
      <c r="G2850">
        <v>107</v>
      </c>
      <c r="H2850">
        <v>136</v>
      </c>
      <c r="I2850">
        <v>187</v>
      </c>
      <c r="J2850">
        <v>181</v>
      </c>
      <c r="K2850">
        <v>90</v>
      </c>
      <c r="L2850">
        <v>93</v>
      </c>
      <c r="M2850">
        <v>91</v>
      </c>
      <c r="N2850">
        <v>51</v>
      </c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</row>
    <row r="2851" spans="1:27" x14ac:dyDescent="0.2">
      <c r="A2851">
        <v>1991</v>
      </c>
      <c r="B2851">
        <v>29</v>
      </c>
      <c r="C2851">
        <v>6</v>
      </c>
      <c r="E2851">
        <v>63</v>
      </c>
      <c r="F2851">
        <v>66</v>
      </c>
      <c r="G2851">
        <v>104</v>
      </c>
      <c r="H2851">
        <v>139</v>
      </c>
      <c r="I2851">
        <v>206</v>
      </c>
      <c r="J2851">
        <v>171</v>
      </c>
      <c r="K2851">
        <v>111</v>
      </c>
      <c r="L2851">
        <v>110</v>
      </c>
      <c r="M2851">
        <v>95</v>
      </c>
      <c r="N2851">
        <v>60</v>
      </c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</row>
    <row r="2852" spans="1:27" x14ac:dyDescent="0.2">
      <c r="A2852">
        <v>1991</v>
      </c>
      <c r="B2852">
        <v>30</v>
      </c>
      <c r="C2852">
        <v>5</v>
      </c>
      <c r="E2852">
        <v>53</v>
      </c>
      <c r="F2852">
        <v>71</v>
      </c>
      <c r="G2852">
        <v>104</v>
      </c>
      <c r="H2852">
        <v>166</v>
      </c>
      <c r="I2852">
        <v>190</v>
      </c>
      <c r="J2852">
        <v>177</v>
      </c>
      <c r="K2852">
        <v>89</v>
      </c>
      <c r="L2852">
        <v>108</v>
      </c>
      <c r="M2852">
        <v>64</v>
      </c>
      <c r="N2852">
        <v>62</v>
      </c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</row>
    <row r="2853" spans="1:27" x14ac:dyDescent="0.2">
      <c r="A2853">
        <v>1991</v>
      </c>
      <c r="B2853">
        <v>31</v>
      </c>
      <c r="C2853">
        <v>9</v>
      </c>
      <c r="E2853">
        <v>86</v>
      </c>
      <c r="G2853">
        <v>106</v>
      </c>
      <c r="I2853">
        <v>177</v>
      </c>
      <c r="J2853">
        <v>187</v>
      </c>
      <c r="L2853">
        <v>93</v>
      </c>
      <c r="N2853">
        <v>71</v>
      </c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</row>
    <row r="2854" spans="1:27" x14ac:dyDescent="0.2">
      <c r="A2854">
        <v>1992</v>
      </c>
      <c r="B2854">
        <v>1</v>
      </c>
      <c r="C2854">
        <v>79</v>
      </c>
      <c r="D2854">
        <v>-1</v>
      </c>
      <c r="E2854">
        <v>62</v>
      </c>
      <c r="F2854">
        <v>63</v>
      </c>
      <c r="G2854">
        <v>90</v>
      </c>
      <c r="H2854">
        <v>152</v>
      </c>
      <c r="I2854">
        <v>165</v>
      </c>
      <c r="J2854">
        <v>173</v>
      </c>
      <c r="K2854">
        <v>122</v>
      </c>
      <c r="L2854">
        <v>111</v>
      </c>
      <c r="M2854">
        <v>76</v>
      </c>
      <c r="N2854">
        <v>79</v>
      </c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</row>
    <row r="2855" spans="1:27" x14ac:dyDescent="0.2">
      <c r="A2855">
        <v>1992</v>
      </c>
      <c r="B2855">
        <v>2</v>
      </c>
      <c r="C2855">
        <v>95</v>
      </c>
      <c r="D2855">
        <v>39</v>
      </c>
      <c r="E2855">
        <v>67</v>
      </c>
      <c r="F2855">
        <v>47</v>
      </c>
      <c r="G2855">
        <v>86</v>
      </c>
      <c r="H2855">
        <v>154</v>
      </c>
      <c r="I2855">
        <v>141</v>
      </c>
      <c r="J2855">
        <v>167</v>
      </c>
      <c r="K2855">
        <v>143</v>
      </c>
      <c r="L2855">
        <v>115</v>
      </c>
      <c r="M2855">
        <v>102</v>
      </c>
      <c r="N2855">
        <v>100</v>
      </c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</row>
    <row r="2856" spans="1:27" x14ac:dyDescent="0.2">
      <c r="A2856">
        <v>1992</v>
      </c>
      <c r="B2856">
        <v>3</v>
      </c>
      <c r="C2856">
        <v>101</v>
      </c>
      <c r="D2856">
        <v>54</v>
      </c>
      <c r="E2856">
        <v>87</v>
      </c>
      <c r="F2856">
        <v>53</v>
      </c>
      <c r="G2856">
        <v>84</v>
      </c>
      <c r="H2856">
        <v>145</v>
      </c>
      <c r="I2856">
        <v>143</v>
      </c>
      <c r="J2856">
        <v>169</v>
      </c>
      <c r="K2856">
        <v>132</v>
      </c>
      <c r="L2856">
        <v>110</v>
      </c>
      <c r="M2856">
        <v>83</v>
      </c>
      <c r="N2856">
        <v>52</v>
      </c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</row>
    <row r="2857" spans="1:27" x14ac:dyDescent="0.2">
      <c r="A2857">
        <v>1992</v>
      </c>
      <c r="B2857">
        <v>4</v>
      </c>
      <c r="C2857">
        <v>76</v>
      </c>
      <c r="D2857">
        <v>77</v>
      </c>
      <c r="E2857">
        <v>84</v>
      </c>
      <c r="F2857">
        <v>49</v>
      </c>
      <c r="G2857">
        <v>95</v>
      </c>
      <c r="H2857">
        <v>121</v>
      </c>
      <c r="I2857">
        <v>152</v>
      </c>
      <c r="J2857">
        <v>157</v>
      </c>
      <c r="K2857">
        <v>118</v>
      </c>
      <c r="L2857">
        <v>124</v>
      </c>
      <c r="M2857">
        <v>94</v>
      </c>
      <c r="N2857">
        <v>32</v>
      </c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</row>
    <row r="2858" spans="1:27" x14ac:dyDescent="0.2">
      <c r="A2858">
        <v>1992</v>
      </c>
      <c r="B2858">
        <v>5</v>
      </c>
      <c r="C2858">
        <v>87</v>
      </c>
      <c r="D2858">
        <v>84</v>
      </c>
      <c r="E2858">
        <v>70</v>
      </c>
      <c r="F2858">
        <v>59</v>
      </c>
      <c r="G2858">
        <v>109</v>
      </c>
      <c r="H2858">
        <v>116</v>
      </c>
      <c r="I2858">
        <v>148</v>
      </c>
      <c r="J2858">
        <v>176</v>
      </c>
      <c r="K2858">
        <v>114</v>
      </c>
      <c r="L2858">
        <v>109</v>
      </c>
      <c r="M2858">
        <v>111</v>
      </c>
      <c r="N2858">
        <v>35</v>
      </c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</row>
    <row r="2859" spans="1:27" x14ac:dyDescent="0.2">
      <c r="A2859">
        <v>1992</v>
      </c>
      <c r="B2859">
        <v>6</v>
      </c>
      <c r="C2859">
        <v>96</v>
      </c>
      <c r="D2859">
        <v>85</v>
      </c>
      <c r="E2859">
        <v>79</v>
      </c>
      <c r="F2859">
        <v>68</v>
      </c>
      <c r="G2859">
        <v>123</v>
      </c>
      <c r="H2859">
        <v>159</v>
      </c>
      <c r="I2859">
        <v>167</v>
      </c>
      <c r="J2859">
        <v>168</v>
      </c>
      <c r="K2859">
        <v>125</v>
      </c>
      <c r="L2859">
        <v>107</v>
      </c>
      <c r="M2859">
        <v>111</v>
      </c>
      <c r="N2859">
        <v>40</v>
      </c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</row>
    <row r="2860" spans="1:27" x14ac:dyDescent="0.2">
      <c r="A2860">
        <v>1992</v>
      </c>
      <c r="B2860">
        <v>7</v>
      </c>
      <c r="C2860">
        <v>84</v>
      </c>
      <c r="D2860">
        <v>56</v>
      </c>
      <c r="E2860">
        <v>89</v>
      </c>
      <c r="F2860">
        <v>68</v>
      </c>
      <c r="G2860">
        <v>137</v>
      </c>
      <c r="H2860">
        <v>152</v>
      </c>
      <c r="I2860">
        <v>155</v>
      </c>
      <c r="J2860">
        <v>163</v>
      </c>
      <c r="K2860">
        <v>127</v>
      </c>
      <c r="L2860">
        <v>103</v>
      </c>
      <c r="M2860">
        <v>111</v>
      </c>
      <c r="N2860">
        <v>54</v>
      </c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</row>
    <row r="2861" spans="1:27" x14ac:dyDescent="0.2">
      <c r="A2861">
        <v>1992</v>
      </c>
      <c r="B2861">
        <v>8</v>
      </c>
      <c r="C2861">
        <v>88</v>
      </c>
      <c r="D2861">
        <v>43</v>
      </c>
      <c r="E2861">
        <v>73</v>
      </c>
      <c r="F2861">
        <v>103</v>
      </c>
      <c r="G2861">
        <v>95</v>
      </c>
      <c r="H2861">
        <v>159</v>
      </c>
      <c r="I2861">
        <v>170</v>
      </c>
      <c r="J2861">
        <v>167</v>
      </c>
      <c r="K2861">
        <v>112</v>
      </c>
      <c r="L2861">
        <v>99</v>
      </c>
      <c r="M2861">
        <v>88</v>
      </c>
      <c r="N2861">
        <v>55</v>
      </c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</row>
    <row r="2862" spans="1:27" x14ac:dyDescent="0.2">
      <c r="A2862">
        <v>1992</v>
      </c>
      <c r="B2862">
        <v>9</v>
      </c>
      <c r="C2862">
        <v>45</v>
      </c>
      <c r="D2862">
        <v>57</v>
      </c>
      <c r="E2862">
        <v>49</v>
      </c>
      <c r="F2862">
        <v>99</v>
      </c>
      <c r="G2862">
        <v>83</v>
      </c>
      <c r="H2862">
        <v>161</v>
      </c>
      <c r="I2862">
        <v>157</v>
      </c>
      <c r="J2862">
        <v>178</v>
      </c>
      <c r="K2862">
        <v>128</v>
      </c>
      <c r="L2862">
        <v>104</v>
      </c>
      <c r="M2862">
        <v>87</v>
      </c>
      <c r="N2862">
        <v>46</v>
      </c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</row>
    <row r="2863" spans="1:27" x14ac:dyDescent="0.2">
      <c r="A2863">
        <v>1992</v>
      </c>
      <c r="B2863">
        <v>10</v>
      </c>
      <c r="C2863">
        <v>28</v>
      </c>
      <c r="D2863">
        <v>51</v>
      </c>
      <c r="E2863">
        <v>78</v>
      </c>
      <c r="F2863">
        <v>98</v>
      </c>
      <c r="G2863">
        <v>81</v>
      </c>
      <c r="H2863">
        <v>164</v>
      </c>
      <c r="I2863">
        <v>147</v>
      </c>
      <c r="J2863">
        <v>167</v>
      </c>
      <c r="K2863">
        <v>143</v>
      </c>
      <c r="L2863">
        <v>92</v>
      </c>
      <c r="M2863">
        <v>70</v>
      </c>
      <c r="N2863">
        <v>55</v>
      </c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</row>
    <row r="2864" spans="1:27" x14ac:dyDescent="0.2">
      <c r="A2864">
        <v>1992</v>
      </c>
      <c r="B2864">
        <v>11</v>
      </c>
      <c r="C2864">
        <v>11</v>
      </c>
      <c r="D2864">
        <v>59</v>
      </c>
      <c r="E2864">
        <v>68</v>
      </c>
      <c r="F2864">
        <v>100</v>
      </c>
      <c r="G2864">
        <v>93</v>
      </c>
      <c r="H2864">
        <v>161</v>
      </c>
      <c r="I2864">
        <v>140</v>
      </c>
      <c r="J2864">
        <v>150</v>
      </c>
      <c r="K2864">
        <v>135</v>
      </c>
      <c r="L2864">
        <v>93</v>
      </c>
      <c r="M2864">
        <v>67</v>
      </c>
      <c r="N2864">
        <v>66</v>
      </c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</row>
    <row r="2865" spans="1:27" x14ac:dyDescent="0.2">
      <c r="A2865">
        <v>1992</v>
      </c>
      <c r="B2865">
        <v>12</v>
      </c>
      <c r="C2865">
        <v>13</v>
      </c>
      <c r="D2865">
        <v>83</v>
      </c>
      <c r="E2865">
        <v>83</v>
      </c>
      <c r="F2865">
        <v>99</v>
      </c>
      <c r="G2865">
        <v>124</v>
      </c>
      <c r="H2865">
        <v>161</v>
      </c>
      <c r="I2865">
        <v>161</v>
      </c>
      <c r="J2865">
        <v>151</v>
      </c>
      <c r="K2865">
        <v>120</v>
      </c>
      <c r="L2865">
        <v>99</v>
      </c>
      <c r="M2865">
        <v>64</v>
      </c>
      <c r="N2865">
        <v>66</v>
      </c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</row>
    <row r="2866" spans="1:27" x14ac:dyDescent="0.2">
      <c r="A2866">
        <v>1992</v>
      </c>
      <c r="B2866">
        <v>13</v>
      </c>
      <c r="C2866">
        <v>36</v>
      </c>
      <c r="D2866">
        <v>59</v>
      </c>
      <c r="E2866">
        <v>88</v>
      </c>
      <c r="F2866">
        <v>74</v>
      </c>
      <c r="G2866">
        <v>161</v>
      </c>
      <c r="H2866">
        <v>169</v>
      </c>
      <c r="I2866">
        <v>149</v>
      </c>
      <c r="J2866">
        <v>138</v>
      </c>
      <c r="K2866">
        <v>125</v>
      </c>
      <c r="L2866">
        <v>91</v>
      </c>
      <c r="M2866">
        <v>42</v>
      </c>
      <c r="N2866">
        <v>68</v>
      </c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</row>
    <row r="2867" spans="1:27" x14ac:dyDescent="0.2">
      <c r="A2867">
        <v>1992</v>
      </c>
      <c r="B2867">
        <v>14</v>
      </c>
      <c r="C2867">
        <v>45</v>
      </c>
      <c r="D2867">
        <v>64</v>
      </c>
      <c r="E2867">
        <v>62</v>
      </c>
      <c r="F2867">
        <v>77</v>
      </c>
      <c r="G2867">
        <v>188</v>
      </c>
      <c r="H2867">
        <v>174</v>
      </c>
      <c r="I2867">
        <v>164</v>
      </c>
      <c r="J2867">
        <v>137</v>
      </c>
      <c r="K2867">
        <v>115</v>
      </c>
      <c r="L2867">
        <v>82</v>
      </c>
      <c r="M2867">
        <v>19</v>
      </c>
      <c r="N2867">
        <v>75</v>
      </c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</row>
    <row r="2868" spans="1:27" x14ac:dyDescent="0.2">
      <c r="A2868">
        <v>1992</v>
      </c>
      <c r="B2868">
        <v>15</v>
      </c>
      <c r="C2868">
        <v>42</v>
      </c>
      <c r="D2868">
        <v>63</v>
      </c>
      <c r="E2868">
        <v>80</v>
      </c>
      <c r="F2868">
        <v>54</v>
      </c>
      <c r="G2868">
        <v>137</v>
      </c>
      <c r="H2868">
        <v>171</v>
      </c>
      <c r="I2868">
        <v>167</v>
      </c>
      <c r="J2868">
        <v>148</v>
      </c>
      <c r="K2868">
        <v>139</v>
      </c>
      <c r="L2868">
        <v>64</v>
      </c>
      <c r="M2868">
        <v>42</v>
      </c>
      <c r="N2868">
        <v>88</v>
      </c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</row>
    <row r="2869" spans="1:27" x14ac:dyDescent="0.2">
      <c r="A2869">
        <v>1992</v>
      </c>
      <c r="B2869">
        <v>16</v>
      </c>
      <c r="C2869">
        <v>45</v>
      </c>
      <c r="D2869">
        <v>45</v>
      </c>
      <c r="E2869">
        <v>98</v>
      </c>
      <c r="F2869">
        <v>57</v>
      </c>
      <c r="G2869">
        <v>130</v>
      </c>
      <c r="H2869">
        <v>154</v>
      </c>
      <c r="I2869">
        <v>179</v>
      </c>
      <c r="J2869">
        <v>160</v>
      </c>
      <c r="K2869">
        <v>133</v>
      </c>
      <c r="L2869">
        <v>52</v>
      </c>
      <c r="M2869">
        <v>56</v>
      </c>
      <c r="N2869">
        <v>72</v>
      </c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</row>
    <row r="2870" spans="1:27" x14ac:dyDescent="0.2">
      <c r="A2870">
        <v>1992</v>
      </c>
      <c r="B2870">
        <v>17</v>
      </c>
      <c r="C2870">
        <v>35</v>
      </c>
      <c r="D2870">
        <v>19</v>
      </c>
      <c r="E2870">
        <v>93</v>
      </c>
      <c r="F2870">
        <v>94</v>
      </c>
      <c r="G2870">
        <v>113</v>
      </c>
      <c r="H2870">
        <v>131</v>
      </c>
      <c r="I2870">
        <v>189</v>
      </c>
      <c r="J2870">
        <v>149</v>
      </c>
      <c r="K2870">
        <v>144</v>
      </c>
      <c r="L2870">
        <v>41</v>
      </c>
      <c r="M2870">
        <v>47</v>
      </c>
      <c r="N2870">
        <v>34</v>
      </c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</row>
    <row r="2871" spans="1:27" x14ac:dyDescent="0.2">
      <c r="A2871">
        <v>1992</v>
      </c>
      <c r="B2871">
        <v>18</v>
      </c>
      <c r="C2871">
        <v>44</v>
      </c>
      <c r="D2871">
        <v>20</v>
      </c>
      <c r="E2871">
        <v>95</v>
      </c>
      <c r="F2871">
        <v>120</v>
      </c>
      <c r="G2871">
        <v>131</v>
      </c>
      <c r="H2871">
        <v>136</v>
      </c>
      <c r="I2871">
        <v>180</v>
      </c>
      <c r="J2871">
        <v>144</v>
      </c>
      <c r="K2871">
        <v>161</v>
      </c>
      <c r="L2871">
        <v>71</v>
      </c>
      <c r="M2871">
        <v>70</v>
      </c>
      <c r="N2871">
        <v>47</v>
      </c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</row>
    <row r="2872" spans="1:27" x14ac:dyDescent="0.2">
      <c r="A2872">
        <v>1992</v>
      </c>
      <c r="B2872">
        <v>19</v>
      </c>
      <c r="C2872">
        <v>56</v>
      </c>
      <c r="D2872">
        <v>28</v>
      </c>
      <c r="E2872">
        <v>90</v>
      </c>
      <c r="F2872">
        <v>112</v>
      </c>
      <c r="G2872">
        <v>164</v>
      </c>
      <c r="H2872">
        <v>132</v>
      </c>
      <c r="I2872">
        <v>190</v>
      </c>
      <c r="J2872">
        <v>152</v>
      </c>
      <c r="K2872">
        <v>148</v>
      </c>
      <c r="L2872">
        <v>56</v>
      </c>
      <c r="M2872">
        <v>68</v>
      </c>
      <c r="N2872">
        <v>28</v>
      </c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</row>
    <row r="2873" spans="1:27" x14ac:dyDescent="0.2">
      <c r="A2873">
        <v>1992</v>
      </c>
      <c r="B2873">
        <v>20</v>
      </c>
      <c r="C2873">
        <v>49</v>
      </c>
      <c r="D2873">
        <v>31</v>
      </c>
      <c r="E2873">
        <v>109</v>
      </c>
      <c r="F2873">
        <v>121</v>
      </c>
      <c r="G2873">
        <v>169</v>
      </c>
      <c r="H2873">
        <v>140</v>
      </c>
      <c r="I2873">
        <v>160</v>
      </c>
      <c r="J2873">
        <v>162</v>
      </c>
      <c r="K2873">
        <v>142</v>
      </c>
      <c r="L2873">
        <v>58</v>
      </c>
      <c r="M2873">
        <v>49</v>
      </c>
      <c r="N2873">
        <v>9</v>
      </c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</row>
    <row r="2874" spans="1:27" x14ac:dyDescent="0.2">
      <c r="A2874">
        <v>1992</v>
      </c>
      <c r="B2874">
        <v>21</v>
      </c>
      <c r="C2874">
        <v>-1</v>
      </c>
      <c r="D2874">
        <v>41</v>
      </c>
      <c r="E2874">
        <v>80</v>
      </c>
      <c r="F2874">
        <v>114</v>
      </c>
      <c r="G2874">
        <v>158</v>
      </c>
      <c r="H2874">
        <v>158</v>
      </c>
      <c r="I2874">
        <v>172</v>
      </c>
      <c r="J2874">
        <v>159</v>
      </c>
      <c r="K2874">
        <v>124</v>
      </c>
      <c r="L2874">
        <v>56</v>
      </c>
      <c r="M2874">
        <v>70</v>
      </c>
      <c r="N2874">
        <v>7</v>
      </c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</row>
    <row r="2875" spans="1:27" x14ac:dyDescent="0.2">
      <c r="A2875">
        <v>1992</v>
      </c>
      <c r="B2875">
        <v>22</v>
      </c>
      <c r="C2875">
        <v>-13</v>
      </c>
      <c r="D2875">
        <v>59</v>
      </c>
      <c r="E2875">
        <v>93</v>
      </c>
      <c r="F2875">
        <v>102</v>
      </c>
      <c r="G2875">
        <v>168</v>
      </c>
      <c r="H2875">
        <v>153</v>
      </c>
      <c r="I2875">
        <v>158</v>
      </c>
      <c r="J2875">
        <v>158</v>
      </c>
      <c r="K2875">
        <v>140</v>
      </c>
      <c r="L2875">
        <v>60</v>
      </c>
      <c r="M2875">
        <v>82</v>
      </c>
      <c r="N2875">
        <v>0</v>
      </c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</row>
    <row r="2876" spans="1:27" x14ac:dyDescent="0.2">
      <c r="A2876">
        <v>1992</v>
      </c>
      <c r="B2876">
        <v>23</v>
      </c>
      <c r="C2876">
        <v>-27</v>
      </c>
      <c r="D2876">
        <v>83</v>
      </c>
      <c r="E2876">
        <v>59</v>
      </c>
      <c r="F2876">
        <v>106</v>
      </c>
      <c r="G2876">
        <v>168</v>
      </c>
      <c r="H2876">
        <v>154</v>
      </c>
      <c r="I2876">
        <v>159</v>
      </c>
      <c r="J2876">
        <v>131</v>
      </c>
      <c r="K2876">
        <v>133</v>
      </c>
      <c r="L2876">
        <v>74</v>
      </c>
      <c r="M2876">
        <v>117</v>
      </c>
      <c r="N2876">
        <v>-4</v>
      </c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</row>
    <row r="2877" spans="1:27" x14ac:dyDescent="0.2">
      <c r="A2877">
        <v>1992</v>
      </c>
      <c r="B2877">
        <v>24</v>
      </c>
      <c r="C2877">
        <v>-11</v>
      </c>
      <c r="D2877">
        <v>70</v>
      </c>
      <c r="E2877">
        <v>71</v>
      </c>
      <c r="F2877">
        <v>101</v>
      </c>
      <c r="G2877">
        <v>181</v>
      </c>
      <c r="H2877">
        <v>156</v>
      </c>
      <c r="I2877">
        <v>175</v>
      </c>
      <c r="J2877">
        <v>142</v>
      </c>
      <c r="K2877">
        <v>124</v>
      </c>
      <c r="L2877">
        <v>67</v>
      </c>
      <c r="M2877">
        <v>79</v>
      </c>
      <c r="N2877">
        <v>-14</v>
      </c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</row>
    <row r="2878" spans="1:27" x14ac:dyDescent="0.2">
      <c r="A2878">
        <v>1992</v>
      </c>
      <c r="B2878">
        <v>25</v>
      </c>
      <c r="C2878">
        <v>3</v>
      </c>
      <c r="D2878">
        <v>38</v>
      </c>
      <c r="E2878">
        <v>62</v>
      </c>
      <c r="F2878">
        <v>98</v>
      </c>
      <c r="G2878">
        <v>172</v>
      </c>
      <c r="H2878">
        <v>161</v>
      </c>
      <c r="I2878">
        <v>147</v>
      </c>
      <c r="J2878">
        <v>167</v>
      </c>
      <c r="K2878">
        <v>109</v>
      </c>
      <c r="L2878">
        <v>70</v>
      </c>
      <c r="M2878">
        <v>74</v>
      </c>
      <c r="N2878">
        <v>-5</v>
      </c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</row>
    <row r="2879" spans="1:27" x14ac:dyDescent="0.2">
      <c r="A2879">
        <v>1992</v>
      </c>
      <c r="B2879">
        <v>26</v>
      </c>
      <c r="C2879">
        <v>18</v>
      </c>
      <c r="D2879">
        <v>59</v>
      </c>
      <c r="E2879">
        <v>62</v>
      </c>
      <c r="F2879">
        <v>111</v>
      </c>
      <c r="G2879">
        <v>185</v>
      </c>
      <c r="H2879">
        <v>172</v>
      </c>
      <c r="I2879">
        <v>162</v>
      </c>
      <c r="J2879">
        <v>145</v>
      </c>
      <c r="K2879">
        <v>142</v>
      </c>
      <c r="L2879">
        <v>49</v>
      </c>
      <c r="M2879">
        <v>67</v>
      </c>
      <c r="N2879">
        <v>18</v>
      </c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</row>
    <row r="2880" spans="1:27" x14ac:dyDescent="0.2">
      <c r="A2880">
        <v>1992</v>
      </c>
      <c r="B2880">
        <v>27</v>
      </c>
      <c r="C2880">
        <v>-9</v>
      </c>
      <c r="D2880">
        <v>88</v>
      </c>
      <c r="E2880">
        <v>50</v>
      </c>
      <c r="F2880">
        <v>102</v>
      </c>
      <c r="G2880">
        <v>160</v>
      </c>
      <c r="H2880">
        <v>186</v>
      </c>
      <c r="I2880">
        <v>149</v>
      </c>
      <c r="J2880">
        <v>143</v>
      </c>
      <c r="K2880">
        <v>162</v>
      </c>
      <c r="L2880">
        <v>68</v>
      </c>
      <c r="M2880">
        <v>65</v>
      </c>
      <c r="N2880">
        <v>31</v>
      </c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</row>
    <row r="2881" spans="1:27" x14ac:dyDescent="0.2">
      <c r="A2881">
        <v>1992</v>
      </c>
      <c r="B2881">
        <v>28</v>
      </c>
      <c r="C2881">
        <v>1</v>
      </c>
      <c r="D2881">
        <v>54</v>
      </c>
      <c r="E2881">
        <v>63</v>
      </c>
      <c r="F2881">
        <v>89</v>
      </c>
      <c r="G2881">
        <v>181</v>
      </c>
      <c r="H2881">
        <v>188</v>
      </c>
      <c r="I2881">
        <v>148</v>
      </c>
      <c r="J2881">
        <v>153</v>
      </c>
      <c r="K2881">
        <v>166</v>
      </c>
      <c r="L2881">
        <v>56</v>
      </c>
      <c r="M2881">
        <v>55</v>
      </c>
      <c r="N2881">
        <v>13</v>
      </c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</row>
    <row r="2882" spans="1:27" x14ac:dyDescent="0.2">
      <c r="A2882">
        <v>1992</v>
      </c>
      <c r="B2882">
        <v>29</v>
      </c>
      <c r="C2882">
        <v>10</v>
      </c>
      <c r="D2882">
        <v>55</v>
      </c>
      <c r="E2882">
        <v>67</v>
      </c>
      <c r="F2882">
        <v>81</v>
      </c>
      <c r="G2882">
        <v>155</v>
      </c>
      <c r="H2882">
        <v>204</v>
      </c>
      <c r="I2882">
        <v>159</v>
      </c>
      <c r="J2882">
        <v>123</v>
      </c>
      <c r="K2882">
        <v>150</v>
      </c>
      <c r="L2882">
        <v>60</v>
      </c>
      <c r="M2882">
        <v>70</v>
      </c>
      <c r="N2882">
        <v>-24</v>
      </c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</row>
    <row r="2883" spans="1:27" x14ac:dyDescent="0.2">
      <c r="A2883">
        <v>1992</v>
      </c>
      <c r="B2883">
        <v>30</v>
      </c>
      <c r="C2883">
        <v>11</v>
      </c>
      <c r="E2883">
        <v>42</v>
      </c>
      <c r="F2883">
        <v>99</v>
      </c>
      <c r="G2883">
        <v>155</v>
      </c>
      <c r="H2883">
        <v>180</v>
      </c>
      <c r="I2883">
        <v>183</v>
      </c>
      <c r="J2883">
        <v>132</v>
      </c>
      <c r="K2883">
        <v>130</v>
      </c>
      <c r="L2883">
        <v>48</v>
      </c>
      <c r="M2883">
        <v>88</v>
      </c>
      <c r="N2883">
        <v>-18</v>
      </c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</row>
    <row r="2884" spans="1:27" x14ac:dyDescent="0.2">
      <c r="A2884">
        <v>1992</v>
      </c>
      <c r="B2884">
        <v>31</v>
      </c>
      <c r="C2884">
        <v>-3</v>
      </c>
      <c r="E2884">
        <v>69</v>
      </c>
      <c r="G2884">
        <v>153</v>
      </c>
      <c r="I2884">
        <v>183</v>
      </c>
      <c r="J2884">
        <v>115</v>
      </c>
      <c r="L2884">
        <v>40</v>
      </c>
      <c r="N2884">
        <v>0</v>
      </c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</row>
    <row r="2885" spans="1:27" x14ac:dyDescent="0.2">
      <c r="A2885">
        <v>1993</v>
      </c>
      <c r="B2885">
        <v>1</v>
      </c>
      <c r="C2885">
        <v>10</v>
      </c>
      <c r="D2885">
        <v>49</v>
      </c>
      <c r="E2885">
        <v>16</v>
      </c>
      <c r="F2885">
        <v>61</v>
      </c>
      <c r="G2885">
        <v>120</v>
      </c>
      <c r="H2885">
        <v>142</v>
      </c>
      <c r="I2885">
        <v>156</v>
      </c>
      <c r="J2885">
        <v>149</v>
      </c>
      <c r="K2885">
        <v>163</v>
      </c>
      <c r="L2885">
        <v>98</v>
      </c>
      <c r="M2885">
        <v>74</v>
      </c>
      <c r="N2885">
        <v>67</v>
      </c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</row>
    <row r="2886" spans="1:27" x14ac:dyDescent="0.2">
      <c r="A2886">
        <v>1993</v>
      </c>
      <c r="B2886">
        <v>2</v>
      </c>
      <c r="C2886">
        <v>-14</v>
      </c>
      <c r="D2886">
        <v>55</v>
      </c>
      <c r="E2886">
        <v>19</v>
      </c>
      <c r="F2886">
        <v>58</v>
      </c>
      <c r="G2886">
        <v>87</v>
      </c>
      <c r="H2886">
        <v>141</v>
      </c>
      <c r="I2886">
        <v>165</v>
      </c>
      <c r="J2886">
        <v>158</v>
      </c>
      <c r="K2886">
        <v>160</v>
      </c>
      <c r="L2886">
        <v>117</v>
      </c>
      <c r="M2886">
        <v>66</v>
      </c>
      <c r="N2886">
        <v>76</v>
      </c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</row>
    <row r="2887" spans="1:27" x14ac:dyDescent="0.2">
      <c r="A2887">
        <v>1993</v>
      </c>
      <c r="B2887">
        <v>3</v>
      </c>
      <c r="C2887">
        <v>-15</v>
      </c>
      <c r="D2887">
        <v>52</v>
      </c>
      <c r="E2887">
        <v>31</v>
      </c>
      <c r="F2887">
        <v>58</v>
      </c>
      <c r="G2887">
        <v>82</v>
      </c>
      <c r="H2887">
        <v>148</v>
      </c>
      <c r="I2887">
        <v>191</v>
      </c>
      <c r="J2887">
        <v>156</v>
      </c>
      <c r="K2887">
        <v>148</v>
      </c>
      <c r="L2887">
        <v>112</v>
      </c>
      <c r="M2887">
        <v>83</v>
      </c>
      <c r="N2887">
        <v>108</v>
      </c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</row>
    <row r="2888" spans="1:27" x14ac:dyDescent="0.2">
      <c r="A2888">
        <v>1993</v>
      </c>
      <c r="B2888">
        <v>4</v>
      </c>
      <c r="C2888">
        <v>25</v>
      </c>
      <c r="D2888">
        <v>27</v>
      </c>
      <c r="E2888">
        <v>32</v>
      </c>
      <c r="F2888">
        <v>64</v>
      </c>
      <c r="G2888">
        <v>81</v>
      </c>
      <c r="H2888">
        <v>148</v>
      </c>
      <c r="I2888">
        <v>186</v>
      </c>
      <c r="J2888">
        <v>147</v>
      </c>
      <c r="K2888">
        <v>106</v>
      </c>
      <c r="L2888">
        <v>117</v>
      </c>
      <c r="M2888">
        <v>107</v>
      </c>
      <c r="N2888">
        <v>92</v>
      </c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</row>
    <row r="2889" spans="1:27" x14ac:dyDescent="0.2">
      <c r="A2889">
        <v>1993</v>
      </c>
      <c r="B2889">
        <v>5</v>
      </c>
      <c r="C2889">
        <v>60</v>
      </c>
      <c r="D2889">
        <v>36</v>
      </c>
      <c r="E2889">
        <v>47</v>
      </c>
      <c r="F2889">
        <v>82</v>
      </c>
      <c r="G2889">
        <v>90</v>
      </c>
      <c r="H2889">
        <v>156</v>
      </c>
      <c r="I2889">
        <v>143</v>
      </c>
      <c r="J2889">
        <v>143</v>
      </c>
      <c r="K2889">
        <v>112</v>
      </c>
      <c r="L2889">
        <v>113</v>
      </c>
      <c r="M2889">
        <v>111</v>
      </c>
      <c r="N2889">
        <v>71</v>
      </c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</row>
    <row r="2890" spans="1:27" x14ac:dyDescent="0.2">
      <c r="A2890">
        <v>1993</v>
      </c>
      <c r="B2890">
        <v>6</v>
      </c>
      <c r="C2890">
        <v>74</v>
      </c>
      <c r="D2890">
        <v>53</v>
      </c>
      <c r="E2890">
        <v>63</v>
      </c>
      <c r="F2890">
        <v>90</v>
      </c>
      <c r="G2890">
        <v>98</v>
      </c>
      <c r="H2890">
        <v>161</v>
      </c>
      <c r="I2890">
        <v>144</v>
      </c>
      <c r="J2890">
        <v>144</v>
      </c>
      <c r="K2890">
        <v>112</v>
      </c>
      <c r="L2890">
        <v>118</v>
      </c>
      <c r="M2890">
        <v>86</v>
      </c>
      <c r="N2890">
        <v>73</v>
      </c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</row>
    <row r="2891" spans="1:27" x14ac:dyDescent="0.2">
      <c r="A2891">
        <v>1993</v>
      </c>
      <c r="B2891">
        <v>7</v>
      </c>
      <c r="C2891">
        <v>53</v>
      </c>
      <c r="D2891">
        <v>71</v>
      </c>
      <c r="E2891">
        <v>61</v>
      </c>
      <c r="F2891">
        <v>77</v>
      </c>
      <c r="G2891">
        <v>95</v>
      </c>
      <c r="H2891">
        <v>159</v>
      </c>
      <c r="I2891">
        <v>152</v>
      </c>
      <c r="J2891">
        <v>162</v>
      </c>
      <c r="K2891">
        <v>150</v>
      </c>
      <c r="L2891">
        <v>113</v>
      </c>
      <c r="M2891">
        <v>85</v>
      </c>
      <c r="N2891">
        <v>68</v>
      </c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</row>
    <row r="2892" spans="1:27" x14ac:dyDescent="0.2">
      <c r="A2892">
        <v>1993</v>
      </c>
      <c r="B2892">
        <v>8</v>
      </c>
      <c r="C2892">
        <v>61</v>
      </c>
      <c r="D2892">
        <v>87</v>
      </c>
      <c r="E2892">
        <v>70</v>
      </c>
      <c r="F2892">
        <v>92</v>
      </c>
      <c r="G2892">
        <v>97</v>
      </c>
      <c r="H2892">
        <v>180</v>
      </c>
      <c r="I2892">
        <v>154</v>
      </c>
      <c r="J2892">
        <v>158</v>
      </c>
      <c r="K2892">
        <v>162</v>
      </c>
      <c r="L2892">
        <v>98</v>
      </c>
      <c r="M2892">
        <v>81</v>
      </c>
      <c r="N2892">
        <v>73</v>
      </c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</row>
    <row r="2893" spans="1:27" x14ac:dyDescent="0.2">
      <c r="A2893">
        <v>1993</v>
      </c>
      <c r="B2893">
        <v>9</v>
      </c>
      <c r="C2893">
        <v>72</v>
      </c>
      <c r="D2893">
        <v>63</v>
      </c>
      <c r="E2893">
        <v>42</v>
      </c>
      <c r="F2893">
        <v>86</v>
      </c>
      <c r="G2893">
        <v>109</v>
      </c>
      <c r="H2893">
        <v>187</v>
      </c>
      <c r="I2893">
        <v>128</v>
      </c>
      <c r="J2893">
        <v>169</v>
      </c>
      <c r="K2893">
        <v>162</v>
      </c>
      <c r="L2893">
        <v>111</v>
      </c>
      <c r="M2893">
        <v>62</v>
      </c>
      <c r="N2893">
        <v>66</v>
      </c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</row>
    <row r="2894" spans="1:27" x14ac:dyDescent="0.2">
      <c r="A2894">
        <v>1993</v>
      </c>
      <c r="B2894">
        <v>10</v>
      </c>
      <c r="C2894">
        <v>87</v>
      </c>
      <c r="D2894">
        <v>39</v>
      </c>
      <c r="E2894">
        <v>56</v>
      </c>
      <c r="F2894">
        <v>86</v>
      </c>
      <c r="G2894">
        <v>132</v>
      </c>
      <c r="H2894">
        <v>194</v>
      </c>
      <c r="I2894">
        <v>112</v>
      </c>
      <c r="J2894">
        <v>142</v>
      </c>
      <c r="K2894">
        <v>146</v>
      </c>
      <c r="L2894">
        <v>117</v>
      </c>
      <c r="M2894">
        <v>77</v>
      </c>
      <c r="N2894">
        <v>66</v>
      </c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</row>
    <row r="2895" spans="1:27" x14ac:dyDescent="0.2">
      <c r="A2895">
        <v>1993</v>
      </c>
      <c r="B2895">
        <v>11</v>
      </c>
      <c r="C2895">
        <v>59</v>
      </c>
      <c r="D2895">
        <v>24</v>
      </c>
      <c r="E2895">
        <v>84</v>
      </c>
      <c r="F2895">
        <v>83</v>
      </c>
      <c r="G2895">
        <v>156</v>
      </c>
      <c r="H2895">
        <v>165</v>
      </c>
      <c r="I2895">
        <v>112</v>
      </c>
      <c r="J2895">
        <v>151</v>
      </c>
      <c r="K2895">
        <v>131</v>
      </c>
      <c r="L2895">
        <v>109</v>
      </c>
      <c r="M2895">
        <v>65</v>
      </c>
      <c r="N2895">
        <v>45</v>
      </c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</row>
    <row r="2896" spans="1:27" x14ac:dyDescent="0.2">
      <c r="A2896">
        <v>1993</v>
      </c>
      <c r="B2896">
        <v>12</v>
      </c>
      <c r="C2896">
        <v>41</v>
      </c>
      <c r="D2896">
        <v>31</v>
      </c>
      <c r="E2896">
        <v>74</v>
      </c>
      <c r="F2896">
        <v>87</v>
      </c>
      <c r="G2896">
        <v>134</v>
      </c>
      <c r="H2896">
        <v>148</v>
      </c>
      <c r="I2896">
        <v>119</v>
      </c>
      <c r="J2896">
        <v>143</v>
      </c>
      <c r="K2896">
        <v>107</v>
      </c>
      <c r="L2896">
        <v>122</v>
      </c>
      <c r="M2896">
        <v>63</v>
      </c>
      <c r="N2896">
        <v>55</v>
      </c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</row>
    <row r="2897" spans="1:27" x14ac:dyDescent="0.2">
      <c r="A2897">
        <v>1993</v>
      </c>
      <c r="B2897">
        <v>13</v>
      </c>
      <c r="C2897">
        <v>55</v>
      </c>
      <c r="D2897">
        <v>37</v>
      </c>
      <c r="E2897">
        <v>108</v>
      </c>
      <c r="F2897">
        <v>73</v>
      </c>
      <c r="G2897">
        <v>101</v>
      </c>
      <c r="H2897">
        <v>130</v>
      </c>
      <c r="I2897">
        <v>113</v>
      </c>
      <c r="J2897">
        <v>127</v>
      </c>
      <c r="K2897">
        <v>137</v>
      </c>
      <c r="L2897">
        <v>84</v>
      </c>
      <c r="M2897">
        <v>66</v>
      </c>
      <c r="N2897">
        <v>51</v>
      </c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</row>
    <row r="2898" spans="1:27" x14ac:dyDescent="0.2">
      <c r="A2898">
        <v>1993</v>
      </c>
      <c r="B2898">
        <v>14</v>
      </c>
      <c r="C2898">
        <v>73</v>
      </c>
      <c r="D2898">
        <v>23</v>
      </c>
      <c r="E2898">
        <v>100</v>
      </c>
      <c r="F2898">
        <v>73</v>
      </c>
      <c r="G2898">
        <v>103</v>
      </c>
      <c r="H2898">
        <v>129</v>
      </c>
      <c r="I2898">
        <v>166</v>
      </c>
      <c r="J2898">
        <v>149</v>
      </c>
      <c r="K2898">
        <v>119</v>
      </c>
      <c r="L2898">
        <v>67</v>
      </c>
      <c r="M2898">
        <v>60</v>
      </c>
      <c r="N2898">
        <v>25</v>
      </c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</row>
    <row r="2899" spans="1:27" x14ac:dyDescent="0.2">
      <c r="A2899">
        <v>1993</v>
      </c>
      <c r="B2899">
        <v>15</v>
      </c>
      <c r="C2899">
        <v>84</v>
      </c>
      <c r="D2899">
        <v>39</v>
      </c>
      <c r="E2899">
        <v>116</v>
      </c>
      <c r="F2899">
        <v>78</v>
      </c>
      <c r="G2899">
        <v>83</v>
      </c>
      <c r="H2899">
        <v>127</v>
      </c>
      <c r="I2899">
        <v>173</v>
      </c>
      <c r="J2899">
        <v>156</v>
      </c>
      <c r="K2899">
        <v>112</v>
      </c>
      <c r="L2899">
        <v>48</v>
      </c>
      <c r="M2899">
        <v>35</v>
      </c>
      <c r="N2899">
        <v>38</v>
      </c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</row>
    <row r="2900" spans="1:27" x14ac:dyDescent="0.2">
      <c r="A2900">
        <v>1993</v>
      </c>
      <c r="B2900">
        <v>16</v>
      </c>
      <c r="C2900">
        <v>103</v>
      </c>
      <c r="D2900">
        <v>60</v>
      </c>
      <c r="E2900">
        <v>91</v>
      </c>
      <c r="F2900">
        <v>100</v>
      </c>
      <c r="G2900">
        <v>102</v>
      </c>
      <c r="H2900">
        <v>142</v>
      </c>
      <c r="I2900">
        <v>182</v>
      </c>
      <c r="J2900">
        <v>154</v>
      </c>
      <c r="K2900">
        <v>116</v>
      </c>
      <c r="L2900">
        <v>27</v>
      </c>
      <c r="M2900">
        <v>35</v>
      </c>
      <c r="N2900">
        <v>52</v>
      </c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</row>
    <row r="2901" spans="1:27" x14ac:dyDescent="0.2">
      <c r="A2901">
        <v>1993</v>
      </c>
      <c r="B2901">
        <v>17</v>
      </c>
      <c r="C2901">
        <v>85</v>
      </c>
      <c r="D2901">
        <v>77</v>
      </c>
      <c r="E2901">
        <v>111</v>
      </c>
      <c r="F2901">
        <v>117</v>
      </c>
      <c r="G2901">
        <v>145</v>
      </c>
      <c r="H2901">
        <v>150</v>
      </c>
      <c r="I2901">
        <v>159</v>
      </c>
      <c r="J2901">
        <v>144</v>
      </c>
      <c r="K2901">
        <v>119</v>
      </c>
      <c r="L2901">
        <v>41</v>
      </c>
      <c r="M2901">
        <v>32</v>
      </c>
      <c r="N2901">
        <v>71</v>
      </c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</row>
    <row r="2902" spans="1:27" x14ac:dyDescent="0.2">
      <c r="A2902">
        <v>1993</v>
      </c>
      <c r="B2902">
        <v>18</v>
      </c>
      <c r="C2902">
        <v>48</v>
      </c>
      <c r="D2902">
        <v>78</v>
      </c>
      <c r="E2902">
        <v>107</v>
      </c>
      <c r="F2902">
        <v>110</v>
      </c>
      <c r="G2902">
        <v>117</v>
      </c>
      <c r="H2902">
        <v>151</v>
      </c>
      <c r="I2902">
        <v>141</v>
      </c>
      <c r="J2902">
        <v>154</v>
      </c>
      <c r="K2902">
        <v>112</v>
      </c>
      <c r="L2902">
        <v>65</v>
      </c>
      <c r="M2902">
        <v>23</v>
      </c>
      <c r="N2902">
        <v>91</v>
      </c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</row>
    <row r="2903" spans="1:27" x14ac:dyDescent="0.2">
      <c r="A2903">
        <v>1993</v>
      </c>
      <c r="B2903">
        <v>19</v>
      </c>
      <c r="C2903">
        <v>66</v>
      </c>
      <c r="D2903">
        <v>68</v>
      </c>
      <c r="E2903">
        <v>60</v>
      </c>
      <c r="F2903">
        <v>121</v>
      </c>
      <c r="G2903">
        <v>117</v>
      </c>
      <c r="H2903">
        <v>143</v>
      </c>
      <c r="I2903">
        <v>146</v>
      </c>
      <c r="J2903">
        <v>161</v>
      </c>
      <c r="K2903">
        <v>130</v>
      </c>
      <c r="L2903">
        <v>46</v>
      </c>
      <c r="M2903">
        <v>19</v>
      </c>
      <c r="N2903">
        <v>116</v>
      </c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</row>
    <row r="2904" spans="1:27" x14ac:dyDescent="0.2">
      <c r="A2904">
        <v>1993</v>
      </c>
      <c r="B2904">
        <v>20</v>
      </c>
      <c r="C2904">
        <v>81</v>
      </c>
      <c r="D2904">
        <v>54</v>
      </c>
      <c r="E2904">
        <v>67</v>
      </c>
      <c r="F2904">
        <v>123</v>
      </c>
      <c r="G2904">
        <v>86</v>
      </c>
      <c r="H2904">
        <v>135</v>
      </c>
      <c r="I2904">
        <v>148</v>
      </c>
      <c r="J2904">
        <v>183</v>
      </c>
      <c r="K2904">
        <v>144</v>
      </c>
      <c r="L2904">
        <v>56</v>
      </c>
      <c r="M2904">
        <v>6</v>
      </c>
      <c r="N2904">
        <v>44</v>
      </c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</row>
    <row r="2905" spans="1:27" x14ac:dyDescent="0.2">
      <c r="A2905">
        <v>1993</v>
      </c>
      <c r="B2905">
        <v>21</v>
      </c>
      <c r="C2905">
        <v>93</v>
      </c>
      <c r="D2905">
        <v>51</v>
      </c>
      <c r="E2905">
        <v>86</v>
      </c>
      <c r="F2905">
        <v>115</v>
      </c>
      <c r="G2905">
        <v>117</v>
      </c>
      <c r="H2905">
        <v>123</v>
      </c>
      <c r="I2905">
        <v>139</v>
      </c>
      <c r="J2905">
        <v>159</v>
      </c>
      <c r="K2905">
        <v>142</v>
      </c>
      <c r="L2905">
        <v>62</v>
      </c>
      <c r="M2905">
        <v>4</v>
      </c>
      <c r="N2905">
        <v>32</v>
      </c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</row>
    <row r="2906" spans="1:27" x14ac:dyDescent="0.2">
      <c r="A2906">
        <v>1993</v>
      </c>
      <c r="B2906">
        <v>22</v>
      </c>
      <c r="C2906">
        <v>75</v>
      </c>
      <c r="D2906">
        <v>38</v>
      </c>
      <c r="E2906">
        <v>92</v>
      </c>
      <c r="F2906">
        <v>98</v>
      </c>
      <c r="G2906">
        <v>117</v>
      </c>
      <c r="H2906">
        <v>133</v>
      </c>
      <c r="I2906">
        <v>155</v>
      </c>
      <c r="J2906">
        <v>125</v>
      </c>
      <c r="K2906">
        <v>131</v>
      </c>
      <c r="L2906">
        <v>71</v>
      </c>
      <c r="M2906">
        <v>3</v>
      </c>
      <c r="N2906">
        <v>45</v>
      </c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</row>
    <row r="2907" spans="1:27" x14ac:dyDescent="0.2">
      <c r="A2907">
        <v>1993</v>
      </c>
      <c r="B2907">
        <v>23</v>
      </c>
      <c r="C2907">
        <v>80</v>
      </c>
      <c r="D2907">
        <v>29</v>
      </c>
      <c r="E2907">
        <v>62</v>
      </c>
      <c r="F2907">
        <v>117</v>
      </c>
      <c r="G2907">
        <v>152</v>
      </c>
      <c r="H2907">
        <v>136</v>
      </c>
      <c r="I2907">
        <v>183</v>
      </c>
      <c r="J2907">
        <v>112</v>
      </c>
      <c r="K2907">
        <v>104</v>
      </c>
      <c r="L2907">
        <v>69</v>
      </c>
      <c r="M2907">
        <v>-29</v>
      </c>
      <c r="N2907">
        <v>45</v>
      </c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</row>
    <row r="2908" spans="1:27" x14ac:dyDescent="0.2">
      <c r="A2908">
        <v>1993</v>
      </c>
      <c r="B2908">
        <v>24</v>
      </c>
      <c r="C2908">
        <v>68</v>
      </c>
      <c r="D2908">
        <v>46</v>
      </c>
      <c r="E2908">
        <v>60</v>
      </c>
      <c r="F2908">
        <v>103</v>
      </c>
      <c r="G2908">
        <v>172</v>
      </c>
      <c r="H2908">
        <v>127</v>
      </c>
      <c r="I2908">
        <v>159</v>
      </c>
      <c r="J2908">
        <v>120</v>
      </c>
      <c r="K2908">
        <v>107</v>
      </c>
      <c r="L2908">
        <v>68</v>
      </c>
      <c r="M2908">
        <v>0</v>
      </c>
      <c r="N2908">
        <v>29</v>
      </c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</row>
    <row r="2909" spans="1:27" x14ac:dyDescent="0.2">
      <c r="A2909">
        <v>1993</v>
      </c>
      <c r="B2909">
        <v>25</v>
      </c>
      <c r="C2909">
        <v>36</v>
      </c>
      <c r="D2909">
        <v>47</v>
      </c>
      <c r="E2909">
        <v>52</v>
      </c>
      <c r="F2909">
        <v>98</v>
      </c>
      <c r="G2909">
        <v>137</v>
      </c>
      <c r="H2909">
        <v>128</v>
      </c>
      <c r="I2909">
        <v>139</v>
      </c>
      <c r="J2909">
        <v>119</v>
      </c>
      <c r="K2909">
        <v>107</v>
      </c>
      <c r="L2909">
        <v>73</v>
      </c>
      <c r="M2909">
        <v>37</v>
      </c>
      <c r="N2909">
        <v>13</v>
      </c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</row>
    <row r="2910" spans="1:27" x14ac:dyDescent="0.2">
      <c r="A2910">
        <v>1993</v>
      </c>
      <c r="B2910">
        <v>26</v>
      </c>
      <c r="C2910">
        <v>49</v>
      </c>
      <c r="D2910">
        <v>42</v>
      </c>
      <c r="E2910">
        <v>34</v>
      </c>
      <c r="F2910">
        <v>103</v>
      </c>
      <c r="G2910">
        <v>106</v>
      </c>
      <c r="H2910">
        <v>163</v>
      </c>
      <c r="I2910">
        <v>139</v>
      </c>
      <c r="J2910">
        <v>121</v>
      </c>
      <c r="K2910">
        <v>98</v>
      </c>
      <c r="L2910">
        <v>87</v>
      </c>
      <c r="M2910">
        <v>33</v>
      </c>
      <c r="N2910">
        <v>6</v>
      </c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</row>
    <row r="2911" spans="1:27" x14ac:dyDescent="0.2">
      <c r="A2911">
        <v>1993</v>
      </c>
      <c r="B2911">
        <v>27</v>
      </c>
      <c r="C2911">
        <v>63</v>
      </c>
      <c r="D2911">
        <v>19</v>
      </c>
      <c r="E2911">
        <v>33</v>
      </c>
      <c r="F2911">
        <v>110</v>
      </c>
      <c r="G2911">
        <v>104</v>
      </c>
      <c r="H2911">
        <v>164</v>
      </c>
      <c r="I2911">
        <v>159</v>
      </c>
      <c r="J2911">
        <v>119</v>
      </c>
      <c r="K2911">
        <v>86</v>
      </c>
      <c r="L2911">
        <v>82</v>
      </c>
      <c r="M2911">
        <v>19</v>
      </c>
      <c r="N2911">
        <v>2</v>
      </c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</row>
    <row r="2912" spans="1:27" x14ac:dyDescent="0.2">
      <c r="A2912">
        <v>1993</v>
      </c>
      <c r="B2912">
        <v>28</v>
      </c>
      <c r="C2912">
        <v>80</v>
      </c>
      <c r="D2912">
        <v>5</v>
      </c>
      <c r="E2912">
        <v>63</v>
      </c>
      <c r="F2912">
        <v>110</v>
      </c>
      <c r="G2912">
        <v>116</v>
      </c>
      <c r="H2912">
        <v>165</v>
      </c>
      <c r="I2912">
        <v>174</v>
      </c>
      <c r="J2912">
        <v>139</v>
      </c>
      <c r="K2912">
        <v>98</v>
      </c>
      <c r="L2912">
        <v>84</v>
      </c>
      <c r="M2912">
        <v>11</v>
      </c>
      <c r="N2912">
        <v>35</v>
      </c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</row>
    <row r="2913" spans="1:27" x14ac:dyDescent="0.2">
      <c r="A2913">
        <v>1993</v>
      </c>
      <c r="B2913">
        <v>29</v>
      </c>
      <c r="C2913">
        <v>64</v>
      </c>
      <c r="E2913">
        <v>75</v>
      </c>
      <c r="F2913">
        <v>131</v>
      </c>
      <c r="G2913">
        <v>124</v>
      </c>
      <c r="H2913">
        <v>161</v>
      </c>
      <c r="I2913">
        <v>172</v>
      </c>
      <c r="J2913">
        <v>138</v>
      </c>
      <c r="K2913">
        <v>104</v>
      </c>
      <c r="L2913">
        <v>88</v>
      </c>
      <c r="M2913">
        <v>15</v>
      </c>
      <c r="N2913">
        <v>56</v>
      </c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</row>
    <row r="2914" spans="1:27" x14ac:dyDescent="0.2">
      <c r="A2914">
        <v>1993</v>
      </c>
      <c r="B2914">
        <v>30</v>
      </c>
      <c r="C2914">
        <v>60</v>
      </c>
      <c r="E2914">
        <v>98</v>
      </c>
      <c r="F2914">
        <v>138</v>
      </c>
      <c r="G2914">
        <v>137</v>
      </c>
      <c r="H2914">
        <v>175</v>
      </c>
      <c r="I2914">
        <v>158</v>
      </c>
      <c r="J2914">
        <v>172</v>
      </c>
      <c r="K2914">
        <v>94</v>
      </c>
      <c r="L2914">
        <v>85</v>
      </c>
      <c r="M2914">
        <v>36</v>
      </c>
      <c r="N2914">
        <v>52</v>
      </c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</row>
    <row r="2915" spans="1:27" x14ac:dyDescent="0.2">
      <c r="A2915">
        <v>1993</v>
      </c>
      <c r="B2915">
        <v>31</v>
      </c>
      <c r="C2915">
        <v>58</v>
      </c>
      <c r="E2915">
        <v>61</v>
      </c>
      <c r="G2915">
        <v>124</v>
      </c>
      <c r="I2915">
        <v>145</v>
      </c>
      <c r="J2915">
        <v>145</v>
      </c>
      <c r="L2915">
        <v>79</v>
      </c>
      <c r="N2915">
        <v>45</v>
      </c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</row>
    <row r="2916" spans="1:27" x14ac:dyDescent="0.2">
      <c r="A2916">
        <v>1994</v>
      </c>
      <c r="B2916">
        <v>1</v>
      </c>
      <c r="C2916">
        <v>48</v>
      </c>
      <c r="D2916">
        <v>65</v>
      </c>
      <c r="E2916">
        <v>56</v>
      </c>
      <c r="F2916">
        <v>71</v>
      </c>
      <c r="G2916">
        <v>103</v>
      </c>
      <c r="H2916">
        <v>136</v>
      </c>
      <c r="I2916">
        <v>176</v>
      </c>
      <c r="J2916">
        <v>174</v>
      </c>
      <c r="K2916">
        <v>149</v>
      </c>
      <c r="L2916">
        <v>136</v>
      </c>
      <c r="M2916">
        <v>101</v>
      </c>
      <c r="N2916">
        <v>70</v>
      </c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</row>
    <row r="2917" spans="1:27" x14ac:dyDescent="0.2">
      <c r="A2917">
        <v>1994</v>
      </c>
      <c r="B2917">
        <v>2</v>
      </c>
      <c r="C2917">
        <v>54</v>
      </c>
      <c r="D2917">
        <v>31</v>
      </c>
      <c r="E2917">
        <v>70</v>
      </c>
      <c r="F2917">
        <v>48</v>
      </c>
      <c r="G2917">
        <v>118</v>
      </c>
      <c r="H2917">
        <v>144</v>
      </c>
      <c r="I2917">
        <v>195</v>
      </c>
      <c r="J2917">
        <v>165</v>
      </c>
      <c r="K2917">
        <v>137</v>
      </c>
      <c r="L2917">
        <v>128</v>
      </c>
      <c r="M2917">
        <v>71</v>
      </c>
      <c r="N2917">
        <v>90</v>
      </c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</row>
    <row r="2918" spans="1:27" x14ac:dyDescent="0.2">
      <c r="A2918">
        <v>1994</v>
      </c>
      <c r="B2918">
        <v>3</v>
      </c>
      <c r="C2918">
        <v>50</v>
      </c>
      <c r="D2918">
        <v>41</v>
      </c>
      <c r="E2918">
        <v>73</v>
      </c>
      <c r="F2918">
        <v>56</v>
      </c>
      <c r="G2918">
        <v>115</v>
      </c>
      <c r="H2918">
        <v>129</v>
      </c>
      <c r="I2918">
        <v>190</v>
      </c>
      <c r="J2918">
        <v>204</v>
      </c>
      <c r="K2918">
        <v>123</v>
      </c>
      <c r="L2918">
        <v>97</v>
      </c>
      <c r="M2918">
        <v>109</v>
      </c>
      <c r="N2918">
        <v>95</v>
      </c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</row>
    <row r="2919" spans="1:27" x14ac:dyDescent="0.2">
      <c r="A2919">
        <v>1994</v>
      </c>
      <c r="B2919">
        <v>4</v>
      </c>
      <c r="C2919">
        <v>44</v>
      </c>
      <c r="D2919">
        <v>62</v>
      </c>
      <c r="E2919">
        <v>68</v>
      </c>
      <c r="F2919">
        <v>52</v>
      </c>
      <c r="G2919">
        <v>105</v>
      </c>
      <c r="H2919">
        <v>103</v>
      </c>
      <c r="I2919">
        <v>181</v>
      </c>
      <c r="J2919">
        <v>201</v>
      </c>
      <c r="K2919">
        <v>154</v>
      </c>
      <c r="L2919">
        <v>57</v>
      </c>
      <c r="M2919">
        <v>125</v>
      </c>
      <c r="N2919">
        <v>85</v>
      </c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</row>
    <row r="2920" spans="1:27" x14ac:dyDescent="0.2">
      <c r="A2920">
        <v>1994</v>
      </c>
      <c r="B2920">
        <v>5</v>
      </c>
      <c r="C2920">
        <v>40</v>
      </c>
      <c r="D2920">
        <v>57</v>
      </c>
      <c r="E2920">
        <v>85</v>
      </c>
      <c r="F2920">
        <v>52</v>
      </c>
      <c r="G2920">
        <v>95</v>
      </c>
      <c r="H2920">
        <v>113</v>
      </c>
      <c r="I2920">
        <v>156</v>
      </c>
      <c r="J2920">
        <v>192</v>
      </c>
      <c r="K2920">
        <v>144</v>
      </c>
      <c r="L2920">
        <v>89</v>
      </c>
      <c r="M2920">
        <v>106</v>
      </c>
      <c r="N2920">
        <v>65</v>
      </c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</row>
    <row r="2921" spans="1:27" x14ac:dyDescent="0.2">
      <c r="A2921">
        <v>1994</v>
      </c>
      <c r="B2921">
        <v>6</v>
      </c>
      <c r="C2921">
        <v>18</v>
      </c>
      <c r="D2921">
        <v>45</v>
      </c>
      <c r="E2921">
        <v>74</v>
      </c>
      <c r="F2921">
        <v>63</v>
      </c>
      <c r="G2921">
        <v>112</v>
      </c>
      <c r="H2921">
        <v>153</v>
      </c>
      <c r="I2921">
        <v>144</v>
      </c>
      <c r="J2921">
        <v>177</v>
      </c>
      <c r="K2921">
        <v>121</v>
      </c>
      <c r="L2921">
        <v>97</v>
      </c>
      <c r="M2921">
        <v>96</v>
      </c>
      <c r="N2921">
        <v>66</v>
      </c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</row>
    <row r="2922" spans="1:27" x14ac:dyDescent="0.2">
      <c r="A2922">
        <v>1994</v>
      </c>
      <c r="B2922">
        <v>7</v>
      </c>
      <c r="C2922">
        <v>16</v>
      </c>
      <c r="D2922">
        <v>48</v>
      </c>
      <c r="E2922">
        <v>98</v>
      </c>
      <c r="F2922">
        <v>59</v>
      </c>
      <c r="G2922">
        <v>104</v>
      </c>
      <c r="H2922">
        <v>150</v>
      </c>
      <c r="I2922">
        <v>147</v>
      </c>
      <c r="J2922">
        <v>182</v>
      </c>
      <c r="K2922">
        <v>128</v>
      </c>
      <c r="L2922">
        <v>109</v>
      </c>
      <c r="M2922">
        <v>91</v>
      </c>
      <c r="N2922">
        <v>82</v>
      </c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</row>
    <row r="2923" spans="1:27" x14ac:dyDescent="0.2">
      <c r="A2923">
        <v>1994</v>
      </c>
      <c r="B2923">
        <v>8</v>
      </c>
      <c r="C2923">
        <v>23</v>
      </c>
      <c r="D2923">
        <v>36</v>
      </c>
      <c r="E2923">
        <v>110</v>
      </c>
      <c r="F2923">
        <v>53</v>
      </c>
      <c r="G2923">
        <v>102</v>
      </c>
      <c r="H2923">
        <v>125</v>
      </c>
      <c r="I2923">
        <v>162</v>
      </c>
      <c r="J2923">
        <v>177</v>
      </c>
      <c r="K2923">
        <v>132</v>
      </c>
      <c r="L2923">
        <v>117</v>
      </c>
      <c r="M2923">
        <v>107</v>
      </c>
      <c r="N2923">
        <v>71</v>
      </c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</row>
    <row r="2924" spans="1:27" x14ac:dyDescent="0.2">
      <c r="A2924">
        <v>1994</v>
      </c>
      <c r="B2924">
        <v>9</v>
      </c>
      <c r="C2924">
        <v>42</v>
      </c>
      <c r="D2924">
        <v>48</v>
      </c>
      <c r="E2924">
        <v>91</v>
      </c>
      <c r="F2924">
        <v>41</v>
      </c>
      <c r="G2924">
        <v>100</v>
      </c>
      <c r="H2924">
        <v>106</v>
      </c>
      <c r="I2924">
        <v>172</v>
      </c>
      <c r="J2924">
        <v>161</v>
      </c>
      <c r="K2924">
        <v>124</v>
      </c>
      <c r="L2924">
        <v>107</v>
      </c>
      <c r="M2924">
        <v>115</v>
      </c>
      <c r="N2924">
        <v>66</v>
      </c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</row>
    <row r="2925" spans="1:27" x14ac:dyDescent="0.2">
      <c r="A2925">
        <v>1994</v>
      </c>
      <c r="B2925">
        <v>10</v>
      </c>
      <c r="C2925">
        <v>63</v>
      </c>
      <c r="D2925">
        <v>45</v>
      </c>
      <c r="E2925">
        <v>71</v>
      </c>
      <c r="F2925">
        <v>56</v>
      </c>
      <c r="G2925">
        <v>108</v>
      </c>
      <c r="H2925">
        <v>122</v>
      </c>
      <c r="I2925">
        <v>176</v>
      </c>
      <c r="J2925">
        <v>149</v>
      </c>
      <c r="K2925">
        <v>126</v>
      </c>
      <c r="L2925">
        <v>108</v>
      </c>
      <c r="M2925">
        <v>109</v>
      </c>
      <c r="N2925">
        <v>87</v>
      </c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</row>
    <row r="2926" spans="1:27" x14ac:dyDescent="0.2">
      <c r="A2926">
        <v>1994</v>
      </c>
      <c r="B2926">
        <v>11</v>
      </c>
      <c r="C2926">
        <v>67</v>
      </c>
      <c r="D2926">
        <v>41</v>
      </c>
      <c r="E2926">
        <v>58</v>
      </c>
      <c r="F2926">
        <v>67</v>
      </c>
      <c r="G2926">
        <v>131</v>
      </c>
      <c r="H2926">
        <v>122</v>
      </c>
      <c r="I2926">
        <v>195</v>
      </c>
      <c r="J2926">
        <v>159</v>
      </c>
      <c r="K2926">
        <v>129</v>
      </c>
      <c r="L2926">
        <v>111</v>
      </c>
      <c r="M2926">
        <v>102</v>
      </c>
      <c r="N2926">
        <v>126</v>
      </c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</row>
    <row r="2927" spans="1:27" x14ac:dyDescent="0.2">
      <c r="A2927">
        <v>1994</v>
      </c>
      <c r="B2927">
        <v>12</v>
      </c>
      <c r="C2927">
        <v>80</v>
      </c>
      <c r="D2927">
        <v>31</v>
      </c>
      <c r="E2927">
        <v>60</v>
      </c>
      <c r="F2927">
        <v>68</v>
      </c>
      <c r="G2927">
        <v>139</v>
      </c>
      <c r="H2927">
        <v>126</v>
      </c>
      <c r="I2927">
        <v>204</v>
      </c>
      <c r="J2927">
        <v>152</v>
      </c>
      <c r="K2927">
        <v>129</v>
      </c>
      <c r="L2927">
        <v>112</v>
      </c>
      <c r="M2927">
        <v>107</v>
      </c>
      <c r="N2927">
        <v>129</v>
      </c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</row>
    <row r="2928" spans="1:27" x14ac:dyDescent="0.2">
      <c r="A2928">
        <v>1994</v>
      </c>
      <c r="B2928">
        <v>13</v>
      </c>
      <c r="C2928">
        <v>83</v>
      </c>
      <c r="D2928">
        <v>8</v>
      </c>
      <c r="E2928">
        <v>77</v>
      </c>
      <c r="F2928">
        <v>69</v>
      </c>
      <c r="G2928">
        <v>146</v>
      </c>
      <c r="H2928">
        <v>145</v>
      </c>
      <c r="I2928">
        <v>183</v>
      </c>
      <c r="J2928">
        <v>136</v>
      </c>
      <c r="K2928">
        <v>137</v>
      </c>
      <c r="L2928">
        <v>108</v>
      </c>
      <c r="M2928">
        <v>109</v>
      </c>
      <c r="N2928">
        <v>113</v>
      </c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</row>
    <row r="2929" spans="1:27" x14ac:dyDescent="0.2">
      <c r="A2929">
        <v>1994</v>
      </c>
      <c r="B2929">
        <v>14</v>
      </c>
      <c r="C2929">
        <v>67</v>
      </c>
      <c r="D2929">
        <v>-19</v>
      </c>
      <c r="E2929">
        <v>95</v>
      </c>
      <c r="F2929">
        <v>56</v>
      </c>
      <c r="G2929">
        <v>146</v>
      </c>
      <c r="H2929">
        <v>147</v>
      </c>
      <c r="I2929">
        <v>178</v>
      </c>
      <c r="J2929">
        <v>127</v>
      </c>
      <c r="K2929">
        <v>127</v>
      </c>
      <c r="L2929">
        <v>90</v>
      </c>
      <c r="M2929">
        <v>124</v>
      </c>
      <c r="N2929">
        <v>24</v>
      </c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</row>
    <row r="2930" spans="1:27" x14ac:dyDescent="0.2">
      <c r="A2930">
        <v>1994</v>
      </c>
      <c r="B2930">
        <v>15</v>
      </c>
      <c r="C2930">
        <v>39</v>
      </c>
      <c r="D2930">
        <v>-2</v>
      </c>
      <c r="E2930">
        <v>92</v>
      </c>
      <c r="F2930">
        <v>57</v>
      </c>
      <c r="G2930">
        <v>126</v>
      </c>
      <c r="H2930">
        <v>137</v>
      </c>
      <c r="I2930">
        <v>169</v>
      </c>
      <c r="J2930">
        <v>142</v>
      </c>
      <c r="K2930">
        <v>101</v>
      </c>
      <c r="L2930">
        <v>92</v>
      </c>
      <c r="M2930">
        <v>118</v>
      </c>
      <c r="N2930">
        <v>26</v>
      </c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</row>
    <row r="2931" spans="1:27" x14ac:dyDescent="0.2">
      <c r="A2931">
        <v>1994</v>
      </c>
      <c r="B2931">
        <v>16</v>
      </c>
      <c r="C2931">
        <v>24</v>
      </c>
      <c r="D2931">
        <v>13</v>
      </c>
      <c r="E2931">
        <v>57</v>
      </c>
      <c r="F2931">
        <v>70</v>
      </c>
      <c r="G2931">
        <v>93</v>
      </c>
      <c r="H2931">
        <v>150</v>
      </c>
      <c r="I2931">
        <v>166</v>
      </c>
      <c r="J2931">
        <v>152</v>
      </c>
      <c r="K2931">
        <v>108</v>
      </c>
      <c r="L2931">
        <v>90</v>
      </c>
      <c r="M2931">
        <v>89</v>
      </c>
      <c r="N2931">
        <v>45</v>
      </c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</row>
    <row r="2932" spans="1:27" x14ac:dyDescent="0.2">
      <c r="A2932">
        <v>1994</v>
      </c>
      <c r="B2932">
        <v>17</v>
      </c>
      <c r="C2932">
        <v>18</v>
      </c>
      <c r="D2932">
        <v>15</v>
      </c>
      <c r="E2932">
        <v>55</v>
      </c>
      <c r="F2932">
        <v>70</v>
      </c>
      <c r="G2932">
        <v>80</v>
      </c>
      <c r="H2932">
        <v>156</v>
      </c>
      <c r="I2932">
        <v>174</v>
      </c>
      <c r="J2932">
        <v>139</v>
      </c>
      <c r="K2932">
        <v>107</v>
      </c>
      <c r="L2932">
        <v>86</v>
      </c>
      <c r="M2932">
        <v>90</v>
      </c>
      <c r="N2932">
        <v>66</v>
      </c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</row>
    <row r="2933" spans="1:27" x14ac:dyDescent="0.2">
      <c r="A2933">
        <v>1994</v>
      </c>
      <c r="B2933">
        <v>18</v>
      </c>
      <c r="C2933">
        <v>34</v>
      </c>
      <c r="D2933">
        <v>32</v>
      </c>
      <c r="E2933">
        <v>64</v>
      </c>
      <c r="F2933">
        <v>54</v>
      </c>
      <c r="G2933">
        <v>81</v>
      </c>
      <c r="H2933">
        <v>149</v>
      </c>
      <c r="I2933">
        <v>173</v>
      </c>
      <c r="J2933">
        <v>147</v>
      </c>
      <c r="K2933">
        <v>99</v>
      </c>
      <c r="L2933">
        <v>67</v>
      </c>
      <c r="M2933">
        <v>109</v>
      </c>
      <c r="N2933">
        <v>76</v>
      </c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</row>
    <row r="2934" spans="1:27" x14ac:dyDescent="0.2">
      <c r="A2934">
        <v>1994</v>
      </c>
      <c r="B2934">
        <v>19</v>
      </c>
      <c r="C2934">
        <v>44</v>
      </c>
      <c r="D2934">
        <v>30</v>
      </c>
      <c r="E2934">
        <v>57</v>
      </c>
      <c r="F2934">
        <v>74</v>
      </c>
      <c r="G2934">
        <v>76</v>
      </c>
      <c r="H2934">
        <v>150</v>
      </c>
      <c r="I2934">
        <v>175</v>
      </c>
      <c r="J2934">
        <v>164</v>
      </c>
      <c r="K2934">
        <v>107</v>
      </c>
      <c r="L2934">
        <v>95</v>
      </c>
      <c r="M2934">
        <v>127</v>
      </c>
      <c r="N2934">
        <v>48</v>
      </c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</row>
    <row r="2935" spans="1:27" x14ac:dyDescent="0.2">
      <c r="A2935">
        <v>1994</v>
      </c>
      <c r="B2935">
        <v>20</v>
      </c>
      <c r="C2935">
        <v>48</v>
      </c>
      <c r="D2935">
        <v>18</v>
      </c>
      <c r="E2935">
        <v>48</v>
      </c>
      <c r="F2935">
        <v>82</v>
      </c>
      <c r="G2935">
        <v>95</v>
      </c>
      <c r="H2935">
        <v>152</v>
      </c>
      <c r="I2935">
        <v>192</v>
      </c>
      <c r="J2935">
        <v>148</v>
      </c>
      <c r="K2935">
        <v>124</v>
      </c>
      <c r="L2935">
        <v>112</v>
      </c>
      <c r="M2935">
        <v>126</v>
      </c>
      <c r="N2935">
        <v>38</v>
      </c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</row>
    <row r="2936" spans="1:27" x14ac:dyDescent="0.2">
      <c r="A2936">
        <v>1994</v>
      </c>
      <c r="B2936">
        <v>21</v>
      </c>
      <c r="C2936">
        <v>74</v>
      </c>
      <c r="D2936">
        <v>-8</v>
      </c>
      <c r="E2936">
        <v>58</v>
      </c>
      <c r="F2936">
        <v>88</v>
      </c>
      <c r="G2936">
        <v>106</v>
      </c>
      <c r="H2936">
        <v>143</v>
      </c>
      <c r="I2936">
        <v>189</v>
      </c>
      <c r="J2936">
        <v>163</v>
      </c>
      <c r="K2936">
        <v>145</v>
      </c>
      <c r="L2936">
        <v>124</v>
      </c>
      <c r="M2936">
        <v>90</v>
      </c>
      <c r="N2936">
        <v>20</v>
      </c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</row>
    <row r="2937" spans="1:27" x14ac:dyDescent="0.2">
      <c r="A2937">
        <v>1994</v>
      </c>
      <c r="B2937">
        <v>22</v>
      </c>
      <c r="C2937">
        <v>83</v>
      </c>
      <c r="D2937">
        <v>-10</v>
      </c>
      <c r="E2937">
        <v>80</v>
      </c>
      <c r="F2937">
        <v>106</v>
      </c>
      <c r="G2937">
        <v>118</v>
      </c>
      <c r="H2937">
        <v>155</v>
      </c>
      <c r="I2937">
        <v>197</v>
      </c>
      <c r="J2937">
        <v>190</v>
      </c>
      <c r="K2937">
        <v>132</v>
      </c>
      <c r="L2937">
        <v>134</v>
      </c>
      <c r="M2937">
        <v>92</v>
      </c>
      <c r="N2937">
        <v>-3</v>
      </c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</row>
    <row r="2938" spans="1:27" x14ac:dyDescent="0.2">
      <c r="A2938">
        <v>1994</v>
      </c>
      <c r="B2938">
        <v>23</v>
      </c>
      <c r="C2938">
        <v>72</v>
      </c>
      <c r="D2938">
        <v>0</v>
      </c>
      <c r="E2938">
        <v>107</v>
      </c>
      <c r="F2938">
        <v>126</v>
      </c>
      <c r="G2938">
        <v>109</v>
      </c>
      <c r="H2938">
        <v>149</v>
      </c>
      <c r="I2938">
        <v>190</v>
      </c>
      <c r="J2938">
        <v>177</v>
      </c>
      <c r="K2938">
        <v>130</v>
      </c>
      <c r="L2938">
        <v>108</v>
      </c>
      <c r="M2938">
        <v>113</v>
      </c>
      <c r="N2938">
        <v>-11</v>
      </c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</row>
    <row r="2939" spans="1:27" x14ac:dyDescent="0.2">
      <c r="A2939">
        <v>1994</v>
      </c>
      <c r="B2939">
        <v>24</v>
      </c>
      <c r="C2939">
        <v>69</v>
      </c>
      <c r="D2939">
        <v>11</v>
      </c>
      <c r="E2939">
        <v>89</v>
      </c>
      <c r="F2939">
        <v>112</v>
      </c>
      <c r="G2939">
        <v>103</v>
      </c>
      <c r="H2939">
        <v>191</v>
      </c>
      <c r="I2939">
        <v>206</v>
      </c>
      <c r="J2939">
        <v>151</v>
      </c>
      <c r="K2939">
        <v>136</v>
      </c>
      <c r="L2939">
        <v>98</v>
      </c>
      <c r="M2939">
        <v>108</v>
      </c>
      <c r="N2939">
        <v>7</v>
      </c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</row>
    <row r="2940" spans="1:27" x14ac:dyDescent="0.2">
      <c r="A2940">
        <v>1994</v>
      </c>
      <c r="B2940">
        <v>25</v>
      </c>
      <c r="C2940">
        <v>75</v>
      </c>
      <c r="D2940">
        <v>46</v>
      </c>
      <c r="E2940">
        <v>101</v>
      </c>
      <c r="F2940">
        <v>78</v>
      </c>
      <c r="G2940">
        <v>100</v>
      </c>
      <c r="H2940">
        <v>172</v>
      </c>
      <c r="I2940">
        <v>204</v>
      </c>
      <c r="J2940">
        <v>156</v>
      </c>
      <c r="K2940">
        <v>129</v>
      </c>
      <c r="L2940">
        <v>97</v>
      </c>
      <c r="M2940">
        <v>102</v>
      </c>
      <c r="N2940">
        <v>42</v>
      </c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</row>
    <row r="2941" spans="1:27" x14ac:dyDescent="0.2">
      <c r="A2941">
        <v>1994</v>
      </c>
      <c r="B2941">
        <v>26</v>
      </c>
      <c r="C2941">
        <v>69</v>
      </c>
      <c r="D2941">
        <v>59</v>
      </c>
      <c r="E2941">
        <v>60</v>
      </c>
      <c r="F2941">
        <v>124</v>
      </c>
      <c r="G2941">
        <v>99</v>
      </c>
      <c r="H2941">
        <v>148</v>
      </c>
      <c r="I2941">
        <v>186</v>
      </c>
      <c r="J2941">
        <v>164</v>
      </c>
      <c r="K2941">
        <v>132</v>
      </c>
      <c r="L2941">
        <v>94</v>
      </c>
      <c r="M2941">
        <v>115</v>
      </c>
      <c r="N2941">
        <v>73</v>
      </c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</row>
    <row r="2942" spans="1:27" x14ac:dyDescent="0.2">
      <c r="A2942">
        <v>1994</v>
      </c>
      <c r="B2942">
        <v>27</v>
      </c>
      <c r="C2942">
        <v>81</v>
      </c>
      <c r="D2942">
        <v>89</v>
      </c>
      <c r="E2942">
        <v>48</v>
      </c>
      <c r="F2942">
        <v>142</v>
      </c>
      <c r="G2942">
        <v>79</v>
      </c>
      <c r="H2942">
        <v>177</v>
      </c>
      <c r="I2942">
        <v>188</v>
      </c>
      <c r="J2942">
        <v>157</v>
      </c>
      <c r="K2942">
        <v>122</v>
      </c>
      <c r="L2942">
        <v>82</v>
      </c>
      <c r="M2942">
        <v>102</v>
      </c>
      <c r="N2942">
        <v>83</v>
      </c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</row>
    <row r="2943" spans="1:27" x14ac:dyDescent="0.2">
      <c r="A2943">
        <v>1994</v>
      </c>
      <c r="B2943">
        <v>28</v>
      </c>
      <c r="C2943">
        <v>46</v>
      </c>
      <c r="D2943">
        <v>73</v>
      </c>
      <c r="E2943">
        <v>89</v>
      </c>
      <c r="F2943">
        <v>155</v>
      </c>
      <c r="G2943">
        <v>96</v>
      </c>
      <c r="H2943">
        <v>186</v>
      </c>
      <c r="I2943">
        <v>159</v>
      </c>
      <c r="J2943">
        <v>136</v>
      </c>
      <c r="K2943">
        <v>128</v>
      </c>
      <c r="L2943">
        <v>85</v>
      </c>
      <c r="M2943">
        <v>69</v>
      </c>
      <c r="N2943">
        <v>113</v>
      </c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</row>
    <row r="2944" spans="1:27" x14ac:dyDescent="0.2">
      <c r="A2944">
        <v>1994</v>
      </c>
      <c r="B2944">
        <v>29</v>
      </c>
      <c r="C2944">
        <v>61</v>
      </c>
      <c r="E2944">
        <v>110</v>
      </c>
      <c r="F2944">
        <v>143</v>
      </c>
      <c r="G2944">
        <v>99</v>
      </c>
      <c r="H2944">
        <v>161</v>
      </c>
      <c r="I2944">
        <v>166</v>
      </c>
      <c r="J2944">
        <v>141</v>
      </c>
      <c r="K2944">
        <v>132</v>
      </c>
      <c r="L2944">
        <v>95</v>
      </c>
      <c r="M2944">
        <v>48</v>
      </c>
      <c r="N2944">
        <v>91</v>
      </c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</row>
    <row r="2945" spans="1:27" x14ac:dyDescent="0.2">
      <c r="A2945">
        <v>1994</v>
      </c>
      <c r="B2945">
        <v>30</v>
      </c>
      <c r="C2945">
        <v>68</v>
      </c>
      <c r="E2945">
        <v>92</v>
      </c>
      <c r="F2945">
        <v>132</v>
      </c>
      <c r="G2945">
        <v>105</v>
      </c>
      <c r="H2945">
        <v>150</v>
      </c>
      <c r="I2945">
        <v>196</v>
      </c>
      <c r="J2945">
        <v>139</v>
      </c>
      <c r="K2945">
        <v>132</v>
      </c>
      <c r="L2945">
        <v>116</v>
      </c>
      <c r="M2945">
        <v>55</v>
      </c>
      <c r="N2945">
        <v>68</v>
      </c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</row>
    <row r="2946" spans="1:27" x14ac:dyDescent="0.2">
      <c r="A2946">
        <v>1994</v>
      </c>
      <c r="B2946">
        <v>31</v>
      </c>
      <c r="C2946">
        <v>52</v>
      </c>
      <c r="E2946">
        <v>79</v>
      </c>
      <c r="G2946">
        <v>127</v>
      </c>
      <c r="I2946">
        <v>202</v>
      </c>
      <c r="J2946">
        <v>130</v>
      </c>
      <c r="L2946">
        <v>123</v>
      </c>
      <c r="N2946">
        <v>39</v>
      </c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</row>
    <row r="2947" spans="1:27" x14ac:dyDescent="0.2">
      <c r="A2947">
        <v>1995</v>
      </c>
      <c r="B2947">
        <v>1</v>
      </c>
      <c r="C2947">
        <v>17</v>
      </c>
      <c r="D2947">
        <v>79</v>
      </c>
      <c r="E2947">
        <v>69</v>
      </c>
      <c r="F2947">
        <v>133</v>
      </c>
      <c r="G2947">
        <v>116</v>
      </c>
      <c r="H2947">
        <v>120</v>
      </c>
      <c r="I2947">
        <v>157</v>
      </c>
      <c r="J2947">
        <v>249</v>
      </c>
      <c r="K2947">
        <v>165</v>
      </c>
      <c r="L2947">
        <v>138</v>
      </c>
      <c r="M2947">
        <v>104</v>
      </c>
      <c r="N2947">
        <v>74</v>
      </c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</row>
    <row r="2948" spans="1:27" x14ac:dyDescent="0.2">
      <c r="A2948">
        <v>1995</v>
      </c>
      <c r="B2948">
        <v>2</v>
      </c>
      <c r="C2948">
        <v>4</v>
      </c>
      <c r="D2948">
        <v>42</v>
      </c>
      <c r="E2948">
        <v>34</v>
      </c>
      <c r="F2948">
        <v>110</v>
      </c>
      <c r="G2948">
        <v>145</v>
      </c>
      <c r="H2948">
        <v>123</v>
      </c>
      <c r="I2948">
        <v>149</v>
      </c>
      <c r="J2948">
        <v>246</v>
      </c>
      <c r="K2948">
        <v>154</v>
      </c>
      <c r="L2948">
        <v>126</v>
      </c>
      <c r="M2948">
        <v>87</v>
      </c>
      <c r="N2948">
        <v>88</v>
      </c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</row>
    <row r="2949" spans="1:27" x14ac:dyDescent="0.2">
      <c r="A2949">
        <v>1995</v>
      </c>
      <c r="B2949">
        <v>3</v>
      </c>
      <c r="C2949">
        <v>-12</v>
      </c>
      <c r="D2949">
        <v>65</v>
      </c>
      <c r="E2949">
        <v>16</v>
      </c>
      <c r="F2949">
        <v>99</v>
      </c>
      <c r="G2949">
        <v>158</v>
      </c>
      <c r="H2949">
        <v>120</v>
      </c>
      <c r="I2949">
        <v>149</v>
      </c>
      <c r="J2949">
        <v>234</v>
      </c>
      <c r="K2949">
        <v>138</v>
      </c>
      <c r="L2949">
        <v>144</v>
      </c>
      <c r="M2949">
        <v>72</v>
      </c>
      <c r="N2949">
        <v>104</v>
      </c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</row>
    <row r="2950" spans="1:27" x14ac:dyDescent="0.2">
      <c r="A2950">
        <v>1995</v>
      </c>
      <c r="B2950">
        <v>4</v>
      </c>
      <c r="C2950">
        <v>8</v>
      </c>
      <c r="D2950">
        <v>83</v>
      </c>
      <c r="E2950">
        <v>7</v>
      </c>
      <c r="F2950">
        <v>98</v>
      </c>
      <c r="G2950">
        <v>159</v>
      </c>
      <c r="H2950">
        <v>126</v>
      </c>
      <c r="I2950">
        <v>140</v>
      </c>
      <c r="J2950">
        <v>205</v>
      </c>
      <c r="K2950">
        <v>140</v>
      </c>
      <c r="L2950">
        <v>150</v>
      </c>
      <c r="M2950">
        <v>55</v>
      </c>
      <c r="N2950">
        <v>61</v>
      </c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</row>
    <row r="2951" spans="1:27" x14ac:dyDescent="0.2">
      <c r="A2951">
        <v>1995</v>
      </c>
      <c r="B2951">
        <v>5</v>
      </c>
      <c r="C2951">
        <v>45</v>
      </c>
      <c r="D2951">
        <v>71</v>
      </c>
      <c r="E2951">
        <v>41</v>
      </c>
      <c r="F2951">
        <v>102</v>
      </c>
      <c r="G2951">
        <v>162</v>
      </c>
      <c r="H2951">
        <v>126</v>
      </c>
      <c r="I2951">
        <v>172</v>
      </c>
      <c r="J2951">
        <v>181</v>
      </c>
      <c r="K2951">
        <v>134</v>
      </c>
      <c r="L2951">
        <v>127</v>
      </c>
      <c r="M2951">
        <v>42</v>
      </c>
      <c r="N2951">
        <v>25</v>
      </c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</row>
    <row r="2952" spans="1:27" x14ac:dyDescent="0.2">
      <c r="A2952">
        <v>1995</v>
      </c>
      <c r="B2952">
        <v>6</v>
      </c>
      <c r="C2952">
        <v>58</v>
      </c>
      <c r="D2952">
        <v>84</v>
      </c>
      <c r="E2952">
        <v>44</v>
      </c>
      <c r="F2952">
        <v>128</v>
      </c>
      <c r="G2952">
        <v>165</v>
      </c>
      <c r="H2952">
        <v>134</v>
      </c>
      <c r="I2952">
        <v>167</v>
      </c>
      <c r="J2952">
        <v>180</v>
      </c>
      <c r="K2952">
        <v>148</v>
      </c>
      <c r="L2952">
        <v>132</v>
      </c>
      <c r="M2952">
        <v>44</v>
      </c>
      <c r="N2952">
        <v>1</v>
      </c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</row>
    <row r="2953" spans="1:27" x14ac:dyDescent="0.2">
      <c r="A2953">
        <v>1995</v>
      </c>
      <c r="B2953">
        <v>7</v>
      </c>
      <c r="C2953">
        <v>49</v>
      </c>
      <c r="D2953">
        <v>85</v>
      </c>
      <c r="E2953">
        <v>28</v>
      </c>
      <c r="F2953">
        <v>118</v>
      </c>
      <c r="G2953">
        <v>155</v>
      </c>
      <c r="H2953">
        <v>141</v>
      </c>
      <c r="I2953">
        <v>191</v>
      </c>
      <c r="J2953">
        <v>171</v>
      </c>
      <c r="K2953">
        <v>156</v>
      </c>
      <c r="L2953">
        <v>154</v>
      </c>
      <c r="M2953">
        <v>70</v>
      </c>
      <c r="N2953">
        <v>-2</v>
      </c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</row>
    <row r="2954" spans="1:27" x14ac:dyDescent="0.2">
      <c r="A2954">
        <v>1995</v>
      </c>
      <c r="B2954">
        <v>8</v>
      </c>
      <c r="C2954">
        <v>62</v>
      </c>
      <c r="D2954">
        <v>52</v>
      </c>
      <c r="E2954">
        <v>35</v>
      </c>
      <c r="F2954">
        <v>81</v>
      </c>
      <c r="G2954">
        <v>116</v>
      </c>
      <c r="H2954">
        <v>111</v>
      </c>
      <c r="I2954">
        <v>187</v>
      </c>
      <c r="J2954">
        <v>158</v>
      </c>
      <c r="K2954">
        <v>154</v>
      </c>
      <c r="L2954">
        <v>177</v>
      </c>
      <c r="M2954">
        <v>100</v>
      </c>
      <c r="N2954">
        <v>12</v>
      </c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</row>
    <row r="2955" spans="1:27" x14ac:dyDescent="0.2">
      <c r="A2955">
        <v>1995</v>
      </c>
      <c r="B2955">
        <v>9</v>
      </c>
      <c r="C2955">
        <v>70</v>
      </c>
      <c r="D2955">
        <v>28</v>
      </c>
      <c r="E2955">
        <v>40</v>
      </c>
      <c r="F2955">
        <v>68</v>
      </c>
      <c r="G2955">
        <v>99</v>
      </c>
      <c r="H2955">
        <v>124</v>
      </c>
      <c r="I2955">
        <v>193</v>
      </c>
      <c r="J2955">
        <v>158</v>
      </c>
      <c r="K2955">
        <v>160</v>
      </c>
      <c r="L2955">
        <v>175</v>
      </c>
      <c r="M2955">
        <v>94</v>
      </c>
      <c r="N2955">
        <v>9</v>
      </c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</row>
    <row r="2956" spans="1:27" x14ac:dyDescent="0.2">
      <c r="A2956">
        <v>1995</v>
      </c>
      <c r="B2956">
        <v>10</v>
      </c>
      <c r="C2956">
        <v>84</v>
      </c>
      <c r="D2956">
        <v>50</v>
      </c>
      <c r="E2956">
        <v>80</v>
      </c>
      <c r="F2956">
        <v>108</v>
      </c>
      <c r="G2956">
        <v>92</v>
      </c>
      <c r="H2956">
        <v>115</v>
      </c>
      <c r="I2956">
        <v>214</v>
      </c>
      <c r="J2956">
        <v>196</v>
      </c>
      <c r="K2956">
        <v>138</v>
      </c>
      <c r="L2956">
        <v>146</v>
      </c>
      <c r="M2956">
        <v>74</v>
      </c>
      <c r="N2956">
        <v>8</v>
      </c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</row>
    <row r="2957" spans="1:27" x14ac:dyDescent="0.2">
      <c r="A2957">
        <v>1995</v>
      </c>
      <c r="B2957">
        <v>11</v>
      </c>
      <c r="C2957">
        <v>34</v>
      </c>
      <c r="D2957">
        <v>78</v>
      </c>
      <c r="E2957">
        <v>84</v>
      </c>
      <c r="F2957">
        <v>101</v>
      </c>
      <c r="G2957">
        <v>66</v>
      </c>
      <c r="H2957">
        <v>117</v>
      </c>
      <c r="I2957">
        <v>208</v>
      </c>
      <c r="J2957">
        <v>220</v>
      </c>
      <c r="K2957">
        <v>151</v>
      </c>
      <c r="L2957">
        <v>133</v>
      </c>
      <c r="M2957">
        <v>96</v>
      </c>
      <c r="N2957">
        <v>8</v>
      </c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</row>
    <row r="2958" spans="1:27" x14ac:dyDescent="0.2">
      <c r="A2958">
        <v>1995</v>
      </c>
      <c r="B2958">
        <v>12</v>
      </c>
      <c r="C2958">
        <v>29</v>
      </c>
      <c r="D2958">
        <v>84</v>
      </c>
      <c r="E2958">
        <v>67</v>
      </c>
      <c r="F2958">
        <v>91</v>
      </c>
      <c r="G2958">
        <v>62</v>
      </c>
      <c r="H2958">
        <v>107</v>
      </c>
      <c r="I2958">
        <v>191</v>
      </c>
      <c r="J2958">
        <v>208</v>
      </c>
      <c r="K2958">
        <v>135</v>
      </c>
      <c r="L2958">
        <v>156</v>
      </c>
      <c r="M2958">
        <v>118</v>
      </c>
      <c r="N2958">
        <v>31</v>
      </c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</row>
    <row r="2959" spans="1:27" x14ac:dyDescent="0.2">
      <c r="A2959">
        <v>1995</v>
      </c>
      <c r="B2959">
        <v>13</v>
      </c>
      <c r="C2959">
        <v>42</v>
      </c>
      <c r="D2959">
        <v>85</v>
      </c>
      <c r="E2959">
        <v>62</v>
      </c>
      <c r="F2959">
        <v>90</v>
      </c>
      <c r="G2959">
        <v>67</v>
      </c>
      <c r="H2959">
        <v>103</v>
      </c>
      <c r="I2959">
        <v>185</v>
      </c>
      <c r="J2959">
        <v>186</v>
      </c>
      <c r="K2959">
        <v>129</v>
      </c>
      <c r="L2959">
        <v>151</v>
      </c>
      <c r="M2959">
        <v>115</v>
      </c>
      <c r="N2959">
        <v>47</v>
      </c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</row>
    <row r="2960" spans="1:27" x14ac:dyDescent="0.2">
      <c r="A2960">
        <v>1995</v>
      </c>
      <c r="B2960">
        <v>14</v>
      </c>
      <c r="C2960">
        <v>69</v>
      </c>
      <c r="D2960">
        <v>79</v>
      </c>
      <c r="E2960">
        <v>59</v>
      </c>
      <c r="F2960">
        <v>100</v>
      </c>
      <c r="G2960">
        <v>68</v>
      </c>
      <c r="H2960">
        <v>117</v>
      </c>
      <c r="I2960">
        <v>184</v>
      </c>
      <c r="J2960">
        <v>179</v>
      </c>
      <c r="K2960">
        <v>127</v>
      </c>
      <c r="L2960">
        <v>138</v>
      </c>
      <c r="M2960">
        <v>98</v>
      </c>
      <c r="N2960">
        <v>44</v>
      </c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</row>
    <row r="2961" spans="1:27" x14ac:dyDescent="0.2">
      <c r="A2961">
        <v>1995</v>
      </c>
      <c r="B2961">
        <v>15</v>
      </c>
      <c r="C2961">
        <v>76</v>
      </c>
      <c r="D2961">
        <v>80</v>
      </c>
      <c r="E2961">
        <v>47</v>
      </c>
      <c r="F2961">
        <v>103</v>
      </c>
      <c r="G2961">
        <v>81</v>
      </c>
      <c r="H2961">
        <v>134</v>
      </c>
      <c r="I2961">
        <v>164</v>
      </c>
      <c r="J2961">
        <v>191</v>
      </c>
      <c r="K2961">
        <v>133</v>
      </c>
      <c r="L2961">
        <v>151</v>
      </c>
      <c r="M2961">
        <v>99</v>
      </c>
      <c r="N2961">
        <v>29</v>
      </c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</row>
    <row r="2962" spans="1:27" x14ac:dyDescent="0.2">
      <c r="A2962">
        <v>1995</v>
      </c>
      <c r="B2962">
        <v>16</v>
      </c>
      <c r="C2962">
        <v>84</v>
      </c>
      <c r="D2962">
        <v>74</v>
      </c>
      <c r="E2962">
        <v>52</v>
      </c>
      <c r="F2962">
        <v>81</v>
      </c>
      <c r="G2962">
        <v>81</v>
      </c>
      <c r="H2962">
        <v>125</v>
      </c>
      <c r="I2962">
        <v>167</v>
      </c>
      <c r="J2962">
        <v>204</v>
      </c>
      <c r="K2962">
        <v>140</v>
      </c>
      <c r="L2962">
        <v>143</v>
      </c>
      <c r="M2962">
        <v>80</v>
      </c>
      <c r="N2962">
        <v>30</v>
      </c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</row>
    <row r="2963" spans="1:27" x14ac:dyDescent="0.2">
      <c r="A2963">
        <v>1995</v>
      </c>
      <c r="B2963">
        <v>17</v>
      </c>
      <c r="C2963">
        <v>63</v>
      </c>
      <c r="D2963">
        <v>56</v>
      </c>
      <c r="E2963">
        <v>73</v>
      </c>
      <c r="F2963">
        <v>90</v>
      </c>
      <c r="G2963">
        <v>71</v>
      </c>
      <c r="H2963">
        <v>133</v>
      </c>
      <c r="I2963">
        <v>168</v>
      </c>
      <c r="J2963">
        <v>208</v>
      </c>
      <c r="K2963">
        <v>148</v>
      </c>
      <c r="L2963">
        <v>152</v>
      </c>
      <c r="M2963">
        <v>25</v>
      </c>
      <c r="N2963">
        <v>34</v>
      </c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</row>
    <row r="2964" spans="1:27" x14ac:dyDescent="0.2">
      <c r="A2964">
        <v>1995</v>
      </c>
      <c r="B2964">
        <v>18</v>
      </c>
      <c r="C2964">
        <v>44</v>
      </c>
      <c r="D2964">
        <v>60</v>
      </c>
      <c r="E2964">
        <v>63</v>
      </c>
      <c r="F2964">
        <v>65</v>
      </c>
      <c r="G2964">
        <v>74</v>
      </c>
      <c r="H2964">
        <v>152</v>
      </c>
      <c r="I2964">
        <v>189</v>
      </c>
      <c r="J2964">
        <v>217</v>
      </c>
      <c r="K2964">
        <v>161</v>
      </c>
      <c r="L2964">
        <v>122</v>
      </c>
      <c r="M2964">
        <v>24</v>
      </c>
      <c r="N2964">
        <v>41</v>
      </c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</row>
    <row r="2965" spans="1:27" x14ac:dyDescent="0.2">
      <c r="A2965">
        <v>1995</v>
      </c>
      <c r="B2965">
        <v>19</v>
      </c>
      <c r="C2965">
        <v>42</v>
      </c>
      <c r="D2965">
        <v>71</v>
      </c>
      <c r="E2965">
        <v>56</v>
      </c>
      <c r="F2965">
        <v>35</v>
      </c>
      <c r="G2965">
        <v>98</v>
      </c>
      <c r="H2965">
        <v>157</v>
      </c>
      <c r="I2965">
        <v>212</v>
      </c>
      <c r="J2965">
        <v>221</v>
      </c>
      <c r="K2965">
        <v>154</v>
      </c>
      <c r="L2965">
        <v>121</v>
      </c>
      <c r="M2965">
        <v>49</v>
      </c>
      <c r="N2965">
        <v>39</v>
      </c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</row>
    <row r="2966" spans="1:27" x14ac:dyDescent="0.2">
      <c r="A2966">
        <v>1995</v>
      </c>
      <c r="B2966">
        <v>20</v>
      </c>
      <c r="C2966">
        <v>45</v>
      </c>
      <c r="D2966">
        <v>64</v>
      </c>
      <c r="E2966">
        <v>47</v>
      </c>
      <c r="F2966">
        <v>47</v>
      </c>
      <c r="G2966">
        <v>103</v>
      </c>
      <c r="H2966">
        <v>172</v>
      </c>
      <c r="I2966">
        <v>215</v>
      </c>
      <c r="J2966">
        <v>219</v>
      </c>
      <c r="K2966">
        <v>132</v>
      </c>
      <c r="L2966">
        <v>112</v>
      </c>
      <c r="M2966">
        <v>47</v>
      </c>
      <c r="N2966">
        <v>20</v>
      </c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</row>
    <row r="2967" spans="1:27" x14ac:dyDescent="0.2">
      <c r="A2967">
        <v>1995</v>
      </c>
      <c r="B2967">
        <v>21</v>
      </c>
      <c r="C2967">
        <v>52</v>
      </c>
      <c r="D2967">
        <v>59</v>
      </c>
      <c r="E2967">
        <v>39</v>
      </c>
      <c r="F2967">
        <v>52</v>
      </c>
      <c r="G2967">
        <v>105</v>
      </c>
      <c r="H2967">
        <v>155</v>
      </c>
      <c r="I2967">
        <v>188</v>
      </c>
      <c r="J2967">
        <v>214</v>
      </c>
      <c r="K2967">
        <v>128</v>
      </c>
      <c r="L2967">
        <v>90</v>
      </c>
      <c r="M2967">
        <v>63</v>
      </c>
      <c r="N2967">
        <v>36</v>
      </c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</row>
    <row r="2968" spans="1:27" x14ac:dyDescent="0.2">
      <c r="A2968">
        <v>1995</v>
      </c>
      <c r="B2968">
        <v>22</v>
      </c>
      <c r="C2968">
        <v>47</v>
      </c>
      <c r="D2968">
        <v>60</v>
      </c>
      <c r="E2968">
        <v>58</v>
      </c>
      <c r="F2968">
        <v>68</v>
      </c>
      <c r="G2968">
        <v>128</v>
      </c>
      <c r="H2968">
        <v>153</v>
      </c>
      <c r="I2968">
        <v>155</v>
      </c>
      <c r="J2968">
        <v>214</v>
      </c>
      <c r="K2968">
        <v>144</v>
      </c>
      <c r="L2968">
        <v>105</v>
      </c>
      <c r="M2968">
        <v>96</v>
      </c>
      <c r="N2968">
        <v>56</v>
      </c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</row>
    <row r="2969" spans="1:27" x14ac:dyDescent="0.2">
      <c r="A2969">
        <v>1995</v>
      </c>
      <c r="B2969">
        <v>23</v>
      </c>
      <c r="C2969">
        <v>52</v>
      </c>
      <c r="D2969">
        <v>47</v>
      </c>
      <c r="E2969">
        <v>75</v>
      </c>
      <c r="F2969">
        <v>91</v>
      </c>
      <c r="G2969">
        <v>147</v>
      </c>
      <c r="H2969">
        <v>156</v>
      </c>
      <c r="I2969">
        <v>158</v>
      </c>
      <c r="J2969">
        <v>185</v>
      </c>
      <c r="K2969">
        <v>137</v>
      </c>
      <c r="L2969">
        <v>118</v>
      </c>
      <c r="M2969">
        <v>81</v>
      </c>
      <c r="N2969">
        <v>36</v>
      </c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</row>
    <row r="2970" spans="1:27" x14ac:dyDescent="0.2">
      <c r="A2970">
        <v>1995</v>
      </c>
      <c r="B2970">
        <v>24</v>
      </c>
      <c r="C2970">
        <v>58</v>
      </c>
      <c r="D2970">
        <v>48</v>
      </c>
      <c r="E2970">
        <v>95</v>
      </c>
      <c r="F2970">
        <v>102</v>
      </c>
      <c r="G2970">
        <v>146</v>
      </c>
      <c r="H2970">
        <v>142</v>
      </c>
      <c r="I2970">
        <v>187</v>
      </c>
      <c r="J2970">
        <v>167</v>
      </c>
      <c r="K2970">
        <v>124</v>
      </c>
      <c r="L2970">
        <v>141</v>
      </c>
      <c r="M2970">
        <v>102</v>
      </c>
      <c r="N2970">
        <v>17</v>
      </c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</row>
    <row r="2971" spans="1:27" x14ac:dyDescent="0.2">
      <c r="A2971">
        <v>1995</v>
      </c>
      <c r="B2971">
        <v>25</v>
      </c>
      <c r="C2971">
        <v>59</v>
      </c>
      <c r="D2971">
        <v>54</v>
      </c>
      <c r="E2971">
        <v>86</v>
      </c>
      <c r="F2971">
        <v>141</v>
      </c>
      <c r="G2971">
        <v>123</v>
      </c>
      <c r="H2971">
        <v>158</v>
      </c>
      <c r="I2971">
        <v>205</v>
      </c>
      <c r="J2971">
        <v>194</v>
      </c>
      <c r="K2971">
        <v>116</v>
      </c>
      <c r="L2971">
        <v>111</v>
      </c>
      <c r="M2971">
        <v>97</v>
      </c>
      <c r="N2971">
        <v>-2</v>
      </c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</row>
    <row r="2972" spans="1:27" x14ac:dyDescent="0.2">
      <c r="A2972">
        <v>1995</v>
      </c>
      <c r="B2972">
        <v>26</v>
      </c>
      <c r="C2972">
        <v>30</v>
      </c>
      <c r="D2972">
        <v>36</v>
      </c>
      <c r="E2972">
        <v>93</v>
      </c>
      <c r="F2972">
        <v>89</v>
      </c>
      <c r="G2972">
        <v>132</v>
      </c>
      <c r="H2972">
        <v>176</v>
      </c>
      <c r="I2972">
        <v>205</v>
      </c>
      <c r="J2972">
        <v>178</v>
      </c>
      <c r="K2972">
        <v>135</v>
      </c>
      <c r="L2972">
        <v>128</v>
      </c>
      <c r="M2972">
        <v>83</v>
      </c>
      <c r="N2972">
        <v>-16</v>
      </c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</row>
    <row r="2973" spans="1:27" x14ac:dyDescent="0.2">
      <c r="A2973">
        <v>1995</v>
      </c>
      <c r="B2973">
        <v>27</v>
      </c>
      <c r="C2973">
        <v>43</v>
      </c>
      <c r="D2973">
        <v>58</v>
      </c>
      <c r="E2973">
        <v>39</v>
      </c>
      <c r="F2973">
        <v>66</v>
      </c>
      <c r="G2973">
        <v>149</v>
      </c>
      <c r="H2973">
        <v>182</v>
      </c>
      <c r="I2973">
        <v>195</v>
      </c>
      <c r="J2973">
        <v>155</v>
      </c>
      <c r="K2973">
        <v>121</v>
      </c>
      <c r="L2973">
        <v>122</v>
      </c>
      <c r="M2973">
        <v>77</v>
      </c>
      <c r="N2973">
        <v>-28</v>
      </c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</row>
    <row r="2974" spans="1:27" x14ac:dyDescent="0.2">
      <c r="A2974">
        <v>1995</v>
      </c>
      <c r="B2974">
        <v>28</v>
      </c>
      <c r="C2974">
        <v>49</v>
      </c>
      <c r="D2974">
        <v>79</v>
      </c>
      <c r="E2974">
        <v>46</v>
      </c>
      <c r="F2974">
        <v>77</v>
      </c>
      <c r="G2974">
        <v>151</v>
      </c>
      <c r="H2974">
        <v>201</v>
      </c>
      <c r="I2974">
        <v>202</v>
      </c>
      <c r="J2974">
        <v>138</v>
      </c>
      <c r="K2974">
        <v>99</v>
      </c>
      <c r="L2974">
        <v>78</v>
      </c>
      <c r="M2974">
        <v>78</v>
      </c>
      <c r="N2974">
        <v>-47</v>
      </c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</row>
    <row r="2975" spans="1:27" x14ac:dyDescent="0.2">
      <c r="A2975">
        <v>1995</v>
      </c>
      <c r="B2975">
        <v>29</v>
      </c>
      <c r="C2975">
        <v>78</v>
      </c>
      <c r="E2975">
        <v>33</v>
      </c>
      <c r="F2975">
        <v>80</v>
      </c>
      <c r="G2975">
        <v>128</v>
      </c>
      <c r="H2975">
        <v>203</v>
      </c>
      <c r="I2975">
        <v>211</v>
      </c>
      <c r="J2975">
        <v>145</v>
      </c>
      <c r="K2975">
        <v>105</v>
      </c>
      <c r="L2975">
        <v>76</v>
      </c>
      <c r="M2975">
        <v>89</v>
      </c>
      <c r="N2975">
        <v>-36</v>
      </c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</row>
    <row r="2976" spans="1:27" x14ac:dyDescent="0.2">
      <c r="A2976">
        <v>1995</v>
      </c>
      <c r="B2976">
        <v>30</v>
      </c>
      <c r="C2976">
        <v>46</v>
      </c>
      <c r="E2976">
        <v>55</v>
      </c>
      <c r="F2976">
        <v>121</v>
      </c>
      <c r="G2976">
        <v>123</v>
      </c>
      <c r="H2976">
        <v>203</v>
      </c>
      <c r="I2976">
        <v>212</v>
      </c>
      <c r="J2976">
        <v>150</v>
      </c>
      <c r="K2976">
        <v>103</v>
      </c>
      <c r="L2976">
        <v>92</v>
      </c>
      <c r="M2976">
        <v>60</v>
      </c>
      <c r="N2976">
        <v>-18</v>
      </c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</row>
    <row r="2977" spans="1:27" x14ac:dyDescent="0.2">
      <c r="A2977">
        <v>1995</v>
      </c>
      <c r="B2977">
        <v>31</v>
      </c>
      <c r="C2977">
        <v>64</v>
      </c>
      <c r="E2977">
        <v>102</v>
      </c>
      <c r="G2977">
        <v>127</v>
      </c>
      <c r="I2977">
        <v>234</v>
      </c>
      <c r="J2977">
        <v>173</v>
      </c>
      <c r="L2977">
        <v>95</v>
      </c>
      <c r="N2977">
        <v>5</v>
      </c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</row>
    <row r="2978" spans="1:27" x14ac:dyDescent="0.2">
      <c r="A2978">
        <v>1996</v>
      </c>
      <c r="B2978">
        <v>1</v>
      </c>
      <c r="C2978">
        <v>27</v>
      </c>
      <c r="D2978">
        <v>-8</v>
      </c>
      <c r="E2978">
        <v>50</v>
      </c>
      <c r="F2978">
        <v>34</v>
      </c>
      <c r="G2978">
        <v>86</v>
      </c>
      <c r="H2978">
        <v>115</v>
      </c>
      <c r="I2978">
        <v>135</v>
      </c>
      <c r="J2978">
        <v>159</v>
      </c>
      <c r="K2978">
        <v>141</v>
      </c>
      <c r="L2978">
        <v>117</v>
      </c>
      <c r="M2978">
        <v>102</v>
      </c>
      <c r="N2978">
        <v>67</v>
      </c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</row>
    <row r="2979" spans="1:27" x14ac:dyDescent="0.2">
      <c r="A2979">
        <v>1996</v>
      </c>
      <c r="B2979">
        <v>2</v>
      </c>
      <c r="C2979">
        <v>33</v>
      </c>
      <c r="D2979">
        <v>-6</v>
      </c>
      <c r="E2979">
        <v>59</v>
      </c>
      <c r="F2979">
        <v>36</v>
      </c>
      <c r="G2979">
        <v>72</v>
      </c>
      <c r="H2979">
        <v>115</v>
      </c>
      <c r="I2979">
        <v>134</v>
      </c>
      <c r="J2979">
        <v>152</v>
      </c>
      <c r="K2979">
        <v>171</v>
      </c>
      <c r="L2979">
        <v>102</v>
      </c>
      <c r="M2979">
        <v>129</v>
      </c>
      <c r="N2979">
        <v>74</v>
      </c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</row>
    <row r="2980" spans="1:27" x14ac:dyDescent="0.2">
      <c r="A2980">
        <v>1996</v>
      </c>
      <c r="B2980">
        <v>3</v>
      </c>
      <c r="C2980">
        <v>46</v>
      </c>
      <c r="D2980">
        <v>18</v>
      </c>
      <c r="E2980">
        <v>64</v>
      </c>
      <c r="F2980">
        <v>48</v>
      </c>
      <c r="G2980">
        <v>66</v>
      </c>
      <c r="H2980">
        <v>100</v>
      </c>
      <c r="I2980">
        <v>140</v>
      </c>
      <c r="J2980">
        <v>152</v>
      </c>
      <c r="K2980">
        <v>178</v>
      </c>
      <c r="L2980">
        <v>124</v>
      </c>
      <c r="M2980">
        <v>150</v>
      </c>
      <c r="N2980">
        <v>73</v>
      </c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</row>
    <row r="2981" spans="1:27" x14ac:dyDescent="0.2">
      <c r="A2981">
        <v>1996</v>
      </c>
      <c r="B2981">
        <v>4</v>
      </c>
      <c r="C2981">
        <v>54</v>
      </c>
      <c r="D2981">
        <v>10</v>
      </c>
      <c r="E2981">
        <v>63</v>
      </c>
      <c r="F2981">
        <v>42</v>
      </c>
      <c r="G2981">
        <v>53</v>
      </c>
      <c r="H2981">
        <v>148</v>
      </c>
      <c r="I2981">
        <v>140</v>
      </c>
      <c r="J2981">
        <v>167</v>
      </c>
      <c r="K2981">
        <v>156</v>
      </c>
      <c r="L2981">
        <v>105</v>
      </c>
      <c r="M2981">
        <v>129</v>
      </c>
      <c r="N2981">
        <v>50</v>
      </c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</row>
    <row r="2982" spans="1:27" x14ac:dyDescent="0.2">
      <c r="A2982">
        <v>1996</v>
      </c>
      <c r="B2982">
        <v>5</v>
      </c>
      <c r="C2982">
        <v>58</v>
      </c>
      <c r="D2982">
        <v>-7</v>
      </c>
      <c r="E2982">
        <v>60</v>
      </c>
      <c r="F2982">
        <v>55</v>
      </c>
      <c r="G2982">
        <v>61</v>
      </c>
      <c r="H2982">
        <v>162</v>
      </c>
      <c r="I2982">
        <v>140</v>
      </c>
      <c r="J2982">
        <v>186</v>
      </c>
      <c r="K2982">
        <v>161</v>
      </c>
      <c r="L2982">
        <v>102</v>
      </c>
      <c r="M2982">
        <v>109</v>
      </c>
      <c r="N2982">
        <v>19</v>
      </c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</row>
    <row r="2983" spans="1:27" x14ac:dyDescent="0.2">
      <c r="A2983">
        <v>1996</v>
      </c>
      <c r="B2983">
        <v>6</v>
      </c>
      <c r="C2983">
        <v>69</v>
      </c>
      <c r="D2983">
        <v>-13</v>
      </c>
      <c r="E2983">
        <v>59</v>
      </c>
      <c r="F2983">
        <v>51</v>
      </c>
      <c r="G2983">
        <v>74</v>
      </c>
      <c r="H2983">
        <v>185</v>
      </c>
      <c r="I2983">
        <v>130</v>
      </c>
      <c r="J2983">
        <v>172</v>
      </c>
      <c r="K2983">
        <v>146</v>
      </c>
      <c r="L2983">
        <v>110</v>
      </c>
      <c r="M2983">
        <v>111</v>
      </c>
      <c r="N2983">
        <v>9</v>
      </c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</row>
    <row r="2984" spans="1:27" x14ac:dyDescent="0.2">
      <c r="A2984">
        <v>1996</v>
      </c>
      <c r="B2984">
        <v>7</v>
      </c>
      <c r="C2984">
        <v>74</v>
      </c>
      <c r="D2984">
        <v>-22</v>
      </c>
      <c r="E2984">
        <v>50</v>
      </c>
      <c r="F2984">
        <v>78</v>
      </c>
      <c r="G2984">
        <v>82</v>
      </c>
      <c r="H2984">
        <v>182</v>
      </c>
      <c r="I2984">
        <v>132</v>
      </c>
      <c r="J2984">
        <v>158</v>
      </c>
      <c r="K2984">
        <v>138</v>
      </c>
      <c r="L2984">
        <v>130</v>
      </c>
      <c r="M2984">
        <v>86</v>
      </c>
      <c r="N2984">
        <v>18</v>
      </c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</row>
    <row r="2985" spans="1:27" x14ac:dyDescent="0.2">
      <c r="A2985">
        <v>1996</v>
      </c>
      <c r="B2985">
        <v>8</v>
      </c>
      <c r="C2985">
        <v>83</v>
      </c>
      <c r="D2985">
        <v>2</v>
      </c>
      <c r="E2985">
        <v>43</v>
      </c>
      <c r="F2985">
        <v>70</v>
      </c>
      <c r="G2985">
        <v>68</v>
      </c>
      <c r="H2985">
        <v>146</v>
      </c>
      <c r="I2985">
        <v>136</v>
      </c>
      <c r="J2985">
        <v>158</v>
      </c>
      <c r="K2985">
        <v>144</v>
      </c>
      <c r="L2985">
        <v>119</v>
      </c>
      <c r="M2985">
        <v>56</v>
      </c>
      <c r="N2985">
        <v>24</v>
      </c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</row>
    <row r="2986" spans="1:27" x14ac:dyDescent="0.2">
      <c r="A2986">
        <v>1996</v>
      </c>
      <c r="B2986">
        <v>9</v>
      </c>
      <c r="C2986">
        <v>93</v>
      </c>
      <c r="D2986">
        <v>19</v>
      </c>
      <c r="E2986">
        <v>40</v>
      </c>
      <c r="F2986">
        <v>112</v>
      </c>
      <c r="G2986">
        <v>66</v>
      </c>
      <c r="H2986">
        <v>132</v>
      </c>
      <c r="I2986">
        <v>148</v>
      </c>
      <c r="J2986">
        <v>172</v>
      </c>
      <c r="K2986">
        <v>136</v>
      </c>
      <c r="L2986">
        <v>114</v>
      </c>
      <c r="M2986">
        <v>67</v>
      </c>
      <c r="N2986">
        <v>31</v>
      </c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</row>
    <row r="2987" spans="1:27" x14ac:dyDescent="0.2">
      <c r="A2987">
        <v>1996</v>
      </c>
      <c r="B2987">
        <v>10</v>
      </c>
      <c r="C2987">
        <v>80</v>
      </c>
      <c r="D2987">
        <v>58</v>
      </c>
      <c r="E2987">
        <v>60</v>
      </c>
      <c r="F2987">
        <v>97</v>
      </c>
      <c r="G2987">
        <v>73</v>
      </c>
      <c r="H2987">
        <v>158</v>
      </c>
      <c r="I2987">
        <v>174</v>
      </c>
      <c r="J2987">
        <v>173</v>
      </c>
      <c r="K2987">
        <v>131</v>
      </c>
      <c r="L2987">
        <v>107</v>
      </c>
      <c r="M2987">
        <v>45</v>
      </c>
      <c r="N2987">
        <v>23</v>
      </c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</row>
    <row r="2988" spans="1:27" x14ac:dyDescent="0.2">
      <c r="A2988">
        <v>1996</v>
      </c>
      <c r="B2988">
        <v>11</v>
      </c>
      <c r="C2988">
        <v>74</v>
      </c>
      <c r="D2988">
        <v>63</v>
      </c>
      <c r="E2988">
        <v>20</v>
      </c>
      <c r="F2988">
        <v>93</v>
      </c>
      <c r="G2988">
        <v>67</v>
      </c>
      <c r="H2988">
        <v>150</v>
      </c>
      <c r="I2988">
        <v>174</v>
      </c>
      <c r="J2988">
        <v>161</v>
      </c>
      <c r="K2988">
        <v>136</v>
      </c>
      <c r="L2988">
        <v>102</v>
      </c>
      <c r="M2988">
        <v>29</v>
      </c>
      <c r="N2988">
        <v>29</v>
      </c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</row>
    <row r="2989" spans="1:27" x14ac:dyDescent="0.2">
      <c r="A2989">
        <v>1996</v>
      </c>
      <c r="B2989">
        <v>12</v>
      </c>
      <c r="C2989">
        <v>87</v>
      </c>
      <c r="D2989">
        <v>36</v>
      </c>
      <c r="E2989">
        <v>6</v>
      </c>
      <c r="F2989">
        <v>53</v>
      </c>
      <c r="G2989">
        <v>89</v>
      </c>
      <c r="H2989">
        <v>141</v>
      </c>
      <c r="I2989">
        <v>177</v>
      </c>
      <c r="J2989">
        <v>164</v>
      </c>
      <c r="K2989">
        <v>141</v>
      </c>
      <c r="L2989">
        <v>128</v>
      </c>
      <c r="M2989">
        <v>47</v>
      </c>
      <c r="N2989">
        <v>34</v>
      </c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</row>
    <row r="2990" spans="1:27" x14ac:dyDescent="0.2">
      <c r="A2990">
        <v>1996</v>
      </c>
      <c r="B2990">
        <v>13</v>
      </c>
      <c r="C2990">
        <v>96</v>
      </c>
      <c r="D2990">
        <v>31</v>
      </c>
      <c r="E2990">
        <v>6</v>
      </c>
      <c r="F2990">
        <v>49</v>
      </c>
      <c r="G2990">
        <v>85</v>
      </c>
      <c r="H2990">
        <v>131</v>
      </c>
      <c r="I2990">
        <v>180</v>
      </c>
      <c r="J2990">
        <v>173</v>
      </c>
      <c r="K2990">
        <v>115</v>
      </c>
      <c r="L2990">
        <v>143</v>
      </c>
      <c r="M2990">
        <v>43</v>
      </c>
      <c r="N2990">
        <v>37</v>
      </c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</row>
    <row r="2991" spans="1:27" x14ac:dyDescent="0.2">
      <c r="A2991">
        <v>1996</v>
      </c>
      <c r="B2991">
        <v>14</v>
      </c>
      <c r="C2991">
        <v>90</v>
      </c>
      <c r="D2991">
        <v>26</v>
      </c>
      <c r="E2991">
        <v>9</v>
      </c>
      <c r="F2991">
        <v>60</v>
      </c>
      <c r="G2991">
        <v>99</v>
      </c>
      <c r="H2991">
        <v>138</v>
      </c>
      <c r="I2991">
        <v>188</v>
      </c>
      <c r="J2991">
        <v>164</v>
      </c>
      <c r="K2991">
        <v>109</v>
      </c>
      <c r="L2991">
        <v>146</v>
      </c>
      <c r="M2991">
        <v>38</v>
      </c>
      <c r="N2991">
        <v>19</v>
      </c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</row>
    <row r="2992" spans="1:27" x14ac:dyDescent="0.2">
      <c r="A2992">
        <v>1996</v>
      </c>
      <c r="B2992">
        <v>15</v>
      </c>
      <c r="C2992">
        <v>74</v>
      </c>
      <c r="D2992">
        <v>29</v>
      </c>
      <c r="E2992">
        <v>33</v>
      </c>
      <c r="F2992">
        <v>97</v>
      </c>
      <c r="G2992">
        <v>93</v>
      </c>
      <c r="H2992">
        <v>149</v>
      </c>
      <c r="I2992">
        <v>157</v>
      </c>
      <c r="J2992">
        <v>175</v>
      </c>
      <c r="K2992">
        <v>134</v>
      </c>
      <c r="L2992">
        <v>111</v>
      </c>
      <c r="M2992">
        <v>61</v>
      </c>
      <c r="N2992">
        <v>37</v>
      </c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</row>
    <row r="2993" spans="1:27" x14ac:dyDescent="0.2">
      <c r="A2993">
        <v>1996</v>
      </c>
      <c r="B2993">
        <v>16</v>
      </c>
      <c r="C2993">
        <v>64</v>
      </c>
      <c r="D2993">
        <v>64</v>
      </c>
      <c r="E2993">
        <v>33</v>
      </c>
      <c r="F2993">
        <v>124</v>
      </c>
      <c r="G2993">
        <v>52</v>
      </c>
      <c r="H2993">
        <v>169</v>
      </c>
      <c r="I2993">
        <v>150</v>
      </c>
      <c r="J2993">
        <v>178</v>
      </c>
      <c r="K2993">
        <v>140</v>
      </c>
      <c r="L2993">
        <v>96</v>
      </c>
      <c r="M2993">
        <v>68</v>
      </c>
      <c r="N2993">
        <v>62</v>
      </c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</row>
    <row r="2994" spans="1:27" x14ac:dyDescent="0.2">
      <c r="A2994">
        <v>1996</v>
      </c>
      <c r="B2994">
        <v>17</v>
      </c>
      <c r="C2994">
        <v>62</v>
      </c>
      <c r="D2994">
        <v>73</v>
      </c>
      <c r="E2994">
        <v>52</v>
      </c>
      <c r="F2994">
        <v>110</v>
      </c>
      <c r="G2994">
        <v>61</v>
      </c>
      <c r="H2994">
        <v>173</v>
      </c>
      <c r="I2994">
        <v>156</v>
      </c>
      <c r="J2994">
        <v>182</v>
      </c>
      <c r="K2994">
        <v>136</v>
      </c>
      <c r="L2994">
        <v>89</v>
      </c>
      <c r="M2994">
        <v>58</v>
      </c>
      <c r="N2994">
        <v>46</v>
      </c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</row>
    <row r="2995" spans="1:27" x14ac:dyDescent="0.2">
      <c r="A2995">
        <v>1996</v>
      </c>
      <c r="B2995">
        <v>18</v>
      </c>
      <c r="C2995">
        <v>55</v>
      </c>
      <c r="D2995">
        <v>54</v>
      </c>
      <c r="E2995">
        <v>48</v>
      </c>
      <c r="F2995">
        <v>90</v>
      </c>
      <c r="G2995">
        <v>55</v>
      </c>
      <c r="H2995">
        <v>142</v>
      </c>
      <c r="I2995">
        <v>172</v>
      </c>
      <c r="J2995">
        <v>211</v>
      </c>
      <c r="K2995">
        <v>118</v>
      </c>
      <c r="L2995">
        <v>110</v>
      </c>
      <c r="M2995">
        <v>31</v>
      </c>
      <c r="N2995">
        <v>60</v>
      </c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</row>
    <row r="2996" spans="1:27" x14ac:dyDescent="0.2">
      <c r="A2996">
        <v>1996</v>
      </c>
      <c r="B2996">
        <v>19</v>
      </c>
      <c r="C2996">
        <v>58</v>
      </c>
      <c r="D2996">
        <v>19</v>
      </c>
      <c r="E2996">
        <v>36</v>
      </c>
      <c r="F2996">
        <v>98</v>
      </c>
      <c r="G2996">
        <v>81</v>
      </c>
      <c r="H2996">
        <v>156</v>
      </c>
      <c r="I2996">
        <v>187</v>
      </c>
      <c r="J2996">
        <v>221</v>
      </c>
      <c r="K2996">
        <v>125</v>
      </c>
      <c r="L2996">
        <v>120</v>
      </c>
      <c r="M2996">
        <v>12</v>
      </c>
      <c r="N2996">
        <v>72</v>
      </c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</row>
    <row r="2997" spans="1:27" x14ac:dyDescent="0.2">
      <c r="A2997">
        <v>1996</v>
      </c>
      <c r="B2997">
        <v>20</v>
      </c>
      <c r="C2997">
        <v>46</v>
      </c>
      <c r="D2997">
        <v>-1</v>
      </c>
      <c r="E2997">
        <v>37</v>
      </c>
      <c r="F2997">
        <v>130</v>
      </c>
      <c r="G2997">
        <v>94</v>
      </c>
      <c r="H2997">
        <v>124</v>
      </c>
      <c r="I2997">
        <v>193</v>
      </c>
      <c r="J2997">
        <v>186</v>
      </c>
      <c r="K2997">
        <v>132</v>
      </c>
      <c r="L2997">
        <v>135</v>
      </c>
      <c r="M2997">
        <v>27</v>
      </c>
      <c r="N2997">
        <v>46</v>
      </c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</row>
    <row r="2998" spans="1:27" x14ac:dyDescent="0.2">
      <c r="A2998">
        <v>1996</v>
      </c>
      <c r="B2998">
        <v>21</v>
      </c>
      <c r="C2998">
        <v>20</v>
      </c>
      <c r="D2998">
        <v>1</v>
      </c>
      <c r="E2998">
        <v>49</v>
      </c>
      <c r="F2998">
        <v>139</v>
      </c>
      <c r="G2998">
        <v>100</v>
      </c>
      <c r="H2998">
        <v>121</v>
      </c>
      <c r="I2998">
        <v>192</v>
      </c>
      <c r="J2998">
        <v>180</v>
      </c>
      <c r="K2998">
        <v>129</v>
      </c>
      <c r="L2998">
        <v>125</v>
      </c>
      <c r="M2998">
        <v>28</v>
      </c>
      <c r="N2998">
        <v>15</v>
      </c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</row>
    <row r="2999" spans="1:27" x14ac:dyDescent="0.2">
      <c r="A2999">
        <v>1996</v>
      </c>
      <c r="B2999">
        <v>22</v>
      </c>
      <c r="C2999">
        <v>24</v>
      </c>
      <c r="D2999">
        <v>15</v>
      </c>
      <c r="E2999">
        <v>72</v>
      </c>
      <c r="F2999">
        <v>94</v>
      </c>
      <c r="G2999">
        <v>104</v>
      </c>
      <c r="H2999">
        <v>115</v>
      </c>
      <c r="I2999">
        <v>207</v>
      </c>
      <c r="J2999">
        <v>155</v>
      </c>
      <c r="K2999">
        <v>112</v>
      </c>
      <c r="L2999">
        <v>126</v>
      </c>
      <c r="M2999">
        <v>22</v>
      </c>
      <c r="N2999">
        <v>21</v>
      </c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</row>
    <row r="3000" spans="1:27" x14ac:dyDescent="0.2">
      <c r="A3000">
        <v>1996</v>
      </c>
      <c r="B3000">
        <v>23</v>
      </c>
      <c r="C3000">
        <v>17</v>
      </c>
      <c r="D3000">
        <v>34</v>
      </c>
      <c r="E3000">
        <v>88</v>
      </c>
      <c r="F3000">
        <v>98</v>
      </c>
      <c r="G3000">
        <v>123</v>
      </c>
      <c r="H3000">
        <v>132</v>
      </c>
      <c r="I3000">
        <v>195</v>
      </c>
      <c r="J3000">
        <v>163</v>
      </c>
      <c r="K3000">
        <v>121</v>
      </c>
      <c r="L3000">
        <v>140</v>
      </c>
      <c r="M3000">
        <v>24</v>
      </c>
      <c r="N3000">
        <v>19</v>
      </c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</row>
    <row r="3001" spans="1:27" x14ac:dyDescent="0.2">
      <c r="A3001">
        <v>1996</v>
      </c>
      <c r="B3001">
        <v>24</v>
      </c>
      <c r="C3001">
        <v>12</v>
      </c>
      <c r="D3001">
        <v>52</v>
      </c>
      <c r="E3001">
        <v>73</v>
      </c>
      <c r="F3001">
        <v>99</v>
      </c>
      <c r="G3001">
        <v>125</v>
      </c>
      <c r="H3001">
        <v>147</v>
      </c>
      <c r="I3001">
        <v>163</v>
      </c>
      <c r="J3001">
        <v>155</v>
      </c>
      <c r="K3001">
        <v>107</v>
      </c>
      <c r="L3001">
        <v>139</v>
      </c>
      <c r="M3001">
        <v>44</v>
      </c>
      <c r="N3001">
        <v>4</v>
      </c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</row>
    <row r="3002" spans="1:27" x14ac:dyDescent="0.2">
      <c r="A3002">
        <v>1996</v>
      </c>
      <c r="B3002">
        <v>25</v>
      </c>
      <c r="C3002">
        <v>-10</v>
      </c>
      <c r="D3002">
        <v>37</v>
      </c>
      <c r="E3002">
        <v>58</v>
      </c>
      <c r="F3002">
        <v>98</v>
      </c>
      <c r="G3002">
        <v>109</v>
      </c>
      <c r="H3002">
        <v>160</v>
      </c>
      <c r="I3002">
        <v>164</v>
      </c>
      <c r="J3002">
        <v>157</v>
      </c>
      <c r="K3002">
        <v>144</v>
      </c>
      <c r="L3002">
        <v>137</v>
      </c>
      <c r="M3002">
        <v>48</v>
      </c>
      <c r="N3002">
        <v>18</v>
      </c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</row>
    <row r="3003" spans="1:27" x14ac:dyDescent="0.2">
      <c r="A3003">
        <v>1996</v>
      </c>
      <c r="B3003">
        <v>26</v>
      </c>
      <c r="C3003">
        <v>-18</v>
      </c>
      <c r="D3003">
        <v>33</v>
      </c>
      <c r="E3003">
        <v>41</v>
      </c>
      <c r="F3003">
        <v>130</v>
      </c>
      <c r="G3003">
        <v>106</v>
      </c>
      <c r="H3003">
        <v>152</v>
      </c>
      <c r="I3003">
        <v>181</v>
      </c>
      <c r="J3003">
        <v>141</v>
      </c>
      <c r="K3003">
        <v>125</v>
      </c>
      <c r="L3003">
        <v>105</v>
      </c>
      <c r="M3003">
        <v>45</v>
      </c>
      <c r="N3003">
        <v>-9</v>
      </c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</row>
    <row r="3004" spans="1:27" x14ac:dyDescent="0.2">
      <c r="A3004">
        <v>1996</v>
      </c>
      <c r="B3004">
        <v>27</v>
      </c>
      <c r="C3004">
        <v>-15</v>
      </c>
      <c r="D3004">
        <v>37</v>
      </c>
      <c r="E3004">
        <v>31</v>
      </c>
      <c r="F3004">
        <v>109</v>
      </c>
      <c r="G3004">
        <v>122</v>
      </c>
      <c r="H3004">
        <v>162</v>
      </c>
      <c r="I3004">
        <v>178</v>
      </c>
      <c r="J3004">
        <v>141</v>
      </c>
      <c r="K3004">
        <v>141</v>
      </c>
      <c r="L3004">
        <v>121</v>
      </c>
      <c r="M3004">
        <v>31</v>
      </c>
      <c r="N3004">
        <v>7</v>
      </c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</row>
    <row r="3005" spans="1:27" x14ac:dyDescent="0.2">
      <c r="A3005">
        <v>1996</v>
      </c>
      <c r="B3005">
        <v>28</v>
      </c>
      <c r="C3005">
        <v>-18</v>
      </c>
      <c r="D3005">
        <v>33</v>
      </c>
      <c r="E3005">
        <v>41</v>
      </c>
      <c r="F3005">
        <v>99</v>
      </c>
      <c r="G3005">
        <v>103</v>
      </c>
      <c r="H3005">
        <v>150</v>
      </c>
      <c r="I3005">
        <v>159</v>
      </c>
      <c r="J3005">
        <v>149</v>
      </c>
      <c r="K3005">
        <v>142</v>
      </c>
      <c r="L3005">
        <v>131</v>
      </c>
      <c r="M3005">
        <v>33</v>
      </c>
      <c r="N3005">
        <v>12</v>
      </c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</row>
    <row r="3006" spans="1:27" x14ac:dyDescent="0.2">
      <c r="A3006">
        <v>1996</v>
      </c>
      <c r="B3006">
        <v>29</v>
      </c>
      <c r="C3006">
        <v>-2</v>
      </c>
      <c r="D3006">
        <v>40</v>
      </c>
      <c r="E3006">
        <v>52</v>
      </c>
      <c r="F3006">
        <v>79</v>
      </c>
      <c r="G3006">
        <v>146</v>
      </c>
      <c r="H3006">
        <v>131</v>
      </c>
      <c r="I3006">
        <v>188</v>
      </c>
      <c r="J3006">
        <v>143</v>
      </c>
      <c r="K3006">
        <v>153</v>
      </c>
      <c r="L3006">
        <v>97</v>
      </c>
      <c r="M3006">
        <v>33</v>
      </c>
      <c r="N3006">
        <v>-2</v>
      </c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</row>
    <row r="3007" spans="1:27" x14ac:dyDescent="0.2">
      <c r="A3007">
        <v>1996</v>
      </c>
      <c r="B3007">
        <v>30</v>
      </c>
      <c r="C3007">
        <v>5</v>
      </c>
      <c r="E3007">
        <v>32</v>
      </c>
      <c r="F3007">
        <v>81</v>
      </c>
      <c r="G3007">
        <v>179</v>
      </c>
      <c r="H3007">
        <v>145</v>
      </c>
      <c r="I3007">
        <v>168</v>
      </c>
      <c r="J3007">
        <v>146</v>
      </c>
      <c r="K3007">
        <v>123</v>
      </c>
      <c r="L3007">
        <v>87</v>
      </c>
      <c r="M3007">
        <v>75</v>
      </c>
      <c r="N3007">
        <v>9</v>
      </c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</row>
    <row r="3008" spans="1:27" x14ac:dyDescent="0.2">
      <c r="A3008">
        <v>1996</v>
      </c>
      <c r="B3008">
        <v>31</v>
      </c>
      <c r="C3008">
        <v>8</v>
      </c>
      <c r="E3008">
        <v>44</v>
      </c>
      <c r="G3008">
        <v>141</v>
      </c>
      <c r="I3008">
        <v>174</v>
      </c>
      <c r="J3008">
        <v>134</v>
      </c>
      <c r="L3008">
        <v>108</v>
      </c>
      <c r="N3008">
        <v>-19</v>
      </c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</row>
    <row r="3009" spans="1:27" x14ac:dyDescent="0.2">
      <c r="A3009">
        <v>1997</v>
      </c>
      <c r="B3009">
        <v>1</v>
      </c>
      <c r="C3009">
        <v>-26</v>
      </c>
      <c r="D3009">
        <v>42</v>
      </c>
      <c r="E3009">
        <v>80</v>
      </c>
      <c r="F3009">
        <v>82</v>
      </c>
      <c r="G3009">
        <v>135</v>
      </c>
      <c r="H3009">
        <v>137</v>
      </c>
      <c r="I3009">
        <v>127</v>
      </c>
      <c r="J3009">
        <v>174</v>
      </c>
      <c r="K3009">
        <v>169</v>
      </c>
      <c r="L3009">
        <v>177</v>
      </c>
      <c r="M3009">
        <v>60</v>
      </c>
      <c r="N3009">
        <v>19</v>
      </c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</row>
    <row r="3010" spans="1:27" x14ac:dyDescent="0.2">
      <c r="A3010">
        <v>1997</v>
      </c>
      <c r="B3010">
        <v>2</v>
      </c>
      <c r="C3010">
        <v>-18</v>
      </c>
      <c r="D3010">
        <v>56</v>
      </c>
      <c r="E3010">
        <v>88</v>
      </c>
      <c r="F3010">
        <v>101</v>
      </c>
      <c r="G3010">
        <v>143</v>
      </c>
      <c r="H3010">
        <v>148</v>
      </c>
      <c r="I3010">
        <v>125</v>
      </c>
      <c r="J3010">
        <v>156</v>
      </c>
      <c r="K3010">
        <v>140</v>
      </c>
      <c r="L3010">
        <v>140</v>
      </c>
      <c r="M3010">
        <v>75</v>
      </c>
      <c r="N3010">
        <v>5</v>
      </c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</row>
    <row r="3011" spans="1:27" x14ac:dyDescent="0.2">
      <c r="A3011">
        <v>1997</v>
      </c>
      <c r="B3011">
        <v>3</v>
      </c>
      <c r="C3011">
        <v>-17</v>
      </c>
      <c r="D3011">
        <v>31</v>
      </c>
      <c r="E3011">
        <v>54</v>
      </c>
      <c r="F3011">
        <v>92</v>
      </c>
      <c r="G3011">
        <v>149</v>
      </c>
      <c r="H3011">
        <v>144</v>
      </c>
      <c r="I3011">
        <v>123</v>
      </c>
      <c r="J3011">
        <v>154</v>
      </c>
      <c r="K3011">
        <v>157</v>
      </c>
      <c r="L3011">
        <v>130</v>
      </c>
      <c r="M3011">
        <v>80</v>
      </c>
      <c r="N3011">
        <v>16</v>
      </c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</row>
    <row r="3012" spans="1:27" x14ac:dyDescent="0.2">
      <c r="A3012">
        <v>1997</v>
      </c>
      <c r="B3012">
        <v>4</v>
      </c>
      <c r="C3012">
        <v>-3</v>
      </c>
      <c r="D3012">
        <v>50</v>
      </c>
      <c r="E3012">
        <v>61</v>
      </c>
      <c r="F3012">
        <v>63</v>
      </c>
      <c r="G3012">
        <v>141</v>
      </c>
      <c r="H3012">
        <v>143</v>
      </c>
      <c r="I3012">
        <v>139</v>
      </c>
      <c r="J3012">
        <v>165</v>
      </c>
      <c r="K3012">
        <v>154</v>
      </c>
      <c r="L3012">
        <v>150</v>
      </c>
      <c r="M3012">
        <v>89</v>
      </c>
      <c r="N3012">
        <v>28</v>
      </c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</row>
    <row r="3013" spans="1:27" x14ac:dyDescent="0.2">
      <c r="A3013">
        <v>1997</v>
      </c>
      <c r="B3013">
        <v>5</v>
      </c>
      <c r="C3013">
        <v>12</v>
      </c>
      <c r="D3013">
        <v>52</v>
      </c>
      <c r="E3013">
        <v>85</v>
      </c>
      <c r="F3013">
        <v>96</v>
      </c>
      <c r="G3013">
        <v>122</v>
      </c>
      <c r="H3013">
        <v>169</v>
      </c>
      <c r="I3013">
        <v>149</v>
      </c>
      <c r="J3013">
        <v>176</v>
      </c>
      <c r="K3013">
        <v>147</v>
      </c>
      <c r="L3013">
        <v>142</v>
      </c>
      <c r="M3013">
        <v>102</v>
      </c>
      <c r="N3013">
        <v>36</v>
      </c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</row>
    <row r="3014" spans="1:27" x14ac:dyDescent="0.2">
      <c r="A3014">
        <v>1997</v>
      </c>
      <c r="B3014">
        <v>6</v>
      </c>
      <c r="C3014">
        <v>15</v>
      </c>
      <c r="D3014">
        <v>67</v>
      </c>
      <c r="E3014">
        <v>63</v>
      </c>
      <c r="F3014">
        <v>106</v>
      </c>
      <c r="G3014">
        <v>59</v>
      </c>
      <c r="H3014">
        <v>173</v>
      </c>
      <c r="I3014">
        <v>167</v>
      </c>
      <c r="J3014">
        <v>201</v>
      </c>
      <c r="K3014">
        <v>139</v>
      </c>
      <c r="L3014">
        <v>144</v>
      </c>
      <c r="M3014">
        <v>108</v>
      </c>
      <c r="N3014">
        <v>53</v>
      </c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</row>
    <row r="3015" spans="1:27" x14ac:dyDescent="0.2">
      <c r="A3015">
        <v>1997</v>
      </c>
      <c r="B3015">
        <v>7</v>
      </c>
      <c r="C3015">
        <v>-18</v>
      </c>
      <c r="D3015">
        <v>86</v>
      </c>
      <c r="E3015">
        <v>75</v>
      </c>
      <c r="F3015">
        <v>89</v>
      </c>
      <c r="G3015">
        <v>52</v>
      </c>
      <c r="H3015">
        <v>184</v>
      </c>
      <c r="I3015">
        <v>186</v>
      </c>
      <c r="J3015">
        <v>215</v>
      </c>
      <c r="K3015">
        <v>158</v>
      </c>
      <c r="L3015">
        <v>125</v>
      </c>
      <c r="M3015">
        <v>87</v>
      </c>
      <c r="N3015">
        <v>88</v>
      </c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</row>
    <row r="3016" spans="1:27" x14ac:dyDescent="0.2">
      <c r="A3016">
        <v>1997</v>
      </c>
      <c r="B3016">
        <v>8</v>
      </c>
      <c r="C3016">
        <v>-11</v>
      </c>
      <c r="D3016">
        <v>38</v>
      </c>
      <c r="E3016">
        <v>77</v>
      </c>
      <c r="F3016">
        <v>85</v>
      </c>
      <c r="G3016">
        <v>72</v>
      </c>
      <c r="H3016">
        <v>165</v>
      </c>
      <c r="I3016">
        <v>191</v>
      </c>
      <c r="J3016">
        <v>220</v>
      </c>
      <c r="K3016">
        <v>151</v>
      </c>
      <c r="L3016">
        <v>124</v>
      </c>
      <c r="M3016">
        <v>84</v>
      </c>
      <c r="N3016">
        <v>99</v>
      </c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</row>
    <row r="3017" spans="1:27" x14ac:dyDescent="0.2">
      <c r="A3017">
        <v>1997</v>
      </c>
      <c r="B3017">
        <v>9</v>
      </c>
      <c r="C3017">
        <v>-4</v>
      </c>
      <c r="D3017">
        <v>63</v>
      </c>
      <c r="E3017">
        <v>81</v>
      </c>
      <c r="F3017">
        <v>102</v>
      </c>
      <c r="G3017">
        <v>79</v>
      </c>
      <c r="H3017">
        <v>139</v>
      </c>
      <c r="I3017">
        <v>186</v>
      </c>
      <c r="J3017">
        <v>217</v>
      </c>
      <c r="K3017">
        <v>153</v>
      </c>
      <c r="L3017">
        <v>146</v>
      </c>
      <c r="M3017">
        <v>75</v>
      </c>
      <c r="N3017">
        <v>101</v>
      </c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</row>
    <row r="3018" spans="1:27" x14ac:dyDescent="0.2">
      <c r="A3018">
        <v>1997</v>
      </c>
      <c r="B3018">
        <v>10</v>
      </c>
      <c r="C3018">
        <v>6</v>
      </c>
      <c r="D3018">
        <v>88</v>
      </c>
      <c r="E3018">
        <v>77</v>
      </c>
      <c r="F3018">
        <v>102</v>
      </c>
      <c r="G3018">
        <v>88</v>
      </c>
      <c r="H3018">
        <v>168</v>
      </c>
      <c r="I3018">
        <v>177</v>
      </c>
      <c r="J3018">
        <v>225</v>
      </c>
      <c r="K3018">
        <v>131</v>
      </c>
      <c r="L3018">
        <v>131</v>
      </c>
      <c r="M3018">
        <v>78</v>
      </c>
      <c r="N3018">
        <v>109</v>
      </c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</row>
    <row r="3019" spans="1:27" x14ac:dyDescent="0.2">
      <c r="A3019">
        <v>1997</v>
      </c>
      <c r="B3019">
        <v>11</v>
      </c>
      <c r="C3019">
        <v>37</v>
      </c>
      <c r="D3019">
        <v>74</v>
      </c>
      <c r="E3019">
        <v>86</v>
      </c>
      <c r="F3019">
        <v>100</v>
      </c>
      <c r="G3019">
        <v>91</v>
      </c>
      <c r="H3019">
        <v>175</v>
      </c>
      <c r="I3019">
        <v>169</v>
      </c>
      <c r="J3019">
        <v>226</v>
      </c>
      <c r="K3019">
        <v>136</v>
      </c>
      <c r="L3019">
        <v>102</v>
      </c>
      <c r="M3019">
        <v>85</v>
      </c>
      <c r="N3019">
        <v>103</v>
      </c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</row>
    <row r="3020" spans="1:27" x14ac:dyDescent="0.2">
      <c r="A3020">
        <v>1997</v>
      </c>
      <c r="B3020">
        <v>12</v>
      </c>
      <c r="C3020">
        <v>54</v>
      </c>
      <c r="D3020">
        <v>86</v>
      </c>
      <c r="E3020">
        <v>89</v>
      </c>
      <c r="F3020">
        <v>67</v>
      </c>
      <c r="G3020">
        <v>99</v>
      </c>
      <c r="H3020">
        <v>156</v>
      </c>
      <c r="I3020">
        <v>177</v>
      </c>
      <c r="J3020">
        <v>215</v>
      </c>
      <c r="K3020">
        <v>139</v>
      </c>
      <c r="L3020">
        <v>91</v>
      </c>
      <c r="M3020">
        <v>62</v>
      </c>
      <c r="N3020">
        <v>65</v>
      </c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</row>
    <row r="3021" spans="1:27" x14ac:dyDescent="0.2">
      <c r="A3021">
        <v>1997</v>
      </c>
      <c r="B3021">
        <v>13</v>
      </c>
      <c r="C3021">
        <v>77</v>
      </c>
      <c r="D3021">
        <v>54</v>
      </c>
      <c r="E3021">
        <v>93</v>
      </c>
      <c r="F3021">
        <v>84</v>
      </c>
      <c r="G3021">
        <v>105</v>
      </c>
      <c r="H3021">
        <v>157</v>
      </c>
      <c r="I3021">
        <v>180</v>
      </c>
      <c r="J3021">
        <v>206</v>
      </c>
      <c r="K3021">
        <v>113</v>
      </c>
      <c r="L3021">
        <v>85</v>
      </c>
      <c r="M3021">
        <v>54</v>
      </c>
      <c r="N3021">
        <v>49</v>
      </c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</row>
    <row r="3022" spans="1:27" x14ac:dyDescent="0.2">
      <c r="A3022">
        <v>1997</v>
      </c>
      <c r="B3022">
        <v>14</v>
      </c>
      <c r="C3022">
        <v>37</v>
      </c>
      <c r="D3022">
        <v>30</v>
      </c>
      <c r="E3022">
        <v>103</v>
      </c>
      <c r="F3022">
        <v>104</v>
      </c>
      <c r="G3022">
        <v>108</v>
      </c>
      <c r="H3022">
        <v>132</v>
      </c>
      <c r="I3022">
        <v>174</v>
      </c>
      <c r="J3022">
        <v>190</v>
      </c>
      <c r="K3022">
        <v>122</v>
      </c>
      <c r="L3022">
        <v>67</v>
      </c>
      <c r="M3022">
        <v>60</v>
      </c>
      <c r="N3022">
        <v>54</v>
      </c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</row>
    <row r="3023" spans="1:27" x14ac:dyDescent="0.2">
      <c r="A3023">
        <v>1997</v>
      </c>
      <c r="B3023">
        <v>15</v>
      </c>
      <c r="C3023">
        <v>9</v>
      </c>
      <c r="D3023">
        <v>50</v>
      </c>
      <c r="E3023">
        <v>110</v>
      </c>
      <c r="F3023">
        <v>95</v>
      </c>
      <c r="G3023">
        <v>116</v>
      </c>
      <c r="H3023">
        <v>126</v>
      </c>
      <c r="I3023">
        <v>178</v>
      </c>
      <c r="J3023">
        <v>192</v>
      </c>
      <c r="K3023">
        <v>133</v>
      </c>
      <c r="L3023">
        <v>92</v>
      </c>
      <c r="M3023">
        <v>92</v>
      </c>
      <c r="N3023">
        <v>38</v>
      </c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</row>
    <row r="3024" spans="1:27" x14ac:dyDescent="0.2">
      <c r="A3024">
        <v>1997</v>
      </c>
      <c r="B3024">
        <v>16</v>
      </c>
      <c r="C3024">
        <v>22</v>
      </c>
      <c r="D3024">
        <v>57</v>
      </c>
      <c r="E3024">
        <v>109</v>
      </c>
      <c r="F3024">
        <v>78</v>
      </c>
      <c r="G3024">
        <v>130</v>
      </c>
      <c r="H3024">
        <v>127</v>
      </c>
      <c r="I3024">
        <v>168</v>
      </c>
      <c r="J3024">
        <v>203</v>
      </c>
      <c r="K3024">
        <v>152</v>
      </c>
      <c r="L3024">
        <v>131</v>
      </c>
      <c r="M3024">
        <v>134</v>
      </c>
      <c r="N3024">
        <v>28</v>
      </c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</row>
    <row r="3025" spans="1:27" x14ac:dyDescent="0.2">
      <c r="A3025">
        <v>1997</v>
      </c>
      <c r="B3025">
        <v>17</v>
      </c>
      <c r="C3025">
        <v>47</v>
      </c>
      <c r="D3025">
        <v>74</v>
      </c>
      <c r="E3025">
        <v>104</v>
      </c>
      <c r="F3025">
        <v>91</v>
      </c>
      <c r="G3025">
        <v>153</v>
      </c>
      <c r="H3025">
        <v>139</v>
      </c>
      <c r="I3025">
        <v>156</v>
      </c>
      <c r="J3025">
        <v>206</v>
      </c>
      <c r="K3025">
        <v>145</v>
      </c>
      <c r="L3025">
        <v>144</v>
      </c>
      <c r="M3025">
        <v>131</v>
      </c>
      <c r="N3025">
        <v>32</v>
      </c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</row>
    <row r="3026" spans="1:27" x14ac:dyDescent="0.2">
      <c r="A3026">
        <v>1997</v>
      </c>
      <c r="B3026">
        <v>18</v>
      </c>
      <c r="C3026">
        <v>64</v>
      </c>
      <c r="D3026">
        <v>66</v>
      </c>
      <c r="E3026">
        <v>99</v>
      </c>
      <c r="F3026">
        <v>78</v>
      </c>
      <c r="G3026">
        <v>163</v>
      </c>
      <c r="H3026">
        <v>137</v>
      </c>
      <c r="I3026">
        <v>162</v>
      </c>
      <c r="J3026">
        <v>208</v>
      </c>
      <c r="K3026">
        <v>161</v>
      </c>
      <c r="L3026">
        <v>146</v>
      </c>
      <c r="M3026">
        <v>120</v>
      </c>
      <c r="N3026">
        <v>41</v>
      </c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</row>
    <row r="3027" spans="1:27" x14ac:dyDescent="0.2">
      <c r="A3027">
        <v>1997</v>
      </c>
      <c r="B3027">
        <v>19</v>
      </c>
      <c r="C3027">
        <v>37</v>
      </c>
      <c r="D3027">
        <v>65</v>
      </c>
      <c r="E3027">
        <v>90</v>
      </c>
      <c r="F3027">
        <v>62</v>
      </c>
      <c r="G3027">
        <v>135</v>
      </c>
      <c r="H3027">
        <v>134</v>
      </c>
      <c r="I3027">
        <v>175</v>
      </c>
      <c r="J3027">
        <v>221</v>
      </c>
      <c r="K3027">
        <v>135</v>
      </c>
      <c r="L3027">
        <v>143</v>
      </c>
      <c r="M3027">
        <v>108</v>
      </c>
      <c r="N3027">
        <v>71</v>
      </c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</row>
    <row r="3028" spans="1:27" x14ac:dyDescent="0.2">
      <c r="A3028">
        <v>1997</v>
      </c>
      <c r="B3028">
        <v>20</v>
      </c>
      <c r="C3028">
        <v>39</v>
      </c>
      <c r="D3028">
        <v>81</v>
      </c>
      <c r="E3028">
        <v>74</v>
      </c>
      <c r="F3028">
        <v>47</v>
      </c>
      <c r="G3028">
        <v>125</v>
      </c>
      <c r="H3028">
        <v>114</v>
      </c>
      <c r="I3028">
        <v>173</v>
      </c>
      <c r="J3028">
        <v>212</v>
      </c>
      <c r="K3028">
        <v>147</v>
      </c>
      <c r="L3028">
        <v>104</v>
      </c>
      <c r="M3028">
        <v>96</v>
      </c>
      <c r="N3028">
        <v>62</v>
      </c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</row>
    <row r="3029" spans="1:27" x14ac:dyDescent="0.2">
      <c r="A3029">
        <v>1997</v>
      </c>
      <c r="B3029">
        <v>21</v>
      </c>
      <c r="C3029">
        <v>22</v>
      </c>
      <c r="D3029">
        <v>97</v>
      </c>
      <c r="E3029">
        <v>67</v>
      </c>
      <c r="F3029">
        <v>48</v>
      </c>
      <c r="G3029">
        <v>106</v>
      </c>
      <c r="H3029">
        <v>122</v>
      </c>
      <c r="I3029">
        <v>176</v>
      </c>
      <c r="J3029">
        <v>194</v>
      </c>
      <c r="K3029">
        <v>127</v>
      </c>
      <c r="L3029">
        <v>95</v>
      </c>
      <c r="M3029">
        <v>69</v>
      </c>
      <c r="N3029">
        <v>46</v>
      </c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</row>
    <row r="3030" spans="1:27" x14ac:dyDescent="0.2">
      <c r="A3030">
        <v>1997</v>
      </c>
      <c r="B3030">
        <v>22</v>
      </c>
      <c r="C3030">
        <v>20</v>
      </c>
      <c r="D3030">
        <v>89</v>
      </c>
      <c r="E3030">
        <v>75</v>
      </c>
      <c r="F3030">
        <v>66</v>
      </c>
      <c r="G3030">
        <v>91</v>
      </c>
      <c r="H3030">
        <v>138</v>
      </c>
      <c r="I3030">
        <v>178</v>
      </c>
      <c r="J3030">
        <v>203</v>
      </c>
      <c r="K3030">
        <v>127</v>
      </c>
      <c r="L3030">
        <v>64</v>
      </c>
      <c r="M3030">
        <v>56</v>
      </c>
      <c r="N3030">
        <v>41</v>
      </c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</row>
    <row r="3031" spans="1:27" x14ac:dyDescent="0.2">
      <c r="A3031">
        <v>1997</v>
      </c>
      <c r="B3031">
        <v>23</v>
      </c>
      <c r="C3031">
        <v>39</v>
      </c>
      <c r="D3031">
        <v>95</v>
      </c>
      <c r="E3031">
        <v>89</v>
      </c>
      <c r="F3031">
        <v>90</v>
      </c>
      <c r="G3031">
        <v>100</v>
      </c>
      <c r="H3031">
        <v>142</v>
      </c>
      <c r="I3031">
        <v>180</v>
      </c>
      <c r="J3031">
        <v>197</v>
      </c>
      <c r="K3031">
        <v>128</v>
      </c>
      <c r="L3031">
        <v>67</v>
      </c>
      <c r="M3031">
        <v>59</v>
      </c>
      <c r="N3031">
        <v>72</v>
      </c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</row>
    <row r="3032" spans="1:27" x14ac:dyDescent="0.2">
      <c r="A3032">
        <v>1997</v>
      </c>
      <c r="B3032">
        <v>24</v>
      </c>
      <c r="C3032">
        <v>50</v>
      </c>
      <c r="D3032">
        <v>78</v>
      </c>
      <c r="E3032">
        <v>78</v>
      </c>
      <c r="F3032">
        <v>99</v>
      </c>
      <c r="G3032">
        <v>84</v>
      </c>
      <c r="H3032">
        <v>122</v>
      </c>
      <c r="I3032">
        <v>178</v>
      </c>
      <c r="J3032">
        <v>179</v>
      </c>
      <c r="K3032">
        <v>128</v>
      </c>
      <c r="L3032">
        <v>72</v>
      </c>
      <c r="M3032">
        <v>70</v>
      </c>
      <c r="N3032">
        <v>88</v>
      </c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</row>
    <row r="3033" spans="1:27" x14ac:dyDescent="0.2">
      <c r="A3033">
        <v>1997</v>
      </c>
      <c r="B3033">
        <v>25</v>
      </c>
      <c r="C3033">
        <v>57</v>
      </c>
      <c r="D3033">
        <v>79</v>
      </c>
      <c r="E3033">
        <v>86</v>
      </c>
      <c r="F3033">
        <v>80</v>
      </c>
      <c r="G3033">
        <v>97</v>
      </c>
      <c r="H3033">
        <v>123</v>
      </c>
      <c r="I3033">
        <v>174</v>
      </c>
      <c r="J3033">
        <v>171</v>
      </c>
      <c r="K3033">
        <v>142</v>
      </c>
      <c r="L3033">
        <v>48</v>
      </c>
      <c r="M3033">
        <v>67</v>
      </c>
      <c r="N3033">
        <v>85</v>
      </c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</row>
    <row r="3034" spans="1:27" x14ac:dyDescent="0.2">
      <c r="A3034">
        <v>1997</v>
      </c>
      <c r="B3034">
        <v>26</v>
      </c>
      <c r="C3034">
        <v>45</v>
      </c>
      <c r="D3034">
        <v>65</v>
      </c>
      <c r="E3034">
        <v>109</v>
      </c>
      <c r="F3034">
        <v>91</v>
      </c>
      <c r="G3034">
        <v>123</v>
      </c>
      <c r="H3034">
        <v>107</v>
      </c>
      <c r="I3034">
        <v>157</v>
      </c>
      <c r="J3034">
        <v>160</v>
      </c>
      <c r="K3034">
        <v>147</v>
      </c>
      <c r="L3034">
        <v>51</v>
      </c>
      <c r="M3034">
        <v>77</v>
      </c>
      <c r="N3034">
        <v>66</v>
      </c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</row>
    <row r="3035" spans="1:27" x14ac:dyDescent="0.2">
      <c r="A3035">
        <v>1997</v>
      </c>
      <c r="B3035">
        <v>27</v>
      </c>
      <c r="C3035">
        <v>40</v>
      </c>
      <c r="D3035">
        <v>69</v>
      </c>
      <c r="E3035">
        <v>100</v>
      </c>
      <c r="F3035">
        <v>127</v>
      </c>
      <c r="G3035">
        <v>141</v>
      </c>
      <c r="H3035">
        <v>112</v>
      </c>
      <c r="I3035">
        <v>174</v>
      </c>
      <c r="J3035">
        <v>158</v>
      </c>
      <c r="K3035">
        <v>138</v>
      </c>
      <c r="L3035">
        <v>75</v>
      </c>
      <c r="M3035">
        <v>88</v>
      </c>
      <c r="N3035">
        <v>64</v>
      </c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</row>
    <row r="3036" spans="1:27" x14ac:dyDescent="0.2">
      <c r="A3036">
        <v>1997</v>
      </c>
      <c r="B3036">
        <v>28</v>
      </c>
      <c r="C3036">
        <v>40</v>
      </c>
      <c r="D3036">
        <v>87</v>
      </c>
      <c r="E3036">
        <v>76</v>
      </c>
      <c r="F3036">
        <v>127</v>
      </c>
      <c r="G3036">
        <v>109</v>
      </c>
      <c r="H3036">
        <v>129</v>
      </c>
      <c r="I3036">
        <v>176</v>
      </c>
      <c r="J3036">
        <v>144</v>
      </c>
      <c r="K3036">
        <v>140</v>
      </c>
      <c r="L3036">
        <v>43</v>
      </c>
      <c r="M3036">
        <v>87</v>
      </c>
      <c r="N3036">
        <v>49</v>
      </c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</row>
    <row r="3037" spans="1:27" x14ac:dyDescent="0.2">
      <c r="A3037">
        <v>1997</v>
      </c>
      <c r="B3037">
        <v>29</v>
      </c>
      <c r="C3037">
        <v>29</v>
      </c>
      <c r="E3037">
        <v>81</v>
      </c>
      <c r="F3037">
        <v>122</v>
      </c>
      <c r="G3037">
        <v>131</v>
      </c>
      <c r="H3037">
        <v>135</v>
      </c>
      <c r="I3037">
        <v>175</v>
      </c>
      <c r="J3037">
        <v>163</v>
      </c>
      <c r="K3037">
        <v>156</v>
      </c>
      <c r="L3037">
        <v>31</v>
      </c>
      <c r="M3037">
        <v>92</v>
      </c>
      <c r="N3037">
        <v>48</v>
      </c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</row>
    <row r="3038" spans="1:27" x14ac:dyDescent="0.2">
      <c r="A3038">
        <v>1997</v>
      </c>
      <c r="B3038">
        <v>30</v>
      </c>
      <c r="C3038">
        <v>31</v>
      </c>
      <c r="E3038">
        <v>77</v>
      </c>
      <c r="F3038">
        <v>115</v>
      </c>
      <c r="G3038">
        <v>156</v>
      </c>
      <c r="H3038">
        <v>124</v>
      </c>
      <c r="I3038">
        <v>174</v>
      </c>
      <c r="J3038">
        <v>155</v>
      </c>
      <c r="K3038">
        <v>158</v>
      </c>
      <c r="L3038">
        <v>42</v>
      </c>
      <c r="M3038">
        <v>83</v>
      </c>
      <c r="N3038">
        <v>62</v>
      </c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</row>
    <row r="3039" spans="1:27" x14ac:dyDescent="0.2">
      <c r="A3039">
        <v>1997</v>
      </c>
      <c r="B3039">
        <v>31</v>
      </c>
      <c r="C3039">
        <v>40</v>
      </c>
      <c r="E3039">
        <v>79</v>
      </c>
      <c r="G3039">
        <v>155</v>
      </c>
      <c r="I3039">
        <v>154</v>
      </c>
      <c r="J3039">
        <v>158</v>
      </c>
      <c r="L3039">
        <v>61</v>
      </c>
      <c r="N3039">
        <v>72</v>
      </c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</row>
    <row r="3040" spans="1:27" x14ac:dyDescent="0.2">
      <c r="A3040">
        <v>1998</v>
      </c>
      <c r="B3040">
        <v>1</v>
      </c>
      <c r="C3040">
        <v>48</v>
      </c>
      <c r="D3040">
        <v>2</v>
      </c>
      <c r="E3040">
        <v>52</v>
      </c>
      <c r="F3040">
        <v>89</v>
      </c>
      <c r="G3040">
        <v>89</v>
      </c>
      <c r="H3040">
        <v>133</v>
      </c>
      <c r="I3040">
        <v>149</v>
      </c>
      <c r="J3040">
        <v>150</v>
      </c>
      <c r="K3040">
        <v>181</v>
      </c>
      <c r="L3040">
        <v>144</v>
      </c>
      <c r="M3040">
        <v>66</v>
      </c>
      <c r="N3040">
        <v>31</v>
      </c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</row>
    <row r="3041" spans="1:27" x14ac:dyDescent="0.2">
      <c r="A3041">
        <v>1998</v>
      </c>
      <c r="B3041">
        <v>2</v>
      </c>
      <c r="C3041">
        <v>66</v>
      </c>
      <c r="D3041">
        <v>23</v>
      </c>
      <c r="E3041">
        <v>80</v>
      </c>
      <c r="F3041">
        <v>95</v>
      </c>
      <c r="G3041">
        <v>102</v>
      </c>
      <c r="H3041">
        <v>126</v>
      </c>
      <c r="I3041">
        <v>135</v>
      </c>
      <c r="J3041">
        <v>147</v>
      </c>
      <c r="K3041">
        <v>161</v>
      </c>
      <c r="L3041">
        <v>118</v>
      </c>
      <c r="M3041">
        <v>62</v>
      </c>
      <c r="N3041">
        <v>41</v>
      </c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</row>
    <row r="3042" spans="1:27" x14ac:dyDescent="0.2">
      <c r="A3042">
        <v>1998</v>
      </c>
      <c r="B3042">
        <v>3</v>
      </c>
      <c r="C3042">
        <v>70</v>
      </c>
      <c r="D3042">
        <v>19</v>
      </c>
      <c r="E3042">
        <v>101</v>
      </c>
      <c r="F3042">
        <v>88</v>
      </c>
      <c r="G3042">
        <v>100</v>
      </c>
      <c r="H3042">
        <v>124</v>
      </c>
      <c r="I3042">
        <v>145</v>
      </c>
      <c r="J3042">
        <v>143</v>
      </c>
      <c r="K3042">
        <v>171</v>
      </c>
      <c r="L3042">
        <v>89</v>
      </c>
      <c r="M3042">
        <v>70</v>
      </c>
      <c r="N3042">
        <v>23</v>
      </c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</row>
    <row r="3043" spans="1:27" x14ac:dyDescent="0.2">
      <c r="A3043">
        <v>1998</v>
      </c>
      <c r="B3043">
        <v>4</v>
      </c>
      <c r="C3043">
        <v>53</v>
      </c>
      <c r="D3043">
        <v>35</v>
      </c>
      <c r="E3043">
        <v>70</v>
      </c>
      <c r="F3043">
        <v>94</v>
      </c>
      <c r="G3043">
        <v>86</v>
      </c>
      <c r="H3043">
        <v>120</v>
      </c>
      <c r="I3043">
        <v>150</v>
      </c>
      <c r="J3043">
        <v>161</v>
      </c>
      <c r="K3043">
        <v>142</v>
      </c>
      <c r="L3043">
        <v>100</v>
      </c>
      <c r="M3043">
        <v>44</v>
      </c>
      <c r="N3043">
        <v>24</v>
      </c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</row>
    <row r="3044" spans="1:27" x14ac:dyDescent="0.2">
      <c r="A3044">
        <v>1998</v>
      </c>
      <c r="B3044">
        <v>5</v>
      </c>
      <c r="C3044">
        <v>40</v>
      </c>
      <c r="D3044">
        <v>57</v>
      </c>
      <c r="E3044">
        <v>61</v>
      </c>
      <c r="F3044">
        <v>95</v>
      </c>
      <c r="G3044">
        <v>99</v>
      </c>
      <c r="H3044">
        <v>126</v>
      </c>
      <c r="I3044">
        <v>158</v>
      </c>
      <c r="J3044">
        <v>171</v>
      </c>
      <c r="K3044">
        <v>162</v>
      </c>
      <c r="L3044">
        <v>100</v>
      </c>
      <c r="M3044">
        <v>61</v>
      </c>
      <c r="N3044">
        <v>23</v>
      </c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</row>
    <row r="3045" spans="1:27" x14ac:dyDescent="0.2">
      <c r="A3045">
        <v>1998</v>
      </c>
      <c r="B3045">
        <v>6</v>
      </c>
      <c r="C3045">
        <v>46</v>
      </c>
      <c r="D3045">
        <v>71</v>
      </c>
      <c r="E3045">
        <v>80</v>
      </c>
      <c r="F3045">
        <v>92</v>
      </c>
      <c r="G3045">
        <v>122</v>
      </c>
      <c r="H3045">
        <v>156</v>
      </c>
      <c r="I3045">
        <v>154</v>
      </c>
      <c r="J3045">
        <v>165</v>
      </c>
      <c r="K3045">
        <v>155</v>
      </c>
      <c r="L3045">
        <v>104</v>
      </c>
      <c r="M3045">
        <v>84</v>
      </c>
      <c r="N3045">
        <v>-3</v>
      </c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</row>
    <row r="3046" spans="1:27" x14ac:dyDescent="0.2">
      <c r="A3046">
        <v>1998</v>
      </c>
      <c r="B3046">
        <v>7</v>
      </c>
      <c r="C3046">
        <v>51</v>
      </c>
      <c r="D3046">
        <v>57</v>
      </c>
      <c r="E3046">
        <v>93</v>
      </c>
      <c r="F3046">
        <v>78</v>
      </c>
      <c r="G3046">
        <v>126</v>
      </c>
      <c r="H3046">
        <v>139</v>
      </c>
      <c r="I3046">
        <v>149</v>
      </c>
      <c r="J3046">
        <v>183</v>
      </c>
      <c r="K3046">
        <v>179</v>
      </c>
      <c r="L3046">
        <v>102</v>
      </c>
      <c r="M3046">
        <v>86</v>
      </c>
      <c r="N3046">
        <v>28</v>
      </c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</row>
    <row r="3047" spans="1:27" x14ac:dyDescent="0.2">
      <c r="A3047">
        <v>1998</v>
      </c>
      <c r="B3047">
        <v>8</v>
      </c>
      <c r="C3047">
        <v>78</v>
      </c>
      <c r="D3047">
        <v>63</v>
      </c>
      <c r="E3047">
        <v>71</v>
      </c>
      <c r="F3047">
        <v>69</v>
      </c>
      <c r="G3047">
        <v>143</v>
      </c>
      <c r="H3047">
        <v>132</v>
      </c>
      <c r="I3047">
        <v>148</v>
      </c>
      <c r="J3047">
        <v>186</v>
      </c>
      <c r="K3047">
        <v>175</v>
      </c>
      <c r="L3047">
        <v>92</v>
      </c>
      <c r="M3047">
        <v>114</v>
      </c>
      <c r="N3047">
        <v>59</v>
      </c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</row>
    <row r="3048" spans="1:27" x14ac:dyDescent="0.2">
      <c r="A3048">
        <v>1998</v>
      </c>
      <c r="B3048">
        <v>9</v>
      </c>
      <c r="C3048">
        <v>107</v>
      </c>
      <c r="D3048">
        <v>73</v>
      </c>
      <c r="E3048">
        <v>38</v>
      </c>
      <c r="F3048">
        <v>57</v>
      </c>
      <c r="G3048">
        <v>154</v>
      </c>
      <c r="H3048">
        <v>156</v>
      </c>
      <c r="I3048">
        <v>169</v>
      </c>
      <c r="J3048">
        <v>197</v>
      </c>
      <c r="K3048">
        <v>169</v>
      </c>
      <c r="L3048">
        <v>91</v>
      </c>
      <c r="M3048">
        <v>125</v>
      </c>
      <c r="N3048">
        <v>72</v>
      </c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</row>
    <row r="3049" spans="1:27" x14ac:dyDescent="0.2">
      <c r="A3049">
        <v>1998</v>
      </c>
      <c r="B3049">
        <v>10</v>
      </c>
      <c r="C3049">
        <v>101</v>
      </c>
      <c r="D3049">
        <v>91</v>
      </c>
      <c r="E3049">
        <v>43</v>
      </c>
      <c r="F3049">
        <v>39</v>
      </c>
      <c r="G3049">
        <v>127</v>
      </c>
      <c r="H3049">
        <v>140</v>
      </c>
      <c r="I3049">
        <v>161</v>
      </c>
      <c r="J3049">
        <v>196</v>
      </c>
      <c r="K3049">
        <v>155</v>
      </c>
      <c r="L3049">
        <v>116</v>
      </c>
      <c r="M3049">
        <v>89</v>
      </c>
      <c r="N3049">
        <v>71</v>
      </c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</row>
    <row r="3050" spans="1:27" x14ac:dyDescent="0.2">
      <c r="A3050">
        <v>1998</v>
      </c>
      <c r="B3050">
        <v>11</v>
      </c>
      <c r="C3050">
        <v>78</v>
      </c>
      <c r="D3050">
        <v>105</v>
      </c>
      <c r="E3050">
        <v>65</v>
      </c>
      <c r="F3050">
        <v>50</v>
      </c>
      <c r="G3050">
        <v>122</v>
      </c>
      <c r="H3050">
        <v>102</v>
      </c>
      <c r="I3050">
        <v>149</v>
      </c>
      <c r="J3050">
        <v>205</v>
      </c>
      <c r="K3050">
        <v>133</v>
      </c>
      <c r="L3050">
        <v>123</v>
      </c>
      <c r="M3050">
        <v>66</v>
      </c>
      <c r="N3050">
        <v>76</v>
      </c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</row>
    <row r="3051" spans="1:27" x14ac:dyDescent="0.2">
      <c r="A3051">
        <v>1998</v>
      </c>
      <c r="B3051">
        <v>12</v>
      </c>
      <c r="C3051">
        <v>81</v>
      </c>
      <c r="D3051">
        <v>114</v>
      </c>
      <c r="E3051">
        <v>43</v>
      </c>
      <c r="F3051">
        <v>38</v>
      </c>
      <c r="G3051">
        <v>135</v>
      </c>
      <c r="H3051">
        <v>110</v>
      </c>
      <c r="I3051">
        <v>156</v>
      </c>
      <c r="J3051">
        <v>165</v>
      </c>
      <c r="K3051">
        <v>105</v>
      </c>
      <c r="L3051">
        <v>117</v>
      </c>
      <c r="M3051">
        <v>75</v>
      </c>
      <c r="N3051">
        <v>76</v>
      </c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</row>
    <row r="3052" spans="1:27" x14ac:dyDescent="0.2">
      <c r="A3052">
        <v>1998</v>
      </c>
      <c r="B3052">
        <v>13</v>
      </c>
      <c r="C3052">
        <v>90</v>
      </c>
      <c r="D3052">
        <v>120</v>
      </c>
      <c r="E3052">
        <v>66</v>
      </c>
      <c r="F3052">
        <v>38</v>
      </c>
      <c r="G3052">
        <v>160</v>
      </c>
      <c r="H3052">
        <v>114</v>
      </c>
      <c r="I3052">
        <v>137</v>
      </c>
      <c r="J3052">
        <v>153</v>
      </c>
      <c r="K3052">
        <v>102</v>
      </c>
      <c r="L3052">
        <v>127</v>
      </c>
      <c r="M3052">
        <v>71</v>
      </c>
      <c r="N3052">
        <v>98</v>
      </c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</row>
    <row r="3053" spans="1:27" x14ac:dyDescent="0.2">
      <c r="A3053">
        <v>1998</v>
      </c>
      <c r="B3053">
        <v>14</v>
      </c>
      <c r="C3053">
        <v>76</v>
      </c>
      <c r="D3053">
        <v>101</v>
      </c>
      <c r="E3053">
        <v>70</v>
      </c>
      <c r="F3053">
        <v>33</v>
      </c>
      <c r="G3053">
        <v>166</v>
      </c>
      <c r="H3053">
        <v>134</v>
      </c>
      <c r="I3053">
        <v>144</v>
      </c>
      <c r="J3053">
        <v>182</v>
      </c>
      <c r="K3053">
        <v>125</v>
      </c>
      <c r="L3053">
        <v>137</v>
      </c>
      <c r="M3053">
        <v>57</v>
      </c>
      <c r="N3053">
        <v>107</v>
      </c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</row>
    <row r="3054" spans="1:27" x14ac:dyDescent="0.2">
      <c r="A3054">
        <v>1998</v>
      </c>
      <c r="B3054">
        <v>15</v>
      </c>
      <c r="C3054">
        <v>70</v>
      </c>
      <c r="D3054">
        <v>98</v>
      </c>
      <c r="E3054">
        <v>87</v>
      </c>
      <c r="F3054">
        <v>32</v>
      </c>
      <c r="G3054">
        <v>168</v>
      </c>
      <c r="H3054">
        <v>131</v>
      </c>
      <c r="I3054">
        <v>151</v>
      </c>
      <c r="J3054">
        <v>159</v>
      </c>
      <c r="K3054">
        <v>130</v>
      </c>
      <c r="L3054">
        <v>112</v>
      </c>
      <c r="M3054">
        <v>58</v>
      </c>
      <c r="N3054">
        <v>102</v>
      </c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</row>
    <row r="3055" spans="1:27" x14ac:dyDescent="0.2">
      <c r="A3055">
        <v>1998</v>
      </c>
      <c r="B3055">
        <v>16</v>
      </c>
      <c r="C3055">
        <v>69</v>
      </c>
      <c r="D3055">
        <v>97</v>
      </c>
      <c r="E3055">
        <v>87</v>
      </c>
      <c r="F3055">
        <v>42</v>
      </c>
      <c r="G3055">
        <v>152</v>
      </c>
      <c r="H3055">
        <v>133</v>
      </c>
      <c r="I3055">
        <v>164</v>
      </c>
      <c r="J3055">
        <v>152</v>
      </c>
      <c r="K3055">
        <v>128</v>
      </c>
      <c r="L3055">
        <v>108</v>
      </c>
      <c r="M3055">
        <v>34</v>
      </c>
      <c r="N3055">
        <v>79</v>
      </c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</row>
    <row r="3056" spans="1:27" x14ac:dyDescent="0.2">
      <c r="A3056">
        <v>1998</v>
      </c>
      <c r="B3056">
        <v>17</v>
      </c>
      <c r="C3056">
        <v>61</v>
      </c>
      <c r="D3056">
        <v>76</v>
      </c>
      <c r="E3056">
        <v>92</v>
      </c>
      <c r="F3056">
        <v>62</v>
      </c>
      <c r="G3056">
        <v>138</v>
      </c>
      <c r="H3056">
        <v>121</v>
      </c>
      <c r="I3056">
        <v>155</v>
      </c>
      <c r="J3056">
        <v>168</v>
      </c>
      <c r="K3056">
        <v>130</v>
      </c>
      <c r="L3056">
        <v>104</v>
      </c>
      <c r="M3056">
        <v>20</v>
      </c>
      <c r="N3056">
        <v>84</v>
      </c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</row>
    <row r="3057" spans="1:27" x14ac:dyDescent="0.2">
      <c r="A3057">
        <v>1998</v>
      </c>
      <c r="B3057">
        <v>18</v>
      </c>
      <c r="C3057">
        <v>69</v>
      </c>
      <c r="D3057">
        <v>67</v>
      </c>
      <c r="E3057">
        <v>94</v>
      </c>
      <c r="F3057">
        <v>65</v>
      </c>
      <c r="G3057">
        <v>140</v>
      </c>
      <c r="H3057">
        <v>148</v>
      </c>
      <c r="I3057">
        <v>152</v>
      </c>
      <c r="J3057">
        <v>157</v>
      </c>
      <c r="K3057">
        <v>155</v>
      </c>
      <c r="L3057">
        <v>59</v>
      </c>
      <c r="M3057">
        <v>29</v>
      </c>
      <c r="N3057">
        <v>71</v>
      </c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</row>
    <row r="3058" spans="1:27" x14ac:dyDescent="0.2">
      <c r="A3058">
        <v>1998</v>
      </c>
      <c r="B3058">
        <v>19</v>
      </c>
      <c r="C3058">
        <v>42</v>
      </c>
      <c r="D3058">
        <v>76</v>
      </c>
      <c r="E3058">
        <v>70</v>
      </c>
      <c r="F3058">
        <v>66</v>
      </c>
      <c r="G3058">
        <v>151</v>
      </c>
      <c r="H3058">
        <v>187</v>
      </c>
      <c r="I3058">
        <v>155</v>
      </c>
      <c r="J3058">
        <v>150</v>
      </c>
      <c r="K3058">
        <v>166</v>
      </c>
      <c r="L3058">
        <v>78</v>
      </c>
      <c r="M3058">
        <v>39</v>
      </c>
      <c r="N3058">
        <v>64</v>
      </c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</row>
    <row r="3059" spans="1:27" x14ac:dyDescent="0.2">
      <c r="A3059">
        <v>1998</v>
      </c>
      <c r="B3059">
        <v>20</v>
      </c>
      <c r="C3059">
        <v>22</v>
      </c>
      <c r="D3059">
        <v>105</v>
      </c>
      <c r="E3059">
        <v>69</v>
      </c>
      <c r="F3059">
        <v>90</v>
      </c>
      <c r="G3059">
        <v>158</v>
      </c>
      <c r="H3059">
        <v>200</v>
      </c>
      <c r="I3059">
        <v>177</v>
      </c>
      <c r="J3059">
        <v>156</v>
      </c>
      <c r="K3059">
        <v>171</v>
      </c>
      <c r="L3059">
        <v>96</v>
      </c>
      <c r="M3059">
        <v>43</v>
      </c>
      <c r="N3059">
        <v>20</v>
      </c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</row>
    <row r="3060" spans="1:27" x14ac:dyDescent="0.2">
      <c r="A3060">
        <v>1998</v>
      </c>
      <c r="B3060">
        <v>21</v>
      </c>
      <c r="C3060">
        <v>25</v>
      </c>
      <c r="D3060">
        <v>90</v>
      </c>
      <c r="E3060">
        <v>90</v>
      </c>
      <c r="F3060">
        <v>75</v>
      </c>
      <c r="G3060">
        <v>144</v>
      </c>
      <c r="H3060">
        <v>186</v>
      </c>
      <c r="I3060">
        <v>166</v>
      </c>
      <c r="J3060">
        <v>164</v>
      </c>
      <c r="K3060">
        <v>155</v>
      </c>
      <c r="L3060">
        <v>124</v>
      </c>
      <c r="M3060">
        <v>47</v>
      </c>
      <c r="N3060">
        <v>6</v>
      </c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</row>
    <row r="3061" spans="1:27" x14ac:dyDescent="0.2">
      <c r="A3061">
        <v>1998</v>
      </c>
      <c r="B3061">
        <v>22</v>
      </c>
      <c r="C3061">
        <v>37</v>
      </c>
      <c r="D3061">
        <v>64</v>
      </c>
      <c r="E3061">
        <v>66</v>
      </c>
      <c r="F3061">
        <v>129</v>
      </c>
      <c r="G3061">
        <v>120</v>
      </c>
      <c r="H3061">
        <v>147</v>
      </c>
      <c r="I3061">
        <v>162</v>
      </c>
      <c r="J3061">
        <v>153</v>
      </c>
      <c r="K3061">
        <v>134</v>
      </c>
      <c r="L3061">
        <v>152</v>
      </c>
      <c r="M3061">
        <v>40</v>
      </c>
      <c r="N3061">
        <v>31</v>
      </c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</row>
    <row r="3062" spans="1:27" x14ac:dyDescent="0.2">
      <c r="A3062">
        <v>1998</v>
      </c>
      <c r="B3062">
        <v>23</v>
      </c>
      <c r="C3062">
        <v>16</v>
      </c>
      <c r="D3062">
        <v>74</v>
      </c>
      <c r="E3062">
        <v>54</v>
      </c>
      <c r="F3062">
        <v>109</v>
      </c>
      <c r="G3062">
        <v>122</v>
      </c>
      <c r="H3062">
        <v>158</v>
      </c>
      <c r="I3062">
        <v>167</v>
      </c>
      <c r="J3062">
        <v>139</v>
      </c>
      <c r="K3062">
        <v>154</v>
      </c>
      <c r="L3062">
        <v>144</v>
      </c>
      <c r="M3062">
        <v>40</v>
      </c>
      <c r="N3062">
        <v>34</v>
      </c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</row>
    <row r="3063" spans="1:27" x14ac:dyDescent="0.2">
      <c r="A3063">
        <v>1998</v>
      </c>
      <c r="B3063">
        <v>24</v>
      </c>
      <c r="C3063">
        <v>33</v>
      </c>
      <c r="D3063">
        <v>89</v>
      </c>
      <c r="E3063">
        <v>55</v>
      </c>
      <c r="F3063">
        <v>109</v>
      </c>
      <c r="G3063">
        <v>138</v>
      </c>
      <c r="H3063">
        <v>171</v>
      </c>
      <c r="I3063">
        <v>148</v>
      </c>
      <c r="J3063">
        <v>144</v>
      </c>
      <c r="K3063">
        <v>156</v>
      </c>
      <c r="L3063">
        <v>97</v>
      </c>
      <c r="M3063">
        <v>49</v>
      </c>
      <c r="N3063">
        <v>57</v>
      </c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</row>
    <row r="3064" spans="1:27" x14ac:dyDescent="0.2">
      <c r="A3064">
        <v>1998</v>
      </c>
      <c r="B3064">
        <v>25</v>
      </c>
      <c r="C3064">
        <v>27</v>
      </c>
      <c r="D3064">
        <v>77</v>
      </c>
      <c r="E3064">
        <v>76</v>
      </c>
      <c r="F3064">
        <v>115</v>
      </c>
      <c r="G3064">
        <v>140</v>
      </c>
      <c r="H3064">
        <v>147</v>
      </c>
      <c r="I3064">
        <v>140</v>
      </c>
      <c r="J3064">
        <v>133</v>
      </c>
      <c r="K3064">
        <v>152</v>
      </c>
      <c r="L3064">
        <v>98</v>
      </c>
      <c r="M3064">
        <v>50</v>
      </c>
      <c r="N3064">
        <v>63</v>
      </c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</row>
    <row r="3065" spans="1:27" x14ac:dyDescent="0.2">
      <c r="A3065">
        <v>1998</v>
      </c>
      <c r="B3065">
        <v>26</v>
      </c>
      <c r="C3065">
        <v>23</v>
      </c>
      <c r="D3065">
        <v>72</v>
      </c>
      <c r="E3065">
        <v>98</v>
      </c>
      <c r="F3065">
        <v>98</v>
      </c>
      <c r="G3065">
        <v>119</v>
      </c>
      <c r="H3065">
        <v>136</v>
      </c>
      <c r="I3065">
        <v>148</v>
      </c>
      <c r="J3065">
        <v>142</v>
      </c>
      <c r="K3065">
        <v>152</v>
      </c>
      <c r="L3065">
        <v>95</v>
      </c>
      <c r="M3065">
        <v>69</v>
      </c>
      <c r="N3065">
        <v>77</v>
      </c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</row>
    <row r="3066" spans="1:27" x14ac:dyDescent="0.2">
      <c r="A3066">
        <v>1998</v>
      </c>
      <c r="B3066">
        <v>27</v>
      </c>
      <c r="C3066">
        <v>18</v>
      </c>
      <c r="D3066">
        <v>78</v>
      </c>
      <c r="E3066">
        <v>110</v>
      </c>
      <c r="F3066">
        <v>83</v>
      </c>
      <c r="G3066">
        <v>92</v>
      </c>
      <c r="H3066">
        <v>143</v>
      </c>
      <c r="I3066">
        <v>168</v>
      </c>
      <c r="J3066">
        <v>130</v>
      </c>
      <c r="K3066">
        <v>143</v>
      </c>
      <c r="L3066">
        <v>107</v>
      </c>
      <c r="M3066">
        <v>89</v>
      </c>
      <c r="N3066">
        <v>49</v>
      </c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</row>
    <row r="3067" spans="1:27" x14ac:dyDescent="0.2">
      <c r="A3067">
        <v>1998</v>
      </c>
      <c r="B3067">
        <v>28</v>
      </c>
      <c r="C3067">
        <v>7</v>
      </c>
      <c r="D3067">
        <v>43</v>
      </c>
      <c r="E3067">
        <v>126</v>
      </c>
      <c r="F3067">
        <v>88</v>
      </c>
      <c r="G3067">
        <v>115</v>
      </c>
      <c r="H3067">
        <v>151</v>
      </c>
      <c r="I3067">
        <v>167</v>
      </c>
      <c r="J3067">
        <v>136</v>
      </c>
      <c r="K3067">
        <v>157</v>
      </c>
      <c r="L3067">
        <v>110</v>
      </c>
      <c r="M3067">
        <v>91</v>
      </c>
      <c r="N3067">
        <v>49</v>
      </c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</row>
    <row r="3068" spans="1:27" x14ac:dyDescent="0.2">
      <c r="A3068">
        <v>1998</v>
      </c>
      <c r="B3068">
        <v>29</v>
      </c>
      <c r="C3068">
        <v>22</v>
      </c>
      <c r="E3068">
        <v>119</v>
      </c>
      <c r="F3068">
        <v>98</v>
      </c>
      <c r="G3068">
        <v>149</v>
      </c>
      <c r="H3068">
        <v>144</v>
      </c>
      <c r="I3068">
        <v>167</v>
      </c>
      <c r="J3068">
        <v>146</v>
      </c>
      <c r="K3068">
        <v>132</v>
      </c>
      <c r="L3068">
        <v>90</v>
      </c>
      <c r="M3068">
        <v>52</v>
      </c>
      <c r="N3068">
        <v>54</v>
      </c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</row>
    <row r="3069" spans="1:27" x14ac:dyDescent="0.2">
      <c r="A3069">
        <v>1998</v>
      </c>
      <c r="B3069">
        <v>30</v>
      </c>
      <c r="C3069">
        <v>40</v>
      </c>
      <c r="E3069">
        <v>129</v>
      </c>
      <c r="F3069">
        <v>102</v>
      </c>
      <c r="G3069">
        <v>132</v>
      </c>
      <c r="H3069">
        <v>141</v>
      </c>
      <c r="I3069">
        <v>159</v>
      </c>
      <c r="J3069">
        <v>155</v>
      </c>
      <c r="K3069">
        <v>145</v>
      </c>
      <c r="L3069">
        <v>84</v>
      </c>
      <c r="M3069">
        <v>36</v>
      </c>
      <c r="N3069">
        <v>76</v>
      </c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</row>
    <row r="3070" spans="1:27" x14ac:dyDescent="0.2">
      <c r="A3070">
        <v>1998</v>
      </c>
      <c r="B3070">
        <v>31</v>
      </c>
      <c r="C3070">
        <v>37</v>
      </c>
      <c r="E3070">
        <v>92</v>
      </c>
      <c r="G3070">
        <v>141</v>
      </c>
      <c r="I3070">
        <v>159</v>
      </c>
      <c r="J3070">
        <v>154</v>
      </c>
      <c r="L3070">
        <v>74</v>
      </c>
      <c r="N3070">
        <v>75</v>
      </c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</row>
    <row r="3071" spans="1:27" x14ac:dyDescent="0.2">
      <c r="A3071">
        <v>1999</v>
      </c>
      <c r="B3071">
        <v>1</v>
      </c>
      <c r="C3071">
        <v>73</v>
      </c>
      <c r="D3071">
        <v>68</v>
      </c>
      <c r="E3071">
        <v>96</v>
      </c>
      <c r="F3071">
        <v>131</v>
      </c>
      <c r="G3071">
        <v>124</v>
      </c>
      <c r="H3071">
        <v>150</v>
      </c>
      <c r="I3071">
        <v>159</v>
      </c>
      <c r="J3071">
        <v>213</v>
      </c>
      <c r="K3071">
        <v>171</v>
      </c>
      <c r="L3071">
        <v>121</v>
      </c>
      <c r="M3071">
        <v>129</v>
      </c>
      <c r="N3071">
        <v>87</v>
      </c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</row>
    <row r="3072" spans="1:27" x14ac:dyDescent="0.2">
      <c r="A3072">
        <v>1999</v>
      </c>
      <c r="B3072">
        <v>2</v>
      </c>
      <c r="C3072">
        <v>65</v>
      </c>
      <c r="D3072">
        <v>53</v>
      </c>
      <c r="E3072">
        <v>107</v>
      </c>
      <c r="F3072">
        <v>116</v>
      </c>
      <c r="G3072">
        <v>131</v>
      </c>
      <c r="H3072">
        <v>148</v>
      </c>
      <c r="I3072">
        <v>190</v>
      </c>
      <c r="J3072">
        <v>212</v>
      </c>
      <c r="K3072">
        <v>187</v>
      </c>
      <c r="L3072">
        <v>105</v>
      </c>
      <c r="M3072">
        <v>102</v>
      </c>
      <c r="N3072">
        <v>83</v>
      </c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</row>
    <row r="3073" spans="1:27" x14ac:dyDescent="0.2">
      <c r="A3073">
        <v>1999</v>
      </c>
      <c r="B3073">
        <v>3</v>
      </c>
      <c r="C3073">
        <v>76</v>
      </c>
      <c r="D3073">
        <v>65</v>
      </c>
      <c r="E3073">
        <v>76</v>
      </c>
      <c r="F3073">
        <v>90</v>
      </c>
      <c r="G3073">
        <v>142</v>
      </c>
      <c r="H3073">
        <v>136</v>
      </c>
      <c r="I3073">
        <v>188</v>
      </c>
      <c r="J3073">
        <v>187</v>
      </c>
      <c r="K3073">
        <v>185</v>
      </c>
      <c r="L3073">
        <v>103</v>
      </c>
      <c r="M3073">
        <v>102</v>
      </c>
      <c r="N3073">
        <v>79</v>
      </c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</row>
    <row r="3074" spans="1:27" x14ac:dyDescent="0.2">
      <c r="A3074">
        <v>1999</v>
      </c>
      <c r="B3074">
        <v>4</v>
      </c>
      <c r="C3074">
        <v>80</v>
      </c>
      <c r="D3074">
        <v>101</v>
      </c>
      <c r="E3074">
        <v>50</v>
      </c>
      <c r="F3074">
        <v>123</v>
      </c>
      <c r="G3074">
        <v>131</v>
      </c>
      <c r="H3074">
        <v>131</v>
      </c>
      <c r="I3074">
        <v>169</v>
      </c>
      <c r="J3074">
        <v>195</v>
      </c>
      <c r="K3074">
        <v>186</v>
      </c>
      <c r="L3074">
        <v>97</v>
      </c>
      <c r="M3074">
        <v>96</v>
      </c>
      <c r="N3074">
        <v>45</v>
      </c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</row>
    <row r="3075" spans="1:27" x14ac:dyDescent="0.2">
      <c r="A3075">
        <v>1999</v>
      </c>
      <c r="B3075">
        <v>5</v>
      </c>
      <c r="C3075">
        <v>100</v>
      </c>
      <c r="D3075">
        <v>75</v>
      </c>
      <c r="E3075">
        <v>37</v>
      </c>
      <c r="F3075">
        <v>128</v>
      </c>
      <c r="G3075">
        <v>127</v>
      </c>
      <c r="H3075">
        <v>107</v>
      </c>
      <c r="I3075">
        <v>177</v>
      </c>
      <c r="J3075">
        <v>197</v>
      </c>
      <c r="K3075">
        <v>194</v>
      </c>
      <c r="L3075">
        <v>71</v>
      </c>
      <c r="M3075">
        <v>105</v>
      </c>
      <c r="N3075">
        <v>56</v>
      </c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</row>
    <row r="3076" spans="1:27" x14ac:dyDescent="0.2">
      <c r="A3076">
        <v>1999</v>
      </c>
      <c r="B3076">
        <v>6</v>
      </c>
      <c r="C3076">
        <v>98</v>
      </c>
      <c r="D3076">
        <v>65</v>
      </c>
      <c r="E3076">
        <v>34</v>
      </c>
      <c r="F3076">
        <v>127</v>
      </c>
      <c r="G3076">
        <v>134</v>
      </c>
      <c r="H3076">
        <v>123</v>
      </c>
      <c r="I3076">
        <v>178</v>
      </c>
      <c r="J3076">
        <v>185</v>
      </c>
      <c r="K3076">
        <v>189</v>
      </c>
      <c r="L3076">
        <v>80</v>
      </c>
      <c r="M3076">
        <v>82</v>
      </c>
      <c r="N3076">
        <v>68</v>
      </c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</row>
    <row r="3077" spans="1:27" x14ac:dyDescent="0.2">
      <c r="A3077">
        <v>1999</v>
      </c>
      <c r="B3077">
        <v>7</v>
      </c>
      <c r="C3077">
        <v>51</v>
      </c>
      <c r="D3077">
        <v>25</v>
      </c>
      <c r="E3077">
        <v>33</v>
      </c>
      <c r="F3077">
        <v>94</v>
      </c>
      <c r="G3077">
        <v>111</v>
      </c>
      <c r="H3077">
        <v>118</v>
      </c>
      <c r="I3077">
        <v>183</v>
      </c>
      <c r="J3077">
        <v>174</v>
      </c>
      <c r="K3077">
        <v>175</v>
      </c>
      <c r="L3077">
        <v>106</v>
      </c>
      <c r="M3077">
        <v>74</v>
      </c>
      <c r="N3077">
        <v>83</v>
      </c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</row>
    <row r="3078" spans="1:27" x14ac:dyDescent="0.2">
      <c r="A3078">
        <v>1999</v>
      </c>
      <c r="B3078">
        <v>8</v>
      </c>
      <c r="C3078">
        <v>41</v>
      </c>
      <c r="D3078">
        <v>12</v>
      </c>
      <c r="E3078">
        <v>42</v>
      </c>
      <c r="F3078">
        <v>97</v>
      </c>
      <c r="G3078">
        <v>113</v>
      </c>
      <c r="H3078">
        <v>113</v>
      </c>
      <c r="I3078">
        <v>196</v>
      </c>
      <c r="J3078">
        <v>171</v>
      </c>
      <c r="K3078">
        <v>151</v>
      </c>
      <c r="L3078">
        <v>135</v>
      </c>
      <c r="M3078">
        <v>95</v>
      </c>
      <c r="N3078">
        <v>71</v>
      </c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</row>
    <row r="3079" spans="1:27" x14ac:dyDescent="0.2">
      <c r="A3079">
        <v>1999</v>
      </c>
      <c r="B3079">
        <v>9</v>
      </c>
      <c r="C3079">
        <v>23</v>
      </c>
      <c r="D3079">
        <v>3</v>
      </c>
      <c r="E3079">
        <v>49</v>
      </c>
      <c r="F3079">
        <v>129</v>
      </c>
      <c r="G3079">
        <v>149</v>
      </c>
      <c r="H3079">
        <v>111</v>
      </c>
      <c r="I3079">
        <v>205</v>
      </c>
      <c r="J3079">
        <v>163</v>
      </c>
      <c r="K3079">
        <v>151</v>
      </c>
      <c r="L3079">
        <v>146</v>
      </c>
      <c r="M3079">
        <v>88</v>
      </c>
      <c r="N3079">
        <v>64</v>
      </c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</row>
    <row r="3080" spans="1:27" x14ac:dyDescent="0.2">
      <c r="A3080">
        <v>1999</v>
      </c>
      <c r="B3080">
        <v>10</v>
      </c>
      <c r="C3080">
        <v>10</v>
      </c>
      <c r="D3080">
        <v>17</v>
      </c>
      <c r="E3080">
        <v>45</v>
      </c>
      <c r="F3080">
        <v>109</v>
      </c>
      <c r="G3080">
        <v>135</v>
      </c>
      <c r="H3080">
        <v>115</v>
      </c>
      <c r="I3080">
        <v>192</v>
      </c>
      <c r="J3080">
        <v>141</v>
      </c>
      <c r="K3080">
        <v>147</v>
      </c>
      <c r="L3080">
        <v>152</v>
      </c>
      <c r="M3080">
        <v>71</v>
      </c>
      <c r="N3080">
        <v>77</v>
      </c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</row>
    <row r="3081" spans="1:27" x14ac:dyDescent="0.2">
      <c r="A3081">
        <v>1999</v>
      </c>
      <c r="B3081">
        <v>11</v>
      </c>
      <c r="C3081">
        <v>5</v>
      </c>
      <c r="D3081">
        <v>15</v>
      </c>
      <c r="E3081">
        <v>29</v>
      </c>
      <c r="F3081">
        <v>92</v>
      </c>
      <c r="G3081">
        <v>133</v>
      </c>
      <c r="H3081">
        <v>125</v>
      </c>
      <c r="I3081">
        <v>190</v>
      </c>
      <c r="J3081">
        <v>139</v>
      </c>
      <c r="K3081">
        <v>203</v>
      </c>
      <c r="L3081">
        <v>114</v>
      </c>
      <c r="M3081">
        <v>73</v>
      </c>
      <c r="N3081">
        <v>71</v>
      </c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</row>
    <row r="3082" spans="1:27" x14ac:dyDescent="0.2">
      <c r="A3082">
        <v>1999</v>
      </c>
      <c r="B3082">
        <v>12</v>
      </c>
      <c r="C3082">
        <v>12</v>
      </c>
      <c r="D3082">
        <v>27</v>
      </c>
      <c r="E3082">
        <v>67</v>
      </c>
      <c r="F3082">
        <v>85</v>
      </c>
      <c r="G3082">
        <v>127</v>
      </c>
      <c r="H3082">
        <v>129</v>
      </c>
      <c r="I3082">
        <v>183</v>
      </c>
      <c r="J3082">
        <v>156</v>
      </c>
      <c r="K3082">
        <v>152</v>
      </c>
      <c r="L3082">
        <v>92</v>
      </c>
      <c r="M3082">
        <v>83</v>
      </c>
      <c r="N3082">
        <v>66</v>
      </c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</row>
    <row r="3083" spans="1:27" x14ac:dyDescent="0.2">
      <c r="A3083">
        <v>1999</v>
      </c>
      <c r="B3083">
        <v>13</v>
      </c>
      <c r="C3083">
        <v>49</v>
      </c>
      <c r="D3083">
        <v>33</v>
      </c>
      <c r="E3083">
        <v>91</v>
      </c>
      <c r="F3083">
        <v>54</v>
      </c>
      <c r="G3083">
        <v>122</v>
      </c>
      <c r="H3083">
        <v>136</v>
      </c>
      <c r="I3083">
        <v>168</v>
      </c>
      <c r="J3083">
        <v>163</v>
      </c>
      <c r="K3083">
        <v>142</v>
      </c>
      <c r="L3083">
        <v>90</v>
      </c>
      <c r="M3083">
        <v>77</v>
      </c>
      <c r="N3083">
        <v>39</v>
      </c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</row>
    <row r="3084" spans="1:27" x14ac:dyDescent="0.2">
      <c r="A3084">
        <v>1999</v>
      </c>
      <c r="B3084">
        <v>14</v>
      </c>
      <c r="C3084">
        <v>65</v>
      </c>
      <c r="D3084">
        <v>42</v>
      </c>
      <c r="E3084">
        <v>69</v>
      </c>
      <c r="F3084">
        <v>30</v>
      </c>
      <c r="G3084">
        <v>132</v>
      </c>
      <c r="H3084">
        <v>152</v>
      </c>
      <c r="I3084">
        <v>153</v>
      </c>
      <c r="J3084">
        <v>166</v>
      </c>
      <c r="K3084">
        <v>122</v>
      </c>
      <c r="L3084">
        <v>98</v>
      </c>
      <c r="M3084">
        <v>84</v>
      </c>
      <c r="N3084">
        <v>13</v>
      </c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</row>
    <row r="3085" spans="1:27" x14ac:dyDescent="0.2">
      <c r="A3085">
        <v>1999</v>
      </c>
      <c r="B3085">
        <v>15</v>
      </c>
      <c r="C3085">
        <v>74</v>
      </c>
      <c r="D3085">
        <v>55</v>
      </c>
      <c r="E3085">
        <v>83</v>
      </c>
      <c r="F3085">
        <v>38</v>
      </c>
      <c r="G3085">
        <v>118</v>
      </c>
      <c r="H3085">
        <v>161</v>
      </c>
      <c r="I3085">
        <v>150</v>
      </c>
      <c r="J3085">
        <v>152</v>
      </c>
      <c r="K3085">
        <v>141</v>
      </c>
      <c r="L3085">
        <v>119</v>
      </c>
      <c r="M3085">
        <v>68</v>
      </c>
      <c r="N3085">
        <v>18</v>
      </c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</row>
    <row r="3086" spans="1:27" x14ac:dyDescent="0.2">
      <c r="A3086">
        <v>1999</v>
      </c>
      <c r="B3086">
        <v>16</v>
      </c>
      <c r="C3086">
        <v>46</v>
      </c>
      <c r="D3086">
        <v>60</v>
      </c>
      <c r="E3086">
        <v>89</v>
      </c>
      <c r="F3086">
        <v>51</v>
      </c>
      <c r="G3086">
        <v>117</v>
      </c>
      <c r="H3086">
        <v>172</v>
      </c>
      <c r="I3086">
        <v>168</v>
      </c>
      <c r="J3086">
        <v>136</v>
      </c>
      <c r="K3086">
        <v>145</v>
      </c>
      <c r="L3086">
        <v>109</v>
      </c>
      <c r="M3086">
        <v>62</v>
      </c>
      <c r="N3086">
        <v>58</v>
      </c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</row>
    <row r="3087" spans="1:27" x14ac:dyDescent="0.2">
      <c r="A3087">
        <v>1999</v>
      </c>
      <c r="B3087">
        <v>17</v>
      </c>
      <c r="C3087">
        <v>44</v>
      </c>
      <c r="D3087">
        <v>62</v>
      </c>
      <c r="E3087">
        <v>109</v>
      </c>
      <c r="F3087">
        <v>58</v>
      </c>
      <c r="G3087">
        <v>102</v>
      </c>
      <c r="H3087">
        <v>153</v>
      </c>
      <c r="I3087">
        <v>171</v>
      </c>
      <c r="J3087">
        <v>121</v>
      </c>
      <c r="K3087">
        <v>138</v>
      </c>
      <c r="L3087">
        <v>102</v>
      </c>
      <c r="M3087">
        <v>44</v>
      </c>
      <c r="N3087">
        <v>73</v>
      </c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</row>
    <row r="3088" spans="1:27" x14ac:dyDescent="0.2">
      <c r="A3088">
        <v>1999</v>
      </c>
      <c r="B3088">
        <v>18</v>
      </c>
      <c r="C3088">
        <v>61</v>
      </c>
      <c r="D3088">
        <v>75</v>
      </c>
      <c r="E3088">
        <v>87</v>
      </c>
      <c r="F3088">
        <v>52</v>
      </c>
      <c r="G3088">
        <v>118</v>
      </c>
      <c r="H3088">
        <v>145</v>
      </c>
      <c r="I3088">
        <v>180</v>
      </c>
      <c r="J3088">
        <v>145</v>
      </c>
      <c r="K3088">
        <v>136</v>
      </c>
      <c r="L3088">
        <v>86</v>
      </c>
      <c r="M3088">
        <v>36</v>
      </c>
      <c r="N3088">
        <v>12</v>
      </c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</row>
    <row r="3089" spans="1:27" x14ac:dyDescent="0.2">
      <c r="A3089">
        <v>1999</v>
      </c>
      <c r="B3089">
        <v>19</v>
      </c>
      <c r="C3089">
        <v>77</v>
      </c>
      <c r="D3089">
        <v>102</v>
      </c>
      <c r="E3089">
        <v>78</v>
      </c>
      <c r="F3089">
        <v>51</v>
      </c>
      <c r="G3089">
        <v>150</v>
      </c>
      <c r="H3089">
        <v>154</v>
      </c>
      <c r="I3089">
        <v>179</v>
      </c>
      <c r="J3089">
        <v>147</v>
      </c>
      <c r="K3089">
        <v>154</v>
      </c>
      <c r="L3089">
        <v>82</v>
      </c>
      <c r="M3089">
        <v>46</v>
      </c>
      <c r="N3089">
        <v>-10</v>
      </c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</row>
    <row r="3090" spans="1:27" x14ac:dyDescent="0.2">
      <c r="A3090">
        <v>1999</v>
      </c>
      <c r="B3090">
        <v>20</v>
      </c>
      <c r="C3090">
        <v>98</v>
      </c>
      <c r="D3090">
        <v>66</v>
      </c>
      <c r="E3090">
        <v>67</v>
      </c>
      <c r="F3090">
        <v>76</v>
      </c>
      <c r="G3090">
        <v>148</v>
      </c>
      <c r="H3090">
        <v>146</v>
      </c>
      <c r="I3090">
        <v>184</v>
      </c>
      <c r="J3090">
        <v>129</v>
      </c>
      <c r="K3090">
        <v>159</v>
      </c>
      <c r="L3090">
        <v>73</v>
      </c>
      <c r="M3090">
        <v>40</v>
      </c>
      <c r="N3090">
        <v>-22</v>
      </c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</row>
    <row r="3091" spans="1:27" x14ac:dyDescent="0.2">
      <c r="A3091">
        <v>1999</v>
      </c>
      <c r="B3091">
        <v>21</v>
      </c>
      <c r="C3091">
        <v>38</v>
      </c>
      <c r="D3091">
        <v>72</v>
      </c>
      <c r="E3091">
        <v>81</v>
      </c>
      <c r="F3091">
        <v>102</v>
      </c>
      <c r="G3091">
        <v>125</v>
      </c>
      <c r="H3091">
        <v>121</v>
      </c>
      <c r="I3091">
        <v>152</v>
      </c>
      <c r="J3091">
        <v>125</v>
      </c>
      <c r="K3091">
        <v>150</v>
      </c>
      <c r="L3091">
        <v>96</v>
      </c>
      <c r="M3091">
        <v>33</v>
      </c>
      <c r="N3091">
        <v>5</v>
      </c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</row>
    <row r="3092" spans="1:27" x14ac:dyDescent="0.2">
      <c r="A3092">
        <v>1999</v>
      </c>
      <c r="B3092">
        <v>22</v>
      </c>
      <c r="C3092">
        <v>13</v>
      </c>
      <c r="D3092">
        <v>39</v>
      </c>
      <c r="E3092">
        <v>71</v>
      </c>
      <c r="F3092">
        <v>112</v>
      </c>
      <c r="G3092">
        <v>115</v>
      </c>
      <c r="H3092">
        <v>117</v>
      </c>
      <c r="I3092">
        <v>146</v>
      </c>
      <c r="J3092">
        <v>123</v>
      </c>
      <c r="K3092">
        <v>147</v>
      </c>
      <c r="L3092">
        <v>116</v>
      </c>
      <c r="M3092">
        <v>52</v>
      </c>
      <c r="N3092">
        <v>62</v>
      </c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</row>
    <row r="3093" spans="1:27" x14ac:dyDescent="0.2">
      <c r="A3093">
        <v>1999</v>
      </c>
      <c r="B3093">
        <v>23</v>
      </c>
      <c r="C3093">
        <v>31</v>
      </c>
      <c r="D3093">
        <v>39</v>
      </c>
      <c r="E3093">
        <v>91</v>
      </c>
      <c r="F3093">
        <v>89</v>
      </c>
      <c r="G3093">
        <v>141</v>
      </c>
      <c r="H3093">
        <v>148</v>
      </c>
      <c r="I3093">
        <v>164</v>
      </c>
      <c r="J3093">
        <v>160</v>
      </c>
      <c r="K3093">
        <v>159</v>
      </c>
      <c r="L3093">
        <v>125</v>
      </c>
      <c r="M3093">
        <v>85</v>
      </c>
      <c r="N3093">
        <v>67</v>
      </c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</row>
    <row r="3094" spans="1:27" x14ac:dyDescent="0.2">
      <c r="A3094">
        <v>1999</v>
      </c>
      <c r="B3094">
        <v>24</v>
      </c>
      <c r="C3094">
        <v>66</v>
      </c>
      <c r="D3094">
        <v>40</v>
      </c>
      <c r="E3094">
        <v>91</v>
      </c>
      <c r="F3094">
        <v>111</v>
      </c>
      <c r="G3094">
        <v>136</v>
      </c>
      <c r="H3094">
        <v>162</v>
      </c>
      <c r="I3094">
        <v>197</v>
      </c>
      <c r="J3094">
        <v>147</v>
      </c>
      <c r="K3094">
        <v>158</v>
      </c>
      <c r="L3094">
        <v>101</v>
      </c>
      <c r="M3094">
        <v>97</v>
      </c>
      <c r="N3094">
        <v>86</v>
      </c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</row>
    <row r="3095" spans="1:27" x14ac:dyDescent="0.2">
      <c r="A3095">
        <v>1999</v>
      </c>
      <c r="B3095">
        <v>25</v>
      </c>
      <c r="C3095">
        <v>72</v>
      </c>
      <c r="D3095">
        <v>53</v>
      </c>
      <c r="E3095">
        <v>73</v>
      </c>
      <c r="F3095">
        <v>99</v>
      </c>
      <c r="G3095">
        <v>116</v>
      </c>
      <c r="H3095">
        <v>160</v>
      </c>
      <c r="I3095">
        <v>185</v>
      </c>
      <c r="J3095">
        <v>170</v>
      </c>
      <c r="K3095">
        <v>154</v>
      </c>
      <c r="L3095">
        <v>120</v>
      </c>
      <c r="M3095">
        <v>107</v>
      </c>
      <c r="N3095">
        <v>47</v>
      </c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</row>
    <row r="3096" spans="1:27" x14ac:dyDescent="0.2">
      <c r="A3096">
        <v>1999</v>
      </c>
      <c r="B3096">
        <v>26</v>
      </c>
      <c r="C3096">
        <v>52</v>
      </c>
      <c r="D3096">
        <v>69</v>
      </c>
      <c r="E3096">
        <v>72</v>
      </c>
      <c r="F3096">
        <v>117</v>
      </c>
      <c r="G3096">
        <v>127</v>
      </c>
      <c r="H3096">
        <v>167</v>
      </c>
      <c r="I3096">
        <v>168</v>
      </c>
      <c r="J3096">
        <v>178</v>
      </c>
      <c r="K3096">
        <v>134</v>
      </c>
      <c r="L3096">
        <v>118</v>
      </c>
      <c r="M3096">
        <v>99</v>
      </c>
      <c r="N3096">
        <v>51</v>
      </c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</row>
    <row r="3097" spans="1:27" x14ac:dyDescent="0.2">
      <c r="A3097">
        <v>1999</v>
      </c>
      <c r="B3097">
        <v>27</v>
      </c>
      <c r="C3097">
        <v>59</v>
      </c>
      <c r="D3097">
        <v>71</v>
      </c>
      <c r="E3097">
        <v>65</v>
      </c>
      <c r="F3097">
        <v>131</v>
      </c>
      <c r="G3097">
        <v>156</v>
      </c>
      <c r="H3097">
        <v>151</v>
      </c>
      <c r="I3097">
        <v>149</v>
      </c>
      <c r="J3097">
        <v>160</v>
      </c>
      <c r="K3097">
        <v>139</v>
      </c>
      <c r="L3097">
        <v>109</v>
      </c>
      <c r="M3097">
        <v>85</v>
      </c>
      <c r="N3097">
        <v>29</v>
      </c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</row>
    <row r="3098" spans="1:27" x14ac:dyDescent="0.2">
      <c r="A3098">
        <v>1999</v>
      </c>
      <c r="B3098">
        <v>28</v>
      </c>
      <c r="C3098">
        <v>65</v>
      </c>
      <c r="D3098">
        <v>77</v>
      </c>
      <c r="E3098">
        <v>67</v>
      </c>
      <c r="F3098">
        <v>119</v>
      </c>
      <c r="G3098">
        <v>161</v>
      </c>
      <c r="H3098">
        <v>131</v>
      </c>
      <c r="I3098">
        <v>168</v>
      </c>
      <c r="J3098">
        <v>169</v>
      </c>
      <c r="K3098">
        <v>142</v>
      </c>
      <c r="L3098">
        <v>115</v>
      </c>
      <c r="M3098">
        <v>92</v>
      </c>
      <c r="N3098">
        <v>29</v>
      </c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</row>
    <row r="3099" spans="1:27" x14ac:dyDescent="0.2">
      <c r="A3099">
        <v>1999</v>
      </c>
      <c r="B3099">
        <v>29</v>
      </c>
      <c r="C3099">
        <v>51</v>
      </c>
      <c r="E3099">
        <v>106</v>
      </c>
      <c r="F3099">
        <v>111</v>
      </c>
      <c r="G3099">
        <v>143</v>
      </c>
      <c r="H3099">
        <v>144</v>
      </c>
      <c r="I3099">
        <v>179</v>
      </c>
      <c r="J3099">
        <v>158</v>
      </c>
      <c r="K3099">
        <v>146</v>
      </c>
      <c r="L3099">
        <v>100</v>
      </c>
      <c r="M3099">
        <v>83</v>
      </c>
      <c r="N3099">
        <v>34</v>
      </c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</row>
    <row r="3100" spans="1:27" x14ac:dyDescent="0.2">
      <c r="A3100">
        <v>1999</v>
      </c>
      <c r="B3100">
        <v>30</v>
      </c>
      <c r="C3100">
        <v>57</v>
      </c>
      <c r="E3100">
        <v>103</v>
      </c>
      <c r="F3100">
        <v>113</v>
      </c>
      <c r="G3100">
        <v>110</v>
      </c>
      <c r="H3100">
        <v>146</v>
      </c>
      <c r="I3100">
        <v>200</v>
      </c>
      <c r="J3100">
        <v>158</v>
      </c>
      <c r="K3100">
        <v>134</v>
      </c>
      <c r="L3100">
        <v>122</v>
      </c>
      <c r="M3100">
        <v>73</v>
      </c>
      <c r="N3100">
        <v>40</v>
      </c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</row>
    <row r="3101" spans="1:27" x14ac:dyDescent="0.2">
      <c r="A3101">
        <v>1999</v>
      </c>
      <c r="B3101">
        <v>31</v>
      </c>
      <c r="C3101">
        <v>58</v>
      </c>
      <c r="E3101">
        <v>128</v>
      </c>
      <c r="G3101">
        <v>122</v>
      </c>
      <c r="I3101">
        <v>217</v>
      </c>
      <c r="J3101">
        <v>166</v>
      </c>
      <c r="L3101">
        <v>115</v>
      </c>
      <c r="N3101">
        <v>61</v>
      </c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</row>
    <row r="3102" spans="1:27" x14ac:dyDescent="0.2">
      <c r="A3102">
        <v>2000</v>
      </c>
      <c r="B3102">
        <v>1</v>
      </c>
      <c r="C3102">
        <v>54</v>
      </c>
      <c r="D3102">
        <v>92</v>
      </c>
      <c r="E3102">
        <v>57</v>
      </c>
      <c r="F3102">
        <v>53</v>
      </c>
      <c r="G3102">
        <v>112</v>
      </c>
      <c r="H3102">
        <v>138</v>
      </c>
      <c r="I3102">
        <v>156</v>
      </c>
      <c r="J3102">
        <v>180</v>
      </c>
      <c r="K3102">
        <v>143</v>
      </c>
      <c r="L3102">
        <v>114</v>
      </c>
      <c r="M3102">
        <v>77</v>
      </c>
      <c r="N3102">
        <v>106</v>
      </c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</row>
    <row r="3103" spans="1:27" x14ac:dyDescent="0.2">
      <c r="A3103">
        <v>2000</v>
      </c>
      <c r="B3103">
        <v>2</v>
      </c>
      <c r="C3103">
        <v>68</v>
      </c>
      <c r="D3103">
        <v>69</v>
      </c>
      <c r="E3103">
        <v>65</v>
      </c>
      <c r="F3103">
        <v>82</v>
      </c>
      <c r="G3103">
        <v>110</v>
      </c>
      <c r="H3103">
        <v>146</v>
      </c>
      <c r="I3103">
        <v>159</v>
      </c>
      <c r="J3103">
        <v>164</v>
      </c>
      <c r="K3103">
        <v>152</v>
      </c>
      <c r="L3103">
        <v>115</v>
      </c>
      <c r="M3103">
        <v>67</v>
      </c>
      <c r="N3103">
        <v>96</v>
      </c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</row>
    <row r="3104" spans="1:27" x14ac:dyDescent="0.2">
      <c r="A3104">
        <v>2000</v>
      </c>
      <c r="B3104">
        <v>3</v>
      </c>
      <c r="C3104">
        <v>79</v>
      </c>
      <c r="D3104">
        <v>68</v>
      </c>
      <c r="E3104">
        <v>68</v>
      </c>
      <c r="F3104">
        <v>45</v>
      </c>
      <c r="G3104">
        <v>87</v>
      </c>
      <c r="H3104">
        <v>147</v>
      </c>
      <c r="I3104">
        <v>172</v>
      </c>
      <c r="J3104">
        <v>165</v>
      </c>
      <c r="K3104">
        <v>128</v>
      </c>
      <c r="L3104">
        <v>127</v>
      </c>
      <c r="M3104">
        <v>77</v>
      </c>
      <c r="N3104">
        <v>78</v>
      </c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</row>
    <row r="3105" spans="1:27" x14ac:dyDescent="0.2">
      <c r="A3105">
        <v>2000</v>
      </c>
      <c r="B3105">
        <v>4</v>
      </c>
      <c r="C3105">
        <v>42</v>
      </c>
      <c r="D3105">
        <v>84</v>
      </c>
      <c r="E3105">
        <v>38</v>
      </c>
      <c r="F3105">
        <v>33</v>
      </c>
      <c r="G3105">
        <v>93</v>
      </c>
      <c r="H3105">
        <v>133</v>
      </c>
      <c r="I3105">
        <v>151</v>
      </c>
      <c r="J3105">
        <v>165</v>
      </c>
      <c r="K3105">
        <v>120</v>
      </c>
      <c r="L3105">
        <v>132</v>
      </c>
      <c r="M3105">
        <v>76</v>
      </c>
      <c r="N3105">
        <v>95</v>
      </c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</row>
    <row r="3106" spans="1:27" x14ac:dyDescent="0.2">
      <c r="A3106">
        <v>2000</v>
      </c>
      <c r="B3106">
        <v>5</v>
      </c>
      <c r="C3106">
        <v>60</v>
      </c>
      <c r="D3106">
        <v>85</v>
      </c>
      <c r="E3106">
        <v>53</v>
      </c>
      <c r="F3106">
        <v>51</v>
      </c>
      <c r="G3106">
        <v>105</v>
      </c>
      <c r="H3106">
        <v>123</v>
      </c>
      <c r="I3106">
        <v>148</v>
      </c>
      <c r="J3106">
        <v>169</v>
      </c>
      <c r="K3106">
        <v>144</v>
      </c>
      <c r="L3106">
        <v>111</v>
      </c>
      <c r="M3106">
        <v>54</v>
      </c>
      <c r="N3106">
        <v>115</v>
      </c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</row>
    <row r="3107" spans="1:27" x14ac:dyDescent="0.2">
      <c r="A3107">
        <v>2000</v>
      </c>
      <c r="B3107">
        <v>6</v>
      </c>
      <c r="C3107">
        <v>74</v>
      </c>
      <c r="D3107">
        <v>93</v>
      </c>
      <c r="E3107">
        <v>86</v>
      </c>
      <c r="F3107">
        <v>48</v>
      </c>
      <c r="G3107">
        <v>147</v>
      </c>
      <c r="H3107">
        <v>121</v>
      </c>
      <c r="I3107">
        <v>164</v>
      </c>
      <c r="J3107">
        <v>194</v>
      </c>
      <c r="K3107">
        <v>158</v>
      </c>
      <c r="L3107">
        <v>94</v>
      </c>
      <c r="M3107">
        <v>71</v>
      </c>
      <c r="N3107">
        <v>100</v>
      </c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</row>
    <row r="3108" spans="1:27" x14ac:dyDescent="0.2">
      <c r="A3108">
        <v>2000</v>
      </c>
      <c r="B3108">
        <v>7</v>
      </c>
      <c r="C3108">
        <v>60</v>
      </c>
      <c r="D3108">
        <v>78</v>
      </c>
      <c r="E3108">
        <v>103</v>
      </c>
      <c r="F3108">
        <v>63</v>
      </c>
      <c r="G3108">
        <v>156</v>
      </c>
      <c r="H3108">
        <v>132</v>
      </c>
      <c r="I3108">
        <v>145</v>
      </c>
      <c r="J3108">
        <v>183</v>
      </c>
      <c r="K3108">
        <v>147</v>
      </c>
      <c r="L3108">
        <v>107</v>
      </c>
      <c r="M3108">
        <v>88</v>
      </c>
      <c r="N3108">
        <v>93</v>
      </c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</row>
    <row r="3109" spans="1:27" x14ac:dyDescent="0.2">
      <c r="A3109">
        <v>2000</v>
      </c>
      <c r="B3109">
        <v>8</v>
      </c>
      <c r="C3109">
        <v>62</v>
      </c>
      <c r="D3109">
        <v>90</v>
      </c>
      <c r="E3109">
        <v>122</v>
      </c>
      <c r="F3109">
        <v>76</v>
      </c>
      <c r="G3109">
        <v>133</v>
      </c>
      <c r="H3109">
        <v>158</v>
      </c>
      <c r="I3109">
        <v>140</v>
      </c>
      <c r="J3109">
        <v>180</v>
      </c>
      <c r="K3109">
        <v>154</v>
      </c>
      <c r="L3109">
        <v>114</v>
      </c>
      <c r="M3109">
        <v>77</v>
      </c>
      <c r="N3109">
        <v>89</v>
      </c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</row>
    <row r="3110" spans="1:27" x14ac:dyDescent="0.2">
      <c r="A3110">
        <v>2000</v>
      </c>
      <c r="B3110">
        <v>9</v>
      </c>
      <c r="C3110">
        <v>35</v>
      </c>
      <c r="D3110">
        <v>62</v>
      </c>
      <c r="E3110">
        <v>121</v>
      </c>
      <c r="F3110">
        <v>87</v>
      </c>
      <c r="G3110">
        <v>150</v>
      </c>
      <c r="H3110">
        <v>135</v>
      </c>
      <c r="I3110">
        <v>147</v>
      </c>
      <c r="J3110">
        <v>170</v>
      </c>
      <c r="K3110">
        <v>165</v>
      </c>
      <c r="L3110">
        <v>81</v>
      </c>
      <c r="M3110">
        <v>82</v>
      </c>
      <c r="N3110">
        <v>89</v>
      </c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</row>
    <row r="3111" spans="1:27" x14ac:dyDescent="0.2">
      <c r="A3111">
        <v>2000</v>
      </c>
      <c r="B3111">
        <v>10</v>
      </c>
      <c r="C3111">
        <v>30</v>
      </c>
      <c r="D3111">
        <v>65</v>
      </c>
      <c r="E3111">
        <v>107</v>
      </c>
      <c r="F3111">
        <v>62</v>
      </c>
      <c r="G3111">
        <v>134</v>
      </c>
      <c r="H3111">
        <v>126</v>
      </c>
      <c r="I3111">
        <v>131</v>
      </c>
      <c r="J3111">
        <v>185</v>
      </c>
      <c r="K3111">
        <v>190</v>
      </c>
      <c r="L3111">
        <v>90</v>
      </c>
      <c r="M3111">
        <v>77</v>
      </c>
      <c r="N3111">
        <v>98</v>
      </c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</row>
    <row r="3112" spans="1:27" x14ac:dyDescent="0.2">
      <c r="A3112">
        <v>2000</v>
      </c>
      <c r="B3112">
        <v>11</v>
      </c>
      <c r="C3112">
        <v>53</v>
      </c>
      <c r="D3112">
        <v>53</v>
      </c>
      <c r="E3112">
        <v>98</v>
      </c>
      <c r="F3112">
        <v>44</v>
      </c>
      <c r="G3112">
        <v>123</v>
      </c>
      <c r="H3112">
        <v>135</v>
      </c>
      <c r="I3112">
        <v>125</v>
      </c>
      <c r="J3112">
        <v>177</v>
      </c>
      <c r="K3112">
        <v>200</v>
      </c>
      <c r="L3112">
        <v>84</v>
      </c>
      <c r="M3112">
        <v>85</v>
      </c>
      <c r="N3112">
        <v>103</v>
      </c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</row>
    <row r="3113" spans="1:27" x14ac:dyDescent="0.2">
      <c r="A3113">
        <v>2000</v>
      </c>
      <c r="B3113">
        <v>12</v>
      </c>
      <c r="C3113">
        <v>75</v>
      </c>
      <c r="D3113">
        <v>58</v>
      </c>
      <c r="E3113">
        <v>72</v>
      </c>
      <c r="F3113">
        <v>43</v>
      </c>
      <c r="G3113">
        <v>129</v>
      </c>
      <c r="H3113">
        <v>166</v>
      </c>
      <c r="I3113">
        <v>134</v>
      </c>
      <c r="J3113">
        <v>172</v>
      </c>
      <c r="K3113">
        <v>174</v>
      </c>
      <c r="L3113">
        <v>93</v>
      </c>
      <c r="M3113">
        <v>80</v>
      </c>
      <c r="N3113">
        <v>121</v>
      </c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</row>
    <row r="3114" spans="1:27" x14ac:dyDescent="0.2">
      <c r="A3114">
        <v>2000</v>
      </c>
      <c r="B3114">
        <v>13</v>
      </c>
      <c r="C3114">
        <v>30</v>
      </c>
      <c r="D3114">
        <v>60</v>
      </c>
      <c r="E3114">
        <v>100</v>
      </c>
      <c r="F3114">
        <v>54</v>
      </c>
      <c r="G3114">
        <v>166</v>
      </c>
      <c r="H3114">
        <v>164</v>
      </c>
      <c r="I3114">
        <v>159</v>
      </c>
      <c r="J3114">
        <v>181</v>
      </c>
      <c r="K3114">
        <v>158</v>
      </c>
      <c r="L3114">
        <v>106</v>
      </c>
      <c r="M3114">
        <v>65</v>
      </c>
      <c r="N3114">
        <v>81</v>
      </c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</row>
    <row r="3115" spans="1:27" x14ac:dyDescent="0.2">
      <c r="A3115">
        <v>2000</v>
      </c>
      <c r="B3115">
        <v>14</v>
      </c>
      <c r="C3115">
        <v>28</v>
      </c>
      <c r="D3115">
        <v>40</v>
      </c>
      <c r="E3115">
        <v>90</v>
      </c>
      <c r="F3115">
        <v>57</v>
      </c>
      <c r="G3115">
        <v>173</v>
      </c>
      <c r="H3115">
        <v>148</v>
      </c>
      <c r="I3115">
        <v>138</v>
      </c>
      <c r="J3115">
        <v>188</v>
      </c>
      <c r="K3115">
        <v>149</v>
      </c>
      <c r="L3115">
        <v>103</v>
      </c>
      <c r="M3115">
        <v>45</v>
      </c>
      <c r="N3115">
        <v>58</v>
      </c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</row>
    <row r="3116" spans="1:27" x14ac:dyDescent="0.2">
      <c r="A3116">
        <v>2000</v>
      </c>
      <c r="B3116">
        <v>15</v>
      </c>
      <c r="C3116">
        <v>36</v>
      </c>
      <c r="D3116">
        <v>49</v>
      </c>
      <c r="E3116">
        <v>70</v>
      </c>
      <c r="F3116">
        <v>45</v>
      </c>
      <c r="G3116">
        <v>185</v>
      </c>
      <c r="H3116">
        <v>154</v>
      </c>
      <c r="I3116">
        <v>138</v>
      </c>
      <c r="J3116">
        <v>170</v>
      </c>
      <c r="K3116">
        <v>144</v>
      </c>
      <c r="L3116">
        <v>120</v>
      </c>
      <c r="M3116">
        <v>47</v>
      </c>
      <c r="N3116">
        <v>40</v>
      </c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</row>
    <row r="3117" spans="1:27" x14ac:dyDescent="0.2">
      <c r="A3117">
        <v>2000</v>
      </c>
      <c r="B3117">
        <v>16</v>
      </c>
      <c r="C3117">
        <v>26</v>
      </c>
      <c r="D3117">
        <v>39</v>
      </c>
      <c r="E3117">
        <v>81</v>
      </c>
      <c r="F3117">
        <v>55</v>
      </c>
      <c r="G3117">
        <v>149</v>
      </c>
      <c r="H3117">
        <v>165</v>
      </c>
      <c r="I3117">
        <v>136</v>
      </c>
      <c r="J3117">
        <v>167</v>
      </c>
      <c r="K3117">
        <v>147</v>
      </c>
      <c r="L3117">
        <v>109</v>
      </c>
      <c r="M3117">
        <v>48</v>
      </c>
      <c r="N3117">
        <v>26</v>
      </c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</row>
    <row r="3118" spans="1:27" x14ac:dyDescent="0.2">
      <c r="A3118">
        <v>2000</v>
      </c>
      <c r="B3118">
        <v>17</v>
      </c>
      <c r="C3118">
        <v>39</v>
      </c>
      <c r="D3118">
        <v>47</v>
      </c>
      <c r="E3118">
        <v>90</v>
      </c>
      <c r="F3118">
        <v>71</v>
      </c>
      <c r="G3118">
        <v>113</v>
      </c>
      <c r="H3118">
        <v>193</v>
      </c>
      <c r="I3118">
        <v>141</v>
      </c>
      <c r="J3118">
        <v>164</v>
      </c>
      <c r="K3118">
        <v>151</v>
      </c>
      <c r="L3118">
        <v>94</v>
      </c>
      <c r="M3118">
        <v>54</v>
      </c>
      <c r="N3118">
        <v>21</v>
      </c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</row>
    <row r="3119" spans="1:27" x14ac:dyDescent="0.2">
      <c r="A3119">
        <v>2000</v>
      </c>
      <c r="B3119">
        <v>18</v>
      </c>
      <c r="C3119">
        <v>44</v>
      </c>
      <c r="D3119">
        <v>61</v>
      </c>
      <c r="E3119">
        <v>86</v>
      </c>
      <c r="F3119">
        <v>75</v>
      </c>
      <c r="G3119">
        <v>108</v>
      </c>
      <c r="H3119">
        <v>211</v>
      </c>
      <c r="I3119">
        <v>155</v>
      </c>
      <c r="J3119">
        <v>147</v>
      </c>
      <c r="K3119">
        <v>136</v>
      </c>
      <c r="L3119">
        <v>119</v>
      </c>
      <c r="M3119">
        <v>71</v>
      </c>
      <c r="N3119">
        <v>37</v>
      </c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</row>
    <row r="3120" spans="1:27" x14ac:dyDescent="0.2">
      <c r="A3120">
        <v>2000</v>
      </c>
      <c r="B3120">
        <v>19</v>
      </c>
      <c r="C3120">
        <v>55</v>
      </c>
      <c r="D3120">
        <v>64</v>
      </c>
      <c r="E3120">
        <v>66</v>
      </c>
      <c r="F3120">
        <v>97</v>
      </c>
      <c r="G3120">
        <v>108</v>
      </c>
      <c r="H3120">
        <v>215</v>
      </c>
      <c r="I3120">
        <v>163</v>
      </c>
      <c r="J3120">
        <v>162</v>
      </c>
      <c r="K3120">
        <v>110</v>
      </c>
      <c r="L3120">
        <v>102</v>
      </c>
      <c r="M3120">
        <v>76</v>
      </c>
      <c r="N3120">
        <v>59</v>
      </c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</row>
    <row r="3121" spans="1:27" x14ac:dyDescent="0.2">
      <c r="A3121">
        <v>2000</v>
      </c>
      <c r="B3121">
        <v>20</v>
      </c>
      <c r="C3121">
        <v>27</v>
      </c>
      <c r="D3121">
        <v>27</v>
      </c>
      <c r="E3121">
        <v>71</v>
      </c>
      <c r="F3121">
        <v>117</v>
      </c>
      <c r="G3121">
        <v>95</v>
      </c>
      <c r="H3121">
        <v>174</v>
      </c>
      <c r="I3121">
        <v>169</v>
      </c>
      <c r="J3121">
        <v>145</v>
      </c>
      <c r="K3121">
        <v>123</v>
      </c>
      <c r="L3121">
        <v>82</v>
      </c>
      <c r="M3121">
        <v>42</v>
      </c>
      <c r="N3121">
        <v>74</v>
      </c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</row>
    <row r="3122" spans="1:27" x14ac:dyDescent="0.2">
      <c r="A3122">
        <v>2000</v>
      </c>
      <c r="B3122">
        <v>21</v>
      </c>
      <c r="C3122">
        <v>41</v>
      </c>
      <c r="D3122">
        <v>45</v>
      </c>
      <c r="E3122">
        <v>86</v>
      </c>
      <c r="F3122">
        <v>106</v>
      </c>
      <c r="G3122">
        <v>108</v>
      </c>
      <c r="H3122">
        <v>162</v>
      </c>
      <c r="I3122">
        <v>171</v>
      </c>
      <c r="J3122">
        <v>135</v>
      </c>
      <c r="K3122">
        <v>112</v>
      </c>
      <c r="L3122">
        <v>98</v>
      </c>
      <c r="M3122">
        <v>42</v>
      </c>
      <c r="N3122">
        <v>57</v>
      </c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</row>
    <row r="3123" spans="1:27" x14ac:dyDescent="0.2">
      <c r="A3123">
        <v>2000</v>
      </c>
      <c r="B3123">
        <v>22</v>
      </c>
      <c r="C3123">
        <v>46</v>
      </c>
      <c r="D3123">
        <v>31</v>
      </c>
      <c r="E3123">
        <v>77</v>
      </c>
      <c r="F3123">
        <v>108</v>
      </c>
      <c r="G3123">
        <v>113</v>
      </c>
      <c r="H3123">
        <v>138</v>
      </c>
      <c r="I3123">
        <v>160</v>
      </c>
      <c r="J3123">
        <v>146</v>
      </c>
      <c r="K3123">
        <v>163</v>
      </c>
      <c r="L3123">
        <v>84</v>
      </c>
      <c r="M3123">
        <v>53</v>
      </c>
      <c r="N3123">
        <v>52</v>
      </c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</row>
    <row r="3124" spans="1:27" x14ac:dyDescent="0.2">
      <c r="A3124">
        <v>2000</v>
      </c>
      <c r="B3124">
        <v>23</v>
      </c>
      <c r="C3124">
        <v>39</v>
      </c>
      <c r="D3124">
        <v>61</v>
      </c>
      <c r="E3124">
        <v>72</v>
      </c>
      <c r="F3124">
        <v>87</v>
      </c>
      <c r="G3124">
        <v>113</v>
      </c>
      <c r="H3124">
        <v>141</v>
      </c>
      <c r="I3124">
        <v>147</v>
      </c>
      <c r="J3124">
        <v>165</v>
      </c>
      <c r="K3124">
        <v>179</v>
      </c>
      <c r="L3124">
        <v>108</v>
      </c>
      <c r="M3124">
        <v>53</v>
      </c>
      <c r="N3124">
        <v>37</v>
      </c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</row>
    <row r="3125" spans="1:27" x14ac:dyDescent="0.2">
      <c r="A3125">
        <v>2000</v>
      </c>
      <c r="B3125">
        <v>24</v>
      </c>
      <c r="C3125">
        <v>24</v>
      </c>
      <c r="D3125">
        <v>72</v>
      </c>
      <c r="E3125">
        <v>89</v>
      </c>
      <c r="F3125">
        <v>99</v>
      </c>
      <c r="G3125">
        <v>115</v>
      </c>
      <c r="H3125">
        <v>121</v>
      </c>
      <c r="I3125">
        <v>136</v>
      </c>
      <c r="J3125">
        <v>170</v>
      </c>
      <c r="K3125">
        <v>148</v>
      </c>
      <c r="L3125">
        <v>113</v>
      </c>
      <c r="M3125">
        <v>56</v>
      </c>
      <c r="N3125">
        <v>39</v>
      </c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</row>
    <row r="3126" spans="1:27" x14ac:dyDescent="0.2">
      <c r="A3126">
        <v>2000</v>
      </c>
      <c r="B3126">
        <v>25</v>
      </c>
      <c r="C3126">
        <v>22</v>
      </c>
      <c r="D3126">
        <v>56</v>
      </c>
      <c r="E3126">
        <v>64</v>
      </c>
      <c r="F3126">
        <v>113</v>
      </c>
      <c r="G3126">
        <v>107</v>
      </c>
      <c r="H3126">
        <v>127</v>
      </c>
      <c r="I3126">
        <v>154</v>
      </c>
      <c r="J3126">
        <v>189</v>
      </c>
      <c r="K3126">
        <v>137</v>
      </c>
      <c r="L3126">
        <v>111</v>
      </c>
      <c r="M3126">
        <v>69</v>
      </c>
      <c r="N3126">
        <v>29</v>
      </c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</row>
    <row r="3127" spans="1:27" x14ac:dyDescent="0.2">
      <c r="A3127">
        <v>2000</v>
      </c>
      <c r="B3127">
        <v>26</v>
      </c>
      <c r="C3127">
        <v>6</v>
      </c>
      <c r="D3127">
        <v>58</v>
      </c>
      <c r="E3127">
        <v>53</v>
      </c>
      <c r="F3127">
        <v>110</v>
      </c>
      <c r="G3127">
        <v>98</v>
      </c>
      <c r="H3127">
        <v>138</v>
      </c>
      <c r="I3127">
        <v>172</v>
      </c>
      <c r="J3127">
        <v>182</v>
      </c>
      <c r="K3127">
        <v>155</v>
      </c>
      <c r="L3127">
        <v>102</v>
      </c>
      <c r="M3127">
        <v>79</v>
      </c>
      <c r="N3127">
        <v>11</v>
      </c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</row>
    <row r="3128" spans="1:27" x14ac:dyDescent="0.2">
      <c r="A3128">
        <v>2000</v>
      </c>
      <c r="B3128">
        <v>27</v>
      </c>
      <c r="C3128">
        <v>17</v>
      </c>
      <c r="D3128">
        <v>76</v>
      </c>
      <c r="E3128">
        <v>61</v>
      </c>
      <c r="F3128">
        <v>112</v>
      </c>
      <c r="G3128">
        <v>92</v>
      </c>
      <c r="H3128">
        <v>144</v>
      </c>
      <c r="I3128">
        <v>178</v>
      </c>
      <c r="J3128">
        <v>160</v>
      </c>
      <c r="K3128">
        <v>132</v>
      </c>
      <c r="L3128">
        <v>118</v>
      </c>
      <c r="M3128">
        <v>87</v>
      </c>
      <c r="N3128">
        <v>9</v>
      </c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</row>
    <row r="3129" spans="1:27" x14ac:dyDescent="0.2">
      <c r="A3129">
        <v>2000</v>
      </c>
      <c r="B3129">
        <v>28</v>
      </c>
      <c r="C3129">
        <v>52</v>
      </c>
      <c r="D3129">
        <v>68</v>
      </c>
      <c r="E3129">
        <v>55</v>
      </c>
      <c r="F3129">
        <v>103</v>
      </c>
      <c r="G3129">
        <v>96</v>
      </c>
      <c r="H3129">
        <v>164</v>
      </c>
      <c r="I3129">
        <v>171</v>
      </c>
      <c r="J3129">
        <v>144</v>
      </c>
      <c r="K3129">
        <v>133</v>
      </c>
      <c r="L3129">
        <v>114</v>
      </c>
      <c r="M3129">
        <v>102</v>
      </c>
      <c r="N3129">
        <v>-2</v>
      </c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</row>
    <row r="3130" spans="1:27" x14ac:dyDescent="0.2">
      <c r="A3130">
        <v>2000</v>
      </c>
      <c r="B3130">
        <v>29</v>
      </c>
      <c r="C3130">
        <v>80</v>
      </c>
      <c r="D3130">
        <v>66</v>
      </c>
      <c r="E3130">
        <v>48</v>
      </c>
      <c r="F3130">
        <v>127</v>
      </c>
      <c r="G3130">
        <v>108</v>
      </c>
      <c r="H3130">
        <v>155</v>
      </c>
      <c r="I3130">
        <v>177</v>
      </c>
      <c r="J3130">
        <v>142</v>
      </c>
      <c r="K3130">
        <v>135</v>
      </c>
      <c r="L3130">
        <v>91</v>
      </c>
      <c r="M3130">
        <v>121</v>
      </c>
      <c r="N3130">
        <v>-19</v>
      </c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</row>
    <row r="3131" spans="1:27" x14ac:dyDescent="0.2">
      <c r="A3131">
        <v>2000</v>
      </c>
      <c r="B3131">
        <v>30</v>
      </c>
      <c r="C3131">
        <v>102</v>
      </c>
      <c r="E3131">
        <v>60</v>
      </c>
      <c r="F3131">
        <v>102</v>
      </c>
      <c r="G3131">
        <v>110</v>
      </c>
      <c r="H3131">
        <v>148</v>
      </c>
      <c r="I3131">
        <v>178</v>
      </c>
      <c r="J3131">
        <v>150</v>
      </c>
      <c r="K3131">
        <v>136</v>
      </c>
      <c r="L3131">
        <v>72</v>
      </c>
      <c r="M3131">
        <v>86</v>
      </c>
      <c r="N3131">
        <v>-8</v>
      </c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</row>
    <row r="3132" spans="1:27" x14ac:dyDescent="0.2">
      <c r="A3132">
        <v>2000</v>
      </c>
      <c r="B3132">
        <v>31</v>
      </c>
      <c r="C3132">
        <v>103</v>
      </c>
      <c r="E3132">
        <v>56</v>
      </c>
      <c r="G3132">
        <v>108</v>
      </c>
      <c r="I3132">
        <v>180</v>
      </c>
      <c r="J3132">
        <v>142</v>
      </c>
      <c r="L3132">
        <v>86</v>
      </c>
      <c r="N3132">
        <v>17</v>
      </c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</row>
    <row r="3133" spans="1:27" x14ac:dyDescent="0.2">
      <c r="A3133">
        <v>2001</v>
      </c>
      <c r="B3133">
        <v>1</v>
      </c>
      <c r="C3133">
        <v>40</v>
      </c>
      <c r="D3133">
        <v>11</v>
      </c>
      <c r="E3133">
        <v>9</v>
      </c>
      <c r="F3133">
        <v>112</v>
      </c>
      <c r="G3133">
        <v>87</v>
      </c>
      <c r="H3133">
        <v>131</v>
      </c>
      <c r="I3133">
        <v>185</v>
      </c>
      <c r="J3133">
        <v>180</v>
      </c>
      <c r="K3133">
        <v>150</v>
      </c>
      <c r="L3133">
        <v>151</v>
      </c>
      <c r="M3133">
        <v>91</v>
      </c>
      <c r="N3133">
        <v>98</v>
      </c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</row>
    <row r="3134" spans="1:27" x14ac:dyDescent="0.2">
      <c r="A3134">
        <v>2001</v>
      </c>
      <c r="B3134">
        <v>2</v>
      </c>
      <c r="C3134">
        <v>77</v>
      </c>
      <c r="D3134">
        <v>32</v>
      </c>
      <c r="E3134">
        <v>-4</v>
      </c>
      <c r="F3134">
        <v>114</v>
      </c>
      <c r="G3134">
        <v>99</v>
      </c>
      <c r="H3134">
        <v>126</v>
      </c>
      <c r="I3134">
        <v>207</v>
      </c>
      <c r="J3134">
        <v>163</v>
      </c>
      <c r="K3134">
        <v>168</v>
      </c>
      <c r="L3134">
        <v>143</v>
      </c>
      <c r="M3134">
        <v>99</v>
      </c>
      <c r="N3134">
        <v>29</v>
      </c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</row>
    <row r="3135" spans="1:27" x14ac:dyDescent="0.2">
      <c r="A3135">
        <v>2001</v>
      </c>
      <c r="B3135">
        <v>3</v>
      </c>
      <c r="C3135">
        <v>52</v>
      </c>
      <c r="D3135">
        <v>66</v>
      </c>
      <c r="E3135">
        <v>-3</v>
      </c>
      <c r="F3135">
        <v>84</v>
      </c>
      <c r="G3135">
        <v>105</v>
      </c>
      <c r="H3135">
        <v>100</v>
      </c>
      <c r="I3135">
        <v>209</v>
      </c>
      <c r="J3135">
        <v>166</v>
      </c>
      <c r="K3135">
        <v>153</v>
      </c>
      <c r="L3135">
        <v>142</v>
      </c>
      <c r="M3135">
        <v>87</v>
      </c>
      <c r="N3135">
        <v>55</v>
      </c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</row>
    <row r="3136" spans="1:27" x14ac:dyDescent="0.2">
      <c r="A3136">
        <v>2001</v>
      </c>
      <c r="B3136">
        <v>4</v>
      </c>
      <c r="C3136">
        <v>50</v>
      </c>
      <c r="D3136">
        <v>57</v>
      </c>
      <c r="E3136">
        <v>5</v>
      </c>
      <c r="F3136">
        <v>69</v>
      </c>
      <c r="G3136">
        <v>72</v>
      </c>
      <c r="H3136">
        <v>130</v>
      </c>
      <c r="I3136">
        <v>219</v>
      </c>
      <c r="J3136">
        <v>151</v>
      </c>
      <c r="K3136">
        <v>134</v>
      </c>
      <c r="L3136">
        <v>139</v>
      </c>
      <c r="M3136">
        <v>90</v>
      </c>
      <c r="N3136">
        <v>73</v>
      </c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</row>
    <row r="3137" spans="1:27" x14ac:dyDescent="0.2">
      <c r="A3137">
        <v>2001</v>
      </c>
      <c r="B3137">
        <v>5</v>
      </c>
      <c r="C3137">
        <v>47</v>
      </c>
      <c r="D3137">
        <v>68</v>
      </c>
      <c r="E3137">
        <v>12</v>
      </c>
      <c r="F3137">
        <v>71</v>
      </c>
      <c r="G3137">
        <v>82</v>
      </c>
      <c r="H3137">
        <v>136</v>
      </c>
      <c r="I3137">
        <v>217</v>
      </c>
      <c r="J3137">
        <v>161</v>
      </c>
      <c r="K3137">
        <v>139</v>
      </c>
      <c r="L3137">
        <v>159</v>
      </c>
      <c r="M3137">
        <v>75</v>
      </c>
      <c r="N3137">
        <v>82</v>
      </c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</row>
    <row r="3138" spans="1:27" x14ac:dyDescent="0.2">
      <c r="A3138">
        <v>2001</v>
      </c>
      <c r="B3138">
        <v>6</v>
      </c>
      <c r="C3138">
        <v>43</v>
      </c>
      <c r="D3138">
        <v>83</v>
      </c>
      <c r="E3138">
        <v>57</v>
      </c>
      <c r="F3138">
        <v>90</v>
      </c>
      <c r="G3138">
        <v>76</v>
      </c>
      <c r="H3138">
        <v>135</v>
      </c>
      <c r="I3138">
        <v>201</v>
      </c>
      <c r="J3138">
        <v>173</v>
      </c>
      <c r="K3138">
        <v>141</v>
      </c>
      <c r="L3138">
        <v>142</v>
      </c>
      <c r="M3138">
        <v>95</v>
      </c>
      <c r="N3138">
        <v>46</v>
      </c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</row>
    <row r="3139" spans="1:27" x14ac:dyDescent="0.2">
      <c r="A3139">
        <v>2001</v>
      </c>
      <c r="B3139">
        <v>7</v>
      </c>
      <c r="C3139">
        <v>49</v>
      </c>
      <c r="D3139">
        <v>85</v>
      </c>
      <c r="E3139">
        <v>86</v>
      </c>
      <c r="F3139">
        <v>69</v>
      </c>
      <c r="G3139">
        <v>90</v>
      </c>
      <c r="H3139">
        <v>110</v>
      </c>
      <c r="I3139">
        <v>185</v>
      </c>
      <c r="J3139">
        <v>161</v>
      </c>
      <c r="K3139">
        <v>153</v>
      </c>
      <c r="L3139">
        <v>128</v>
      </c>
      <c r="M3139">
        <v>112</v>
      </c>
      <c r="N3139">
        <v>62</v>
      </c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</row>
    <row r="3140" spans="1:27" x14ac:dyDescent="0.2">
      <c r="A3140">
        <v>2001</v>
      </c>
      <c r="B3140">
        <v>8</v>
      </c>
      <c r="C3140">
        <v>51</v>
      </c>
      <c r="D3140">
        <v>34</v>
      </c>
      <c r="E3140">
        <v>87</v>
      </c>
      <c r="F3140">
        <v>71</v>
      </c>
      <c r="G3140">
        <v>93</v>
      </c>
      <c r="H3140">
        <v>102</v>
      </c>
      <c r="I3140">
        <v>163</v>
      </c>
      <c r="J3140">
        <v>155</v>
      </c>
      <c r="K3140">
        <v>147</v>
      </c>
      <c r="L3140">
        <v>127</v>
      </c>
      <c r="M3140">
        <v>50</v>
      </c>
      <c r="N3140">
        <v>40</v>
      </c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</row>
    <row r="3141" spans="1:27" x14ac:dyDescent="0.2">
      <c r="A3141">
        <v>2001</v>
      </c>
      <c r="B3141">
        <v>9</v>
      </c>
      <c r="C3141">
        <v>22</v>
      </c>
      <c r="D3141">
        <v>21</v>
      </c>
      <c r="E3141">
        <v>90</v>
      </c>
      <c r="F3141">
        <v>101</v>
      </c>
      <c r="G3141">
        <v>102</v>
      </c>
      <c r="H3141">
        <v>101</v>
      </c>
      <c r="I3141">
        <v>157</v>
      </c>
      <c r="J3141">
        <v>141</v>
      </c>
      <c r="K3141">
        <v>121</v>
      </c>
      <c r="L3141">
        <v>132</v>
      </c>
      <c r="M3141">
        <v>33</v>
      </c>
      <c r="N3141">
        <v>16</v>
      </c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</row>
    <row r="3142" spans="1:27" x14ac:dyDescent="0.2">
      <c r="A3142">
        <v>2001</v>
      </c>
      <c r="B3142">
        <v>10</v>
      </c>
      <c r="C3142">
        <v>23</v>
      </c>
      <c r="D3142">
        <v>51</v>
      </c>
      <c r="E3142">
        <v>102</v>
      </c>
      <c r="F3142">
        <v>96</v>
      </c>
      <c r="G3142">
        <v>147</v>
      </c>
      <c r="H3142">
        <v>110</v>
      </c>
      <c r="I3142">
        <v>160</v>
      </c>
      <c r="J3142">
        <v>152</v>
      </c>
      <c r="K3142">
        <v>119</v>
      </c>
      <c r="L3142">
        <v>125</v>
      </c>
      <c r="M3142">
        <v>44</v>
      </c>
      <c r="N3142">
        <v>19</v>
      </c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</row>
    <row r="3143" spans="1:27" x14ac:dyDescent="0.2">
      <c r="A3143">
        <v>2001</v>
      </c>
      <c r="B3143">
        <v>11</v>
      </c>
      <c r="C3143">
        <v>29</v>
      </c>
      <c r="D3143">
        <v>81</v>
      </c>
      <c r="E3143">
        <v>101</v>
      </c>
      <c r="F3143">
        <v>72</v>
      </c>
      <c r="G3143">
        <v>172</v>
      </c>
      <c r="H3143">
        <v>106</v>
      </c>
      <c r="I3143">
        <v>141</v>
      </c>
      <c r="J3143">
        <v>152</v>
      </c>
      <c r="K3143">
        <v>142</v>
      </c>
      <c r="L3143">
        <v>150</v>
      </c>
      <c r="M3143">
        <v>78</v>
      </c>
      <c r="N3143">
        <v>20</v>
      </c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</row>
    <row r="3144" spans="1:27" x14ac:dyDescent="0.2">
      <c r="A3144">
        <v>2001</v>
      </c>
      <c r="B3144">
        <v>12</v>
      </c>
      <c r="C3144">
        <v>40</v>
      </c>
      <c r="D3144">
        <v>79</v>
      </c>
      <c r="E3144">
        <v>60</v>
      </c>
      <c r="F3144">
        <v>74</v>
      </c>
      <c r="G3144">
        <v>168</v>
      </c>
      <c r="H3144">
        <v>138</v>
      </c>
      <c r="I3144">
        <v>144</v>
      </c>
      <c r="J3144">
        <v>171</v>
      </c>
      <c r="K3144">
        <v>142</v>
      </c>
      <c r="L3144">
        <v>153</v>
      </c>
      <c r="M3144">
        <v>101</v>
      </c>
      <c r="N3144">
        <v>46</v>
      </c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</row>
    <row r="3145" spans="1:27" x14ac:dyDescent="0.2">
      <c r="A3145">
        <v>2001</v>
      </c>
      <c r="B3145">
        <v>13</v>
      </c>
      <c r="C3145">
        <v>31</v>
      </c>
      <c r="D3145">
        <v>40</v>
      </c>
      <c r="E3145">
        <v>57</v>
      </c>
      <c r="F3145">
        <v>57</v>
      </c>
      <c r="G3145">
        <v>165</v>
      </c>
      <c r="H3145">
        <v>148</v>
      </c>
      <c r="I3145">
        <v>143</v>
      </c>
      <c r="J3145">
        <v>195</v>
      </c>
      <c r="K3145">
        <v>124</v>
      </c>
      <c r="L3145">
        <v>160</v>
      </c>
      <c r="M3145">
        <v>53</v>
      </c>
      <c r="N3145">
        <v>47</v>
      </c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</row>
    <row r="3146" spans="1:27" x14ac:dyDescent="0.2">
      <c r="A3146">
        <v>2001</v>
      </c>
      <c r="B3146">
        <v>14</v>
      </c>
      <c r="C3146">
        <v>24</v>
      </c>
      <c r="D3146">
        <v>35</v>
      </c>
      <c r="E3146">
        <v>64</v>
      </c>
      <c r="F3146">
        <v>75</v>
      </c>
      <c r="G3146">
        <v>118</v>
      </c>
      <c r="H3146">
        <v>144</v>
      </c>
      <c r="I3146">
        <v>132</v>
      </c>
      <c r="J3146">
        <v>205</v>
      </c>
      <c r="K3146">
        <v>124</v>
      </c>
      <c r="L3146">
        <v>155</v>
      </c>
      <c r="M3146">
        <v>40</v>
      </c>
      <c r="N3146">
        <v>15</v>
      </c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</row>
    <row r="3147" spans="1:27" x14ac:dyDescent="0.2">
      <c r="A3147">
        <v>2001</v>
      </c>
      <c r="B3147">
        <v>15</v>
      </c>
      <c r="C3147">
        <v>18</v>
      </c>
      <c r="D3147">
        <v>44</v>
      </c>
      <c r="E3147">
        <v>53</v>
      </c>
      <c r="F3147">
        <v>91</v>
      </c>
      <c r="G3147">
        <v>120</v>
      </c>
      <c r="H3147">
        <v>153</v>
      </c>
      <c r="I3147">
        <v>127</v>
      </c>
      <c r="J3147">
        <v>210</v>
      </c>
      <c r="K3147">
        <v>129</v>
      </c>
      <c r="L3147">
        <v>154</v>
      </c>
      <c r="M3147">
        <v>43</v>
      </c>
      <c r="N3147">
        <v>13</v>
      </c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</row>
    <row r="3148" spans="1:27" x14ac:dyDescent="0.2">
      <c r="A3148">
        <v>2001</v>
      </c>
      <c r="B3148">
        <v>16</v>
      </c>
      <c r="C3148">
        <v>-12</v>
      </c>
      <c r="D3148">
        <v>46</v>
      </c>
      <c r="E3148">
        <v>54</v>
      </c>
      <c r="F3148">
        <v>73</v>
      </c>
      <c r="G3148">
        <v>128</v>
      </c>
      <c r="H3148">
        <v>138</v>
      </c>
      <c r="I3148">
        <v>133</v>
      </c>
      <c r="J3148">
        <v>176</v>
      </c>
      <c r="K3148">
        <v>125</v>
      </c>
      <c r="L3148">
        <v>117</v>
      </c>
      <c r="M3148">
        <v>55</v>
      </c>
      <c r="N3148">
        <v>23</v>
      </c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</row>
    <row r="3149" spans="1:27" x14ac:dyDescent="0.2">
      <c r="A3149">
        <v>2001</v>
      </c>
      <c r="B3149">
        <v>17</v>
      </c>
      <c r="C3149">
        <v>-9</v>
      </c>
      <c r="D3149">
        <v>21</v>
      </c>
      <c r="E3149">
        <v>26</v>
      </c>
      <c r="F3149">
        <v>52</v>
      </c>
      <c r="G3149">
        <v>89</v>
      </c>
      <c r="H3149">
        <v>123</v>
      </c>
      <c r="I3149">
        <v>143</v>
      </c>
      <c r="J3149">
        <v>157</v>
      </c>
      <c r="K3149">
        <v>109</v>
      </c>
      <c r="L3149">
        <v>138</v>
      </c>
      <c r="M3149">
        <v>83</v>
      </c>
      <c r="N3149">
        <v>20</v>
      </c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</row>
    <row r="3150" spans="1:27" x14ac:dyDescent="0.2">
      <c r="A3150">
        <v>2001</v>
      </c>
      <c r="B3150">
        <v>18</v>
      </c>
      <c r="C3150">
        <v>-5</v>
      </c>
      <c r="D3150">
        <v>3</v>
      </c>
      <c r="E3150">
        <v>28</v>
      </c>
      <c r="F3150">
        <v>44</v>
      </c>
      <c r="G3150">
        <v>101</v>
      </c>
      <c r="H3150">
        <v>128</v>
      </c>
      <c r="I3150">
        <v>149</v>
      </c>
      <c r="J3150">
        <v>167</v>
      </c>
      <c r="K3150">
        <v>124</v>
      </c>
      <c r="L3150">
        <v>147</v>
      </c>
      <c r="M3150">
        <v>73</v>
      </c>
      <c r="N3150">
        <v>38</v>
      </c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</row>
    <row r="3151" spans="1:27" x14ac:dyDescent="0.2">
      <c r="A3151">
        <v>2001</v>
      </c>
      <c r="B3151">
        <v>19</v>
      </c>
      <c r="C3151">
        <v>-8</v>
      </c>
      <c r="D3151">
        <v>26</v>
      </c>
      <c r="E3151">
        <v>20</v>
      </c>
      <c r="F3151">
        <v>54</v>
      </c>
      <c r="G3151">
        <v>119</v>
      </c>
      <c r="H3151">
        <v>160</v>
      </c>
      <c r="I3151">
        <v>137</v>
      </c>
      <c r="J3151">
        <v>181</v>
      </c>
      <c r="K3151">
        <v>129</v>
      </c>
      <c r="L3151">
        <v>113</v>
      </c>
      <c r="M3151">
        <v>63</v>
      </c>
      <c r="N3151">
        <v>48</v>
      </c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</row>
    <row r="3152" spans="1:27" x14ac:dyDescent="0.2">
      <c r="A3152">
        <v>2001</v>
      </c>
      <c r="B3152">
        <v>20</v>
      </c>
      <c r="C3152">
        <v>-5</v>
      </c>
      <c r="D3152">
        <v>36</v>
      </c>
      <c r="E3152">
        <v>22</v>
      </c>
      <c r="F3152">
        <v>54</v>
      </c>
      <c r="G3152">
        <v>130</v>
      </c>
      <c r="H3152">
        <v>156</v>
      </c>
      <c r="I3152">
        <v>146</v>
      </c>
      <c r="J3152">
        <v>169</v>
      </c>
      <c r="K3152">
        <v>138</v>
      </c>
      <c r="L3152">
        <v>135</v>
      </c>
      <c r="M3152">
        <v>67</v>
      </c>
      <c r="N3152">
        <v>26</v>
      </c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</row>
    <row r="3153" spans="1:27" x14ac:dyDescent="0.2">
      <c r="A3153">
        <v>2001</v>
      </c>
      <c r="B3153">
        <v>21</v>
      </c>
      <c r="C3153">
        <v>13</v>
      </c>
      <c r="D3153">
        <v>62</v>
      </c>
      <c r="E3153">
        <v>26</v>
      </c>
      <c r="F3153">
        <v>52</v>
      </c>
      <c r="G3153">
        <v>129</v>
      </c>
      <c r="H3153">
        <v>140</v>
      </c>
      <c r="I3153">
        <v>153</v>
      </c>
      <c r="J3153">
        <v>159</v>
      </c>
      <c r="K3153">
        <v>116</v>
      </c>
      <c r="L3153">
        <v>104</v>
      </c>
      <c r="M3153">
        <v>96</v>
      </c>
      <c r="N3153">
        <v>41</v>
      </c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</row>
    <row r="3154" spans="1:27" x14ac:dyDescent="0.2">
      <c r="A3154">
        <v>2001</v>
      </c>
      <c r="B3154">
        <v>22</v>
      </c>
      <c r="C3154">
        <v>45</v>
      </c>
      <c r="D3154">
        <v>73</v>
      </c>
      <c r="E3154">
        <v>60</v>
      </c>
      <c r="F3154">
        <v>64</v>
      </c>
      <c r="G3154">
        <v>131</v>
      </c>
      <c r="H3154">
        <v>139</v>
      </c>
      <c r="I3154">
        <v>169</v>
      </c>
      <c r="J3154">
        <v>179</v>
      </c>
      <c r="K3154">
        <v>119</v>
      </c>
      <c r="L3154">
        <v>118</v>
      </c>
      <c r="M3154">
        <v>91</v>
      </c>
      <c r="N3154">
        <v>12</v>
      </c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</row>
    <row r="3155" spans="1:27" x14ac:dyDescent="0.2">
      <c r="A3155">
        <v>2001</v>
      </c>
      <c r="B3155">
        <v>23</v>
      </c>
      <c r="C3155">
        <v>69</v>
      </c>
      <c r="D3155">
        <v>49</v>
      </c>
      <c r="E3155">
        <v>77</v>
      </c>
      <c r="F3155">
        <v>84</v>
      </c>
      <c r="G3155">
        <v>150</v>
      </c>
      <c r="H3155">
        <v>160</v>
      </c>
      <c r="I3155">
        <v>170</v>
      </c>
      <c r="J3155">
        <v>179</v>
      </c>
      <c r="K3155">
        <v>103</v>
      </c>
      <c r="L3155">
        <v>137</v>
      </c>
      <c r="M3155">
        <v>48</v>
      </c>
      <c r="N3155">
        <v>18</v>
      </c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</row>
    <row r="3156" spans="1:27" x14ac:dyDescent="0.2">
      <c r="A3156">
        <v>2001</v>
      </c>
      <c r="B3156">
        <v>24</v>
      </c>
      <c r="C3156">
        <v>69</v>
      </c>
      <c r="D3156">
        <v>27</v>
      </c>
      <c r="E3156">
        <v>68</v>
      </c>
      <c r="F3156">
        <v>68</v>
      </c>
      <c r="G3156">
        <v>157</v>
      </c>
      <c r="H3156">
        <v>173</v>
      </c>
      <c r="I3156">
        <v>155</v>
      </c>
      <c r="J3156">
        <v>191</v>
      </c>
      <c r="K3156">
        <v>127</v>
      </c>
      <c r="L3156">
        <v>130</v>
      </c>
      <c r="M3156">
        <v>68</v>
      </c>
      <c r="N3156">
        <v>34</v>
      </c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</row>
    <row r="3157" spans="1:27" x14ac:dyDescent="0.2">
      <c r="A3157">
        <v>2001</v>
      </c>
      <c r="B3157">
        <v>25</v>
      </c>
      <c r="C3157">
        <v>48</v>
      </c>
      <c r="D3157">
        <v>14</v>
      </c>
      <c r="E3157">
        <v>49</v>
      </c>
      <c r="F3157">
        <v>85</v>
      </c>
      <c r="G3157">
        <v>137</v>
      </c>
      <c r="H3157">
        <v>191</v>
      </c>
      <c r="I3157">
        <v>181</v>
      </c>
      <c r="J3157">
        <v>193</v>
      </c>
      <c r="K3157">
        <v>123</v>
      </c>
      <c r="L3157">
        <v>124</v>
      </c>
      <c r="M3157">
        <v>115</v>
      </c>
      <c r="N3157">
        <v>45</v>
      </c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</row>
    <row r="3158" spans="1:27" x14ac:dyDescent="0.2">
      <c r="A3158">
        <v>2001</v>
      </c>
      <c r="B3158">
        <v>26</v>
      </c>
      <c r="C3158">
        <v>47</v>
      </c>
      <c r="D3158">
        <v>27</v>
      </c>
      <c r="E3158">
        <v>38</v>
      </c>
      <c r="F3158">
        <v>90</v>
      </c>
      <c r="G3158">
        <v>157</v>
      </c>
      <c r="H3158">
        <v>219</v>
      </c>
      <c r="I3158">
        <v>184</v>
      </c>
      <c r="J3158">
        <v>171</v>
      </c>
      <c r="K3158">
        <v>112</v>
      </c>
      <c r="L3158">
        <v>124</v>
      </c>
      <c r="M3158">
        <v>51</v>
      </c>
      <c r="N3158">
        <v>27</v>
      </c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</row>
    <row r="3159" spans="1:27" x14ac:dyDescent="0.2">
      <c r="A3159">
        <v>2001</v>
      </c>
      <c r="B3159">
        <v>27</v>
      </c>
      <c r="C3159">
        <v>40</v>
      </c>
      <c r="D3159">
        <v>27</v>
      </c>
      <c r="E3159">
        <v>50</v>
      </c>
      <c r="F3159">
        <v>84</v>
      </c>
      <c r="G3159">
        <v>160</v>
      </c>
      <c r="H3159">
        <v>187</v>
      </c>
      <c r="I3159">
        <v>194</v>
      </c>
      <c r="J3159">
        <v>152</v>
      </c>
      <c r="K3159">
        <v>145</v>
      </c>
      <c r="L3159">
        <v>122</v>
      </c>
      <c r="M3159">
        <v>48</v>
      </c>
      <c r="N3159">
        <v>40</v>
      </c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</row>
    <row r="3160" spans="1:27" x14ac:dyDescent="0.2">
      <c r="A3160">
        <v>2001</v>
      </c>
      <c r="B3160">
        <v>28</v>
      </c>
      <c r="C3160">
        <v>11</v>
      </c>
      <c r="D3160">
        <v>23</v>
      </c>
      <c r="E3160">
        <v>70</v>
      </c>
      <c r="F3160">
        <v>99</v>
      </c>
      <c r="G3160">
        <v>176</v>
      </c>
      <c r="H3160">
        <v>170</v>
      </c>
      <c r="I3160">
        <v>206</v>
      </c>
      <c r="J3160">
        <v>143</v>
      </c>
      <c r="K3160">
        <v>166</v>
      </c>
      <c r="L3160">
        <v>116</v>
      </c>
      <c r="M3160">
        <v>76</v>
      </c>
      <c r="N3160">
        <v>43</v>
      </c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</row>
    <row r="3161" spans="1:27" x14ac:dyDescent="0.2">
      <c r="A3161">
        <v>2001</v>
      </c>
      <c r="B3161">
        <v>29</v>
      </c>
      <c r="C3161">
        <v>20</v>
      </c>
      <c r="E3161">
        <v>66</v>
      </c>
      <c r="F3161">
        <v>76</v>
      </c>
      <c r="G3161">
        <v>160</v>
      </c>
      <c r="H3161">
        <v>177</v>
      </c>
      <c r="I3161">
        <v>230</v>
      </c>
      <c r="J3161">
        <v>149</v>
      </c>
      <c r="K3161">
        <v>168</v>
      </c>
      <c r="L3161">
        <v>106</v>
      </c>
      <c r="M3161">
        <v>96</v>
      </c>
      <c r="N3161">
        <v>18</v>
      </c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</row>
    <row r="3162" spans="1:27" x14ac:dyDescent="0.2">
      <c r="A3162">
        <v>2001</v>
      </c>
      <c r="B3162">
        <v>30</v>
      </c>
      <c r="C3162">
        <v>25</v>
      </c>
      <c r="E3162">
        <v>83</v>
      </c>
      <c r="F3162">
        <v>80</v>
      </c>
      <c r="G3162">
        <v>149</v>
      </c>
      <c r="H3162">
        <v>170</v>
      </c>
      <c r="I3162">
        <v>201</v>
      </c>
      <c r="J3162">
        <v>154</v>
      </c>
      <c r="K3162">
        <v>141</v>
      </c>
      <c r="L3162">
        <v>140</v>
      </c>
      <c r="M3162">
        <v>124</v>
      </c>
      <c r="N3162">
        <v>15</v>
      </c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</row>
    <row r="3163" spans="1:27" x14ac:dyDescent="0.2">
      <c r="A3163">
        <v>2001</v>
      </c>
      <c r="B3163">
        <v>31</v>
      </c>
      <c r="C3163">
        <v>40</v>
      </c>
      <c r="E3163">
        <v>100</v>
      </c>
      <c r="G3163">
        <v>130</v>
      </c>
      <c r="I3163">
        <v>192</v>
      </c>
      <c r="J3163">
        <v>146</v>
      </c>
      <c r="L3163">
        <v>101</v>
      </c>
      <c r="N3163">
        <v>-4</v>
      </c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</row>
    <row r="3164" spans="1:27" x14ac:dyDescent="0.2">
      <c r="A3164">
        <v>2002</v>
      </c>
      <c r="B3164">
        <v>1</v>
      </c>
      <c r="C3164">
        <v>-18</v>
      </c>
      <c r="D3164">
        <v>86</v>
      </c>
      <c r="E3164">
        <v>45</v>
      </c>
      <c r="F3164">
        <v>113</v>
      </c>
      <c r="G3164">
        <v>93</v>
      </c>
      <c r="H3164">
        <v>143</v>
      </c>
      <c r="I3164">
        <v>131</v>
      </c>
      <c r="J3164">
        <v>161</v>
      </c>
      <c r="K3164">
        <v>126</v>
      </c>
      <c r="L3164">
        <v>145</v>
      </c>
      <c r="M3164">
        <v>114</v>
      </c>
      <c r="N3164">
        <v>87</v>
      </c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</row>
    <row r="3165" spans="1:27" x14ac:dyDescent="0.2">
      <c r="A3165">
        <v>2002</v>
      </c>
      <c r="B3165">
        <v>2</v>
      </c>
      <c r="C3165">
        <v>-18</v>
      </c>
      <c r="D3165">
        <v>109</v>
      </c>
      <c r="E3165">
        <v>31</v>
      </c>
      <c r="F3165">
        <v>100</v>
      </c>
      <c r="G3165">
        <v>84</v>
      </c>
      <c r="H3165">
        <v>162</v>
      </c>
      <c r="I3165">
        <v>135</v>
      </c>
      <c r="J3165">
        <v>156</v>
      </c>
      <c r="K3165">
        <v>140</v>
      </c>
      <c r="L3165">
        <v>156</v>
      </c>
      <c r="M3165">
        <v>114</v>
      </c>
      <c r="N3165">
        <v>83</v>
      </c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</row>
    <row r="3166" spans="1:27" x14ac:dyDescent="0.2">
      <c r="A3166">
        <v>2002</v>
      </c>
      <c r="B3166">
        <v>3</v>
      </c>
      <c r="C3166">
        <v>1</v>
      </c>
      <c r="D3166">
        <v>92</v>
      </c>
      <c r="E3166">
        <v>59</v>
      </c>
      <c r="F3166">
        <v>134</v>
      </c>
      <c r="G3166">
        <v>93</v>
      </c>
      <c r="H3166">
        <v>132</v>
      </c>
      <c r="I3166">
        <v>140</v>
      </c>
      <c r="J3166">
        <v>167</v>
      </c>
      <c r="K3166">
        <v>165</v>
      </c>
      <c r="L3166">
        <v>153</v>
      </c>
      <c r="M3166">
        <v>114</v>
      </c>
      <c r="N3166">
        <v>82</v>
      </c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</row>
    <row r="3167" spans="1:27" x14ac:dyDescent="0.2">
      <c r="A3167">
        <v>2002</v>
      </c>
      <c r="B3167">
        <v>4</v>
      </c>
      <c r="C3167">
        <v>-5</v>
      </c>
      <c r="D3167">
        <v>73</v>
      </c>
      <c r="E3167">
        <v>66</v>
      </c>
      <c r="F3167">
        <v>110</v>
      </c>
      <c r="G3167">
        <v>84</v>
      </c>
      <c r="H3167">
        <v>124</v>
      </c>
      <c r="I3167">
        <v>137</v>
      </c>
      <c r="J3167">
        <v>171</v>
      </c>
      <c r="K3167">
        <v>160</v>
      </c>
      <c r="L3167">
        <v>121</v>
      </c>
      <c r="M3167">
        <v>103</v>
      </c>
      <c r="N3167">
        <v>76</v>
      </c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</row>
    <row r="3168" spans="1:27" x14ac:dyDescent="0.2">
      <c r="A3168">
        <v>2002</v>
      </c>
      <c r="B3168">
        <v>5</v>
      </c>
      <c r="C3168">
        <v>15</v>
      </c>
      <c r="D3168">
        <v>80</v>
      </c>
      <c r="E3168">
        <v>69</v>
      </c>
      <c r="F3168">
        <v>99</v>
      </c>
      <c r="G3168">
        <v>89</v>
      </c>
      <c r="H3168">
        <v>128</v>
      </c>
      <c r="I3168">
        <v>145</v>
      </c>
      <c r="J3168">
        <v>167</v>
      </c>
      <c r="K3168">
        <v>162</v>
      </c>
      <c r="L3168">
        <v>138</v>
      </c>
      <c r="M3168">
        <v>107</v>
      </c>
      <c r="N3168">
        <v>62</v>
      </c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</row>
    <row r="3169" spans="1:27" x14ac:dyDescent="0.2">
      <c r="A3169">
        <v>2002</v>
      </c>
      <c r="B3169">
        <v>6</v>
      </c>
      <c r="C3169">
        <v>45</v>
      </c>
      <c r="D3169">
        <v>67</v>
      </c>
      <c r="E3169">
        <v>86</v>
      </c>
      <c r="F3169">
        <v>82</v>
      </c>
      <c r="G3169">
        <v>104</v>
      </c>
      <c r="H3169">
        <v>149</v>
      </c>
      <c r="I3169">
        <v>141</v>
      </c>
      <c r="J3169">
        <v>183</v>
      </c>
      <c r="K3169">
        <v>165</v>
      </c>
      <c r="L3169">
        <v>139</v>
      </c>
      <c r="M3169">
        <v>117</v>
      </c>
      <c r="N3169">
        <v>58</v>
      </c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</row>
    <row r="3170" spans="1:27" x14ac:dyDescent="0.2">
      <c r="A3170">
        <v>2002</v>
      </c>
      <c r="B3170">
        <v>7</v>
      </c>
      <c r="C3170">
        <v>42</v>
      </c>
      <c r="D3170">
        <v>61</v>
      </c>
      <c r="E3170">
        <v>106</v>
      </c>
      <c r="F3170">
        <v>72</v>
      </c>
      <c r="G3170">
        <v>106</v>
      </c>
      <c r="H3170">
        <v>152</v>
      </c>
      <c r="I3170">
        <v>159</v>
      </c>
      <c r="J3170">
        <v>185</v>
      </c>
      <c r="K3170">
        <v>146</v>
      </c>
      <c r="L3170">
        <v>128</v>
      </c>
      <c r="M3170">
        <v>78</v>
      </c>
      <c r="N3170">
        <v>50</v>
      </c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</row>
    <row r="3171" spans="1:27" x14ac:dyDescent="0.2">
      <c r="A3171">
        <v>2002</v>
      </c>
      <c r="B3171">
        <v>8</v>
      </c>
      <c r="C3171">
        <v>42</v>
      </c>
      <c r="D3171">
        <v>79</v>
      </c>
      <c r="E3171">
        <v>86</v>
      </c>
      <c r="F3171">
        <v>69</v>
      </c>
      <c r="G3171">
        <v>103</v>
      </c>
      <c r="H3171">
        <v>144</v>
      </c>
      <c r="I3171">
        <v>161</v>
      </c>
      <c r="J3171">
        <v>150</v>
      </c>
      <c r="K3171">
        <v>136</v>
      </c>
      <c r="L3171">
        <v>118</v>
      </c>
      <c r="M3171">
        <v>96</v>
      </c>
      <c r="N3171">
        <v>34</v>
      </c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</row>
    <row r="3172" spans="1:27" x14ac:dyDescent="0.2">
      <c r="A3172">
        <v>2002</v>
      </c>
      <c r="B3172">
        <v>9</v>
      </c>
      <c r="C3172">
        <v>25</v>
      </c>
      <c r="D3172">
        <v>92</v>
      </c>
      <c r="E3172">
        <v>54</v>
      </c>
      <c r="F3172">
        <v>63</v>
      </c>
      <c r="G3172">
        <v>104</v>
      </c>
      <c r="H3172">
        <v>136</v>
      </c>
      <c r="I3172">
        <v>144</v>
      </c>
      <c r="J3172">
        <v>146</v>
      </c>
      <c r="K3172">
        <v>119</v>
      </c>
      <c r="L3172">
        <v>101</v>
      </c>
      <c r="M3172">
        <v>82</v>
      </c>
      <c r="N3172">
        <v>33</v>
      </c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</row>
    <row r="3173" spans="1:27" x14ac:dyDescent="0.2">
      <c r="A3173">
        <v>2002</v>
      </c>
      <c r="B3173">
        <v>10</v>
      </c>
      <c r="C3173">
        <v>33</v>
      </c>
      <c r="D3173">
        <v>89</v>
      </c>
      <c r="E3173">
        <v>56</v>
      </c>
      <c r="F3173">
        <v>79</v>
      </c>
      <c r="G3173">
        <v>124</v>
      </c>
      <c r="H3173">
        <v>128</v>
      </c>
      <c r="I3173">
        <v>134</v>
      </c>
      <c r="J3173">
        <v>156</v>
      </c>
      <c r="K3173">
        <v>146</v>
      </c>
      <c r="L3173">
        <v>111</v>
      </c>
      <c r="M3173">
        <v>103</v>
      </c>
      <c r="N3173">
        <v>14</v>
      </c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</row>
    <row r="3174" spans="1:27" x14ac:dyDescent="0.2">
      <c r="A3174">
        <v>2002</v>
      </c>
      <c r="B3174">
        <v>11</v>
      </c>
      <c r="C3174">
        <v>33</v>
      </c>
      <c r="D3174">
        <v>101</v>
      </c>
      <c r="E3174">
        <v>84</v>
      </c>
      <c r="F3174">
        <v>67</v>
      </c>
      <c r="G3174">
        <v>121</v>
      </c>
      <c r="H3174">
        <v>125</v>
      </c>
      <c r="I3174">
        <v>138</v>
      </c>
      <c r="J3174">
        <v>155</v>
      </c>
      <c r="K3174">
        <v>146</v>
      </c>
      <c r="L3174">
        <v>108</v>
      </c>
      <c r="M3174">
        <v>99</v>
      </c>
      <c r="N3174">
        <v>15</v>
      </c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</row>
    <row r="3175" spans="1:27" x14ac:dyDescent="0.2">
      <c r="A3175">
        <v>2002</v>
      </c>
      <c r="B3175">
        <v>12</v>
      </c>
      <c r="C3175">
        <v>47</v>
      </c>
      <c r="D3175">
        <v>106</v>
      </c>
      <c r="E3175">
        <v>58</v>
      </c>
      <c r="F3175">
        <v>75</v>
      </c>
      <c r="G3175">
        <v>107</v>
      </c>
      <c r="H3175">
        <v>128</v>
      </c>
      <c r="I3175">
        <v>135</v>
      </c>
      <c r="J3175">
        <v>175</v>
      </c>
      <c r="K3175">
        <v>180</v>
      </c>
      <c r="L3175">
        <v>114</v>
      </c>
      <c r="M3175">
        <v>86</v>
      </c>
      <c r="N3175">
        <v>22</v>
      </c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</row>
    <row r="3176" spans="1:27" x14ac:dyDescent="0.2">
      <c r="A3176">
        <v>2002</v>
      </c>
      <c r="B3176">
        <v>13</v>
      </c>
      <c r="C3176">
        <v>71</v>
      </c>
      <c r="D3176">
        <v>72</v>
      </c>
      <c r="E3176">
        <v>58</v>
      </c>
      <c r="F3176">
        <v>59</v>
      </c>
      <c r="G3176">
        <v>113</v>
      </c>
      <c r="H3176">
        <v>140</v>
      </c>
      <c r="I3176">
        <v>143</v>
      </c>
      <c r="J3176">
        <v>175</v>
      </c>
      <c r="K3176">
        <v>177</v>
      </c>
      <c r="L3176">
        <v>64</v>
      </c>
      <c r="M3176">
        <v>84</v>
      </c>
      <c r="N3176">
        <v>33</v>
      </c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</row>
    <row r="3177" spans="1:27" x14ac:dyDescent="0.2">
      <c r="A3177">
        <v>2002</v>
      </c>
      <c r="B3177">
        <v>14</v>
      </c>
      <c r="C3177">
        <v>75</v>
      </c>
      <c r="D3177">
        <v>46</v>
      </c>
      <c r="E3177">
        <v>46</v>
      </c>
      <c r="F3177">
        <v>60</v>
      </c>
      <c r="G3177">
        <v>124</v>
      </c>
      <c r="H3177">
        <v>157</v>
      </c>
      <c r="I3177">
        <v>157</v>
      </c>
      <c r="J3177">
        <v>190</v>
      </c>
      <c r="K3177">
        <v>155</v>
      </c>
      <c r="L3177">
        <v>89</v>
      </c>
      <c r="M3177">
        <v>93</v>
      </c>
      <c r="N3177">
        <v>48</v>
      </c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</row>
    <row r="3178" spans="1:27" x14ac:dyDescent="0.2">
      <c r="A3178">
        <v>2002</v>
      </c>
      <c r="B3178">
        <v>15</v>
      </c>
      <c r="C3178">
        <v>65</v>
      </c>
      <c r="D3178">
        <v>42</v>
      </c>
      <c r="E3178">
        <v>59</v>
      </c>
      <c r="F3178">
        <v>81</v>
      </c>
      <c r="G3178">
        <v>136</v>
      </c>
      <c r="H3178">
        <v>156</v>
      </c>
      <c r="I3178">
        <v>178</v>
      </c>
      <c r="J3178">
        <v>187</v>
      </c>
      <c r="K3178">
        <v>147</v>
      </c>
      <c r="L3178">
        <v>89</v>
      </c>
      <c r="M3178">
        <v>88</v>
      </c>
      <c r="N3178">
        <v>53</v>
      </c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</row>
    <row r="3179" spans="1:27" x14ac:dyDescent="0.2">
      <c r="A3179">
        <v>2002</v>
      </c>
      <c r="B3179">
        <v>16</v>
      </c>
      <c r="C3179">
        <v>53</v>
      </c>
      <c r="D3179">
        <v>35</v>
      </c>
      <c r="E3179">
        <v>92</v>
      </c>
      <c r="F3179">
        <v>70</v>
      </c>
      <c r="G3179">
        <v>154</v>
      </c>
      <c r="H3179">
        <v>171</v>
      </c>
      <c r="I3179">
        <v>180</v>
      </c>
      <c r="J3179">
        <v>176</v>
      </c>
      <c r="K3179">
        <v>140</v>
      </c>
      <c r="L3179">
        <v>84</v>
      </c>
      <c r="M3179">
        <v>69</v>
      </c>
      <c r="N3179">
        <v>49</v>
      </c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</row>
    <row r="3180" spans="1:27" x14ac:dyDescent="0.2">
      <c r="A3180">
        <v>2002</v>
      </c>
      <c r="B3180">
        <v>17</v>
      </c>
      <c r="C3180">
        <v>63</v>
      </c>
      <c r="D3180">
        <v>46</v>
      </c>
      <c r="E3180">
        <v>98</v>
      </c>
      <c r="F3180">
        <v>84</v>
      </c>
      <c r="G3180">
        <v>172</v>
      </c>
      <c r="H3180">
        <v>181</v>
      </c>
      <c r="I3180">
        <v>155</v>
      </c>
      <c r="J3180">
        <v>204</v>
      </c>
      <c r="K3180">
        <v>143</v>
      </c>
      <c r="L3180">
        <v>61</v>
      </c>
      <c r="M3180">
        <v>74</v>
      </c>
      <c r="N3180">
        <v>41</v>
      </c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</row>
    <row r="3181" spans="1:27" x14ac:dyDescent="0.2">
      <c r="A3181">
        <v>2002</v>
      </c>
      <c r="B3181">
        <v>18</v>
      </c>
      <c r="C3181">
        <v>44</v>
      </c>
      <c r="D3181">
        <v>55</v>
      </c>
      <c r="E3181">
        <v>77</v>
      </c>
      <c r="F3181">
        <v>81</v>
      </c>
      <c r="G3181">
        <v>132</v>
      </c>
      <c r="H3181">
        <v>163</v>
      </c>
      <c r="I3181">
        <v>161</v>
      </c>
      <c r="J3181">
        <v>191</v>
      </c>
      <c r="K3181">
        <v>140</v>
      </c>
      <c r="L3181">
        <v>65</v>
      </c>
      <c r="M3181">
        <v>46</v>
      </c>
      <c r="N3181">
        <v>14</v>
      </c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</row>
    <row r="3182" spans="1:27" x14ac:dyDescent="0.2">
      <c r="A3182">
        <v>2002</v>
      </c>
      <c r="B3182">
        <v>19</v>
      </c>
      <c r="C3182">
        <v>58</v>
      </c>
      <c r="D3182">
        <v>78</v>
      </c>
      <c r="E3182">
        <v>82</v>
      </c>
      <c r="F3182">
        <v>92</v>
      </c>
      <c r="G3182">
        <v>141</v>
      </c>
      <c r="H3182">
        <v>142</v>
      </c>
      <c r="I3182">
        <v>172</v>
      </c>
      <c r="J3182">
        <v>171</v>
      </c>
      <c r="K3182">
        <v>143</v>
      </c>
      <c r="L3182">
        <v>51</v>
      </c>
      <c r="M3182">
        <v>52</v>
      </c>
      <c r="N3182">
        <v>18</v>
      </c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</row>
    <row r="3183" spans="1:27" x14ac:dyDescent="0.2">
      <c r="A3183">
        <v>2002</v>
      </c>
      <c r="B3183">
        <v>20</v>
      </c>
      <c r="C3183">
        <v>87</v>
      </c>
      <c r="D3183">
        <v>73</v>
      </c>
      <c r="E3183">
        <v>99</v>
      </c>
      <c r="F3183">
        <v>96</v>
      </c>
      <c r="G3183">
        <v>147</v>
      </c>
      <c r="H3183">
        <v>154</v>
      </c>
      <c r="I3183">
        <v>158</v>
      </c>
      <c r="J3183">
        <v>172</v>
      </c>
      <c r="K3183">
        <v>146</v>
      </c>
      <c r="L3183">
        <v>54</v>
      </c>
      <c r="M3183">
        <v>77</v>
      </c>
      <c r="N3183">
        <v>18</v>
      </c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</row>
    <row r="3184" spans="1:27" x14ac:dyDescent="0.2">
      <c r="A3184">
        <v>2002</v>
      </c>
      <c r="B3184">
        <v>21</v>
      </c>
      <c r="C3184">
        <v>103</v>
      </c>
      <c r="D3184">
        <v>57</v>
      </c>
      <c r="E3184">
        <v>116</v>
      </c>
      <c r="F3184">
        <v>134</v>
      </c>
      <c r="G3184">
        <v>136</v>
      </c>
      <c r="H3184">
        <v>146</v>
      </c>
      <c r="I3184">
        <v>150</v>
      </c>
      <c r="J3184">
        <v>162</v>
      </c>
      <c r="K3184">
        <v>137</v>
      </c>
      <c r="L3184">
        <v>98</v>
      </c>
      <c r="M3184">
        <v>83</v>
      </c>
      <c r="N3184">
        <v>56</v>
      </c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</row>
    <row r="3185" spans="1:27" x14ac:dyDescent="0.2">
      <c r="A3185">
        <v>2002</v>
      </c>
      <c r="B3185">
        <v>22</v>
      </c>
      <c r="C3185">
        <v>82</v>
      </c>
      <c r="D3185">
        <v>69</v>
      </c>
      <c r="E3185">
        <v>111</v>
      </c>
      <c r="F3185">
        <v>126</v>
      </c>
      <c r="G3185">
        <v>142</v>
      </c>
      <c r="H3185">
        <v>151</v>
      </c>
      <c r="I3185">
        <v>146</v>
      </c>
      <c r="J3185">
        <v>163</v>
      </c>
      <c r="K3185">
        <v>136</v>
      </c>
      <c r="L3185">
        <v>123</v>
      </c>
      <c r="M3185">
        <v>80</v>
      </c>
      <c r="N3185">
        <v>71</v>
      </c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</row>
    <row r="3186" spans="1:27" x14ac:dyDescent="0.2">
      <c r="A3186">
        <v>2002</v>
      </c>
      <c r="B3186">
        <v>23</v>
      </c>
      <c r="C3186">
        <v>86</v>
      </c>
      <c r="D3186">
        <v>40</v>
      </c>
      <c r="E3186">
        <v>82</v>
      </c>
      <c r="F3186">
        <v>142</v>
      </c>
      <c r="G3186">
        <v>135</v>
      </c>
      <c r="H3186">
        <v>141</v>
      </c>
      <c r="I3186">
        <v>167</v>
      </c>
      <c r="J3186">
        <v>173</v>
      </c>
      <c r="K3186">
        <v>127</v>
      </c>
      <c r="L3186">
        <v>80</v>
      </c>
      <c r="M3186">
        <v>74</v>
      </c>
      <c r="N3186">
        <v>96</v>
      </c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</row>
    <row r="3187" spans="1:27" x14ac:dyDescent="0.2">
      <c r="A3187">
        <v>2002</v>
      </c>
      <c r="B3187">
        <v>24</v>
      </c>
      <c r="C3187">
        <v>79</v>
      </c>
      <c r="D3187">
        <v>52</v>
      </c>
      <c r="E3187">
        <v>75</v>
      </c>
      <c r="F3187">
        <v>136</v>
      </c>
      <c r="G3187">
        <v>123</v>
      </c>
      <c r="H3187">
        <v>140</v>
      </c>
      <c r="I3187">
        <v>160</v>
      </c>
      <c r="J3187">
        <v>167</v>
      </c>
      <c r="K3187">
        <v>118</v>
      </c>
      <c r="L3187">
        <v>70</v>
      </c>
      <c r="M3187">
        <v>63</v>
      </c>
      <c r="N3187">
        <v>106</v>
      </c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</row>
    <row r="3188" spans="1:27" x14ac:dyDescent="0.2">
      <c r="A3188">
        <v>2002</v>
      </c>
      <c r="B3188">
        <v>25</v>
      </c>
      <c r="C3188">
        <v>57</v>
      </c>
      <c r="D3188">
        <v>72</v>
      </c>
      <c r="E3188">
        <v>80</v>
      </c>
      <c r="F3188">
        <v>121</v>
      </c>
      <c r="G3188">
        <v>112</v>
      </c>
      <c r="H3188">
        <v>145</v>
      </c>
      <c r="I3188">
        <v>162</v>
      </c>
      <c r="J3188">
        <v>161</v>
      </c>
      <c r="K3188">
        <v>126</v>
      </c>
      <c r="L3188">
        <v>98</v>
      </c>
      <c r="M3188">
        <v>51</v>
      </c>
      <c r="N3188">
        <v>89</v>
      </c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</row>
    <row r="3189" spans="1:27" x14ac:dyDescent="0.2">
      <c r="A3189">
        <v>2002</v>
      </c>
      <c r="B3189">
        <v>26</v>
      </c>
      <c r="C3189">
        <v>71</v>
      </c>
      <c r="D3189">
        <v>92</v>
      </c>
      <c r="E3189">
        <v>72</v>
      </c>
      <c r="F3189">
        <v>102</v>
      </c>
      <c r="G3189">
        <v>98</v>
      </c>
      <c r="H3189">
        <v>146</v>
      </c>
      <c r="I3189">
        <v>196</v>
      </c>
      <c r="J3189">
        <v>143</v>
      </c>
      <c r="K3189">
        <v>142</v>
      </c>
      <c r="L3189">
        <v>110</v>
      </c>
      <c r="M3189">
        <v>73</v>
      </c>
      <c r="N3189">
        <v>90</v>
      </c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</row>
    <row r="3190" spans="1:27" x14ac:dyDescent="0.2">
      <c r="A3190">
        <v>2002</v>
      </c>
      <c r="B3190">
        <v>27</v>
      </c>
      <c r="C3190">
        <v>97</v>
      </c>
      <c r="D3190">
        <v>50</v>
      </c>
      <c r="E3190">
        <v>65</v>
      </c>
      <c r="F3190">
        <v>79</v>
      </c>
      <c r="G3190">
        <v>104</v>
      </c>
      <c r="H3190">
        <v>134</v>
      </c>
      <c r="I3190">
        <v>182</v>
      </c>
      <c r="J3190">
        <v>167</v>
      </c>
      <c r="K3190">
        <v>133</v>
      </c>
      <c r="L3190">
        <v>100</v>
      </c>
      <c r="M3190">
        <v>86</v>
      </c>
      <c r="N3190">
        <v>92</v>
      </c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</row>
    <row r="3191" spans="1:27" x14ac:dyDescent="0.2">
      <c r="A3191">
        <v>2002</v>
      </c>
      <c r="B3191">
        <v>28</v>
      </c>
      <c r="C3191">
        <v>90</v>
      </c>
      <c r="D3191">
        <v>55</v>
      </c>
      <c r="E3191">
        <v>68</v>
      </c>
      <c r="F3191">
        <v>99</v>
      </c>
      <c r="G3191">
        <v>108</v>
      </c>
      <c r="H3191">
        <v>129</v>
      </c>
      <c r="I3191">
        <v>200</v>
      </c>
      <c r="J3191">
        <v>173</v>
      </c>
      <c r="K3191">
        <v>136</v>
      </c>
      <c r="L3191">
        <v>85</v>
      </c>
      <c r="M3191">
        <v>93</v>
      </c>
      <c r="N3191">
        <v>82</v>
      </c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</row>
    <row r="3192" spans="1:27" x14ac:dyDescent="0.2">
      <c r="A3192">
        <v>2002</v>
      </c>
      <c r="B3192">
        <v>29</v>
      </c>
      <c r="C3192">
        <v>100</v>
      </c>
      <c r="E3192">
        <v>82</v>
      </c>
      <c r="F3192">
        <v>86</v>
      </c>
      <c r="G3192">
        <v>122</v>
      </c>
      <c r="H3192">
        <v>135</v>
      </c>
      <c r="I3192">
        <v>216</v>
      </c>
      <c r="J3192">
        <v>180</v>
      </c>
      <c r="K3192">
        <v>136</v>
      </c>
      <c r="L3192">
        <v>90</v>
      </c>
      <c r="M3192">
        <v>71</v>
      </c>
      <c r="N3192">
        <v>77</v>
      </c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</row>
    <row r="3193" spans="1:27" x14ac:dyDescent="0.2">
      <c r="A3193">
        <v>2002</v>
      </c>
      <c r="B3193">
        <v>30</v>
      </c>
      <c r="C3193">
        <v>93</v>
      </c>
      <c r="E3193">
        <v>88</v>
      </c>
      <c r="F3193">
        <v>89</v>
      </c>
      <c r="G3193">
        <v>125</v>
      </c>
      <c r="H3193">
        <v>148</v>
      </c>
      <c r="I3193">
        <v>198</v>
      </c>
      <c r="J3193">
        <v>177</v>
      </c>
      <c r="K3193">
        <v>137</v>
      </c>
      <c r="L3193">
        <v>80</v>
      </c>
      <c r="M3193">
        <v>83</v>
      </c>
      <c r="N3193">
        <v>67</v>
      </c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</row>
    <row r="3194" spans="1:27" x14ac:dyDescent="0.2">
      <c r="A3194">
        <v>2002</v>
      </c>
      <c r="B3194">
        <v>31</v>
      </c>
      <c r="C3194">
        <v>77</v>
      </c>
      <c r="E3194">
        <v>97</v>
      </c>
      <c r="G3194">
        <v>131</v>
      </c>
      <c r="I3194">
        <v>174</v>
      </c>
      <c r="J3194">
        <v>151</v>
      </c>
      <c r="L3194">
        <v>94</v>
      </c>
      <c r="N3194">
        <v>54</v>
      </c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</row>
    <row r="3195" spans="1:27" x14ac:dyDescent="0.2">
      <c r="A3195">
        <v>2003</v>
      </c>
      <c r="B3195">
        <v>1</v>
      </c>
      <c r="C3195">
        <v>68</v>
      </c>
      <c r="D3195">
        <v>29</v>
      </c>
      <c r="E3195">
        <v>72</v>
      </c>
      <c r="F3195">
        <v>81</v>
      </c>
      <c r="G3195">
        <v>109</v>
      </c>
      <c r="H3195">
        <v>168</v>
      </c>
      <c r="I3195">
        <v>150</v>
      </c>
      <c r="J3195">
        <v>172</v>
      </c>
      <c r="K3195">
        <v>136</v>
      </c>
      <c r="L3195">
        <v>137</v>
      </c>
      <c r="M3195">
        <v>83</v>
      </c>
      <c r="N3195">
        <v>73</v>
      </c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</row>
    <row r="3196" spans="1:27" x14ac:dyDescent="0.2">
      <c r="A3196">
        <v>2003</v>
      </c>
      <c r="B3196">
        <v>2</v>
      </c>
      <c r="C3196">
        <v>71</v>
      </c>
      <c r="D3196">
        <v>49</v>
      </c>
      <c r="E3196">
        <v>73</v>
      </c>
      <c r="F3196">
        <v>73</v>
      </c>
      <c r="G3196">
        <v>102</v>
      </c>
      <c r="H3196">
        <v>166</v>
      </c>
      <c r="I3196">
        <v>159</v>
      </c>
      <c r="J3196">
        <v>161</v>
      </c>
      <c r="K3196">
        <v>147</v>
      </c>
      <c r="L3196">
        <v>115</v>
      </c>
      <c r="M3196">
        <v>91</v>
      </c>
      <c r="N3196">
        <v>80</v>
      </c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</row>
    <row r="3197" spans="1:27" x14ac:dyDescent="0.2">
      <c r="A3197">
        <v>2003</v>
      </c>
      <c r="B3197">
        <v>3</v>
      </c>
      <c r="C3197">
        <v>35</v>
      </c>
      <c r="D3197">
        <v>36</v>
      </c>
      <c r="E3197">
        <v>48</v>
      </c>
      <c r="F3197">
        <v>77</v>
      </c>
      <c r="G3197">
        <v>106</v>
      </c>
      <c r="H3197">
        <v>146</v>
      </c>
      <c r="I3197">
        <v>152</v>
      </c>
      <c r="J3197">
        <v>175</v>
      </c>
      <c r="K3197">
        <v>165</v>
      </c>
      <c r="L3197">
        <v>138</v>
      </c>
      <c r="M3197">
        <v>103</v>
      </c>
      <c r="N3197">
        <v>76</v>
      </c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</row>
    <row r="3198" spans="1:27" x14ac:dyDescent="0.2">
      <c r="A3198">
        <v>2003</v>
      </c>
      <c r="B3198">
        <v>4</v>
      </c>
      <c r="C3198">
        <v>15</v>
      </c>
      <c r="D3198">
        <v>25</v>
      </c>
      <c r="E3198">
        <v>79</v>
      </c>
      <c r="F3198">
        <v>109</v>
      </c>
      <c r="G3198">
        <v>141</v>
      </c>
      <c r="H3198">
        <v>146</v>
      </c>
      <c r="I3198">
        <v>153</v>
      </c>
      <c r="J3198">
        <v>205</v>
      </c>
      <c r="K3198">
        <v>159</v>
      </c>
      <c r="L3198">
        <v>111</v>
      </c>
      <c r="M3198">
        <v>89</v>
      </c>
      <c r="N3198">
        <v>74</v>
      </c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</row>
    <row r="3199" spans="1:27" x14ac:dyDescent="0.2">
      <c r="A3199">
        <v>2003</v>
      </c>
      <c r="B3199">
        <v>5</v>
      </c>
      <c r="C3199">
        <v>-7</v>
      </c>
      <c r="D3199">
        <v>19</v>
      </c>
      <c r="E3199">
        <v>83</v>
      </c>
      <c r="F3199">
        <v>103</v>
      </c>
      <c r="G3199">
        <v>117</v>
      </c>
      <c r="H3199">
        <v>142</v>
      </c>
      <c r="I3199">
        <v>144</v>
      </c>
      <c r="J3199">
        <v>231</v>
      </c>
      <c r="K3199">
        <v>163</v>
      </c>
      <c r="L3199">
        <v>73</v>
      </c>
      <c r="M3199">
        <v>113</v>
      </c>
      <c r="N3199">
        <v>68</v>
      </c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</row>
    <row r="3200" spans="1:27" x14ac:dyDescent="0.2">
      <c r="A3200">
        <v>2003</v>
      </c>
      <c r="B3200">
        <v>6</v>
      </c>
      <c r="C3200">
        <v>-4</v>
      </c>
      <c r="D3200">
        <v>17</v>
      </c>
      <c r="E3200">
        <v>70</v>
      </c>
      <c r="F3200">
        <v>74</v>
      </c>
      <c r="G3200">
        <v>102</v>
      </c>
      <c r="H3200">
        <v>155</v>
      </c>
      <c r="I3200">
        <v>162</v>
      </c>
      <c r="J3200">
        <v>225</v>
      </c>
      <c r="K3200">
        <v>159</v>
      </c>
      <c r="L3200">
        <v>103</v>
      </c>
      <c r="M3200">
        <v>117</v>
      </c>
      <c r="N3200">
        <v>49</v>
      </c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</row>
    <row r="3201" spans="1:27" x14ac:dyDescent="0.2">
      <c r="A3201">
        <v>2003</v>
      </c>
      <c r="B3201">
        <v>7</v>
      </c>
      <c r="C3201">
        <v>-14</v>
      </c>
      <c r="D3201">
        <v>54</v>
      </c>
      <c r="E3201">
        <v>59</v>
      </c>
      <c r="F3201">
        <v>54</v>
      </c>
      <c r="G3201">
        <v>116</v>
      </c>
      <c r="H3201">
        <v>168</v>
      </c>
      <c r="I3201">
        <v>157</v>
      </c>
      <c r="J3201">
        <v>215</v>
      </c>
      <c r="K3201">
        <v>127</v>
      </c>
      <c r="L3201">
        <v>111</v>
      </c>
      <c r="M3201">
        <v>100</v>
      </c>
      <c r="N3201">
        <v>29</v>
      </c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</row>
    <row r="3202" spans="1:27" x14ac:dyDescent="0.2">
      <c r="A3202">
        <v>2003</v>
      </c>
      <c r="B3202">
        <v>8</v>
      </c>
      <c r="C3202">
        <v>-12</v>
      </c>
      <c r="D3202">
        <v>78</v>
      </c>
      <c r="E3202">
        <v>74</v>
      </c>
      <c r="F3202">
        <v>42</v>
      </c>
      <c r="G3202">
        <v>124</v>
      </c>
      <c r="H3202">
        <v>145</v>
      </c>
      <c r="I3202">
        <v>180</v>
      </c>
      <c r="J3202">
        <v>211</v>
      </c>
      <c r="K3202">
        <v>144</v>
      </c>
      <c r="L3202">
        <v>125</v>
      </c>
      <c r="M3202">
        <v>72</v>
      </c>
      <c r="N3202">
        <v>8</v>
      </c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</row>
    <row r="3203" spans="1:27" x14ac:dyDescent="0.2">
      <c r="A3203">
        <v>2003</v>
      </c>
      <c r="B3203">
        <v>9</v>
      </c>
      <c r="C3203">
        <v>11</v>
      </c>
      <c r="D3203">
        <v>71</v>
      </c>
      <c r="E3203">
        <v>96</v>
      </c>
      <c r="F3203">
        <v>36</v>
      </c>
      <c r="G3203">
        <v>113</v>
      </c>
      <c r="H3203">
        <v>140</v>
      </c>
      <c r="I3203">
        <v>199</v>
      </c>
      <c r="J3203">
        <v>239</v>
      </c>
      <c r="K3203">
        <v>144</v>
      </c>
      <c r="L3203">
        <v>148</v>
      </c>
      <c r="M3203">
        <v>73</v>
      </c>
      <c r="N3203">
        <v>35</v>
      </c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</row>
    <row r="3204" spans="1:27" x14ac:dyDescent="0.2">
      <c r="A3204">
        <v>2003</v>
      </c>
      <c r="B3204">
        <v>10</v>
      </c>
      <c r="C3204">
        <v>21</v>
      </c>
      <c r="D3204">
        <v>26</v>
      </c>
      <c r="E3204">
        <v>97</v>
      </c>
      <c r="F3204">
        <v>31</v>
      </c>
      <c r="G3204">
        <v>91</v>
      </c>
      <c r="H3204">
        <v>166</v>
      </c>
      <c r="I3204">
        <v>201</v>
      </c>
      <c r="J3204">
        <v>224</v>
      </c>
      <c r="K3204">
        <v>150</v>
      </c>
      <c r="L3204">
        <v>141</v>
      </c>
      <c r="M3204">
        <v>90</v>
      </c>
      <c r="N3204">
        <v>35</v>
      </c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</row>
    <row r="3205" spans="1:27" x14ac:dyDescent="0.2">
      <c r="A3205">
        <v>2003</v>
      </c>
      <c r="B3205">
        <v>11</v>
      </c>
      <c r="C3205">
        <v>-2</v>
      </c>
      <c r="D3205">
        <v>45</v>
      </c>
      <c r="E3205">
        <v>96</v>
      </c>
      <c r="F3205">
        <v>53</v>
      </c>
      <c r="G3205">
        <v>98</v>
      </c>
      <c r="H3205">
        <v>154</v>
      </c>
      <c r="I3205">
        <v>168</v>
      </c>
      <c r="J3205">
        <v>214</v>
      </c>
      <c r="K3205">
        <v>137</v>
      </c>
      <c r="L3205">
        <v>118</v>
      </c>
      <c r="M3205">
        <v>86</v>
      </c>
      <c r="N3205">
        <v>46</v>
      </c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</row>
    <row r="3206" spans="1:27" x14ac:dyDescent="0.2">
      <c r="A3206">
        <v>2003</v>
      </c>
      <c r="B3206">
        <v>12</v>
      </c>
      <c r="C3206">
        <v>19</v>
      </c>
      <c r="D3206">
        <v>39</v>
      </c>
      <c r="E3206">
        <v>71</v>
      </c>
      <c r="F3206">
        <v>64</v>
      </c>
      <c r="G3206">
        <v>98</v>
      </c>
      <c r="H3206">
        <v>154</v>
      </c>
      <c r="I3206">
        <v>173</v>
      </c>
      <c r="J3206">
        <v>214</v>
      </c>
      <c r="K3206">
        <v>144</v>
      </c>
      <c r="L3206">
        <v>112</v>
      </c>
      <c r="M3206">
        <v>102</v>
      </c>
      <c r="N3206">
        <v>69</v>
      </c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</row>
    <row r="3207" spans="1:27" x14ac:dyDescent="0.2">
      <c r="A3207">
        <v>2003</v>
      </c>
      <c r="B3207">
        <v>13</v>
      </c>
      <c r="C3207">
        <v>44</v>
      </c>
      <c r="D3207">
        <v>13</v>
      </c>
      <c r="E3207">
        <v>50</v>
      </c>
      <c r="F3207">
        <v>100</v>
      </c>
      <c r="G3207">
        <v>90</v>
      </c>
      <c r="H3207">
        <v>148</v>
      </c>
      <c r="I3207">
        <v>191</v>
      </c>
      <c r="J3207">
        <v>191</v>
      </c>
      <c r="K3207">
        <v>161</v>
      </c>
      <c r="L3207">
        <v>127</v>
      </c>
      <c r="M3207">
        <v>88</v>
      </c>
      <c r="N3207">
        <v>83</v>
      </c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</row>
    <row r="3208" spans="1:27" x14ac:dyDescent="0.2">
      <c r="A3208">
        <v>2003</v>
      </c>
      <c r="B3208">
        <v>14</v>
      </c>
      <c r="C3208">
        <v>89</v>
      </c>
      <c r="D3208">
        <v>3</v>
      </c>
      <c r="E3208">
        <v>54</v>
      </c>
      <c r="F3208">
        <v>137</v>
      </c>
      <c r="G3208">
        <v>101</v>
      </c>
      <c r="H3208">
        <v>179</v>
      </c>
      <c r="I3208">
        <v>207</v>
      </c>
      <c r="J3208">
        <v>170</v>
      </c>
      <c r="K3208">
        <v>167</v>
      </c>
      <c r="L3208">
        <v>124</v>
      </c>
      <c r="M3208">
        <v>97</v>
      </c>
      <c r="N3208">
        <v>72</v>
      </c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</row>
    <row r="3209" spans="1:27" x14ac:dyDescent="0.2">
      <c r="A3209">
        <v>2003</v>
      </c>
      <c r="B3209">
        <v>15</v>
      </c>
      <c r="C3209">
        <v>86</v>
      </c>
      <c r="D3209">
        <v>12</v>
      </c>
      <c r="E3209">
        <v>56</v>
      </c>
      <c r="F3209">
        <v>153</v>
      </c>
      <c r="G3209">
        <v>87</v>
      </c>
      <c r="H3209">
        <v>162</v>
      </c>
      <c r="I3209">
        <v>226</v>
      </c>
      <c r="J3209">
        <v>159</v>
      </c>
      <c r="K3209">
        <v>166</v>
      </c>
      <c r="L3209">
        <v>100</v>
      </c>
      <c r="M3209">
        <v>93</v>
      </c>
      <c r="N3209">
        <v>30</v>
      </c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</row>
    <row r="3210" spans="1:27" x14ac:dyDescent="0.2">
      <c r="A3210">
        <v>2003</v>
      </c>
      <c r="B3210">
        <v>16</v>
      </c>
      <c r="C3210">
        <v>67</v>
      </c>
      <c r="D3210">
        <v>7</v>
      </c>
      <c r="E3210">
        <v>60</v>
      </c>
      <c r="F3210">
        <v>162</v>
      </c>
      <c r="G3210">
        <v>93</v>
      </c>
      <c r="H3210">
        <v>181</v>
      </c>
      <c r="I3210">
        <v>227</v>
      </c>
      <c r="J3210">
        <v>166</v>
      </c>
      <c r="K3210">
        <v>166</v>
      </c>
      <c r="L3210">
        <v>98</v>
      </c>
      <c r="M3210">
        <v>69</v>
      </c>
      <c r="N3210">
        <v>11</v>
      </c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</row>
    <row r="3211" spans="1:27" x14ac:dyDescent="0.2">
      <c r="A3211">
        <v>2003</v>
      </c>
      <c r="B3211">
        <v>17</v>
      </c>
      <c r="C3211">
        <v>65</v>
      </c>
      <c r="D3211">
        <v>-4</v>
      </c>
      <c r="E3211">
        <v>71</v>
      </c>
      <c r="F3211">
        <v>148</v>
      </c>
      <c r="G3211">
        <v>118</v>
      </c>
      <c r="H3211">
        <v>174</v>
      </c>
      <c r="I3211">
        <v>181</v>
      </c>
      <c r="J3211">
        <v>179</v>
      </c>
      <c r="K3211">
        <v>171</v>
      </c>
      <c r="L3211">
        <v>94</v>
      </c>
      <c r="M3211">
        <v>80</v>
      </c>
      <c r="N3211">
        <v>24</v>
      </c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</row>
    <row r="3212" spans="1:27" x14ac:dyDescent="0.2">
      <c r="A3212">
        <v>2003</v>
      </c>
      <c r="B3212">
        <v>18</v>
      </c>
      <c r="C3212">
        <v>54</v>
      </c>
      <c r="D3212">
        <v>-3</v>
      </c>
      <c r="E3212">
        <v>56</v>
      </c>
      <c r="F3212">
        <v>136</v>
      </c>
      <c r="G3212">
        <v>128</v>
      </c>
      <c r="H3212">
        <v>157</v>
      </c>
      <c r="I3212">
        <v>181</v>
      </c>
      <c r="J3212">
        <v>187</v>
      </c>
      <c r="K3212">
        <v>153</v>
      </c>
      <c r="L3212">
        <v>96</v>
      </c>
      <c r="M3212">
        <v>117</v>
      </c>
      <c r="N3212">
        <v>24</v>
      </c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</row>
    <row r="3213" spans="1:27" x14ac:dyDescent="0.2">
      <c r="A3213">
        <v>2003</v>
      </c>
      <c r="B3213">
        <v>19</v>
      </c>
      <c r="C3213">
        <v>62</v>
      </c>
      <c r="D3213">
        <v>7</v>
      </c>
      <c r="E3213">
        <v>58</v>
      </c>
      <c r="F3213">
        <v>78</v>
      </c>
      <c r="G3213">
        <v>119</v>
      </c>
      <c r="H3213">
        <v>177</v>
      </c>
      <c r="I3213">
        <v>196</v>
      </c>
      <c r="J3213">
        <v>160</v>
      </c>
      <c r="K3213">
        <v>166</v>
      </c>
      <c r="L3213">
        <v>88</v>
      </c>
      <c r="M3213">
        <v>126</v>
      </c>
      <c r="N3213">
        <v>29</v>
      </c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</row>
    <row r="3214" spans="1:27" x14ac:dyDescent="0.2">
      <c r="A3214">
        <v>2003</v>
      </c>
      <c r="B3214">
        <v>20</v>
      </c>
      <c r="C3214">
        <v>72</v>
      </c>
      <c r="D3214">
        <v>28</v>
      </c>
      <c r="E3214">
        <v>62</v>
      </c>
      <c r="F3214">
        <v>94</v>
      </c>
      <c r="G3214">
        <v>102</v>
      </c>
      <c r="H3214">
        <v>145</v>
      </c>
      <c r="I3214">
        <v>179</v>
      </c>
      <c r="J3214">
        <v>158</v>
      </c>
      <c r="K3214">
        <v>161</v>
      </c>
      <c r="L3214">
        <v>69</v>
      </c>
      <c r="M3214">
        <v>108</v>
      </c>
      <c r="N3214">
        <v>59</v>
      </c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</row>
    <row r="3215" spans="1:27" x14ac:dyDescent="0.2">
      <c r="A3215">
        <v>2003</v>
      </c>
      <c r="B3215">
        <v>21</v>
      </c>
      <c r="C3215">
        <v>69</v>
      </c>
      <c r="D3215">
        <v>45</v>
      </c>
      <c r="E3215">
        <v>76</v>
      </c>
      <c r="F3215">
        <v>112</v>
      </c>
      <c r="G3215">
        <v>121</v>
      </c>
      <c r="H3215">
        <v>155</v>
      </c>
      <c r="I3215">
        <v>182</v>
      </c>
      <c r="J3215">
        <v>176</v>
      </c>
      <c r="K3215">
        <v>159</v>
      </c>
      <c r="L3215">
        <v>36</v>
      </c>
      <c r="M3215">
        <v>66</v>
      </c>
      <c r="N3215">
        <v>49</v>
      </c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</row>
    <row r="3216" spans="1:27" x14ac:dyDescent="0.2">
      <c r="A3216">
        <v>2003</v>
      </c>
      <c r="B3216">
        <v>22</v>
      </c>
      <c r="C3216">
        <v>65</v>
      </c>
      <c r="D3216">
        <v>36</v>
      </c>
      <c r="E3216">
        <v>67</v>
      </c>
      <c r="F3216">
        <v>95</v>
      </c>
      <c r="G3216">
        <v>135</v>
      </c>
      <c r="H3216">
        <v>199</v>
      </c>
      <c r="I3216">
        <v>176</v>
      </c>
      <c r="J3216">
        <v>195</v>
      </c>
      <c r="K3216">
        <v>159</v>
      </c>
      <c r="L3216">
        <v>46</v>
      </c>
      <c r="M3216">
        <v>47</v>
      </c>
      <c r="N3216">
        <v>34</v>
      </c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</row>
    <row r="3217" spans="1:27" x14ac:dyDescent="0.2">
      <c r="A3217">
        <v>2003</v>
      </c>
      <c r="B3217">
        <v>23</v>
      </c>
      <c r="C3217">
        <v>53</v>
      </c>
      <c r="D3217">
        <v>64</v>
      </c>
      <c r="E3217">
        <v>85</v>
      </c>
      <c r="F3217">
        <v>106</v>
      </c>
      <c r="G3217">
        <v>136</v>
      </c>
      <c r="H3217">
        <v>171</v>
      </c>
      <c r="I3217">
        <v>174</v>
      </c>
      <c r="J3217">
        <v>199</v>
      </c>
      <c r="K3217">
        <v>105</v>
      </c>
      <c r="L3217">
        <v>70</v>
      </c>
      <c r="M3217">
        <v>38</v>
      </c>
      <c r="N3217">
        <v>53</v>
      </c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</row>
    <row r="3218" spans="1:27" x14ac:dyDescent="0.2">
      <c r="A3218">
        <v>2003</v>
      </c>
      <c r="B3218">
        <v>24</v>
      </c>
      <c r="C3218">
        <v>50</v>
      </c>
      <c r="D3218">
        <v>70</v>
      </c>
      <c r="E3218">
        <v>99</v>
      </c>
      <c r="F3218">
        <v>87</v>
      </c>
      <c r="G3218">
        <v>123</v>
      </c>
      <c r="H3218">
        <v>166</v>
      </c>
      <c r="I3218">
        <v>175</v>
      </c>
      <c r="J3218">
        <v>205</v>
      </c>
      <c r="K3218">
        <v>99</v>
      </c>
      <c r="L3218">
        <v>49</v>
      </c>
      <c r="M3218">
        <v>43</v>
      </c>
      <c r="N3218">
        <v>84</v>
      </c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</row>
    <row r="3219" spans="1:27" x14ac:dyDescent="0.2">
      <c r="A3219">
        <v>2003</v>
      </c>
      <c r="B3219">
        <v>25</v>
      </c>
      <c r="C3219">
        <v>75</v>
      </c>
      <c r="D3219">
        <v>68</v>
      </c>
      <c r="E3219">
        <v>84</v>
      </c>
      <c r="F3219">
        <v>113</v>
      </c>
      <c r="G3219">
        <v>116</v>
      </c>
      <c r="H3219">
        <v>160</v>
      </c>
      <c r="I3219">
        <v>163</v>
      </c>
      <c r="J3219">
        <v>164</v>
      </c>
      <c r="K3219">
        <v>104</v>
      </c>
      <c r="L3219">
        <v>48</v>
      </c>
      <c r="M3219">
        <v>54</v>
      </c>
      <c r="N3219">
        <v>91</v>
      </c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</row>
    <row r="3220" spans="1:27" x14ac:dyDescent="0.2">
      <c r="A3220">
        <v>2003</v>
      </c>
      <c r="B3220">
        <v>26</v>
      </c>
      <c r="C3220">
        <v>93</v>
      </c>
      <c r="D3220">
        <v>82</v>
      </c>
      <c r="E3220">
        <v>93</v>
      </c>
      <c r="F3220">
        <v>97</v>
      </c>
      <c r="G3220">
        <v>117</v>
      </c>
      <c r="H3220">
        <v>172</v>
      </c>
      <c r="I3220">
        <v>156</v>
      </c>
      <c r="J3220">
        <v>172</v>
      </c>
      <c r="K3220">
        <v>124</v>
      </c>
      <c r="L3220">
        <v>62</v>
      </c>
      <c r="M3220">
        <v>75</v>
      </c>
      <c r="N3220">
        <v>93</v>
      </c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</row>
    <row r="3221" spans="1:27" x14ac:dyDescent="0.2">
      <c r="A3221">
        <v>2003</v>
      </c>
      <c r="B3221">
        <v>27</v>
      </c>
      <c r="C3221">
        <v>104</v>
      </c>
      <c r="D3221">
        <v>89</v>
      </c>
      <c r="E3221">
        <v>100</v>
      </c>
      <c r="F3221">
        <v>116</v>
      </c>
      <c r="G3221">
        <v>142</v>
      </c>
      <c r="H3221">
        <v>165</v>
      </c>
      <c r="I3221">
        <v>167</v>
      </c>
      <c r="J3221">
        <v>172</v>
      </c>
      <c r="K3221">
        <v>108</v>
      </c>
      <c r="L3221">
        <v>59</v>
      </c>
      <c r="M3221">
        <v>43</v>
      </c>
      <c r="N3221">
        <v>39</v>
      </c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</row>
    <row r="3222" spans="1:27" x14ac:dyDescent="0.2">
      <c r="A3222">
        <v>2003</v>
      </c>
      <c r="B3222">
        <v>28</v>
      </c>
      <c r="C3222">
        <v>64</v>
      </c>
      <c r="D3222">
        <v>75</v>
      </c>
      <c r="E3222">
        <v>87</v>
      </c>
      <c r="F3222">
        <v>121</v>
      </c>
      <c r="G3222">
        <v>165</v>
      </c>
      <c r="H3222">
        <v>157</v>
      </c>
      <c r="I3222">
        <v>157</v>
      </c>
      <c r="J3222">
        <v>150</v>
      </c>
      <c r="K3222">
        <v>114</v>
      </c>
      <c r="L3222">
        <v>58</v>
      </c>
      <c r="M3222">
        <v>46</v>
      </c>
      <c r="N3222">
        <v>30</v>
      </c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</row>
    <row r="3223" spans="1:27" x14ac:dyDescent="0.2">
      <c r="A3223">
        <v>2003</v>
      </c>
      <c r="B3223">
        <v>29</v>
      </c>
      <c r="C3223">
        <v>50</v>
      </c>
      <c r="E3223">
        <v>93</v>
      </c>
      <c r="F3223">
        <v>120</v>
      </c>
      <c r="G3223">
        <v>169</v>
      </c>
      <c r="H3223">
        <v>164</v>
      </c>
      <c r="I3223">
        <v>173</v>
      </c>
      <c r="J3223">
        <v>143</v>
      </c>
      <c r="K3223">
        <v>100</v>
      </c>
      <c r="L3223">
        <v>74</v>
      </c>
      <c r="M3223">
        <v>71</v>
      </c>
      <c r="N3223">
        <v>14</v>
      </c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</row>
    <row r="3224" spans="1:27" x14ac:dyDescent="0.2">
      <c r="A3224">
        <v>2003</v>
      </c>
      <c r="B3224">
        <v>30</v>
      </c>
      <c r="C3224">
        <v>15</v>
      </c>
      <c r="E3224">
        <v>88</v>
      </c>
      <c r="F3224">
        <v>115</v>
      </c>
      <c r="G3224">
        <v>183</v>
      </c>
      <c r="H3224">
        <v>147</v>
      </c>
      <c r="I3224">
        <v>185</v>
      </c>
      <c r="J3224">
        <v>124</v>
      </c>
      <c r="K3224">
        <v>134</v>
      </c>
      <c r="L3224">
        <v>63</v>
      </c>
      <c r="M3224">
        <v>66</v>
      </c>
      <c r="N3224">
        <v>5</v>
      </c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</row>
    <row r="3225" spans="1:27" x14ac:dyDescent="0.2">
      <c r="A3225">
        <v>2003</v>
      </c>
      <c r="B3225">
        <v>31</v>
      </c>
      <c r="C3225">
        <v>9</v>
      </c>
      <c r="E3225">
        <v>74</v>
      </c>
      <c r="G3225">
        <v>189</v>
      </c>
      <c r="I3225">
        <v>167</v>
      </c>
      <c r="J3225">
        <v>119</v>
      </c>
      <c r="L3225">
        <v>69</v>
      </c>
      <c r="N3225">
        <v>13</v>
      </c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</row>
    <row r="3226" spans="1:27" x14ac:dyDescent="0.2">
      <c r="A3226">
        <v>2004</v>
      </c>
      <c r="B3226">
        <v>1</v>
      </c>
      <c r="C3226">
        <v>31</v>
      </c>
      <c r="D3226">
        <v>93</v>
      </c>
      <c r="E3226">
        <v>8</v>
      </c>
      <c r="F3226">
        <v>114</v>
      </c>
      <c r="G3226">
        <v>112</v>
      </c>
      <c r="H3226">
        <v>135</v>
      </c>
      <c r="I3226">
        <v>144</v>
      </c>
      <c r="J3226">
        <v>185</v>
      </c>
      <c r="K3226">
        <v>134</v>
      </c>
      <c r="L3226">
        <v>111</v>
      </c>
      <c r="M3226">
        <v>92</v>
      </c>
      <c r="N3226">
        <v>45</v>
      </c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</row>
    <row r="3227" spans="1:27" x14ac:dyDescent="0.2">
      <c r="A3227">
        <v>2004</v>
      </c>
      <c r="B3227">
        <v>2</v>
      </c>
      <c r="C3227">
        <v>37</v>
      </c>
      <c r="D3227">
        <v>109</v>
      </c>
      <c r="E3227">
        <v>8</v>
      </c>
      <c r="F3227">
        <v>117</v>
      </c>
      <c r="G3227">
        <v>124</v>
      </c>
      <c r="H3227">
        <v>140</v>
      </c>
      <c r="I3227">
        <v>144</v>
      </c>
      <c r="J3227">
        <v>203</v>
      </c>
      <c r="K3227">
        <v>155</v>
      </c>
      <c r="L3227">
        <v>119</v>
      </c>
      <c r="M3227">
        <v>92</v>
      </c>
      <c r="N3227">
        <v>39</v>
      </c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</row>
    <row r="3228" spans="1:27" x14ac:dyDescent="0.2">
      <c r="A3228">
        <v>2004</v>
      </c>
      <c r="B3228">
        <v>3</v>
      </c>
      <c r="C3228">
        <v>29</v>
      </c>
      <c r="D3228">
        <v>122</v>
      </c>
      <c r="E3228">
        <v>35</v>
      </c>
      <c r="F3228">
        <v>94</v>
      </c>
      <c r="G3228">
        <v>110</v>
      </c>
      <c r="H3228">
        <v>134</v>
      </c>
      <c r="I3228">
        <v>143</v>
      </c>
      <c r="J3228">
        <v>195</v>
      </c>
      <c r="K3228">
        <v>168</v>
      </c>
      <c r="L3228">
        <v>121</v>
      </c>
      <c r="M3228">
        <v>108</v>
      </c>
      <c r="N3228">
        <v>30</v>
      </c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</row>
    <row r="3229" spans="1:27" x14ac:dyDescent="0.2">
      <c r="A3229">
        <v>2004</v>
      </c>
      <c r="B3229">
        <v>4</v>
      </c>
      <c r="C3229">
        <v>37</v>
      </c>
      <c r="D3229">
        <v>128</v>
      </c>
      <c r="E3229">
        <v>67</v>
      </c>
      <c r="F3229">
        <v>89</v>
      </c>
      <c r="G3229">
        <v>88</v>
      </c>
      <c r="H3229">
        <v>164</v>
      </c>
      <c r="I3229">
        <v>143</v>
      </c>
      <c r="J3229">
        <v>192</v>
      </c>
      <c r="K3229">
        <v>186</v>
      </c>
      <c r="L3229">
        <v>127</v>
      </c>
      <c r="M3229">
        <v>99</v>
      </c>
      <c r="N3229">
        <v>51</v>
      </c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</row>
    <row r="3230" spans="1:27" x14ac:dyDescent="0.2">
      <c r="A3230">
        <v>2004</v>
      </c>
      <c r="B3230">
        <v>5</v>
      </c>
      <c r="C3230">
        <v>72</v>
      </c>
      <c r="D3230">
        <v>118</v>
      </c>
      <c r="E3230">
        <v>58</v>
      </c>
      <c r="F3230">
        <v>79</v>
      </c>
      <c r="G3230">
        <v>83</v>
      </c>
      <c r="H3230">
        <v>169</v>
      </c>
      <c r="I3230">
        <v>146</v>
      </c>
      <c r="J3230">
        <v>202</v>
      </c>
      <c r="K3230">
        <v>191</v>
      </c>
      <c r="L3230">
        <v>117</v>
      </c>
      <c r="M3230">
        <v>86</v>
      </c>
      <c r="N3230">
        <v>78</v>
      </c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</row>
    <row r="3231" spans="1:27" x14ac:dyDescent="0.2">
      <c r="A3231">
        <v>2004</v>
      </c>
      <c r="B3231">
        <v>6</v>
      </c>
      <c r="C3231">
        <v>81</v>
      </c>
      <c r="D3231">
        <v>82</v>
      </c>
      <c r="E3231">
        <v>68</v>
      </c>
      <c r="F3231">
        <v>63</v>
      </c>
      <c r="G3231">
        <v>94</v>
      </c>
      <c r="H3231">
        <v>171</v>
      </c>
      <c r="I3231">
        <v>146</v>
      </c>
      <c r="J3231">
        <v>198</v>
      </c>
      <c r="K3231">
        <v>187</v>
      </c>
      <c r="L3231">
        <v>111</v>
      </c>
      <c r="M3231">
        <v>102</v>
      </c>
      <c r="N3231">
        <v>92</v>
      </c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</row>
    <row r="3232" spans="1:27" x14ac:dyDescent="0.2">
      <c r="A3232">
        <v>2004</v>
      </c>
      <c r="B3232">
        <v>7</v>
      </c>
      <c r="C3232">
        <v>73</v>
      </c>
      <c r="D3232">
        <v>66</v>
      </c>
      <c r="E3232">
        <v>60</v>
      </c>
      <c r="F3232">
        <v>68</v>
      </c>
      <c r="G3232">
        <v>94</v>
      </c>
      <c r="H3232">
        <v>190</v>
      </c>
      <c r="I3232">
        <v>152</v>
      </c>
      <c r="J3232">
        <v>202</v>
      </c>
      <c r="K3232">
        <v>180</v>
      </c>
      <c r="L3232">
        <v>103</v>
      </c>
      <c r="M3232">
        <v>109</v>
      </c>
      <c r="N3232">
        <v>64</v>
      </c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</row>
    <row r="3233" spans="1:27" x14ac:dyDescent="0.2">
      <c r="A3233">
        <v>2004</v>
      </c>
      <c r="B3233">
        <v>8</v>
      </c>
      <c r="C3233">
        <v>91</v>
      </c>
      <c r="D3233">
        <v>50</v>
      </c>
      <c r="E3233">
        <v>53</v>
      </c>
      <c r="F3233">
        <v>60</v>
      </c>
      <c r="G3233">
        <v>107</v>
      </c>
      <c r="H3233">
        <v>201</v>
      </c>
      <c r="I3233">
        <v>130</v>
      </c>
      <c r="J3233">
        <v>217</v>
      </c>
      <c r="K3233">
        <v>167</v>
      </c>
      <c r="L3233">
        <v>103</v>
      </c>
      <c r="M3233">
        <v>106</v>
      </c>
      <c r="N3233">
        <v>72</v>
      </c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</row>
    <row r="3234" spans="1:27" x14ac:dyDescent="0.2">
      <c r="A3234">
        <v>2004</v>
      </c>
      <c r="B3234">
        <v>9</v>
      </c>
      <c r="C3234">
        <v>61</v>
      </c>
      <c r="D3234">
        <v>13</v>
      </c>
      <c r="E3234">
        <v>37</v>
      </c>
      <c r="F3234">
        <v>61</v>
      </c>
      <c r="G3234">
        <v>125</v>
      </c>
      <c r="H3234">
        <v>178</v>
      </c>
      <c r="I3234">
        <v>132</v>
      </c>
      <c r="J3234">
        <v>198</v>
      </c>
      <c r="K3234">
        <v>175</v>
      </c>
      <c r="L3234">
        <v>97</v>
      </c>
      <c r="M3234">
        <v>89</v>
      </c>
      <c r="N3234">
        <v>53</v>
      </c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</row>
    <row r="3235" spans="1:27" x14ac:dyDescent="0.2">
      <c r="A3235">
        <v>2004</v>
      </c>
      <c r="B3235">
        <v>10</v>
      </c>
      <c r="C3235">
        <v>73</v>
      </c>
      <c r="D3235">
        <v>40</v>
      </c>
      <c r="E3235">
        <v>30</v>
      </c>
      <c r="F3235">
        <v>84</v>
      </c>
      <c r="G3235">
        <v>142</v>
      </c>
      <c r="H3235">
        <v>178</v>
      </c>
      <c r="I3235">
        <v>126</v>
      </c>
      <c r="J3235">
        <v>197</v>
      </c>
      <c r="K3235">
        <v>157</v>
      </c>
      <c r="L3235">
        <v>110</v>
      </c>
      <c r="M3235">
        <v>76</v>
      </c>
      <c r="N3235">
        <v>39</v>
      </c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</row>
    <row r="3236" spans="1:27" x14ac:dyDescent="0.2">
      <c r="A3236">
        <v>2004</v>
      </c>
      <c r="B3236">
        <v>11</v>
      </c>
      <c r="C3236">
        <v>82</v>
      </c>
      <c r="D3236">
        <v>75</v>
      </c>
      <c r="E3236">
        <v>24</v>
      </c>
      <c r="F3236">
        <v>85</v>
      </c>
      <c r="G3236">
        <v>121</v>
      </c>
      <c r="H3236">
        <v>153</v>
      </c>
      <c r="I3236">
        <v>138</v>
      </c>
      <c r="J3236">
        <v>183</v>
      </c>
      <c r="K3236">
        <v>170</v>
      </c>
      <c r="L3236">
        <v>100</v>
      </c>
      <c r="M3236">
        <v>66</v>
      </c>
      <c r="N3236">
        <v>54</v>
      </c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</row>
    <row r="3237" spans="1:27" x14ac:dyDescent="0.2">
      <c r="A3237">
        <v>2004</v>
      </c>
      <c r="B3237">
        <v>12</v>
      </c>
      <c r="C3237">
        <v>63</v>
      </c>
      <c r="D3237">
        <v>82</v>
      </c>
      <c r="E3237">
        <v>24</v>
      </c>
      <c r="F3237">
        <v>98</v>
      </c>
      <c r="G3237">
        <v>115</v>
      </c>
      <c r="H3237">
        <v>152</v>
      </c>
      <c r="I3237">
        <v>148</v>
      </c>
      <c r="J3237">
        <v>193</v>
      </c>
      <c r="K3237">
        <v>135</v>
      </c>
      <c r="L3237">
        <v>94</v>
      </c>
      <c r="M3237">
        <v>92</v>
      </c>
      <c r="N3237">
        <v>50</v>
      </c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</row>
    <row r="3238" spans="1:27" x14ac:dyDescent="0.2">
      <c r="A3238">
        <v>2004</v>
      </c>
      <c r="B3238">
        <v>13</v>
      </c>
      <c r="C3238">
        <v>61</v>
      </c>
      <c r="D3238">
        <v>82</v>
      </c>
      <c r="E3238">
        <v>59</v>
      </c>
      <c r="F3238">
        <v>95</v>
      </c>
      <c r="G3238">
        <v>118</v>
      </c>
      <c r="H3238">
        <v>159</v>
      </c>
      <c r="I3238">
        <v>136</v>
      </c>
      <c r="J3238">
        <v>173</v>
      </c>
      <c r="K3238">
        <v>144</v>
      </c>
      <c r="L3238">
        <v>105</v>
      </c>
      <c r="M3238">
        <v>39</v>
      </c>
      <c r="N3238">
        <v>48</v>
      </c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</row>
    <row r="3239" spans="1:27" x14ac:dyDescent="0.2">
      <c r="A3239">
        <v>2004</v>
      </c>
      <c r="B3239">
        <v>14</v>
      </c>
      <c r="C3239">
        <v>40</v>
      </c>
      <c r="D3239">
        <v>58</v>
      </c>
      <c r="E3239">
        <v>80</v>
      </c>
      <c r="F3239">
        <v>100</v>
      </c>
      <c r="G3239">
        <v>133</v>
      </c>
      <c r="H3239">
        <v>191</v>
      </c>
      <c r="I3239">
        <v>167</v>
      </c>
      <c r="J3239">
        <v>185</v>
      </c>
      <c r="K3239">
        <v>128</v>
      </c>
      <c r="L3239">
        <v>88</v>
      </c>
      <c r="M3239">
        <v>42</v>
      </c>
      <c r="N3239">
        <v>63</v>
      </c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</row>
    <row r="3240" spans="1:27" x14ac:dyDescent="0.2">
      <c r="A3240">
        <v>2004</v>
      </c>
      <c r="B3240">
        <v>15</v>
      </c>
      <c r="C3240">
        <v>45</v>
      </c>
      <c r="D3240">
        <v>68</v>
      </c>
      <c r="E3240">
        <v>101</v>
      </c>
      <c r="F3240">
        <v>91</v>
      </c>
      <c r="G3240">
        <v>140</v>
      </c>
      <c r="H3240">
        <v>181</v>
      </c>
      <c r="I3240">
        <v>173</v>
      </c>
      <c r="J3240">
        <v>182</v>
      </c>
      <c r="K3240">
        <v>132</v>
      </c>
      <c r="L3240">
        <v>87</v>
      </c>
      <c r="M3240">
        <v>67</v>
      </c>
      <c r="N3240">
        <v>89</v>
      </c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</row>
    <row r="3241" spans="1:27" x14ac:dyDescent="0.2">
      <c r="A3241">
        <v>2004</v>
      </c>
      <c r="B3241">
        <v>16</v>
      </c>
      <c r="C3241">
        <v>48</v>
      </c>
      <c r="D3241">
        <v>53</v>
      </c>
      <c r="E3241">
        <v>132</v>
      </c>
      <c r="F3241">
        <v>92</v>
      </c>
      <c r="G3241">
        <v>148</v>
      </c>
      <c r="H3241">
        <v>181</v>
      </c>
      <c r="I3241">
        <v>179</v>
      </c>
      <c r="J3241">
        <v>182</v>
      </c>
      <c r="K3241">
        <v>115</v>
      </c>
      <c r="L3241">
        <v>91</v>
      </c>
      <c r="M3241">
        <v>98</v>
      </c>
      <c r="N3241">
        <v>82</v>
      </c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</row>
    <row r="3242" spans="1:27" x14ac:dyDescent="0.2">
      <c r="A3242">
        <v>2004</v>
      </c>
      <c r="B3242">
        <v>17</v>
      </c>
      <c r="C3242">
        <v>20</v>
      </c>
      <c r="D3242">
        <v>49</v>
      </c>
      <c r="E3242">
        <v>102</v>
      </c>
      <c r="F3242">
        <v>94</v>
      </c>
      <c r="G3242">
        <v>146</v>
      </c>
      <c r="H3242">
        <v>153</v>
      </c>
      <c r="I3242">
        <v>173</v>
      </c>
      <c r="J3242">
        <v>182</v>
      </c>
      <c r="K3242">
        <v>148</v>
      </c>
      <c r="L3242">
        <v>95</v>
      </c>
      <c r="M3242">
        <v>114</v>
      </c>
      <c r="N3242">
        <v>55</v>
      </c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</row>
    <row r="3243" spans="1:27" x14ac:dyDescent="0.2">
      <c r="A3243">
        <v>2004</v>
      </c>
      <c r="B3243">
        <v>18</v>
      </c>
      <c r="C3243">
        <v>34</v>
      </c>
      <c r="D3243">
        <v>45</v>
      </c>
      <c r="E3243">
        <v>82</v>
      </c>
      <c r="F3243">
        <v>78</v>
      </c>
      <c r="G3243">
        <v>140</v>
      </c>
      <c r="H3243">
        <v>144</v>
      </c>
      <c r="I3243">
        <v>154</v>
      </c>
      <c r="J3243">
        <v>188</v>
      </c>
      <c r="K3243">
        <v>158</v>
      </c>
      <c r="L3243">
        <v>101</v>
      </c>
      <c r="M3243">
        <v>80</v>
      </c>
      <c r="N3243">
        <v>45</v>
      </c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</row>
    <row r="3244" spans="1:27" x14ac:dyDescent="0.2">
      <c r="A3244">
        <v>2004</v>
      </c>
      <c r="B3244">
        <v>19</v>
      </c>
      <c r="C3244">
        <v>53</v>
      </c>
      <c r="D3244">
        <v>50</v>
      </c>
      <c r="E3244">
        <v>89</v>
      </c>
      <c r="F3244">
        <v>79</v>
      </c>
      <c r="G3244">
        <v>149</v>
      </c>
      <c r="H3244">
        <v>100</v>
      </c>
      <c r="I3244">
        <v>150</v>
      </c>
      <c r="J3244">
        <v>167</v>
      </c>
      <c r="K3244">
        <v>126</v>
      </c>
      <c r="L3244">
        <v>73</v>
      </c>
      <c r="M3244">
        <v>22</v>
      </c>
      <c r="N3244">
        <v>32</v>
      </c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</row>
    <row r="3245" spans="1:27" x14ac:dyDescent="0.2">
      <c r="A3245">
        <v>2004</v>
      </c>
      <c r="B3245">
        <v>20</v>
      </c>
      <c r="C3245">
        <v>90</v>
      </c>
      <c r="D3245">
        <v>28</v>
      </c>
      <c r="E3245">
        <v>102</v>
      </c>
      <c r="F3245">
        <v>74</v>
      </c>
      <c r="G3245">
        <v>140</v>
      </c>
      <c r="H3245">
        <v>116</v>
      </c>
      <c r="I3245">
        <v>176</v>
      </c>
      <c r="J3245">
        <v>159</v>
      </c>
      <c r="K3245">
        <v>147</v>
      </c>
      <c r="L3245">
        <v>108</v>
      </c>
      <c r="M3245">
        <v>13</v>
      </c>
      <c r="N3245">
        <v>5</v>
      </c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</row>
    <row r="3246" spans="1:27" x14ac:dyDescent="0.2">
      <c r="A3246">
        <v>2004</v>
      </c>
      <c r="B3246">
        <v>21</v>
      </c>
      <c r="C3246">
        <v>78</v>
      </c>
      <c r="D3246">
        <v>20</v>
      </c>
      <c r="E3246">
        <v>81</v>
      </c>
      <c r="F3246">
        <v>113</v>
      </c>
      <c r="G3246">
        <v>107</v>
      </c>
      <c r="H3246">
        <v>117</v>
      </c>
      <c r="I3246">
        <v>182</v>
      </c>
      <c r="J3246">
        <v>143</v>
      </c>
      <c r="K3246">
        <v>126</v>
      </c>
      <c r="L3246">
        <v>98</v>
      </c>
      <c r="M3246">
        <v>61</v>
      </c>
      <c r="N3246">
        <v>38</v>
      </c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</row>
    <row r="3247" spans="1:27" x14ac:dyDescent="0.2">
      <c r="A3247">
        <v>2004</v>
      </c>
      <c r="B3247">
        <v>22</v>
      </c>
      <c r="C3247">
        <v>71</v>
      </c>
      <c r="D3247">
        <v>25</v>
      </c>
      <c r="E3247">
        <v>69</v>
      </c>
      <c r="F3247">
        <v>105</v>
      </c>
      <c r="G3247">
        <v>96</v>
      </c>
      <c r="H3247">
        <v>127</v>
      </c>
      <c r="I3247">
        <v>172</v>
      </c>
      <c r="J3247">
        <v>149</v>
      </c>
      <c r="K3247">
        <v>137</v>
      </c>
      <c r="L3247">
        <v>117</v>
      </c>
      <c r="M3247">
        <v>78</v>
      </c>
      <c r="N3247">
        <v>59</v>
      </c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</row>
    <row r="3248" spans="1:27" x14ac:dyDescent="0.2">
      <c r="A3248">
        <v>2004</v>
      </c>
      <c r="B3248">
        <v>23</v>
      </c>
      <c r="C3248">
        <v>72</v>
      </c>
      <c r="D3248">
        <v>22</v>
      </c>
      <c r="E3248">
        <v>60</v>
      </c>
      <c r="F3248">
        <v>107</v>
      </c>
      <c r="G3248">
        <v>105</v>
      </c>
      <c r="H3248">
        <v>146</v>
      </c>
      <c r="I3248">
        <v>166</v>
      </c>
      <c r="J3248">
        <v>161</v>
      </c>
      <c r="K3248">
        <v>150</v>
      </c>
      <c r="L3248">
        <v>132</v>
      </c>
      <c r="M3248">
        <v>104</v>
      </c>
      <c r="N3248">
        <v>99</v>
      </c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</row>
    <row r="3249" spans="1:27" x14ac:dyDescent="0.2">
      <c r="A3249">
        <v>2004</v>
      </c>
      <c r="B3249">
        <v>24</v>
      </c>
      <c r="C3249">
        <v>56</v>
      </c>
      <c r="D3249">
        <v>28</v>
      </c>
      <c r="E3249">
        <v>57</v>
      </c>
      <c r="F3249">
        <v>130</v>
      </c>
      <c r="G3249">
        <v>123</v>
      </c>
      <c r="H3249">
        <v>133</v>
      </c>
      <c r="I3249">
        <v>157</v>
      </c>
      <c r="J3249">
        <v>161</v>
      </c>
      <c r="K3249">
        <v>110</v>
      </c>
      <c r="L3249">
        <v>137</v>
      </c>
      <c r="M3249">
        <v>91</v>
      </c>
      <c r="N3249">
        <v>74</v>
      </c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</row>
    <row r="3250" spans="1:27" x14ac:dyDescent="0.2">
      <c r="A3250">
        <v>2004</v>
      </c>
      <c r="B3250">
        <v>25</v>
      </c>
      <c r="C3250">
        <v>39</v>
      </c>
      <c r="D3250">
        <v>12</v>
      </c>
      <c r="E3250">
        <v>54</v>
      </c>
      <c r="F3250">
        <v>137</v>
      </c>
      <c r="G3250">
        <v>129</v>
      </c>
      <c r="H3250">
        <v>140</v>
      </c>
      <c r="I3250">
        <v>151</v>
      </c>
      <c r="J3250">
        <v>157</v>
      </c>
      <c r="K3250">
        <v>116</v>
      </c>
      <c r="L3250">
        <v>111</v>
      </c>
      <c r="M3250">
        <v>83</v>
      </c>
      <c r="N3250">
        <v>20</v>
      </c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</row>
    <row r="3251" spans="1:27" x14ac:dyDescent="0.2">
      <c r="A3251">
        <v>2004</v>
      </c>
      <c r="B3251">
        <v>26</v>
      </c>
      <c r="C3251">
        <v>19</v>
      </c>
      <c r="D3251">
        <v>7</v>
      </c>
      <c r="E3251">
        <v>49</v>
      </c>
      <c r="F3251">
        <v>132</v>
      </c>
      <c r="G3251">
        <v>118</v>
      </c>
      <c r="H3251">
        <v>128</v>
      </c>
      <c r="I3251">
        <v>168</v>
      </c>
      <c r="J3251">
        <v>162</v>
      </c>
      <c r="K3251">
        <v>150</v>
      </c>
      <c r="L3251">
        <v>86</v>
      </c>
      <c r="M3251">
        <v>93</v>
      </c>
      <c r="N3251">
        <v>11</v>
      </c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</row>
    <row r="3252" spans="1:27" x14ac:dyDescent="0.2">
      <c r="A3252">
        <v>2004</v>
      </c>
      <c r="B3252">
        <v>27</v>
      </c>
      <c r="C3252">
        <v>25</v>
      </c>
      <c r="D3252">
        <v>8</v>
      </c>
      <c r="E3252">
        <v>67</v>
      </c>
      <c r="F3252">
        <v>114</v>
      </c>
      <c r="G3252">
        <v>126</v>
      </c>
      <c r="H3252">
        <v>166</v>
      </c>
      <c r="I3252">
        <v>172</v>
      </c>
      <c r="J3252">
        <v>166</v>
      </c>
      <c r="K3252">
        <v>160</v>
      </c>
      <c r="L3252">
        <v>80</v>
      </c>
      <c r="M3252">
        <v>69</v>
      </c>
      <c r="N3252">
        <v>19</v>
      </c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</row>
    <row r="3253" spans="1:27" x14ac:dyDescent="0.2">
      <c r="A3253">
        <v>2004</v>
      </c>
      <c r="B3253">
        <v>28</v>
      </c>
      <c r="C3253">
        <v>17</v>
      </c>
      <c r="D3253">
        <v>13</v>
      </c>
      <c r="E3253">
        <v>85</v>
      </c>
      <c r="F3253">
        <v>100</v>
      </c>
      <c r="G3253">
        <v>122</v>
      </c>
      <c r="H3253">
        <v>145</v>
      </c>
      <c r="I3253">
        <v>187</v>
      </c>
      <c r="J3253">
        <v>140</v>
      </c>
      <c r="K3253">
        <v>150</v>
      </c>
      <c r="L3253">
        <v>118</v>
      </c>
      <c r="M3253">
        <v>62</v>
      </c>
      <c r="N3253">
        <v>21</v>
      </c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</row>
    <row r="3254" spans="1:27" x14ac:dyDescent="0.2">
      <c r="A3254">
        <v>2004</v>
      </c>
      <c r="B3254">
        <v>29</v>
      </c>
      <c r="C3254">
        <v>5</v>
      </c>
      <c r="D3254">
        <v>18</v>
      </c>
      <c r="E3254">
        <v>95</v>
      </c>
      <c r="F3254">
        <v>76</v>
      </c>
      <c r="G3254">
        <v>147</v>
      </c>
      <c r="H3254">
        <v>156</v>
      </c>
      <c r="I3254">
        <v>194</v>
      </c>
      <c r="J3254">
        <v>147</v>
      </c>
      <c r="K3254">
        <v>129</v>
      </c>
      <c r="L3254">
        <v>110</v>
      </c>
      <c r="M3254">
        <v>47</v>
      </c>
      <c r="N3254">
        <v>68</v>
      </c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</row>
    <row r="3255" spans="1:27" x14ac:dyDescent="0.2">
      <c r="A3255">
        <v>2004</v>
      </c>
      <c r="B3255">
        <v>30</v>
      </c>
      <c r="C3255">
        <v>43</v>
      </c>
      <c r="E3255">
        <v>89</v>
      </c>
      <c r="F3255">
        <v>95</v>
      </c>
      <c r="G3255">
        <v>136</v>
      </c>
      <c r="H3255">
        <v>156</v>
      </c>
      <c r="I3255">
        <v>183</v>
      </c>
      <c r="J3255">
        <v>150</v>
      </c>
      <c r="K3255">
        <v>153</v>
      </c>
      <c r="L3255">
        <v>114</v>
      </c>
      <c r="M3255">
        <v>37</v>
      </c>
      <c r="N3255">
        <v>83</v>
      </c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</row>
    <row r="3256" spans="1:27" x14ac:dyDescent="0.2">
      <c r="A3256">
        <v>2004</v>
      </c>
      <c r="B3256">
        <v>31</v>
      </c>
      <c r="C3256">
        <v>74</v>
      </c>
      <c r="E3256">
        <v>108</v>
      </c>
      <c r="G3256">
        <v>134</v>
      </c>
      <c r="I3256">
        <v>179</v>
      </c>
      <c r="J3256">
        <v>142</v>
      </c>
      <c r="L3256">
        <v>94</v>
      </c>
      <c r="N3256">
        <v>91</v>
      </c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</row>
    <row r="3257" spans="1:27" x14ac:dyDescent="0.2">
      <c r="A3257">
        <v>2005</v>
      </c>
      <c r="B3257">
        <v>1</v>
      </c>
      <c r="C3257">
        <v>78</v>
      </c>
      <c r="D3257">
        <v>89</v>
      </c>
      <c r="E3257">
        <v>27</v>
      </c>
      <c r="F3257">
        <v>104</v>
      </c>
      <c r="G3257">
        <v>161</v>
      </c>
      <c r="H3257">
        <v>119</v>
      </c>
      <c r="I3257">
        <v>160</v>
      </c>
      <c r="J3257">
        <v>165</v>
      </c>
      <c r="K3257">
        <v>182</v>
      </c>
      <c r="L3257">
        <v>121</v>
      </c>
      <c r="M3257">
        <v>113</v>
      </c>
      <c r="N3257">
        <v>55</v>
      </c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</row>
    <row r="3258" spans="1:27" x14ac:dyDescent="0.2">
      <c r="A3258">
        <v>2005</v>
      </c>
      <c r="B3258">
        <v>2</v>
      </c>
      <c r="C3258">
        <v>55</v>
      </c>
      <c r="D3258">
        <v>65</v>
      </c>
      <c r="E3258">
        <v>16</v>
      </c>
      <c r="F3258">
        <v>123</v>
      </c>
      <c r="G3258">
        <v>149</v>
      </c>
      <c r="H3258">
        <v>148</v>
      </c>
      <c r="I3258">
        <v>182</v>
      </c>
      <c r="J3258">
        <v>167</v>
      </c>
      <c r="K3258">
        <v>157</v>
      </c>
      <c r="L3258">
        <v>107</v>
      </c>
      <c r="M3258">
        <v>127</v>
      </c>
      <c r="N3258">
        <v>69</v>
      </c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</row>
    <row r="3259" spans="1:27" x14ac:dyDescent="0.2">
      <c r="A3259">
        <v>2005</v>
      </c>
      <c r="B3259">
        <v>3</v>
      </c>
      <c r="C3259">
        <v>72</v>
      </c>
      <c r="D3259">
        <v>72</v>
      </c>
      <c r="E3259">
        <v>16</v>
      </c>
      <c r="F3259">
        <v>105</v>
      </c>
      <c r="G3259">
        <v>135</v>
      </c>
      <c r="H3259">
        <v>147</v>
      </c>
      <c r="I3259">
        <v>159</v>
      </c>
      <c r="J3259">
        <v>167</v>
      </c>
      <c r="K3259">
        <v>171</v>
      </c>
      <c r="L3259">
        <v>111</v>
      </c>
      <c r="M3259">
        <v>139</v>
      </c>
      <c r="N3259">
        <v>69</v>
      </c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</row>
    <row r="3260" spans="1:27" x14ac:dyDescent="0.2">
      <c r="A3260">
        <v>2005</v>
      </c>
      <c r="B3260">
        <v>4</v>
      </c>
      <c r="C3260">
        <v>85</v>
      </c>
      <c r="D3260">
        <v>77</v>
      </c>
      <c r="E3260">
        <v>26</v>
      </c>
      <c r="F3260">
        <v>95</v>
      </c>
      <c r="G3260">
        <v>110</v>
      </c>
      <c r="H3260">
        <v>134</v>
      </c>
      <c r="I3260">
        <v>137</v>
      </c>
      <c r="J3260">
        <v>160</v>
      </c>
      <c r="K3260">
        <v>204</v>
      </c>
      <c r="L3260">
        <v>120</v>
      </c>
      <c r="M3260">
        <v>96</v>
      </c>
      <c r="N3260">
        <v>64</v>
      </c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</row>
    <row r="3261" spans="1:27" x14ac:dyDescent="0.2">
      <c r="A3261">
        <v>2005</v>
      </c>
      <c r="B3261">
        <v>5</v>
      </c>
      <c r="C3261">
        <v>57</v>
      </c>
      <c r="D3261">
        <v>53</v>
      </c>
      <c r="E3261">
        <v>31</v>
      </c>
      <c r="F3261">
        <v>73</v>
      </c>
      <c r="G3261">
        <v>104</v>
      </c>
      <c r="H3261">
        <v>147</v>
      </c>
      <c r="I3261">
        <v>133</v>
      </c>
      <c r="J3261">
        <v>161</v>
      </c>
      <c r="K3261">
        <v>195</v>
      </c>
      <c r="L3261">
        <v>120</v>
      </c>
      <c r="M3261">
        <v>88</v>
      </c>
      <c r="N3261">
        <v>60</v>
      </c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</row>
    <row r="3262" spans="1:27" x14ac:dyDescent="0.2">
      <c r="A3262">
        <v>2005</v>
      </c>
      <c r="B3262">
        <v>6</v>
      </c>
      <c r="C3262">
        <v>79</v>
      </c>
      <c r="D3262">
        <v>52</v>
      </c>
      <c r="E3262">
        <v>16</v>
      </c>
      <c r="F3262">
        <v>93</v>
      </c>
      <c r="G3262">
        <v>113</v>
      </c>
      <c r="H3262">
        <v>128</v>
      </c>
      <c r="I3262">
        <v>148</v>
      </c>
      <c r="J3262">
        <v>148</v>
      </c>
      <c r="K3262">
        <v>174</v>
      </c>
      <c r="L3262">
        <v>120</v>
      </c>
      <c r="M3262">
        <v>101</v>
      </c>
      <c r="N3262">
        <v>46</v>
      </c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</row>
    <row r="3263" spans="1:27" x14ac:dyDescent="0.2">
      <c r="A3263">
        <v>2005</v>
      </c>
      <c r="B3263">
        <v>7</v>
      </c>
      <c r="C3263">
        <v>91</v>
      </c>
      <c r="D3263">
        <v>34</v>
      </c>
      <c r="E3263">
        <v>33</v>
      </c>
      <c r="F3263">
        <v>71</v>
      </c>
      <c r="G3263">
        <v>100</v>
      </c>
      <c r="H3263">
        <v>110</v>
      </c>
      <c r="I3263">
        <v>155</v>
      </c>
      <c r="J3263">
        <v>145</v>
      </c>
      <c r="K3263">
        <v>173</v>
      </c>
      <c r="L3263">
        <v>146</v>
      </c>
      <c r="M3263">
        <v>101</v>
      </c>
      <c r="N3263">
        <v>23</v>
      </c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</row>
    <row r="3264" spans="1:27" x14ac:dyDescent="0.2">
      <c r="A3264">
        <v>2005</v>
      </c>
      <c r="B3264">
        <v>8</v>
      </c>
      <c r="C3264">
        <v>73</v>
      </c>
      <c r="D3264">
        <v>52</v>
      </c>
      <c r="E3264">
        <v>52</v>
      </c>
      <c r="F3264">
        <v>47</v>
      </c>
      <c r="G3264">
        <v>88</v>
      </c>
      <c r="H3264">
        <v>134</v>
      </c>
      <c r="I3264">
        <v>163</v>
      </c>
      <c r="J3264">
        <v>146</v>
      </c>
      <c r="K3264">
        <v>181</v>
      </c>
      <c r="L3264">
        <v>146</v>
      </c>
      <c r="M3264">
        <v>118</v>
      </c>
      <c r="N3264">
        <v>37</v>
      </c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</row>
    <row r="3265" spans="1:27" x14ac:dyDescent="0.2">
      <c r="A3265">
        <v>2005</v>
      </c>
      <c r="B3265">
        <v>9</v>
      </c>
      <c r="C3265">
        <v>85</v>
      </c>
      <c r="D3265">
        <v>72</v>
      </c>
      <c r="E3265">
        <v>53</v>
      </c>
      <c r="F3265">
        <v>49</v>
      </c>
      <c r="G3265">
        <v>73</v>
      </c>
      <c r="H3265">
        <v>137</v>
      </c>
      <c r="I3265">
        <v>177</v>
      </c>
      <c r="J3265">
        <v>161</v>
      </c>
      <c r="K3265">
        <v>170</v>
      </c>
      <c r="L3265">
        <v>101</v>
      </c>
      <c r="M3265">
        <v>91</v>
      </c>
      <c r="N3265">
        <v>32</v>
      </c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</row>
    <row r="3266" spans="1:27" x14ac:dyDescent="0.2">
      <c r="A3266">
        <v>2005</v>
      </c>
      <c r="B3266">
        <v>10</v>
      </c>
      <c r="C3266">
        <v>92</v>
      </c>
      <c r="D3266">
        <v>83</v>
      </c>
      <c r="E3266">
        <v>60</v>
      </c>
      <c r="F3266">
        <v>101</v>
      </c>
      <c r="G3266">
        <v>70</v>
      </c>
      <c r="H3266">
        <v>150</v>
      </c>
      <c r="I3266">
        <v>204</v>
      </c>
      <c r="J3266">
        <v>176</v>
      </c>
      <c r="K3266">
        <v>169</v>
      </c>
      <c r="L3266">
        <v>147</v>
      </c>
      <c r="M3266">
        <v>94</v>
      </c>
      <c r="N3266">
        <v>54</v>
      </c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</row>
    <row r="3267" spans="1:27" x14ac:dyDescent="0.2">
      <c r="A3267">
        <v>2005</v>
      </c>
      <c r="B3267">
        <v>11</v>
      </c>
      <c r="C3267">
        <v>90</v>
      </c>
      <c r="D3267">
        <v>75</v>
      </c>
      <c r="E3267">
        <v>55</v>
      </c>
      <c r="F3267">
        <v>90</v>
      </c>
      <c r="G3267">
        <v>72</v>
      </c>
      <c r="H3267">
        <v>112</v>
      </c>
      <c r="I3267">
        <v>220</v>
      </c>
      <c r="J3267">
        <v>181</v>
      </c>
      <c r="K3267">
        <v>154</v>
      </c>
      <c r="L3267">
        <v>173</v>
      </c>
      <c r="M3267">
        <v>130</v>
      </c>
      <c r="N3267">
        <v>46</v>
      </c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</row>
    <row r="3268" spans="1:27" x14ac:dyDescent="0.2">
      <c r="A3268">
        <v>2005</v>
      </c>
      <c r="B3268">
        <v>12</v>
      </c>
      <c r="C3268">
        <v>64</v>
      </c>
      <c r="D3268">
        <v>72</v>
      </c>
      <c r="E3268">
        <v>46</v>
      </c>
      <c r="F3268">
        <v>97</v>
      </c>
      <c r="G3268">
        <v>84</v>
      </c>
      <c r="H3268">
        <v>117</v>
      </c>
      <c r="I3268">
        <v>206</v>
      </c>
      <c r="J3268">
        <v>165</v>
      </c>
      <c r="K3268">
        <v>164</v>
      </c>
      <c r="L3268">
        <v>161</v>
      </c>
      <c r="M3268">
        <v>78</v>
      </c>
      <c r="N3268">
        <v>40</v>
      </c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</row>
    <row r="3269" spans="1:27" x14ac:dyDescent="0.2">
      <c r="A3269">
        <v>2005</v>
      </c>
      <c r="B3269">
        <v>13</v>
      </c>
      <c r="C3269">
        <v>58</v>
      </c>
      <c r="D3269">
        <v>40</v>
      </c>
      <c r="E3269">
        <v>34</v>
      </c>
      <c r="F3269">
        <v>87</v>
      </c>
      <c r="G3269">
        <v>100</v>
      </c>
      <c r="H3269">
        <v>111</v>
      </c>
      <c r="I3269">
        <v>206</v>
      </c>
      <c r="J3269">
        <v>142</v>
      </c>
      <c r="K3269">
        <v>158</v>
      </c>
      <c r="L3269">
        <v>126</v>
      </c>
      <c r="M3269">
        <v>64</v>
      </c>
      <c r="N3269">
        <v>45</v>
      </c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</row>
    <row r="3270" spans="1:27" x14ac:dyDescent="0.2">
      <c r="A3270">
        <v>2005</v>
      </c>
      <c r="B3270">
        <v>14</v>
      </c>
      <c r="C3270">
        <v>41</v>
      </c>
      <c r="D3270">
        <v>37</v>
      </c>
      <c r="E3270">
        <v>42</v>
      </c>
      <c r="F3270">
        <v>81</v>
      </c>
      <c r="G3270">
        <v>99</v>
      </c>
      <c r="H3270">
        <v>131</v>
      </c>
      <c r="I3270">
        <v>208</v>
      </c>
      <c r="J3270">
        <v>161</v>
      </c>
      <c r="K3270">
        <v>180</v>
      </c>
      <c r="L3270">
        <v>115</v>
      </c>
      <c r="M3270">
        <v>54</v>
      </c>
      <c r="N3270">
        <v>50</v>
      </c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</row>
    <row r="3271" spans="1:27" x14ac:dyDescent="0.2">
      <c r="A3271">
        <v>2005</v>
      </c>
      <c r="B3271">
        <v>15</v>
      </c>
      <c r="C3271">
        <v>63</v>
      </c>
      <c r="D3271">
        <v>37</v>
      </c>
      <c r="E3271">
        <v>76</v>
      </c>
      <c r="F3271">
        <v>55</v>
      </c>
      <c r="G3271">
        <v>91</v>
      </c>
      <c r="H3271">
        <v>148</v>
      </c>
      <c r="I3271">
        <v>194</v>
      </c>
      <c r="J3271">
        <v>155</v>
      </c>
      <c r="K3271">
        <v>158</v>
      </c>
      <c r="L3271">
        <v>147</v>
      </c>
      <c r="M3271">
        <v>76</v>
      </c>
      <c r="N3271">
        <v>76</v>
      </c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</row>
    <row r="3272" spans="1:27" x14ac:dyDescent="0.2">
      <c r="A3272">
        <v>2005</v>
      </c>
      <c r="B3272">
        <v>16</v>
      </c>
      <c r="C3272">
        <v>77</v>
      </c>
      <c r="D3272">
        <v>22</v>
      </c>
      <c r="E3272">
        <v>117</v>
      </c>
      <c r="F3272">
        <v>54</v>
      </c>
      <c r="G3272">
        <v>99</v>
      </c>
      <c r="H3272">
        <v>159</v>
      </c>
      <c r="I3272">
        <v>168</v>
      </c>
      <c r="J3272">
        <v>177</v>
      </c>
      <c r="K3272">
        <v>109</v>
      </c>
      <c r="L3272">
        <v>137</v>
      </c>
      <c r="M3272">
        <v>55</v>
      </c>
      <c r="N3272">
        <v>90</v>
      </c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</row>
    <row r="3273" spans="1:27" x14ac:dyDescent="0.2">
      <c r="A3273">
        <v>2005</v>
      </c>
      <c r="B3273">
        <v>17</v>
      </c>
      <c r="C3273">
        <v>71</v>
      </c>
      <c r="D3273">
        <v>37</v>
      </c>
      <c r="E3273">
        <v>132</v>
      </c>
      <c r="F3273">
        <v>57</v>
      </c>
      <c r="G3273">
        <v>71</v>
      </c>
      <c r="H3273">
        <v>186</v>
      </c>
      <c r="I3273">
        <v>189</v>
      </c>
      <c r="J3273">
        <v>186</v>
      </c>
      <c r="K3273">
        <v>93</v>
      </c>
      <c r="L3273">
        <v>143</v>
      </c>
      <c r="M3273">
        <v>20</v>
      </c>
      <c r="N3273">
        <v>18</v>
      </c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</row>
    <row r="3274" spans="1:27" x14ac:dyDescent="0.2">
      <c r="A3274">
        <v>2005</v>
      </c>
      <c r="B3274">
        <v>18</v>
      </c>
      <c r="C3274">
        <v>38</v>
      </c>
      <c r="D3274">
        <v>61</v>
      </c>
      <c r="E3274">
        <v>118</v>
      </c>
      <c r="F3274">
        <v>97</v>
      </c>
      <c r="G3274">
        <v>85</v>
      </c>
      <c r="H3274">
        <v>212</v>
      </c>
      <c r="I3274">
        <v>167</v>
      </c>
      <c r="J3274">
        <v>181</v>
      </c>
      <c r="K3274">
        <v>126</v>
      </c>
      <c r="L3274">
        <v>110</v>
      </c>
      <c r="M3274">
        <v>13</v>
      </c>
      <c r="N3274">
        <v>17</v>
      </c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</row>
    <row r="3275" spans="1:27" x14ac:dyDescent="0.2">
      <c r="A3275">
        <v>2005</v>
      </c>
      <c r="B3275">
        <v>19</v>
      </c>
      <c r="C3275">
        <v>64</v>
      </c>
      <c r="D3275">
        <v>33</v>
      </c>
      <c r="E3275">
        <v>110</v>
      </c>
      <c r="F3275">
        <v>75</v>
      </c>
      <c r="G3275">
        <v>122</v>
      </c>
      <c r="H3275">
        <v>221</v>
      </c>
      <c r="I3275">
        <v>158</v>
      </c>
      <c r="J3275">
        <v>159</v>
      </c>
      <c r="K3275">
        <v>148</v>
      </c>
      <c r="L3275">
        <v>121</v>
      </c>
      <c r="M3275">
        <v>12</v>
      </c>
      <c r="N3275">
        <v>26</v>
      </c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</row>
    <row r="3276" spans="1:27" x14ac:dyDescent="0.2">
      <c r="A3276">
        <v>2005</v>
      </c>
      <c r="B3276">
        <v>20</v>
      </c>
      <c r="C3276">
        <v>83</v>
      </c>
      <c r="D3276">
        <v>14</v>
      </c>
      <c r="E3276">
        <v>106</v>
      </c>
      <c r="F3276">
        <v>64</v>
      </c>
      <c r="G3276">
        <v>145</v>
      </c>
      <c r="H3276">
        <v>196</v>
      </c>
      <c r="I3276">
        <v>171</v>
      </c>
      <c r="J3276">
        <v>156</v>
      </c>
      <c r="K3276">
        <v>156</v>
      </c>
      <c r="L3276">
        <v>116</v>
      </c>
      <c r="M3276">
        <v>3</v>
      </c>
      <c r="N3276">
        <v>44</v>
      </c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</row>
    <row r="3277" spans="1:27" x14ac:dyDescent="0.2">
      <c r="A3277">
        <v>2005</v>
      </c>
      <c r="B3277">
        <v>21</v>
      </c>
      <c r="C3277">
        <v>54</v>
      </c>
      <c r="D3277">
        <v>26</v>
      </c>
      <c r="E3277">
        <v>102</v>
      </c>
      <c r="F3277">
        <v>95</v>
      </c>
      <c r="G3277">
        <v>103</v>
      </c>
      <c r="H3277">
        <v>164</v>
      </c>
      <c r="I3277">
        <v>160</v>
      </c>
      <c r="J3277">
        <v>165</v>
      </c>
      <c r="K3277">
        <v>152</v>
      </c>
      <c r="L3277">
        <v>119</v>
      </c>
      <c r="M3277">
        <v>13</v>
      </c>
      <c r="N3277">
        <v>67</v>
      </c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</row>
    <row r="3278" spans="1:27" x14ac:dyDescent="0.2">
      <c r="A3278">
        <v>2005</v>
      </c>
      <c r="B3278">
        <v>22</v>
      </c>
      <c r="C3278">
        <v>13</v>
      </c>
      <c r="D3278">
        <v>20</v>
      </c>
      <c r="E3278">
        <v>113</v>
      </c>
      <c r="F3278">
        <v>85</v>
      </c>
      <c r="G3278">
        <v>112</v>
      </c>
      <c r="H3278">
        <v>181</v>
      </c>
      <c r="I3278">
        <v>157</v>
      </c>
      <c r="J3278">
        <v>163</v>
      </c>
      <c r="K3278">
        <v>155</v>
      </c>
      <c r="L3278">
        <v>119</v>
      </c>
      <c r="M3278">
        <v>14</v>
      </c>
      <c r="N3278">
        <v>72</v>
      </c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</row>
    <row r="3279" spans="1:27" x14ac:dyDescent="0.2">
      <c r="A3279">
        <v>2005</v>
      </c>
      <c r="B3279">
        <v>23</v>
      </c>
      <c r="C3279">
        <v>17</v>
      </c>
      <c r="D3279">
        <v>4</v>
      </c>
      <c r="E3279">
        <v>118</v>
      </c>
      <c r="F3279">
        <v>94</v>
      </c>
      <c r="G3279">
        <v>106</v>
      </c>
      <c r="H3279">
        <v>191</v>
      </c>
      <c r="I3279">
        <v>175</v>
      </c>
      <c r="J3279">
        <v>147</v>
      </c>
      <c r="K3279">
        <v>143</v>
      </c>
      <c r="L3279">
        <v>107</v>
      </c>
      <c r="M3279">
        <v>49</v>
      </c>
      <c r="N3279">
        <v>87</v>
      </c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</row>
    <row r="3280" spans="1:27" x14ac:dyDescent="0.2">
      <c r="A3280">
        <v>2005</v>
      </c>
      <c r="B3280">
        <v>24</v>
      </c>
      <c r="C3280">
        <v>18</v>
      </c>
      <c r="D3280">
        <v>8</v>
      </c>
      <c r="E3280">
        <v>125</v>
      </c>
      <c r="F3280">
        <v>96</v>
      </c>
      <c r="G3280">
        <v>124</v>
      </c>
      <c r="H3280">
        <v>171</v>
      </c>
      <c r="I3280">
        <v>157</v>
      </c>
      <c r="J3280">
        <v>151</v>
      </c>
      <c r="K3280">
        <v>99</v>
      </c>
      <c r="L3280">
        <v>129</v>
      </c>
      <c r="M3280">
        <v>52</v>
      </c>
      <c r="N3280">
        <v>63</v>
      </c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</row>
    <row r="3281" spans="1:27" x14ac:dyDescent="0.2">
      <c r="A3281">
        <v>2005</v>
      </c>
      <c r="B3281">
        <v>25</v>
      </c>
      <c r="C3281">
        <v>31</v>
      </c>
      <c r="D3281">
        <v>16</v>
      </c>
      <c r="E3281">
        <v>113</v>
      </c>
      <c r="F3281">
        <v>99</v>
      </c>
      <c r="G3281">
        <v>152</v>
      </c>
      <c r="H3281">
        <v>158</v>
      </c>
      <c r="I3281">
        <v>140</v>
      </c>
      <c r="J3281">
        <v>135</v>
      </c>
      <c r="K3281">
        <v>141</v>
      </c>
      <c r="L3281">
        <v>132</v>
      </c>
      <c r="M3281">
        <v>15</v>
      </c>
      <c r="N3281">
        <v>29</v>
      </c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</row>
    <row r="3282" spans="1:27" x14ac:dyDescent="0.2">
      <c r="A3282">
        <v>2005</v>
      </c>
      <c r="B3282">
        <v>26</v>
      </c>
      <c r="C3282">
        <v>29</v>
      </c>
      <c r="D3282">
        <v>30</v>
      </c>
      <c r="E3282">
        <v>93</v>
      </c>
      <c r="F3282">
        <v>102</v>
      </c>
      <c r="G3282">
        <v>162</v>
      </c>
      <c r="H3282">
        <v>143</v>
      </c>
      <c r="I3282">
        <v>152</v>
      </c>
      <c r="J3282">
        <v>132</v>
      </c>
      <c r="K3282">
        <v>129</v>
      </c>
      <c r="L3282">
        <v>136</v>
      </c>
      <c r="M3282">
        <v>29</v>
      </c>
      <c r="N3282">
        <v>30</v>
      </c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</row>
    <row r="3283" spans="1:27" x14ac:dyDescent="0.2">
      <c r="A3283">
        <v>2005</v>
      </c>
      <c r="B3283">
        <v>27</v>
      </c>
      <c r="C3283">
        <v>42</v>
      </c>
      <c r="D3283">
        <v>17</v>
      </c>
      <c r="E3283">
        <v>79</v>
      </c>
      <c r="F3283">
        <v>99</v>
      </c>
      <c r="G3283">
        <v>183</v>
      </c>
      <c r="H3283">
        <v>169</v>
      </c>
      <c r="I3283">
        <v>145</v>
      </c>
      <c r="J3283">
        <v>151</v>
      </c>
      <c r="K3283">
        <v>150</v>
      </c>
      <c r="L3283">
        <v>159</v>
      </c>
      <c r="M3283">
        <v>38</v>
      </c>
      <c r="N3283">
        <v>10</v>
      </c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</row>
    <row r="3284" spans="1:27" x14ac:dyDescent="0.2">
      <c r="A3284">
        <v>2005</v>
      </c>
      <c r="B3284">
        <v>28</v>
      </c>
      <c r="C3284">
        <v>58</v>
      </c>
      <c r="D3284">
        <v>5</v>
      </c>
      <c r="E3284">
        <v>93</v>
      </c>
      <c r="F3284">
        <v>115</v>
      </c>
      <c r="G3284">
        <v>153</v>
      </c>
      <c r="H3284">
        <v>180</v>
      </c>
      <c r="I3284">
        <v>166</v>
      </c>
      <c r="J3284">
        <v>162</v>
      </c>
      <c r="K3284">
        <v>103</v>
      </c>
      <c r="L3284">
        <v>150</v>
      </c>
      <c r="M3284">
        <v>24</v>
      </c>
      <c r="N3284">
        <v>-6</v>
      </c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</row>
    <row r="3285" spans="1:27" x14ac:dyDescent="0.2">
      <c r="A3285">
        <v>2005</v>
      </c>
      <c r="B3285">
        <v>29</v>
      </c>
      <c r="C3285">
        <v>59</v>
      </c>
      <c r="E3285">
        <v>68</v>
      </c>
      <c r="F3285">
        <v>122</v>
      </c>
      <c r="G3285">
        <v>118</v>
      </c>
      <c r="H3285">
        <v>167</v>
      </c>
      <c r="I3285">
        <v>164</v>
      </c>
      <c r="J3285">
        <v>177</v>
      </c>
      <c r="K3285">
        <v>123</v>
      </c>
      <c r="L3285">
        <v>139</v>
      </c>
      <c r="M3285">
        <v>20</v>
      </c>
      <c r="N3285">
        <v>-10</v>
      </c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</row>
    <row r="3286" spans="1:27" x14ac:dyDescent="0.2">
      <c r="A3286">
        <v>2005</v>
      </c>
      <c r="B3286">
        <v>30</v>
      </c>
      <c r="C3286">
        <v>56</v>
      </c>
      <c r="E3286">
        <v>74</v>
      </c>
      <c r="F3286">
        <v>145</v>
      </c>
      <c r="G3286">
        <v>123</v>
      </c>
      <c r="H3286">
        <v>167</v>
      </c>
      <c r="I3286">
        <v>151</v>
      </c>
      <c r="J3286">
        <v>182</v>
      </c>
      <c r="K3286">
        <v>146</v>
      </c>
      <c r="L3286">
        <v>155</v>
      </c>
      <c r="M3286">
        <v>29</v>
      </c>
      <c r="N3286">
        <v>23</v>
      </c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</row>
    <row r="3287" spans="1:27" x14ac:dyDescent="0.2">
      <c r="A3287">
        <v>2005</v>
      </c>
      <c r="B3287">
        <v>31</v>
      </c>
      <c r="C3287">
        <v>75</v>
      </c>
      <c r="E3287">
        <v>88</v>
      </c>
      <c r="G3287">
        <v>126</v>
      </c>
      <c r="I3287">
        <v>154</v>
      </c>
      <c r="J3287">
        <v>209</v>
      </c>
      <c r="L3287">
        <v>123</v>
      </c>
      <c r="N3287">
        <v>49</v>
      </c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</row>
    <row r="3288" spans="1:27" x14ac:dyDescent="0.2">
      <c r="A3288">
        <v>2006</v>
      </c>
      <c r="B3288">
        <v>1</v>
      </c>
      <c r="C3288">
        <v>56</v>
      </c>
      <c r="D3288">
        <v>-4</v>
      </c>
      <c r="E3288">
        <v>8</v>
      </c>
      <c r="F3288">
        <v>99</v>
      </c>
      <c r="G3288">
        <v>97</v>
      </c>
      <c r="H3288">
        <v>110</v>
      </c>
      <c r="I3288">
        <v>203</v>
      </c>
      <c r="J3288">
        <v>163</v>
      </c>
      <c r="K3288">
        <v>180</v>
      </c>
      <c r="L3288">
        <v>156</v>
      </c>
      <c r="M3288">
        <v>55</v>
      </c>
      <c r="N3288">
        <v>105</v>
      </c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</row>
    <row r="3289" spans="1:27" x14ac:dyDescent="0.2">
      <c r="A3289">
        <v>2006</v>
      </c>
      <c r="B3289">
        <v>2</v>
      </c>
      <c r="C3289">
        <v>45</v>
      </c>
      <c r="D3289">
        <v>-14</v>
      </c>
      <c r="E3289">
        <v>7</v>
      </c>
      <c r="F3289">
        <v>86</v>
      </c>
      <c r="G3289">
        <v>93</v>
      </c>
      <c r="H3289">
        <v>126</v>
      </c>
      <c r="I3289">
        <v>227</v>
      </c>
      <c r="J3289">
        <v>162</v>
      </c>
      <c r="K3289">
        <v>165</v>
      </c>
      <c r="L3289">
        <v>146</v>
      </c>
      <c r="M3289">
        <v>39</v>
      </c>
      <c r="N3289">
        <v>91</v>
      </c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</row>
    <row r="3290" spans="1:27" x14ac:dyDescent="0.2">
      <c r="A3290">
        <v>2006</v>
      </c>
      <c r="B3290">
        <v>3</v>
      </c>
      <c r="C3290">
        <v>55</v>
      </c>
      <c r="D3290">
        <v>2</v>
      </c>
      <c r="E3290">
        <v>-4</v>
      </c>
      <c r="F3290">
        <v>77</v>
      </c>
      <c r="G3290">
        <v>133</v>
      </c>
      <c r="H3290">
        <v>144</v>
      </c>
      <c r="I3290">
        <v>219</v>
      </c>
      <c r="J3290">
        <v>172</v>
      </c>
      <c r="K3290">
        <v>180</v>
      </c>
      <c r="L3290">
        <v>118</v>
      </c>
      <c r="M3290">
        <v>42</v>
      </c>
      <c r="N3290">
        <v>81</v>
      </c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</row>
    <row r="3291" spans="1:27" x14ac:dyDescent="0.2">
      <c r="A3291">
        <v>2006</v>
      </c>
      <c r="B3291">
        <v>4</v>
      </c>
      <c r="C3291">
        <v>49</v>
      </c>
      <c r="D3291">
        <v>22</v>
      </c>
      <c r="E3291">
        <v>-9</v>
      </c>
      <c r="F3291">
        <v>44</v>
      </c>
      <c r="G3291">
        <v>174</v>
      </c>
      <c r="H3291">
        <v>144</v>
      </c>
      <c r="I3291">
        <v>214</v>
      </c>
      <c r="J3291">
        <v>164</v>
      </c>
      <c r="K3291">
        <v>172</v>
      </c>
      <c r="L3291">
        <v>112</v>
      </c>
      <c r="M3291">
        <v>52</v>
      </c>
      <c r="N3291">
        <v>99</v>
      </c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</row>
    <row r="3292" spans="1:27" x14ac:dyDescent="0.2">
      <c r="A3292">
        <v>2006</v>
      </c>
      <c r="B3292">
        <v>5</v>
      </c>
      <c r="C3292">
        <v>16</v>
      </c>
      <c r="D3292">
        <v>33</v>
      </c>
      <c r="E3292">
        <v>18</v>
      </c>
      <c r="F3292">
        <v>32</v>
      </c>
      <c r="G3292">
        <v>141</v>
      </c>
      <c r="H3292">
        <v>140</v>
      </c>
      <c r="I3292">
        <v>200</v>
      </c>
      <c r="J3292">
        <v>184</v>
      </c>
      <c r="K3292">
        <v>196</v>
      </c>
      <c r="L3292">
        <v>117</v>
      </c>
      <c r="M3292">
        <v>82</v>
      </c>
      <c r="N3292">
        <v>98</v>
      </c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</row>
    <row r="3293" spans="1:27" x14ac:dyDescent="0.2">
      <c r="A3293">
        <v>2006</v>
      </c>
      <c r="B3293">
        <v>6</v>
      </c>
      <c r="C3293">
        <v>19</v>
      </c>
      <c r="D3293">
        <v>55</v>
      </c>
      <c r="E3293">
        <v>37</v>
      </c>
      <c r="F3293">
        <v>59</v>
      </c>
      <c r="G3293">
        <v>119</v>
      </c>
      <c r="H3293">
        <v>146</v>
      </c>
      <c r="I3293">
        <v>198</v>
      </c>
      <c r="J3293">
        <v>209</v>
      </c>
      <c r="K3293">
        <v>193</v>
      </c>
      <c r="L3293">
        <v>143</v>
      </c>
      <c r="M3293">
        <v>75</v>
      </c>
      <c r="N3293">
        <v>90</v>
      </c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</row>
    <row r="3294" spans="1:27" x14ac:dyDescent="0.2">
      <c r="A3294">
        <v>2006</v>
      </c>
      <c r="B3294">
        <v>7</v>
      </c>
      <c r="C3294">
        <v>15</v>
      </c>
      <c r="D3294">
        <v>68</v>
      </c>
      <c r="E3294">
        <v>39</v>
      </c>
      <c r="F3294">
        <v>65</v>
      </c>
      <c r="G3294">
        <v>125</v>
      </c>
      <c r="H3294">
        <v>171</v>
      </c>
      <c r="I3294">
        <v>175</v>
      </c>
      <c r="J3294">
        <v>182</v>
      </c>
      <c r="K3294">
        <v>146</v>
      </c>
      <c r="L3294">
        <v>125</v>
      </c>
      <c r="M3294">
        <v>68</v>
      </c>
      <c r="N3294">
        <v>77</v>
      </c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</row>
    <row r="3295" spans="1:27" x14ac:dyDescent="0.2">
      <c r="A3295">
        <v>2006</v>
      </c>
      <c r="B3295">
        <v>8</v>
      </c>
      <c r="C3295">
        <v>18</v>
      </c>
      <c r="D3295">
        <v>60</v>
      </c>
      <c r="E3295">
        <v>75</v>
      </c>
      <c r="F3295">
        <v>57</v>
      </c>
      <c r="G3295">
        <v>134</v>
      </c>
      <c r="H3295">
        <v>178</v>
      </c>
      <c r="I3295">
        <v>154</v>
      </c>
      <c r="J3295">
        <v>162</v>
      </c>
      <c r="K3295">
        <v>130</v>
      </c>
      <c r="L3295">
        <v>134</v>
      </c>
      <c r="M3295">
        <v>94</v>
      </c>
      <c r="N3295">
        <v>70</v>
      </c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</row>
    <row r="3296" spans="1:27" x14ac:dyDescent="0.2">
      <c r="A3296">
        <v>2006</v>
      </c>
      <c r="B3296">
        <v>9</v>
      </c>
      <c r="C3296">
        <v>45</v>
      </c>
      <c r="D3296">
        <v>27</v>
      </c>
      <c r="E3296">
        <v>79</v>
      </c>
      <c r="F3296">
        <v>50</v>
      </c>
      <c r="G3296">
        <v>143</v>
      </c>
      <c r="H3296">
        <v>185</v>
      </c>
      <c r="I3296">
        <v>169</v>
      </c>
      <c r="J3296">
        <v>162</v>
      </c>
      <c r="K3296">
        <v>148</v>
      </c>
      <c r="L3296">
        <v>152</v>
      </c>
      <c r="M3296">
        <v>77</v>
      </c>
      <c r="N3296">
        <v>54</v>
      </c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</row>
    <row r="3297" spans="1:27" x14ac:dyDescent="0.2">
      <c r="A3297">
        <v>2006</v>
      </c>
      <c r="B3297">
        <v>10</v>
      </c>
      <c r="C3297">
        <v>68</v>
      </c>
      <c r="D3297">
        <v>13</v>
      </c>
      <c r="E3297">
        <v>56</v>
      </c>
      <c r="F3297">
        <v>36</v>
      </c>
      <c r="G3297">
        <v>148</v>
      </c>
      <c r="H3297">
        <v>197</v>
      </c>
      <c r="I3297">
        <v>161</v>
      </c>
      <c r="J3297">
        <v>151</v>
      </c>
      <c r="K3297">
        <v>168</v>
      </c>
      <c r="L3297">
        <v>149</v>
      </c>
      <c r="M3297">
        <v>61</v>
      </c>
      <c r="N3297">
        <v>62</v>
      </c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</row>
    <row r="3298" spans="1:27" x14ac:dyDescent="0.2">
      <c r="A3298">
        <v>2006</v>
      </c>
      <c r="B3298">
        <v>11</v>
      </c>
      <c r="C3298">
        <v>78</v>
      </c>
      <c r="D3298">
        <v>18</v>
      </c>
      <c r="E3298">
        <v>34</v>
      </c>
      <c r="F3298">
        <v>57</v>
      </c>
      <c r="G3298">
        <v>143</v>
      </c>
      <c r="H3298">
        <v>207</v>
      </c>
      <c r="I3298">
        <v>174</v>
      </c>
      <c r="J3298">
        <v>147</v>
      </c>
      <c r="K3298">
        <v>190</v>
      </c>
      <c r="L3298">
        <v>153</v>
      </c>
      <c r="M3298">
        <v>77</v>
      </c>
      <c r="N3298">
        <v>67</v>
      </c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</row>
    <row r="3299" spans="1:27" x14ac:dyDescent="0.2">
      <c r="A3299">
        <v>2006</v>
      </c>
      <c r="B3299">
        <v>12</v>
      </c>
      <c r="C3299">
        <v>38</v>
      </c>
      <c r="D3299">
        <v>45</v>
      </c>
      <c r="E3299">
        <v>6</v>
      </c>
      <c r="F3299">
        <v>79</v>
      </c>
      <c r="G3299">
        <v>147</v>
      </c>
      <c r="H3299">
        <v>208</v>
      </c>
      <c r="I3299">
        <v>162</v>
      </c>
      <c r="J3299">
        <v>158</v>
      </c>
      <c r="K3299">
        <v>182</v>
      </c>
      <c r="L3299">
        <v>124</v>
      </c>
      <c r="M3299">
        <v>102</v>
      </c>
      <c r="N3299">
        <v>71</v>
      </c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</row>
    <row r="3300" spans="1:27" x14ac:dyDescent="0.2">
      <c r="A3300">
        <v>2006</v>
      </c>
      <c r="B3300">
        <v>13</v>
      </c>
      <c r="C3300">
        <v>57</v>
      </c>
      <c r="D3300">
        <v>79</v>
      </c>
      <c r="E3300">
        <v>17</v>
      </c>
      <c r="F3300">
        <v>113</v>
      </c>
      <c r="G3300">
        <v>117</v>
      </c>
      <c r="H3300">
        <v>160</v>
      </c>
      <c r="I3300">
        <v>168</v>
      </c>
      <c r="J3300">
        <v>147</v>
      </c>
      <c r="K3300">
        <v>194</v>
      </c>
      <c r="L3300">
        <v>128</v>
      </c>
      <c r="M3300">
        <v>111</v>
      </c>
      <c r="N3300">
        <v>88</v>
      </c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</row>
    <row r="3301" spans="1:27" x14ac:dyDescent="0.2">
      <c r="A3301">
        <v>2006</v>
      </c>
      <c r="B3301">
        <v>14</v>
      </c>
      <c r="C3301">
        <v>75</v>
      </c>
      <c r="D3301">
        <v>83</v>
      </c>
      <c r="E3301">
        <v>38</v>
      </c>
      <c r="F3301">
        <v>96</v>
      </c>
      <c r="G3301">
        <v>117</v>
      </c>
      <c r="H3301">
        <v>141</v>
      </c>
      <c r="I3301">
        <v>156</v>
      </c>
      <c r="J3301">
        <v>165</v>
      </c>
      <c r="K3301">
        <v>167</v>
      </c>
      <c r="L3301">
        <v>129</v>
      </c>
      <c r="M3301">
        <v>109</v>
      </c>
      <c r="N3301">
        <v>115</v>
      </c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</row>
    <row r="3302" spans="1:27" x14ac:dyDescent="0.2">
      <c r="A3302">
        <v>2006</v>
      </c>
      <c r="B3302">
        <v>15</v>
      </c>
      <c r="C3302">
        <v>61</v>
      </c>
      <c r="D3302">
        <v>85</v>
      </c>
      <c r="E3302">
        <v>54</v>
      </c>
      <c r="F3302">
        <v>102</v>
      </c>
      <c r="G3302">
        <v>126</v>
      </c>
      <c r="H3302">
        <v>149</v>
      </c>
      <c r="I3302">
        <v>170</v>
      </c>
      <c r="J3302">
        <v>152</v>
      </c>
      <c r="K3302">
        <v>165</v>
      </c>
      <c r="L3302">
        <v>137</v>
      </c>
      <c r="M3302">
        <v>123</v>
      </c>
      <c r="N3302">
        <v>92</v>
      </c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</row>
    <row r="3303" spans="1:27" x14ac:dyDescent="0.2">
      <c r="A3303">
        <v>2006</v>
      </c>
      <c r="B3303">
        <v>16</v>
      </c>
      <c r="C3303">
        <v>73</v>
      </c>
      <c r="D3303">
        <v>60</v>
      </c>
      <c r="E3303">
        <v>17</v>
      </c>
      <c r="F3303">
        <v>99</v>
      </c>
      <c r="G3303">
        <v>131</v>
      </c>
      <c r="H3303">
        <v>156</v>
      </c>
      <c r="I3303">
        <v>193</v>
      </c>
      <c r="J3303">
        <v>163</v>
      </c>
      <c r="K3303">
        <v>159</v>
      </c>
      <c r="L3303">
        <v>137</v>
      </c>
      <c r="M3303">
        <v>90</v>
      </c>
      <c r="N3303">
        <v>56</v>
      </c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</row>
    <row r="3304" spans="1:27" x14ac:dyDescent="0.2">
      <c r="A3304">
        <v>2006</v>
      </c>
      <c r="B3304">
        <v>17</v>
      </c>
      <c r="C3304">
        <v>67</v>
      </c>
      <c r="D3304">
        <v>66</v>
      </c>
      <c r="E3304">
        <v>24</v>
      </c>
      <c r="F3304">
        <v>92</v>
      </c>
      <c r="G3304">
        <v>133</v>
      </c>
      <c r="H3304">
        <v>192</v>
      </c>
      <c r="I3304">
        <v>209</v>
      </c>
      <c r="J3304">
        <v>167</v>
      </c>
      <c r="K3304">
        <v>173</v>
      </c>
      <c r="L3304">
        <v>131</v>
      </c>
      <c r="M3304">
        <v>79</v>
      </c>
      <c r="N3304">
        <v>54</v>
      </c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</row>
    <row r="3305" spans="1:27" x14ac:dyDescent="0.2">
      <c r="A3305">
        <v>2006</v>
      </c>
      <c r="B3305">
        <v>18</v>
      </c>
      <c r="C3305">
        <v>86</v>
      </c>
      <c r="D3305">
        <v>29</v>
      </c>
      <c r="E3305">
        <v>35</v>
      </c>
      <c r="F3305">
        <v>94</v>
      </c>
      <c r="G3305">
        <v>143</v>
      </c>
      <c r="H3305">
        <v>167</v>
      </c>
      <c r="I3305">
        <v>221</v>
      </c>
      <c r="J3305">
        <v>156</v>
      </c>
      <c r="K3305">
        <v>166</v>
      </c>
      <c r="L3305">
        <v>139</v>
      </c>
      <c r="M3305">
        <v>55</v>
      </c>
      <c r="N3305">
        <v>44</v>
      </c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</row>
    <row r="3306" spans="1:27" x14ac:dyDescent="0.2">
      <c r="A3306">
        <v>2006</v>
      </c>
      <c r="B3306">
        <v>19</v>
      </c>
      <c r="C3306">
        <v>94</v>
      </c>
      <c r="D3306">
        <v>28</v>
      </c>
      <c r="E3306">
        <v>52</v>
      </c>
      <c r="F3306">
        <v>94</v>
      </c>
      <c r="G3306">
        <v>126</v>
      </c>
      <c r="H3306">
        <v>158</v>
      </c>
      <c r="I3306">
        <v>245</v>
      </c>
      <c r="J3306">
        <v>163</v>
      </c>
      <c r="K3306">
        <v>149</v>
      </c>
      <c r="L3306">
        <v>148</v>
      </c>
      <c r="M3306">
        <v>61</v>
      </c>
      <c r="N3306">
        <v>35</v>
      </c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</row>
    <row r="3307" spans="1:27" x14ac:dyDescent="0.2">
      <c r="A3307">
        <v>2006</v>
      </c>
      <c r="B3307">
        <v>20</v>
      </c>
      <c r="C3307">
        <v>72</v>
      </c>
      <c r="D3307">
        <v>51</v>
      </c>
      <c r="E3307">
        <v>39</v>
      </c>
      <c r="F3307">
        <v>101</v>
      </c>
      <c r="G3307">
        <v>118</v>
      </c>
      <c r="H3307">
        <v>153</v>
      </c>
      <c r="I3307">
        <v>227</v>
      </c>
      <c r="J3307">
        <v>165</v>
      </c>
      <c r="K3307">
        <v>160</v>
      </c>
      <c r="L3307">
        <v>137</v>
      </c>
      <c r="M3307">
        <v>75</v>
      </c>
      <c r="N3307">
        <v>22</v>
      </c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</row>
    <row r="3308" spans="1:27" x14ac:dyDescent="0.2">
      <c r="A3308">
        <v>2006</v>
      </c>
      <c r="B3308">
        <v>21</v>
      </c>
      <c r="C3308">
        <v>66</v>
      </c>
      <c r="D3308">
        <v>38</v>
      </c>
      <c r="E3308">
        <v>32</v>
      </c>
      <c r="F3308">
        <v>123</v>
      </c>
      <c r="G3308">
        <v>110</v>
      </c>
      <c r="H3308">
        <v>138</v>
      </c>
      <c r="I3308">
        <v>217</v>
      </c>
      <c r="J3308">
        <v>158</v>
      </c>
      <c r="K3308">
        <v>214</v>
      </c>
      <c r="L3308">
        <v>145</v>
      </c>
      <c r="M3308">
        <v>60</v>
      </c>
      <c r="N3308">
        <v>15</v>
      </c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</row>
    <row r="3309" spans="1:27" x14ac:dyDescent="0.2">
      <c r="A3309">
        <v>2006</v>
      </c>
      <c r="B3309">
        <v>22</v>
      </c>
      <c r="C3309">
        <v>19</v>
      </c>
      <c r="D3309">
        <v>27</v>
      </c>
      <c r="E3309">
        <v>24</v>
      </c>
      <c r="F3309">
        <v>105</v>
      </c>
      <c r="G3309">
        <v>114</v>
      </c>
      <c r="H3309">
        <v>130</v>
      </c>
      <c r="I3309">
        <v>219</v>
      </c>
      <c r="J3309">
        <v>152</v>
      </c>
      <c r="K3309">
        <v>165</v>
      </c>
      <c r="L3309">
        <v>122</v>
      </c>
      <c r="M3309">
        <v>77</v>
      </c>
      <c r="N3309">
        <v>13</v>
      </c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</row>
    <row r="3310" spans="1:27" x14ac:dyDescent="0.2">
      <c r="A3310">
        <v>2006</v>
      </c>
      <c r="B3310">
        <v>23</v>
      </c>
      <c r="C3310">
        <v>8</v>
      </c>
      <c r="D3310">
        <v>19</v>
      </c>
      <c r="E3310">
        <v>32</v>
      </c>
      <c r="F3310">
        <v>102</v>
      </c>
      <c r="G3310">
        <v>85</v>
      </c>
      <c r="H3310">
        <v>136</v>
      </c>
      <c r="I3310">
        <v>196</v>
      </c>
      <c r="J3310">
        <v>165</v>
      </c>
      <c r="K3310">
        <v>166</v>
      </c>
      <c r="L3310">
        <v>105</v>
      </c>
      <c r="M3310">
        <v>82</v>
      </c>
      <c r="N3310">
        <v>24</v>
      </c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</row>
    <row r="3311" spans="1:27" x14ac:dyDescent="0.2">
      <c r="A3311">
        <v>2006</v>
      </c>
      <c r="B3311">
        <v>24</v>
      </c>
      <c r="C3311">
        <v>9</v>
      </c>
      <c r="D3311">
        <v>19</v>
      </c>
      <c r="E3311">
        <v>77</v>
      </c>
      <c r="F3311">
        <v>97</v>
      </c>
      <c r="G3311">
        <v>98</v>
      </c>
      <c r="H3311">
        <v>160</v>
      </c>
      <c r="I3311">
        <v>200</v>
      </c>
      <c r="J3311">
        <v>156</v>
      </c>
      <c r="K3311">
        <v>183</v>
      </c>
      <c r="L3311">
        <v>111</v>
      </c>
      <c r="M3311">
        <v>93</v>
      </c>
      <c r="N3311">
        <v>28</v>
      </c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</row>
    <row r="3312" spans="1:27" x14ac:dyDescent="0.2">
      <c r="A3312">
        <v>2006</v>
      </c>
      <c r="B3312">
        <v>25</v>
      </c>
      <c r="C3312">
        <v>18</v>
      </c>
      <c r="D3312">
        <v>37</v>
      </c>
      <c r="E3312">
        <v>101</v>
      </c>
      <c r="F3312">
        <v>118</v>
      </c>
      <c r="G3312">
        <v>111</v>
      </c>
      <c r="H3312">
        <v>165</v>
      </c>
      <c r="I3312">
        <v>227</v>
      </c>
      <c r="J3312">
        <v>137</v>
      </c>
      <c r="K3312">
        <v>164</v>
      </c>
      <c r="L3312">
        <v>110</v>
      </c>
      <c r="M3312">
        <v>96</v>
      </c>
      <c r="N3312">
        <v>39</v>
      </c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</row>
    <row r="3313" spans="1:27" x14ac:dyDescent="0.2">
      <c r="A3313">
        <v>2006</v>
      </c>
      <c r="B3313">
        <v>26</v>
      </c>
      <c r="C3313">
        <v>28</v>
      </c>
      <c r="D3313">
        <v>40</v>
      </c>
      <c r="E3313">
        <v>125</v>
      </c>
      <c r="F3313">
        <v>99</v>
      </c>
      <c r="G3313">
        <v>136</v>
      </c>
      <c r="H3313">
        <v>138</v>
      </c>
      <c r="I3313">
        <v>232</v>
      </c>
      <c r="J3313">
        <v>161</v>
      </c>
      <c r="K3313">
        <v>159</v>
      </c>
      <c r="L3313">
        <v>125</v>
      </c>
      <c r="M3313">
        <v>89</v>
      </c>
      <c r="N3313">
        <v>37</v>
      </c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</row>
    <row r="3314" spans="1:27" x14ac:dyDescent="0.2">
      <c r="A3314">
        <v>2006</v>
      </c>
      <c r="B3314">
        <v>27</v>
      </c>
      <c r="C3314">
        <v>21</v>
      </c>
      <c r="D3314">
        <v>37</v>
      </c>
      <c r="E3314">
        <v>116</v>
      </c>
      <c r="F3314">
        <v>113</v>
      </c>
      <c r="G3314">
        <v>136</v>
      </c>
      <c r="H3314">
        <v>144</v>
      </c>
      <c r="I3314">
        <v>212</v>
      </c>
      <c r="J3314">
        <v>157</v>
      </c>
      <c r="K3314">
        <v>154</v>
      </c>
      <c r="L3314">
        <v>102</v>
      </c>
      <c r="M3314">
        <v>111</v>
      </c>
      <c r="N3314">
        <v>54</v>
      </c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</row>
    <row r="3315" spans="1:27" x14ac:dyDescent="0.2">
      <c r="A3315">
        <v>2006</v>
      </c>
      <c r="B3315">
        <v>28</v>
      </c>
      <c r="C3315">
        <v>21</v>
      </c>
      <c r="D3315">
        <v>21</v>
      </c>
      <c r="E3315">
        <v>90</v>
      </c>
      <c r="F3315">
        <v>98</v>
      </c>
      <c r="G3315">
        <v>124</v>
      </c>
      <c r="H3315">
        <v>156</v>
      </c>
      <c r="I3315">
        <v>198</v>
      </c>
      <c r="J3315">
        <v>150</v>
      </c>
      <c r="K3315">
        <v>167</v>
      </c>
      <c r="L3315">
        <v>128</v>
      </c>
      <c r="M3315">
        <v>111</v>
      </c>
      <c r="N3315">
        <v>61</v>
      </c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</row>
    <row r="3316" spans="1:27" x14ac:dyDescent="0.2">
      <c r="A3316">
        <v>2006</v>
      </c>
      <c r="B3316">
        <v>29</v>
      </c>
      <c r="C3316">
        <v>18</v>
      </c>
      <c r="E3316">
        <v>83</v>
      </c>
      <c r="F3316">
        <v>97</v>
      </c>
      <c r="G3316">
        <v>104</v>
      </c>
      <c r="H3316">
        <v>173</v>
      </c>
      <c r="I3316">
        <v>195</v>
      </c>
      <c r="J3316">
        <v>138</v>
      </c>
      <c r="K3316">
        <v>157</v>
      </c>
      <c r="L3316">
        <v>125</v>
      </c>
      <c r="M3316">
        <v>87</v>
      </c>
      <c r="N3316">
        <v>90</v>
      </c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</row>
    <row r="3317" spans="1:27" x14ac:dyDescent="0.2">
      <c r="A3317">
        <v>2006</v>
      </c>
      <c r="B3317">
        <v>30</v>
      </c>
      <c r="C3317">
        <v>24</v>
      </c>
      <c r="E3317">
        <v>110</v>
      </c>
      <c r="F3317">
        <v>83</v>
      </c>
      <c r="G3317">
        <v>87</v>
      </c>
      <c r="H3317">
        <v>184</v>
      </c>
      <c r="I3317">
        <v>190</v>
      </c>
      <c r="J3317">
        <v>144</v>
      </c>
      <c r="K3317">
        <v>138</v>
      </c>
      <c r="L3317">
        <v>128</v>
      </c>
      <c r="M3317">
        <v>91</v>
      </c>
      <c r="N3317">
        <v>86</v>
      </c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</row>
    <row r="3318" spans="1:27" x14ac:dyDescent="0.2">
      <c r="A3318">
        <v>2006</v>
      </c>
      <c r="B3318">
        <v>31</v>
      </c>
      <c r="C3318">
        <v>24</v>
      </c>
      <c r="E3318">
        <v>117</v>
      </c>
      <c r="G3318">
        <v>93</v>
      </c>
      <c r="I3318">
        <v>178</v>
      </c>
      <c r="J3318">
        <v>168</v>
      </c>
      <c r="L3318">
        <v>119</v>
      </c>
      <c r="N3318">
        <v>88</v>
      </c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</row>
    <row r="3319" spans="1:27" x14ac:dyDescent="0.2">
      <c r="A3319">
        <v>2007</v>
      </c>
      <c r="B3319">
        <v>1</v>
      </c>
      <c r="C3319">
        <v>71</v>
      </c>
      <c r="D3319">
        <v>79</v>
      </c>
      <c r="E3319">
        <v>69</v>
      </c>
      <c r="F3319">
        <v>94</v>
      </c>
      <c r="G3319">
        <v>131</v>
      </c>
      <c r="H3319">
        <v>145</v>
      </c>
      <c r="I3319">
        <v>162</v>
      </c>
      <c r="J3319">
        <v>149</v>
      </c>
      <c r="K3319">
        <v>167</v>
      </c>
      <c r="L3319">
        <v>117</v>
      </c>
      <c r="M3319">
        <v>121</v>
      </c>
      <c r="N3319">
        <v>72</v>
      </c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</row>
    <row r="3320" spans="1:27" x14ac:dyDescent="0.2">
      <c r="A3320">
        <v>2007</v>
      </c>
      <c r="B3320">
        <v>2</v>
      </c>
      <c r="C3320">
        <v>63</v>
      </c>
      <c r="D3320">
        <v>83</v>
      </c>
      <c r="E3320">
        <v>60</v>
      </c>
      <c r="F3320">
        <v>94</v>
      </c>
      <c r="G3320">
        <v>125</v>
      </c>
      <c r="H3320">
        <v>160</v>
      </c>
      <c r="I3320">
        <v>159</v>
      </c>
      <c r="J3320">
        <v>151</v>
      </c>
      <c r="K3320">
        <v>160</v>
      </c>
      <c r="L3320">
        <v>124</v>
      </c>
      <c r="M3320">
        <v>132</v>
      </c>
      <c r="N3320">
        <v>78</v>
      </c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</row>
    <row r="3321" spans="1:27" x14ac:dyDescent="0.2">
      <c r="A3321">
        <v>2007</v>
      </c>
      <c r="B3321">
        <v>3</v>
      </c>
      <c r="C3321">
        <v>83</v>
      </c>
      <c r="D3321">
        <v>32</v>
      </c>
      <c r="E3321">
        <v>74</v>
      </c>
      <c r="F3321">
        <v>65</v>
      </c>
      <c r="G3321">
        <v>110</v>
      </c>
      <c r="H3321">
        <v>168</v>
      </c>
      <c r="I3321">
        <v>144</v>
      </c>
      <c r="J3321">
        <v>160</v>
      </c>
      <c r="K3321">
        <v>144</v>
      </c>
      <c r="L3321">
        <v>138</v>
      </c>
      <c r="M3321">
        <v>112</v>
      </c>
      <c r="N3321">
        <v>69</v>
      </c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</row>
    <row r="3322" spans="1:27" x14ac:dyDescent="0.2">
      <c r="A3322">
        <v>2007</v>
      </c>
      <c r="B3322">
        <v>4</v>
      </c>
      <c r="C3322">
        <v>89</v>
      </c>
      <c r="D3322">
        <v>22</v>
      </c>
      <c r="E3322">
        <v>68</v>
      </c>
      <c r="F3322">
        <v>63</v>
      </c>
      <c r="G3322">
        <v>95</v>
      </c>
      <c r="H3322">
        <v>159</v>
      </c>
      <c r="I3322">
        <v>147</v>
      </c>
      <c r="J3322">
        <v>189</v>
      </c>
      <c r="K3322">
        <v>125</v>
      </c>
      <c r="L3322">
        <v>126</v>
      </c>
      <c r="M3322">
        <v>70</v>
      </c>
      <c r="N3322">
        <v>91</v>
      </c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</row>
    <row r="3323" spans="1:27" x14ac:dyDescent="0.2">
      <c r="A3323">
        <v>2007</v>
      </c>
      <c r="B3323">
        <v>5</v>
      </c>
      <c r="C3323">
        <v>90</v>
      </c>
      <c r="D3323">
        <v>16</v>
      </c>
      <c r="E3323">
        <v>74</v>
      </c>
      <c r="F3323">
        <v>87</v>
      </c>
      <c r="G3323">
        <v>116</v>
      </c>
      <c r="H3323">
        <v>146</v>
      </c>
      <c r="I3323">
        <v>152</v>
      </c>
      <c r="J3323">
        <v>197</v>
      </c>
      <c r="K3323">
        <v>162</v>
      </c>
      <c r="L3323">
        <v>106</v>
      </c>
      <c r="M3323">
        <v>74</v>
      </c>
      <c r="N3323">
        <v>101</v>
      </c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</row>
    <row r="3324" spans="1:27" x14ac:dyDescent="0.2">
      <c r="A3324">
        <v>2007</v>
      </c>
      <c r="B3324">
        <v>6</v>
      </c>
      <c r="C3324">
        <v>68</v>
      </c>
      <c r="D3324">
        <v>-2</v>
      </c>
      <c r="E3324">
        <v>95</v>
      </c>
      <c r="F3324">
        <v>93</v>
      </c>
      <c r="G3324">
        <v>120</v>
      </c>
      <c r="H3324">
        <v>130</v>
      </c>
      <c r="I3324">
        <v>149</v>
      </c>
      <c r="J3324">
        <v>170</v>
      </c>
      <c r="K3324">
        <v>179</v>
      </c>
      <c r="L3324">
        <v>118</v>
      </c>
      <c r="M3324">
        <v>80</v>
      </c>
      <c r="N3324">
        <v>112</v>
      </c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</row>
    <row r="3325" spans="1:27" x14ac:dyDescent="0.2">
      <c r="A3325">
        <v>2007</v>
      </c>
      <c r="B3325">
        <v>7</v>
      </c>
      <c r="C3325">
        <v>78</v>
      </c>
      <c r="D3325">
        <v>-15</v>
      </c>
      <c r="E3325">
        <v>80</v>
      </c>
      <c r="F3325">
        <v>85</v>
      </c>
      <c r="G3325">
        <v>132</v>
      </c>
      <c r="H3325">
        <v>137</v>
      </c>
      <c r="I3325">
        <v>150</v>
      </c>
      <c r="J3325">
        <v>138</v>
      </c>
      <c r="K3325">
        <v>167</v>
      </c>
      <c r="L3325">
        <v>117</v>
      </c>
      <c r="M3325">
        <v>100</v>
      </c>
      <c r="N3325">
        <v>73</v>
      </c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</row>
    <row r="3326" spans="1:27" x14ac:dyDescent="0.2">
      <c r="A3326">
        <v>2007</v>
      </c>
      <c r="B3326">
        <v>8</v>
      </c>
      <c r="C3326">
        <v>88</v>
      </c>
      <c r="D3326">
        <v>-15</v>
      </c>
      <c r="E3326">
        <v>74</v>
      </c>
      <c r="F3326">
        <v>92</v>
      </c>
      <c r="G3326">
        <v>124</v>
      </c>
      <c r="H3326">
        <v>157</v>
      </c>
      <c r="I3326">
        <v>140</v>
      </c>
      <c r="J3326">
        <v>136</v>
      </c>
      <c r="K3326">
        <v>148</v>
      </c>
      <c r="L3326">
        <v>121</v>
      </c>
      <c r="M3326">
        <v>115</v>
      </c>
      <c r="N3326">
        <v>70</v>
      </c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</row>
    <row r="3327" spans="1:27" x14ac:dyDescent="0.2">
      <c r="A3327">
        <v>2007</v>
      </c>
      <c r="B3327">
        <v>9</v>
      </c>
      <c r="C3327">
        <v>89</v>
      </c>
      <c r="D3327">
        <v>7</v>
      </c>
      <c r="E3327">
        <v>80</v>
      </c>
      <c r="F3327">
        <v>94</v>
      </c>
      <c r="G3327">
        <v>115</v>
      </c>
      <c r="H3327">
        <v>178</v>
      </c>
      <c r="I3327">
        <v>142</v>
      </c>
      <c r="J3327">
        <v>151</v>
      </c>
      <c r="K3327">
        <v>152</v>
      </c>
      <c r="L3327">
        <v>114</v>
      </c>
      <c r="M3327">
        <v>80</v>
      </c>
      <c r="N3327">
        <v>57</v>
      </c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</row>
    <row r="3328" spans="1:27" x14ac:dyDescent="0.2">
      <c r="A3328">
        <v>2007</v>
      </c>
      <c r="B3328">
        <v>10</v>
      </c>
      <c r="C3328">
        <v>90</v>
      </c>
      <c r="D3328">
        <v>39</v>
      </c>
      <c r="E3328">
        <v>86</v>
      </c>
      <c r="F3328">
        <v>122</v>
      </c>
      <c r="G3328">
        <v>118</v>
      </c>
      <c r="H3328">
        <v>176</v>
      </c>
      <c r="I3328">
        <v>139</v>
      </c>
      <c r="J3328">
        <v>151</v>
      </c>
      <c r="K3328">
        <v>158</v>
      </c>
      <c r="L3328">
        <v>134</v>
      </c>
      <c r="M3328">
        <v>98</v>
      </c>
      <c r="N3328">
        <v>55</v>
      </c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</row>
    <row r="3329" spans="1:27" x14ac:dyDescent="0.2">
      <c r="A3329">
        <v>2007</v>
      </c>
      <c r="B3329">
        <v>11</v>
      </c>
      <c r="C3329">
        <v>81</v>
      </c>
      <c r="D3329">
        <v>63</v>
      </c>
      <c r="E3329">
        <v>93</v>
      </c>
      <c r="F3329">
        <v>115</v>
      </c>
      <c r="G3329">
        <v>112</v>
      </c>
      <c r="H3329">
        <v>174</v>
      </c>
      <c r="I3329">
        <v>151</v>
      </c>
      <c r="J3329">
        <v>171</v>
      </c>
      <c r="K3329">
        <v>131</v>
      </c>
      <c r="L3329">
        <v>114</v>
      </c>
      <c r="M3329">
        <v>106</v>
      </c>
      <c r="N3329">
        <v>20</v>
      </c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</row>
    <row r="3330" spans="1:27" x14ac:dyDescent="0.2">
      <c r="A3330">
        <v>2007</v>
      </c>
      <c r="B3330">
        <v>12</v>
      </c>
      <c r="C3330">
        <v>99</v>
      </c>
      <c r="D3330">
        <v>80</v>
      </c>
      <c r="E3330">
        <v>98</v>
      </c>
      <c r="F3330">
        <v>114</v>
      </c>
      <c r="G3330">
        <v>122</v>
      </c>
      <c r="H3330">
        <v>171</v>
      </c>
      <c r="I3330">
        <v>164</v>
      </c>
      <c r="J3330">
        <v>158</v>
      </c>
      <c r="K3330">
        <v>156</v>
      </c>
      <c r="L3330">
        <v>137</v>
      </c>
      <c r="M3330">
        <v>34</v>
      </c>
      <c r="N3330">
        <v>23</v>
      </c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</row>
    <row r="3331" spans="1:27" x14ac:dyDescent="0.2">
      <c r="A3331">
        <v>2007</v>
      </c>
      <c r="B3331">
        <v>13</v>
      </c>
      <c r="C3331">
        <v>99</v>
      </c>
      <c r="D3331">
        <v>71</v>
      </c>
      <c r="E3331">
        <v>73</v>
      </c>
      <c r="F3331">
        <v>108</v>
      </c>
      <c r="G3331">
        <v>112</v>
      </c>
      <c r="H3331">
        <v>163</v>
      </c>
      <c r="I3331">
        <v>161</v>
      </c>
      <c r="J3331">
        <v>152</v>
      </c>
      <c r="K3331">
        <v>151</v>
      </c>
      <c r="L3331">
        <v>155</v>
      </c>
      <c r="M3331">
        <v>49</v>
      </c>
      <c r="N3331">
        <v>28</v>
      </c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</row>
    <row r="3332" spans="1:27" x14ac:dyDescent="0.2">
      <c r="A3332">
        <v>2007</v>
      </c>
      <c r="B3332">
        <v>14</v>
      </c>
      <c r="C3332">
        <v>63</v>
      </c>
      <c r="D3332">
        <v>74</v>
      </c>
      <c r="E3332">
        <v>84</v>
      </c>
      <c r="F3332">
        <v>142</v>
      </c>
      <c r="G3332">
        <v>107</v>
      </c>
      <c r="H3332">
        <v>151</v>
      </c>
      <c r="I3332">
        <v>174</v>
      </c>
      <c r="J3332">
        <v>161</v>
      </c>
      <c r="K3332">
        <v>148</v>
      </c>
      <c r="L3332">
        <v>139</v>
      </c>
      <c r="M3332">
        <v>72</v>
      </c>
      <c r="N3332">
        <v>11</v>
      </c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</row>
    <row r="3333" spans="1:27" x14ac:dyDescent="0.2">
      <c r="A3333">
        <v>2007</v>
      </c>
      <c r="B3333">
        <v>15</v>
      </c>
      <c r="C3333">
        <v>71</v>
      </c>
      <c r="D3333">
        <v>67</v>
      </c>
      <c r="E3333">
        <v>74</v>
      </c>
      <c r="F3333">
        <v>146</v>
      </c>
      <c r="G3333">
        <v>109</v>
      </c>
      <c r="H3333">
        <v>150</v>
      </c>
      <c r="I3333">
        <v>160</v>
      </c>
      <c r="J3333">
        <v>167</v>
      </c>
      <c r="K3333">
        <v>125</v>
      </c>
      <c r="L3333">
        <v>130</v>
      </c>
      <c r="M3333">
        <v>37</v>
      </c>
      <c r="N3333">
        <v>17</v>
      </c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</row>
    <row r="3334" spans="1:27" x14ac:dyDescent="0.2">
      <c r="A3334">
        <v>2007</v>
      </c>
      <c r="B3334">
        <v>16</v>
      </c>
      <c r="C3334">
        <v>79</v>
      </c>
      <c r="D3334">
        <v>80</v>
      </c>
      <c r="E3334">
        <v>69</v>
      </c>
      <c r="F3334">
        <v>139</v>
      </c>
      <c r="G3334">
        <v>111</v>
      </c>
      <c r="H3334">
        <v>145</v>
      </c>
      <c r="I3334">
        <v>178</v>
      </c>
      <c r="J3334">
        <v>136</v>
      </c>
      <c r="K3334">
        <v>141</v>
      </c>
      <c r="L3334">
        <v>129</v>
      </c>
      <c r="M3334">
        <v>27</v>
      </c>
      <c r="N3334">
        <v>7</v>
      </c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</row>
    <row r="3335" spans="1:27" x14ac:dyDescent="0.2">
      <c r="A3335">
        <v>2007</v>
      </c>
      <c r="B3335">
        <v>17</v>
      </c>
      <c r="C3335">
        <v>93</v>
      </c>
      <c r="D3335">
        <v>64</v>
      </c>
      <c r="E3335">
        <v>104</v>
      </c>
      <c r="F3335">
        <v>106</v>
      </c>
      <c r="G3335">
        <v>141</v>
      </c>
      <c r="H3335">
        <v>148</v>
      </c>
      <c r="I3335">
        <v>161</v>
      </c>
      <c r="J3335">
        <v>136</v>
      </c>
      <c r="K3335">
        <v>122</v>
      </c>
      <c r="L3335">
        <v>99</v>
      </c>
      <c r="M3335">
        <v>42</v>
      </c>
      <c r="N3335">
        <v>8</v>
      </c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</row>
    <row r="3336" spans="1:27" x14ac:dyDescent="0.2">
      <c r="A3336">
        <v>2007</v>
      </c>
      <c r="B3336">
        <v>18</v>
      </c>
      <c r="C3336">
        <v>83</v>
      </c>
      <c r="D3336">
        <v>59</v>
      </c>
      <c r="E3336">
        <v>63</v>
      </c>
      <c r="F3336">
        <v>88</v>
      </c>
      <c r="G3336">
        <v>148</v>
      </c>
      <c r="H3336">
        <v>155</v>
      </c>
      <c r="I3336">
        <v>164</v>
      </c>
      <c r="J3336">
        <v>150</v>
      </c>
      <c r="K3336">
        <v>90</v>
      </c>
      <c r="L3336">
        <v>75</v>
      </c>
      <c r="M3336">
        <v>46</v>
      </c>
      <c r="N3336">
        <v>28</v>
      </c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</row>
    <row r="3337" spans="1:27" x14ac:dyDescent="0.2">
      <c r="A3337">
        <v>2007</v>
      </c>
      <c r="B3337">
        <v>19</v>
      </c>
      <c r="C3337">
        <v>108</v>
      </c>
      <c r="D3337">
        <v>71</v>
      </c>
      <c r="E3337">
        <v>38</v>
      </c>
      <c r="F3337">
        <v>103</v>
      </c>
      <c r="G3337">
        <v>117</v>
      </c>
      <c r="H3337">
        <v>162</v>
      </c>
      <c r="I3337">
        <v>162</v>
      </c>
      <c r="J3337">
        <v>152</v>
      </c>
      <c r="K3337">
        <v>125</v>
      </c>
      <c r="L3337">
        <v>75</v>
      </c>
      <c r="M3337">
        <v>50</v>
      </c>
      <c r="N3337">
        <v>39</v>
      </c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</row>
    <row r="3338" spans="1:27" x14ac:dyDescent="0.2">
      <c r="A3338">
        <v>2007</v>
      </c>
      <c r="B3338">
        <v>20</v>
      </c>
      <c r="C3338">
        <v>82</v>
      </c>
      <c r="D3338">
        <v>91</v>
      </c>
      <c r="E3338">
        <v>33</v>
      </c>
      <c r="F3338">
        <v>108</v>
      </c>
      <c r="G3338">
        <v>109</v>
      </c>
      <c r="H3338">
        <v>165</v>
      </c>
      <c r="I3338">
        <v>147</v>
      </c>
      <c r="J3338">
        <v>136</v>
      </c>
      <c r="K3338">
        <v>157</v>
      </c>
      <c r="L3338">
        <v>80</v>
      </c>
      <c r="M3338">
        <v>74</v>
      </c>
      <c r="N3338">
        <v>-3</v>
      </c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</row>
    <row r="3339" spans="1:27" x14ac:dyDescent="0.2">
      <c r="A3339">
        <v>2007</v>
      </c>
      <c r="B3339">
        <v>21</v>
      </c>
      <c r="C3339">
        <v>56</v>
      </c>
      <c r="D3339">
        <v>85</v>
      </c>
      <c r="E3339">
        <v>25</v>
      </c>
      <c r="F3339">
        <v>121</v>
      </c>
      <c r="G3339">
        <v>116</v>
      </c>
      <c r="H3339">
        <v>156</v>
      </c>
      <c r="I3339">
        <v>133</v>
      </c>
      <c r="J3339">
        <v>148</v>
      </c>
      <c r="K3339">
        <v>146</v>
      </c>
      <c r="L3339">
        <v>74</v>
      </c>
      <c r="M3339">
        <v>80</v>
      </c>
      <c r="N3339">
        <v>-5</v>
      </c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</row>
    <row r="3340" spans="1:27" x14ac:dyDescent="0.2">
      <c r="A3340">
        <v>2007</v>
      </c>
      <c r="B3340">
        <v>22</v>
      </c>
      <c r="C3340">
        <v>36</v>
      </c>
      <c r="D3340">
        <v>82</v>
      </c>
      <c r="E3340">
        <v>37</v>
      </c>
      <c r="F3340">
        <v>124</v>
      </c>
      <c r="G3340">
        <v>126</v>
      </c>
      <c r="H3340">
        <v>155</v>
      </c>
      <c r="I3340">
        <v>145</v>
      </c>
      <c r="J3340">
        <v>163</v>
      </c>
      <c r="K3340">
        <v>153</v>
      </c>
      <c r="L3340">
        <v>78</v>
      </c>
      <c r="M3340">
        <v>72</v>
      </c>
      <c r="N3340">
        <v>22</v>
      </c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</row>
    <row r="3341" spans="1:27" x14ac:dyDescent="0.2">
      <c r="A3341">
        <v>2007</v>
      </c>
      <c r="B3341">
        <v>23</v>
      </c>
      <c r="C3341">
        <v>8</v>
      </c>
      <c r="D3341">
        <v>92</v>
      </c>
      <c r="E3341">
        <v>61</v>
      </c>
      <c r="F3341">
        <v>129</v>
      </c>
      <c r="G3341">
        <v>150</v>
      </c>
      <c r="H3341">
        <v>157</v>
      </c>
      <c r="I3341">
        <v>145</v>
      </c>
      <c r="J3341">
        <v>164</v>
      </c>
      <c r="K3341">
        <v>161</v>
      </c>
      <c r="L3341">
        <v>75</v>
      </c>
      <c r="M3341">
        <v>30</v>
      </c>
      <c r="N3341">
        <v>30</v>
      </c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</row>
    <row r="3342" spans="1:27" x14ac:dyDescent="0.2">
      <c r="A3342">
        <v>2007</v>
      </c>
      <c r="B3342">
        <v>24</v>
      </c>
      <c r="C3342">
        <v>17</v>
      </c>
      <c r="D3342">
        <v>87</v>
      </c>
      <c r="E3342">
        <v>58</v>
      </c>
      <c r="F3342">
        <v>153</v>
      </c>
      <c r="G3342">
        <v>167</v>
      </c>
      <c r="H3342">
        <v>135</v>
      </c>
      <c r="I3342">
        <v>149</v>
      </c>
      <c r="J3342">
        <v>160</v>
      </c>
      <c r="K3342">
        <v>133</v>
      </c>
      <c r="L3342">
        <v>64</v>
      </c>
      <c r="M3342">
        <v>30</v>
      </c>
      <c r="N3342">
        <v>38</v>
      </c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</row>
    <row r="3343" spans="1:27" x14ac:dyDescent="0.2">
      <c r="A3343">
        <v>2007</v>
      </c>
      <c r="B3343">
        <v>25</v>
      </c>
      <c r="C3343">
        <v>16</v>
      </c>
      <c r="D3343">
        <v>75</v>
      </c>
      <c r="E3343">
        <v>88</v>
      </c>
      <c r="F3343">
        <v>146</v>
      </c>
      <c r="G3343">
        <v>146</v>
      </c>
      <c r="H3343">
        <v>136</v>
      </c>
      <c r="I3343">
        <v>153</v>
      </c>
      <c r="J3343">
        <v>174</v>
      </c>
      <c r="K3343">
        <v>124</v>
      </c>
      <c r="L3343">
        <v>78</v>
      </c>
      <c r="M3343">
        <v>56</v>
      </c>
      <c r="N3343">
        <v>57</v>
      </c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</row>
    <row r="3344" spans="1:27" x14ac:dyDescent="0.2">
      <c r="A3344">
        <v>2007</v>
      </c>
      <c r="B3344">
        <v>26</v>
      </c>
      <c r="C3344">
        <v>32</v>
      </c>
      <c r="D3344">
        <v>75</v>
      </c>
      <c r="E3344">
        <v>87</v>
      </c>
      <c r="F3344">
        <v>117</v>
      </c>
      <c r="G3344">
        <v>100</v>
      </c>
      <c r="H3344">
        <v>114</v>
      </c>
      <c r="I3344">
        <v>157</v>
      </c>
      <c r="J3344">
        <v>160</v>
      </c>
      <c r="K3344">
        <v>92</v>
      </c>
      <c r="L3344">
        <v>100</v>
      </c>
      <c r="M3344">
        <v>65</v>
      </c>
      <c r="N3344">
        <v>65</v>
      </c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</row>
    <row r="3345" spans="1:27" x14ac:dyDescent="0.2">
      <c r="A3345">
        <v>2007</v>
      </c>
      <c r="B3345">
        <v>27</v>
      </c>
      <c r="C3345">
        <v>54</v>
      </c>
      <c r="D3345">
        <v>71</v>
      </c>
      <c r="E3345">
        <v>84</v>
      </c>
      <c r="F3345">
        <v>122</v>
      </c>
      <c r="G3345">
        <v>91</v>
      </c>
      <c r="H3345">
        <v>125</v>
      </c>
      <c r="I3345">
        <v>159</v>
      </c>
      <c r="J3345">
        <v>133</v>
      </c>
      <c r="K3345">
        <v>83</v>
      </c>
      <c r="L3345">
        <v>117</v>
      </c>
      <c r="M3345">
        <v>72</v>
      </c>
      <c r="N3345">
        <v>79</v>
      </c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</row>
    <row r="3346" spans="1:27" x14ac:dyDescent="0.2">
      <c r="A3346">
        <v>2007</v>
      </c>
      <c r="B3346">
        <v>28</v>
      </c>
      <c r="C3346">
        <v>66</v>
      </c>
      <c r="D3346">
        <v>87</v>
      </c>
      <c r="E3346">
        <v>81</v>
      </c>
      <c r="F3346">
        <v>130</v>
      </c>
      <c r="G3346">
        <v>83</v>
      </c>
      <c r="H3346">
        <v>119</v>
      </c>
      <c r="I3346">
        <v>157</v>
      </c>
      <c r="J3346">
        <v>141</v>
      </c>
      <c r="K3346">
        <v>111</v>
      </c>
      <c r="L3346">
        <v>134</v>
      </c>
      <c r="M3346">
        <v>88</v>
      </c>
      <c r="N3346">
        <v>102</v>
      </c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</row>
    <row r="3347" spans="1:27" x14ac:dyDescent="0.2">
      <c r="A3347">
        <v>2007</v>
      </c>
      <c r="B3347">
        <v>29</v>
      </c>
      <c r="C3347">
        <v>80</v>
      </c>
      <c r="E3347">
        <v>66</v>
      </c>
      <c r="F3347">
        <v>123</v>
      </c>
      <c r="G3347">
        <v>92</v>
      </c>
      <c r="H3347">
        <v>149</v>
      </c>
      <c r="I3347">
        <v>140</v>
      </c>
      <c r="J3347">
        <v>134</v>
      </c>
      <c r="K3347">
        <v>138</v>
      </c>
      <c r="L3347">
        <v>97</v>
      </c>
      <c r="M3347">
        <v>81</v>
      </c>
      <c r="N3347">
        <v>61</v>
      </c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</row>
    <row r="3348" spans="1:27" x14ac:dyDescent="0.2">
      <c r="A3348">
        <v>2007</v>
      </c>
      <c r="B3348">
        <v>30</v>
      </c>
      <c r="C3348">
        <v>68</v>
      </c>
      <c r="E3348">
        <v>71</v>
      </c>
      <c r="F3348">
        <v>125</v>
      </c>
      <c r="G3348">
        <v>102</v>
      </c>
      <c r="H3348">
        <v>144</v>
      </c>
      <c r="I3348">
        <v>135</v>
      </c>
      <c r="J3348">
        <v>142</v>
      </c>
      <c r="K3348">
        <v>101</v>
      </c>
      <c r="L3348">
        <v>98</v>
      </c>
      <c r="M3348">
        <v>90</v>
      </c>
      <c r="N3348">
        <v>60</v>
      </c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</row>
    <row r="3349" spans="1:27" x14ac:dyDescent="0.2">
      <c r="A3349">
        <v>2007</v>
      </c>
      <c r="B3349">
        <v>31</v>
      </c>
      <c r="C3349">
        <v>63</v>
      </c>
      <c r="E3349">
        <v>100</v>
      </c>
      <c r="G3349">
        <v>134</v>
      </c>
      <c r="I3349">
        <v>142</v>
      </c>
      <c r="J3349">
        <v>150</v>
      </c>
      <c r="L3349">
        <v>111</v>
      </c>
      <c r="N3349">
        <v>65</v>
      </c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</row>
    <row r="3350" spans="1:27" x14ac:dyDescent="0.2">
      <c r="A3350">
        <v>2008</v>
      </c>
      <c r="B3350">
        <v>1</v>
      </c>
      <c r="C3350">
        <v>75</v>
      </c>
      <c r="D3350">
        <v>44</v>
      </c>
      <c r="E3350">
        <v>82</v>
      </c>
      <c r="F3350">
        <v>100</v>
      </c>
      <c r="G3350">
        <v>99</v>
      </c>
      <c r="H3350">
        <v>138</v>
      </c>
      <c r="I3350">
        <v>180</v>
      </c>
      <c r="J3350">
        <v>171</v>
      </c>
      <c r="K3350">
        <v>147</v>
      </c>
      <c r="L3350">
        <v>114</v>
      </c>
      <c r="M3350">
        <v>45</v>
      </c>
      <c r="N3350">
        <v>7</v>
      </c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</row>
    <row r="3351" spans="1:27" x14ac:dyDescent="0.2">
      <c r="A3351">
        <v>2008</v>
      </c>
      <c r="B3351">
        <v>2</v>
      </c>
      <c r="C3351">
        <v>48</v>
      </c>
      <c r="D3351">
        <v>27</v>
      </c>
      <c r="E3351">
        <v>92</v>
      </c>
      <c r="F3351">
        <v>99</v>
      </c>
      <c r="G3351">
        <v>103</v>
      </c>
      <c r="H3351">
        <v>146</v>
      </c>
      <c r="I3351">
        <v>148</v>
      </c>
      <c r="J3351">
        <v>176</v>
      </c>
      <c r="K3351">
        <v>137</v>
      </c>
      <c r="L3351">
        <v>89</v>
      </c>
      <c r="M3351">
        <v>62</v>
      </c>
      <c r="N3351">
        <v>6</v>
      </c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</row>
    <row r="3352" spans="1:27" x14ac:dyDescent="0.2">
      <c r="A3352">
        <v>2008</v>
      </c>
      <c r="B3352">
        <v>3</v>
      </c>
      <c r="C3352">
        <v>18</v>
      </c>
      <c r="D3352">
        <v>42</v>
      </c>
      <c r="E3352">
        <v>48</v>
      </c>
      <c r="F3352">
        <v>109</v>
      </c>
      <c r="G3352">
        <v>131</v>
      </c>
      <c r="H3352">
        <v>140</v>
      </c>
      <c r="I3352">
        <v>155</v>
      </c>
      <c r="J3352">
        <v>165</v>
      </c>
      <c r="K3352">
        <v>132</v>
      </c>
      <c r="L3352">
        <v>78</v>
      </c>
      <c r="M3352">
        <v>84</v>
      </c>
      <c r="N3352">
        <v>18</v>
      </c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</row>
    <row r="3353" spans="1:27" x14ac:dyDescent="0.2">
      <c r="A3353">
        <v>2008</v>
      </c>
      <c r="B3353">
        <v>4</v>
      </c>
      <c r="C3353">
        <v>39</v>
      </c>
      <c r="D3353">
        <v>56</v>
      </c>
      <c r="E3353">
        <v>36</v>
      </c>
      <c r="F3353">
        <v>103</v>
      </c>
      <c r="G3353">
        <v>153</v>
      </c>
      <c r="H3353">
        <v>137</v>
      </c>
      <c r="I3353">
        <v>142</v>
      </c>
      <c r="J3353">
        <v>157</v>
      </c>
      <c r="K3353">
        <v>132</v>
      </c>
      <c r="L3353">
        <v>85</v>
      </c>
      <c r="M3353">
        <v>96</v>
      </c>
      <c r="N3353">
        <v>32</v>
      </c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</row>
    <row r="3354" spans="1:27" x14ac:dyDescent="0.2">
      <c r="A3354">
        <v>2008</v>
      </c>
      <c r="B3354">
        <v>5</v>
      </c>
      <c r="C3354">
        <v>56</v>
      </c>
      <c r="D3354">
        <v>72</v>
      </c>
      <c r="E3354">
        <v>30</v>
      </c>
      <c r="F3354">
        <v>66</v>
      </c>
      <c r="G3354">
        <v>153</v>
      </c>
      <c r="H3354">
        <v>139</v>
      </c>
      <c r="I3354">
        <v>168</v>
      </c>
      <c r="J3354">
        <v>153</v>
      </c>
      <c r="K3354">
        <v>133</v>
      </c>
      <c r="L3354">
        <v>106</v>
      </c>
      <c r="M3354">
        <v>94</v>
      </c>
      <c r="N3354">
        <v>39</v>
      </c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</row>
    <row r="3355" spans="1:27" x14ac:dyDescent="0.2">
      <c r="A3355">
        <v>2008</v>
      </c>
      <c r="B3355">
        <v>6</v>
      </c>
      <c r="C3355">
        <v>52</v>
      </c>
      <c r="D3355">
        <v>72</v>
      </c>
      <c r="E3355">
        <v>69</v>
      </c>
      <c r="F3355">
        <v>17</v>
      </c>
      <c r="G3355">
        <v>146</v>
      </c>
      <c r="H3355">
        <v>133</v>
      </c>
      <c r="I3355">
        <v>156</v>
      </c>
      <c r="J3355">
        <v>186</v>
      </c>
      <c r="K3355">
        <v>145</v>
      </c>
      <c r="L3355">
        <v>87</v>
      </c>
      <c r="M3355">
        <v>91</v>
      </c>
      <c r="N3355">
        <v>34</v>
      </c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</row>
    <row r="3356" spans="1:27" x14ac:dyDescent="0.2">
      <c r="A3356">
        <v>2008</v>
      </c>
      <c r="B3356">
        <v>7</v>
      </c>
      <c r="C3356">
        <v>52</v>
      </c>
      <c r="D3356">
        <v>69</v>
      </c>
      <c r="E3356">
        <v>72</v>
      </c>
      <c r="F3356">
        <v>40</v>
      </c>
      <c r="G3356">
        <v>168</v>
      </c>
      <c r="H3356">
        <v>135</v>
      </c>
      <c r="I3356">
        <v>146</v>
      </c>
      <c r="J3356">
        <v>183</v>
      </c>
      <c r="K3356">
        <v>151</v>
      </c>
      <c r="L3356">
        <v>131</v>
      </c>
      <c r="M3356">
        <v>101</v>
      </c>
      <c r="N3356">
        <v>14</v>
      </c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</row>
    <row r="3357" spans="1:27" x14ac:dyDescent="0.2">
      <c r="A3357">
        <v>2008</v>
      </c>
      <c r="B3357">
        <v>8</v>
      </c>
      <c r="C3357">
        <v>68</v>
      </c>
      <c r="D3357">
        <v>89</v>
      </c>
      <c r="E3357">
        <v>69</v>
      </c>
      <c r="F3357">
        <v>45</v>
      </c>
      <c r="G3357">
        <v>168</v>
      </c>
      <c r="H3357">
        <v>160</v>
      </c>
      <c r="I3357">
        <v>140</v>
      </c>
      <c r="J3357">
        <v>159</v>
      </c>
      <c r="K3357">
        <v>143</v>
      </c>
      <c r="L3357">
        <v>116</v>
      </c>
      <c r="M3357">
        <v>100</v>
      </c>
      <c r="N3357">
        <v>18</v>
      </c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</row>
    <row r="3358" spans="1:27" x14ac:dyDescent="0.2">
      <c r="A3358">
        <v>2008</v>
      </c>
      <c r="B3358">
        <v>9</v>
      </c>
      <c r="C3358">
        <v>60</v>
      </c>
      <c r="D3358">
        <v>80</v>
      </c>
      <c r="E3358">
        <v>66</v>
      </c>
      <c r="F3358">
        <v>51</v>
      </c>
      <c r="G3358">
        <v>168</v>
      </c>
      <c r="H3358">
        <v>165</v>
      </c>
      <c r="I3358">
        <v>138</v>
      </c>
      <c r="J3358">
        <v>147</v>
      </c>
      <c r="K3358">
        <v>150</v>
      </c>
      <c r="L3358">
        <v>101</v>
      </c>
      <c r="M3358">
        <v>72</v>
      </c>
      <c r="N3358">
        <v>25</v>
      </c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</row>
    <row r="3359" spans="1:27" x14ac:dyDescent="0.2">
      <c r="A3359">
        <v>2008</v>
      </c>
      <c r="B3359">
        <v>10</v>
      </c>
      <c r="C3359">
        <v>69</v>
      </c>
      <c r="D3359">
        <v>61</v>
      </c>
      <c r="E3359">
        <v>54</v>
      </c>
      <c r="F3359">
        <v>62</v>
      </c>
      <c r="G3359">
        <v>177</v>
      </c>
      <c r="H3359">
        <v>161</v>
      </c>
      <c r="I3359">
        <v>162</v>
      </c>
      <c r="J3359">
        <v>166</v>
      </c>
      <c r="K3359">
        <v>151</v>
      </c>
      <c r="L3359">
        <v>134</v>
      </c>
      <c r="M3359">
        <v>68</v>
      </c>
      <c r="N3359">
        <v>17</v>
      </c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</row>
    <row r="3360" spans="1:27" x14ac:dyDescent="0.2">
      <c r="A3360">
        <v>2008</v>
      </c>
      <c r="B3360">
        <v>11</v>
      </c>
      <c r="C3360">
        <v>50</v>
      </c>
      <c r="D3360">
        <v>59</v>
      </c>
      <c r="E3360">
        <v>83</v>
      </c>
      <c r="F3360">
        <v>61</v>
      </c>
      <c r="G3360">
        <v>186</v>
      </c>
      <c r="H3360">
        <v>137</v>
      </c>
      <c r="I3360">
        <v>149</v>
      </c>
      <c r="J3360">
        <v>158</v>
      </c>
      <c r="K3360">
        <v>162</v>
      </c>
      <c r="L3360">
        <v>139</v>
      </c>
      <c r="M3360">
        <v>81</v>
      </c>
      <c r="N3360">
        <v>14</v>
      </c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</row>
    <row r="3361" spans="1:27" x14ac:dyDescent="0.2">
      <c r="A3361">
        <v>2008</v>
      </c>
      <c r="B3361">
        <v>12</v>
      </c>
      <c r="C3361">
        <v>53</v>
      </c>
      <c r="D3361">
        <v>68</v>
      </c>
      <c r="E3361">
        <v>67</v>
      </c>
      <c r="F3361">
        <v>68</v>
      </c>
      <c r="G3361">
        <v>163</v>
      </c>
      <c r="H3361">
        <v>122</v>
      </c>
      <c r="I3361">
        <v>127</v>
      </c>
      <c r="J3361">
        <v>155</v>
      </c>
      <c r="K3361">
        <v>138</v>
      </c>
      <c r="L3361">
        <v>138</v>
      </c>
      <c r="M3361">
        <v>79</v>
      </c>
      <c r="N3361">
        <v>31</v>
      </c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</row>
    <row r="3362" spans="1:27" x14ac:dyDescent="0.2">
      <c r="A3362">
        <v>2008</v>
      </c>
      <c r="B3362">
        <v>13</v>
      </c>
      <c r="C3362">
        <v>67</v>
      </c>
      <c r="D3362">
        <v>55</v>
      </c>
      <c r="E3362">
        <v>68</v>
      </c>
      <c r="F3362">
        <v>68</v>
      </c>
      <c r="G3362">
        <v>135</v>
      </c>
      <c r="H3362">
        <v>106</v>
      </c>
      <c r="I3362">
        <v>135</v>
      </c>
      <c r="J3362">
        <v>139</v>
      </c>
      <c r="K3362">
        <v>152</v>
      </c>
      <c r="L3362">
        <v>137</v>
      </c>
      <c r="M3362">
        <v>77</v>
      </c>
      <c r="N3362">
        <v>34</v>
      </c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</row>
    <row r="3363" spans="1:27" x14ac:dyDescent="0.2">
      <c r="A3363">
        <v>2008</v>
      </c>
      <c r="B3363">
        <v>14</v>
      </c>
      <c r="C3363">
        <v>79</v>
      </c>
      <c r="D3363">
        <v>32</v>
      </c>
      <c r="E3363">
        <v>74</v>
      </c>
      <c r="F3363">
        <v>58</v>
      </c>
      <c r="G3363">
        <v>129</v>
      </c>
      <c r="H3363">
        <v>116</v>
      </c>
      <c r="I3363">
        <v>149</v>
      </c>
      <c r="J3363">
        <v>143</v>
      </c>
      <c r="K3363">
        <v>134</v>
      </c>
      <c r="L3363">
        <v>121</v>
      </c>
      <c r="M3363">
        <v>102</v>
      </c>
      <c r="N3363">
        <v>27</v>
      </c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</row>
    <row r="3364" spans="1:27" x14ac:dyDescent="0.2">
      <c r="A3364">
        <v>2008</v>
      </c>
      <c r="B3364">
        <v>15</v>
      </c>
      <c r="C3364">
        <v>79</v>
      </c>
      <c r="D3364">
        <v>42</v>
      </c>
      <c r="E3364">
        <v>91</v>
      </c>
      <c r="F3364">
        <v>52</v>
      </c>
      <c r="G3364">
        <v>109</v>
      </c>
      <c r="H3364">
        <v>112</v>
      </c>
      <c r="I3364">
        <v>185</v>
      </c>
      <c r="J3364">
        <v>137</v>
      </c>
      <c r="K3364">
        <v>130</v>
      </c>
      <c r="L3364">
        <v>126</v>
      </c>
      <c r="M3364">
        <v>110</v>
      </c>
      <c r="N3364">
        <v>25</v>
      </c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</row>
    <row r="3365" spans="1:27" x14ac:dyDescent="0.2">
      <c r="A3365">
        <v>2008</v>
      </c>
      <c r="B3365">
        <v>16</v>
      </c>
      <c r="C3365">
        <v>50</v>
      </c>
      <c r="D3365">
        <v>15</v>
      </c>
      <c r="E3365">
        <v>70</v>
      </c>
      <c r="F3365">
        <v>49</v>
      </c>
      <c r="G3365">
        <v>102</v>
      </c>
      <c r="H3365">
        <v>113</v>
      </c>
      <c r="I3365">
        <v>152</v>
      </c>
      <c r="J3365">
        <v>157</v>
      </c>
      <c r="K3365">
        <v>120</v>
      </c>
      <c r="L3365">
        <v>99</v>
      </c>
      <c r="M3365">
        <v>105</v>
      </c>
      <c r="N3365">
        <v>41</v>
      </c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</row>
    <row r="3366" spans="1:27" x14ac:dyDescent="0.2">
      <c r="A3366">
        <v>2008</v>
      </c>
      <c r="B3366">
        <v>17</v>
      </c>
      <c r="C3366">
        <v>56</v>
      </c>
      <c r="D3366">
        <v>9</v>
      </c>
      <c r="E3366">
        <v>55</v>
      </c>
      <c r="F3366">
        <v>59</v>
      </c>
      <c r="G3366">
        <v>110</v>
      </c>
      <c r="H3366">
        <v>127</v>
      </c>
      <c r="I3366">
        <v>145</v>
      </c>
      <c r="J3366">
        <v>154</v>
      </c>
      <c r="K3366">
        <v>133</v>
      </c>
      <c r="L3366">
        <v>90</v>
      </c>
      <c r="M3366">
        <v>59</v>
      </c>
      <c r="N3366">
        <v>54</v>
      </c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</row>
    <row r="3367" spans="1:27" x14ac:dyDescent="0.2">
      <c r="A3367">
        <v>2008</v>
      </c>
      <c r="B3367">
        <v>18</v>
      </c>
      <c r="C3367">
        <v>95</v>
      </c>
      <c r="D3367">
        <v>17</v>
      </c>
      <c r="E3367">
        <v>41</v>
      </c>
      <c r="F3367">
        <v>62</v>
      </c>
      <c r="G3367">
        <v>99</v>
      </c>
      <c r="H3367">
        <v>137</v>
      </c>
      <c r="I3367">
        <v>153</v>
      </c>
      <c r="J3367">
        <v>158</v>
      </c>
      <c r="K3367">
        <v>128</v>
      </c>
      <c r="L3367">
        <v>103</v>
      </c>
      <c r="M3367">
        <v>79</v>
      </c>
      <c r="N3367">
        <v>67</v>
      </c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</row>
    <row r="3368" spans="1:27" x14ac:dyDescent="0.2">
      <c r="A3368">
        <v>2008</v>
      </c>
      <c r="B3368">
        <v>19</v>
      </c>
      <c r="C3368">
        <v>96</v>
      </c>
      <c r="D3368">
        <v>10</v>
      </c>
      <c r="E3368">
        <v>42</v>
      </c>
      <c r="F3368">
        <v>73</v>
      </c>
      <c r="G3368">
        <v>78</v>
      </c>
      <c r="H3368">
        <v>145</v>
      </c>
      <c r="I3368">
        <v>160</v>
      </c>
      <c r="J3368">
        <v>158</v>
      </c>
      <c r="K3368">
        <v>138</v>
      </c>
      <c r="L3368">
        <v>112</v>
      </c>
      <c r="M3368">
        <v>91</v>
      </c>
      <c r="N3368">
        <v>70</v>
      </c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</row>
    <row r="3369" spans="1:27" x14ac:dyDescent="0.2">
      <c r="A3369">
        <v>2008</v>
      </c>
      <c r="B3369">
        <v>20</v>
      </c>
      <c r="C3369">
        <v>112</v>
      </c>
      <c r="D3369">
        <v>17</v>
      </c>
      <c r="E3369">
        <v>59</v>
      </c>
      <c r="F3369">
        <v>81</v>
      </c>
      <c r="G3369">
        <v>84</v>
      </c>
      <c r="H3369">
        <v>140</v>
      </c>
      <c r="I3369">
        <v>128</v>
      </c>
      <c r="J3369">
        <v>165</v>
      </c>
      <c r="K3369">
        <v>136</v>
      </c>
      <c r="L3369">
        <v>130</v>
      </c>
      <c r="M3369">
        <v>101</v>
      </c>
      <c r="N3369">
        <v>78</v>
      </c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</row>
    <row r="3370" spans="1:27" x14ac:dyDescent="0.2">
      <c r="A3370">
        <v>2008</v>
      </c>
      <c r="B3370">
        <v>21</v>
      </c>
      <c r="C3370">
        <v>101</v>
      </c>
      <c r="D3370">
        <v>47</v>
      </c>
      <c r="E3370">
        <v>54</v>
      </c>
      <c r="F3370">
        <v>103</v>
      </c>
      <c r="G3370">
        <v>112</v>
      </c>
      <c r="H3370">
        <v>134</v>
      </c>
      <c r="I3370">
        <v>132</v>
      </c>
      <c r="J3370">
        <v>167</v>
      </c>
      <c r="K3370">
        <v>127</v>
      </c>
      <c r="L3370">
        <v>88</v>
      </c>
      <c r="M3370">
        <v>78</v>
      </c>
      <c r="N3370">
        <v>98</v>
      </c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</row>
    <row r="3371" spans="1:27" x14ac:dyDescent="0.2">
      <c r="A3371">
        <v>2008</v>
      </c>
      <c r="B3371">
        <v>22</v>
      </c>
      <c r="C3371">
        <v>52</v>
      </c>
      <c r="D3371">
        <v>96</v>
      </c>
      <c r="E3371">
        <v>36</v>
      </c>
      <c r="F3371">
        <v>106</v>
      </c>
      <c r="G3371">
        <v>135</v>
      </c>
      <c r="H3371">
        <v>144</v>
      </c>
      <c r="I3371">
        <v>156</v>
      </c>
      <c r="J3371">
        <v>144</v>
      </c>
      <c r="K3371">
        <v>132</v>
      </c>
      <c r="L3371">
        <v>84</v>
      </c>
      <c r="M3371">
        <v>36</v>
      </c>
      <c r="N3371">
        <v>102</v>
      </c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</row>
    <row r="3372" spans="1:27" x14ac:dyDescent="0.2">
      <c r="A3372">
        <v>2008</v>
      </c>
      <c r="B3372">
        <v>23</v>
      </c>
      <c r="C3372">
        <v>67</v>
      </c>
      <c r="D3372">
        <v>81</v>
      </c>
      <c r="E3372">
        <v>22</v>
      </c>
      <c r="F3372">
        <v>113</v>
      </c>
      <c r="G3372">
        <v>145</v>
      </c>
      <c r="H3372">
        <v>144</v>
      </c>
      <c r="I3372">
        <v>189</v>
      </c>
      <c r="J3372">
        <v>143</v>
      </c>
      <c r="K3372">
        <v>125</v>
      </c>
      <c r="L3372">
        <v>102</v>
      </c>
      <c r="M3372">
        <v>28</v>
      </c>
      <c r="N3372">
        <v>75</v>
      </c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</row>
    <row r="3373" spans="1:27" x14ac:dyDescent="0.2">
      <c r="A3373">
        <v>2008</v>
      </c>
      <c r="B3373">
        <v>24</v>
      </c>
      <c r="C3373">
        <v>86</v>
      </c>
      <c r="D3373">
        <v>94</v>
      </c>
      <c r="E3373">
        <v>30</v>
      </c>
      <c r="F3373">
        <v>102</v>
      </c>
      <c r="G3373">
        <v>141</v>
      </c>
      <c r="H3373">
        <v>141</v>
      </c>
      <c r="I3373">
        <v>190</v>
      </c>
      <c r="J3373">
        <v>164</v>
      </c>
      <c r="K3373">
        <v>137</v>
      </c>
      <c r="L3373">
        <v>105</v>
      </c>
      <c r="M3373">
        <v>42</v>
      </c>
      <c r="N3373">
        <v>62</v>
      </c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</row>
    <row r="3374" spans="1:27" x14ac:dyDescent="0.2">
      <c r="A3374">
        <v>2008</v>
      </c>
      <c r="B3374">
        <v>25</v>
      </c>
      <c r="C3374">
        <v>66</v>
      </c>
      <c r="D3374">
        <v>53</v>
      </c>
      <c r="E3374">
        <v>34</v>
      </c>
      <c r="F3374">
        <v>109</v>
      </c>
      <c r="G3374">
        <v>121</v>
      </c>
      <c r="H3374">
        <v>160</v>
      </c>
      <c r="I3374">
        <v>198</v>
      </c>
      <c r="J3374">
        <v>162</v>
      </c>
      <c r="K3374">
        <v>144</v>
      </c>
      <c r="L3374">
        <v>89</v>
      </c>
      <c r="M3374">
        <v>44</v>
      </c>
      <c r="N3374">
        <v>57</v>
      </c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</row>
    <row r="3375" spans="1:27" x14ac:dyDescent="0.2">
      <c r="A3375">
        <v>2008</v>
      </c>
      <c r="B3375">
        <v>26</v>
      </c>
      <c r="C3375">
        <v>87</v>
      </c>
      <c r="D3375">
        <v>71</v>
      </c>
      <c r="E3375">
        <v>60</v>
      </c>
      <c r="F3375">
        <v>132</v>
      </c>
      <c r="G3375">
        <v>120</v>
      </c>
      <c r="H3375">
        <v>138</v>
      </c>
      <c r="I3375">
        <v>189</v>
      </c>
      <c r="J3375">
        <v>168</v>
      </c>
      <c r="K3375">
        <v>128</v>
      </c>
      <c r="L3375">
        <v>102</v>
      </c>
      <c r="M3375">
        <v>51</v>
      </c>
      <c r="N3375">
        <v>34</v>
      </c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</row>
    <row r="3376" spans="1:27" x14ac:dyDescent="0.2">
      <c r="A3376">
        <v>2008</v>
      </c>
      <c r="B3376">
        <v>27</v>
      </c>
      <c r="C3376">
        <v>83</v>
      </c>
      <c r="D3376">
        <v>72</v>
      </c>
      <c r="E3376">
        <v>59</v>
      </c>
      <c r="F3376">
        <v>133</v>
      </c>
      <c r="G3376">
        <v>119</v>
      </c>
      <c r="H3376">
        <v>145</v>
      </c>
      <c r="I3376">
        <v>198</v>
      </c>
      <c r="J3376">
        <v>167</v>
      </c>
      <c r="K3376">
        <v>121</v>
      </c>
      <c r="L3376">
        <v>65</v>
      </c>
      <c r="M3376">
        <v>82</v>
      </c>
      <c r="N3376">
        <v>13</v>
      </c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</row>
    <row r="3377" spans="1:27" x14ac:dyDescent="0.2">
      <c r="A3377">
        <v>2008</v>
      </c>
      <c r="B3377">
        <v>28</v>
      </c>
      <c r="C3377">
        <v>50</v>
      </c>
      <c r="D3377">
        <v>55</v>
      </c>
      <c r="E3377">
        <v>74</v>
      </c>
      <c r="F3377">
        <v>96</v>
      </c>
      <c r="G3377">
        <v>131</v>
      </c>
      <c r="H3377">
        <v>166</v>
      </c>
      <c r="I3377">
        <v>211</v>
      </c>
      <c r="J3377">
        <v>177</v>
      </c>
      <c r="K3377">
        <v>113</v>
      </c>
      <c r="L3377">
        <v>35</v>
      </c>
      <c r="M3377">
        <v>37</v>
      </c>
      <c r="N3377">
        <v>19</v>
      </c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</row>
    <row r="3378" spans="1:27" x14ac:dyDescent="0.2">
      <c r="A3378">
        <v>2008</v>
      </c>
      <c r="B3378">
        <v>29</v>
      </c>
      <c r="C3378">
        <v>73</v>
      </c>
      <c r="D3378">
        <v>71</v>
      </c>
      <c r="E3378">
        <v>70</v>
      </c>
      <c r="F3378">
        <v>83</v>
      </c>
      <c r="G3378">
        <v>149</v>
      </c>
      <c r="H3378">
        <v>147</v>
      </c>
      <c r="I3378">
        <v>187</v>
      </c>
      <c r="J3378">
        <v>187</v>
      </c>
      <c r="K3378">
        <v>113</v>
      </c>
      <c r="L3378">
        <v>16</v>
      </c>
      <c r="M3378">
        <v>5</v>
      </c>
      <c r="N3378">
        <v>10</v>
      </c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</row>
    <row r="3379" spans="1:27" x14ac:dyDescent="0.2">
      <c r="A3379">
        <v>2008</v>
      </c>
      <c r="B3379">
        <v>30</v>
      </c>
      <c r="C3379">
        <v>51</v>
      </c>
      <c r="E3379">
        <v>92</v>
      </c>
      <c r="F3379">
        <v>81</v>
      </c>
      <c r="G3379">
        <v>147</v>
      </c>
      <c r="H3379">
        <v>151</v>
      </c>
      <c r="I3379">
        <v>186</v>
      </c>
      <c r="J3379">
        <v>198</v>
      </c>
      <c r="K3379">
        <v>124</v>
      </c>
      <c r="L3379">
        <v>40</v>
      </c>
      <c r="M3379">
        <v>6</v>
      </c>
      <c r="N3379">
        <v>-3</v>
      </c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</row>
    <row r="3380" spans="1:27" x14ac:dyDescent="0.2">
      <c r="A3380">
        <v>2008</v>
      </c>
      <c r="B3380">
        <v>31</v>
      </c>
      <c r="C3380">
        <v>53</v>
      </c>
      <c r="E3380">
        <v>81</v>
      </c>
      <c r="G3380">
        <v>156</v>
      </c>
      <c r="I3380">
        <v>187</v>
      </c>
      <c r="J3380">
        <v>158</v>
      </c>
      <c r="L3380">
        <v>42</v>
      </c>
      <c r="N3380">
        <v>-25</v>
      </c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</row>
    <row r="3381" spans="1:27" x14ac:dyDescent="0.2">
      <c r="A3381">
        <v>2009</v>
      </c>
      <c r="B3381">
        <v>1</v>
      </c>
      <c r="C3381">
        <v>-9</v>
      </c>
      <c r="D3381">
        <v>16</v>
      </c>
      <c r="E3381">
        <v>68</v>
      </c>
      <c r="F3381">
        <v>97</v>
      </c>
      <c r="G3381">
        <v>132</v>
      </c>
      <c r="H3381">
        <v>171</v>
      </c>
      <c r="I3381">
        <v>225</v>
      </c>
      <c r="J3381">
        <v>155</v>
      </c>
      <c r="K3381">
        <v>156</v>
      </c>
      <c r="L3381">
        <v>131</v>
      </c>
      <c r="M3381">
        <v>133</v>
      </c>
      <c r="N3381">
        <v>26</v>
      </c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</row>
    <row r="3382" spans="1:27" x14ac:dyDescent="0.2">
      <c r="A3382">
        <v>2009</v>
      </c>
      <c r="B3382">
        <v>2</v>
      </c>
      <c r="C3382">
        <v>11</v>
      </c>
      <c r="D3382">
        <v>-10</v>
      </c>
      <c r="E3382">
        <v>59</v>
      </c>
      <c r="F3382">
        <v>93</v>
      </c>
      <c r="G3382">
        <v>110</v>
      </c>
      <c r="H3382">
        <v>167</v>
      </c>
      <c r="I3382">
        <v>217</v>
      </c>
      <c r="J3382">
        <v>150</v>
      </c>
      <c r="K3382">
        <v>143</v>
      </c>
      <c r="L3382">
        <v>115</v>
      </c>
      <c r="M3382">
        <v>87</v>
      </c>
      <c r="N3382">
        <v>42</v>
      </c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</row>
    <row r="3383" spans="1:27" x14ac:dyDescent="0.2">
      <c r="A3383">
        <v>2009</v>
      </c>
      <c r="B3383">
        <v>3</v>
      </c>
      <c r="C3383">
        <v>-6</v>
      </c>
      <c r="D3383">
        <v>-8</v>
      </c>
      <c r="E3383">
        <v>73</v>
      </c>
      <c r="F3383">
        <v>89</v>
      </c>
      <c r="G3383">
        <v>97</v>
      </c>
      <c r="H3383">
        <v>137</v>
      </c>
      <c r="I3383">
        <v>191</v>
      </c>
      <c r="J3383">
        <v>158</v>
      </c>
      <c r="K3383">
        <v>142</v>
      </c>
      <c r="L3383">
        <v>137</v>
      </c>
      <c r="M3383">
        <v>97</v>
      </c>
      <c r="N3383">
        <v>65</v>
      </c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</row>
    <row r="3384" spans="1:27" x14ac:dyDescent="0.2">
      <c r="A3384">
        <v>2009</v>
      </c>
      <c r="B3384">
        <v>4</v>
      </c>
      <c r="C3384">
        <v>-10</v>
      </c>
      <c r="D3384">
        <v>3</v>
      </c>
      <c r="E3384">
        <v>34</v>
      </c>
      <c r="F3384">
        <v>91</v>
      </c>
      <c r="G3384">
        <v>84</v>
      </c>
      <c r="H3384">
        <v>110</v>
      </c>
      <c r="I3384">
        <v>175</v>
      </c>
      <c r="J3384">
        <v>189</v>
      </c>
      <c r="K3384">
        <v>130</v>
      </c>
      <c r="L3384">
        <v>113</v>
      </c>
      <c r="M3384">
        <v>86</v>
      </c>
      <c r="N3384">
        <v>53</v>
      </c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</row>
    <row r="3385" spans="1:27" x14ac:dyDescent="0.2">
      <c r="A3385">
        <v>2009</v>
      </c>
      <c r="B3385">
        <v>5</v>
      </c>
      <c r="C3385">
        <v>1</v>
      </c>
      <c r="D3385">
        <v>0</v>
      </c>
      <c r="E3385">
        <v>27</v>
      </c>
      <c r="F3385">
        <v>73</v>
      </c>
      <c r="G3385">
        <v>122</v>
      </c>
      <c r="H3385">
        <v>112</v>
      </c>
      <c r="I3385">
        <v>181</v>
      </c>
      <c r="J3385">
        <v>196</v>
      </c>
      <c r="K3385">
        <v>132</v>
      </c>
      <c r="L3385">
        <v>116</v>
      </c>
      <c r="M3385">
        <v>78</v>
      </c>
      <c r="N3385">
        <v>74</v>
      </c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</row>
    <row r="3386" spans="1:27" x14ac:dyDescent="0.2">
      <c r="A3386">
        <v>2009</v>
      </c>
      <c r="B3386">
        <v>6</v>
      </c>
      <c r="C3386">
        <v>-30</v>
      </c>
      <c r="D3386">
        <v>6</v>
      </c>
      <c r="E3386">
        <v>41</v>
      </c>
      <c r="F3386">
        <v>98</v>
      </c>
      <c r="G3386">
        <v>133</v>
      </c>
      <c r="H3386">
        <v>98</v>
      </c>
      <c r="I3386">
        <v>162</v>
      </c>
      <c r="J3386">
        <v>167</v>
      </c>
      <c r="K3386">
        <v>146</v>
      </c>
      <c r="L3386">
        <v>139</v>
      </c>
      <c r="M3386">
        <v>80</v>
      </c>
      <c r="N3386">
        <v>86</v>
      </c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</row>
    <row r="3387" spans="1:27" x14ac:dyDescent="0.2">
      <c r="A3387">
        <v>2009</v>
      </c>
      <c r="B3387">
        <v>7</v>
      </c>
      <c r="C3387">
        <v>-26</v>
      </c>
      <c r="D3387">
        <v>3</v>
      </c>
      <c r="E3387">
        <v>74</v>
      </c>
      <c r="F3387">
        <v>100</v>
      </c>
      <c r="G3387">
        <v>118</v>
      </c>
      <c r="H3387">
        <v>111</v>
      </c>
      <c r="I3387">
        <v>151</v>
      </c>
      <c r="J3387">
        <v>169</v>
      </c>
      <c r="K3387">
        <v>164</v>
      </c>
      <c r="L3387">
        <v>96</v>
      </c>
      <c r="M3387">
        <v>70</v>
      </c>
      <c r="N3387">
        <v>81</v>
      </c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</row>
    <row r="3388" spans="1:27" x14ac:dyDescent="0.2">
      <c r="A3388">
        <v>2009</v>
      </c>
      <c r="B3388">
        <v>8</v>
      </c>
      <c r="C3388">
        <v>23</v>
      </c>
      <c r="D3388">
        <v>5</v>
      </c>
      <c r="E3388">
        <v>63</v>
      </c>
      <c r="F3388">
        <v>103</v>
      </c>
      <c r="G3388">
        <v>104</v>
      </c>
      <c r="H3388">
        <v>108</v>
      </c>
      <c r="I3388">
        <v>147</v>
      </c>
      <c r="J3388">
        <v>156</v>
      </c>
      <c r="K3388">
        <v>197</v>
      </c>
      <c r="L3388">
        <v>89</v>
      </c>
      <c r="M3388">
        <v>73</v>
      </c>
      <c r="N3388">
        <v>75</v>
      </c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</row>
    <row r="3389" spans="1:27" x14ac:dyDescent="0.2">
      <c r="A3389">
        <v>2009</v>
      </c>
      <c r="B3389">
        <v>9</v>
      </c>
      <c r="C3389">
        <v>6</v>
      </c>
      <c r="D3389">
        <v>11</v>
      </c>
      <c r="E3389">
        <v>58</v>
      </c>
      <c r="F3389">
        <v>99</v>
      </c>
      <c r="G3389">
        <v>100</v>
      </c>
      <c r="H3389">
        <v>119</v>
      </c>
      <c r="I3389">
        <v>133</v>
      </c>
      <c r="J3389">
        <v>172</v>
      </c>
      <c r="K3389">
        <v>147</v>
      </c>
      <c r="L3389">
        <v>91</v>
      </c>
      <c r="M3389">
        <v>51</v>
      </c>
      <c r="N3389">
        <v>85</v>
      </c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</row>
    <row r="3390" spans="1:27" x14ac:dyDescent="0.2">
      <c r="A3390">
        <v>2009</v>
      </c>
      <c r="B3390">
        <v>10</v>
      </c>
      <c r="C3390">
        <v>3</v>
      </c>
      <c r="D3390">
        <v>27</v>
      </c>
      <c r="E3390">
        <v>80</v>
      </c>
      <c r="F3390">
        <v>114</v>
      </c>
      <c r="G3390">
        <v>99</v>
      </c>
      <c r="H3390">
        <v>123</v>
      </c>
      <c r="I3390">
        <v>140</v>
      </c>
      <c r="J3390">
        <v>165</v>
      </c>
      <c r="K3390">
        <v>125</v>
      </c>
      <c r="L3390">
        <v>130</v>
      </c>
      <c r="M3390">
        <v>49</v>
      </c>
      <c r="N3390">
        <v>76</v>
      </c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</row>
    <row r="3391" spans="1:27" x14ac:dyDescent="0.2">
      <c r="A3391">
        <v>2009</v>
      </c>
      <c r="B3391">
        <v>11</v>
      </c>
      <c r="C3391">
        <v>33</v>
      </c>
      <c r="D3391">
        <v>26</v>
      </c>
      <c r="E3391">
        <v>65</v>
      </c>
      <c r="F3391">
        <v>93</v>
      </c>
      <c r="G3391">
        <v>100</v>
      </c>
      <c r="H3391">
        <v>124</v>
      </c>
      <c r="I3391">
        <v>162</v>
      </c>
      <c r="J3391">
        <v>182</v>
      </c>
      <c r="K3391">
        <v>135</v>
      </c>
      <c r="L3391">
        <v>131</v>
      </c>
      <c r="M3391">
        <v>69</v>
      </c>
      <c r="N3391">
        <v>31</v>
      </c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</row>
    <row r="3392" spans="1:27" x14ac:dyDescent="0.2">
      <c r="A3392">
        <v>2009</v>
      </c>
      <c r="B3392">
        <v>12</v>
      </c>
      <c r="C3392">
        <v>75</v>
      </c>
      <c r="D3392">
        <v>13</v>
      </c>
      <c r="E3392">
        <v>85</v>
      </c>
      <c r="F3392">
        <v>90</v>
      </c>
      <c r="G3392">
        <v>102</v>
      </c>
      <c r="H3392">
        <v>114</v>
      </c>
      <c r="I3392">
        <v>170</v>
      </c>
      <c r="J3392">
        <v>176</v>
      </c>
      <c r="K3392">
        <v>145</v>
      </c>
      <c r="L3392">
        <v>101</v>
      </c>
      <c r="M3392">
        <v>94</v>
      </c>
      <c r="N3392">
        <v>45</v>
      </c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</row>
    <row r="3393" spans="1:27" x14ac:dyDescent="0.2">
      <c r="A3393">
        <v>2009</v>
      </c>
      <c r="B3393">
        <v>13</v>
      </c>
      <c r="C3393">
        <v>70</v>
      </c>
      <c r="D3393">
        <v>23</v>
      </c>
      <c r="E3393">
        <v>71</v>
      </c>
      <c r="F3393">
        <v>103</v>
      </c>
      <c r="G3393">
        <v>110</v>
      </c>
      <c r="H3393">
        <v>165</v>
      </c>
      <c r="I3393">
        <v>160</v>
      </c>
      <c r="J3393">
        <v>166</v>
      </c>
      <c r="K3393">
        <v>128</v>
      </c>
      <c r="L3393">
        <v>87</v>
      </c>
      <c r="M3393">
        <v>110</v>
      </c>
      <c r="N3393">
        <v>37</v>
      </c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</row>
    <row r="3394" spans="1:27" x14ac:dyDescent="0.2">
      <c r="A3394">
        <v>2009</v>
      </c>
      <c r="B3394">
        <v>14</v>
      </c>
      <c r="C3394">
        <v>30</v>
      </c>
      <c r="D3394">
        <v>27</v>
      </c>
      <c r="E3394">
        <v>91</v>
      </c>
      <c r="F3394">
        <v>104</v>
      </c>
      <c r="G3394">
        <v>122</v>
      </c>
      <c r="H3394">
        <v>151</v>
      </c>
      <c r="I3394">
        <v>162</v>
      </c>
      <c r="J3394">
        <v>156</v>
      </c>
      <c r="K3394">
        <v>143</v>
      </c>
      <c r="L3394">
        <v>109</v>
      </c>
      <c r="M3394">
        <v>103</v>
      </c>
      <c r="N3394">
        <v>35</v>
      </c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</row>
    <row r="3395" spans="1:27" x14ac:dyDescent="0.2">
      <c r="A3395">
        <v>2009</v>
      </c>
      <c r="B3395">
        <v>15</v>
      </c>
      <c r="C3395">
        <v>36</v>
      </c>
      <c r="D3395">
        <v>42</v>
      </c>
      <c r="E3395">
        <v>83</v>
      </c>
      <c r="F3395">
        <v>126</v>
      </c>
      <c r="G3395">
        <v>119</v>
      </c>
      <c r="H3395">
        <v>150</v>
      </c>
      <c r="I3395">
        <v>173</v>
      </c>
      <c r="J3395">
        <v>187</v>
      </c>
      <c r="K3395">
        <v>144</v>
      </c>
      <c r="L3395">
        <v>121</v>
      </c>
      <c r="M3395">
        <v>94</v>
      </c>
      <c r="N3395">
        <v>27</v>
      </c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</row>
    <row r="3396" spans="1:27" x14ac:dyDescent="0.2">
      <c r="A3396">
        <v>2009</v>
      </c>
      <c r="B3396">
        <v>16</v>
      </c>
      <c r="C3396">
        <v>71</v>
      </c>
      <c r="D3396">
        <v>71</v>
      </c>
      <c r="E3396">
        <v>82</v>
      </c>
      <c r="F3396">
        <v>103</v>
      </c>
      <c r="G3396">
        <v>105</v>
      </c>
      <c r="H3396">
        <v>148</v>
      </c>
      <c r="I3396">
        <v>161</v>
      </c>
      <c r="J3396">
        <v>165</v>
      </c>
      <c r="K3396">
        <v>143</v>
      </c>
      <c r="L3396">
        <v>116</v>
      </c>
      <c r="M3396">
        <v>101</v>
      </c>
      <c r="N3396">
        <v>24</v>
      </c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</row>
    <row r="3397" spans="1:27" x14ac:dyDescent="0.2">
      <c r="A3397">
        <v>2009</v>
      </c>
      <c r="B3397">
        <v>17</v>
      </c>
      <c r="C3397">
        <v>71</v>
      </c>
      <c r="D3397">
        <v>77</v>
      </c>
      <c r="E3397">
        <v>88</v>
      </c>
      <c r="F3397">
        <v>99</v>
      </c>
      <c r="G3397">
        <v>98</v>
      </c>
      <c r="H3397">
        <v>144</v>
      </c>
      <c r="I3397">
        <v>149</v>
      </c>
      <c r="J3397">
        <v>166</v>
      </c>
      <c r="K3397">
        <v>127</v>
      </c>
      <c r="L3397">
        <v>88</v>
      </c>
      <c r="M3397">
        <v>99</v>
      </c>
      <c r="N3397">
        <v>19</v>
      </c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</row>
    <row r="3398" spans="1:27" x14ac:dyDescent="0.2">
      <c r="A3398">
        <v>2009</v>
      </c>
      <c r="B3398">
        <v>18</v>
      </c>
      <c r="C3398">
        <v>46</v>
      </c>
      <c r="D3398">
        <v>76</v>
      </c>
      <c r="E3398">
        <v>84</v>
      </c>
      <c r="F3398">
        <v>88</v>
      </c>
      <c r="G3398">
        <v>116</v>
      </c>
      <c r="H3398">
        <v>129</v>
      </c>
      <c r="I3398">
        <v>154</v>
      </c>
      <c r="J3398">
        <v>165</v>
      </c>
      <c r="K3398">
        <v>144</v>
      </c>
      <c r="L3398">
        <v>66</v>
      </c>
      <c r="M3398">
        <v>110</v>
      </c>
      <c r="N3398">
        <v>-9</v>
      </c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</row>
    <row r="3399" spans="1:27" x14ac:dyDescent="0.2">
      <c r="A3399">
        <v>2009</v>
      </c>
      <c r="B3399">
        <v>19</v>
      </c>
      <c r="C3399">
        <v>41</v>
      </c>
      <c r="D3399">
        <v>70</v>
      </c>
      <c r="E3399">
        <v>76</v>
      </c>
      <c r="F3399">
        <v>98</v>
      </c>
      <c r="G3399">
        <v>116</v>
      </c>
      <c r="H3399">
        <v>133</v>
      </c>
      <c r="I3399">
        <v>150</v>
      </c>
      <c r="J3399">
        <v>198</v>
      </c>
      <c r="K3399">
        <v>157</v>
      </c>
      <c r="L3399">
        <v>92</v>
      </c>
      <c r="M3399">
        <v>121</v>
      </c>
      <c r="N3399">
        <v>-20</v>
      </c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</row>
    <row r="3400" spans="1:27" x14ac:dyDescent="0.2">
      <c r="A3400">
        <v>2009</v>
      </c>
      <c r="B3400">
        <v>20</v>
      </c>
      <c r="C3400">
        <v>34</v>
      </c>
      <c r="D3400">
        <v>54</v>
      </c>
      <c r="E3400">
        <v>73</v>
      </c>
      <c r="F3400">
        <v>105</v>
      </c>
      <c r="G3400">
        <v>124</v>
      </c>
      <c r="H3400">
        <v>137</v>
      </c>
      <c r="I3400">
        <v>151</v>
      </c>
      <c r="J3400">
        <v>181</v>
      </c>
      <c r="K3400">
        <v>142</v>
      </c>
      <c r="L3400">
        <v>91</v>
      </c>
      <c r="M3400">
        <v>128</v>
      </c>
      <c r="N3400">
        <v>-18</v>
      </c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</row>
    <row r="3401" spans="1:27" x14ac:dyDescent="0.2">
      <c r="A3401">
        <v>2009</v>
      </c>
      <c r="B3401">
        <v>21</v>
      </c>
      <c r="C3401">
        <v>44</v>
      </c>
      <c r="D3401">
        <v>69</v>
      </c>
      <c r="E3401">
        <v>72</v>
      </c>
      <c r="F3401">
        <v>100</v>
      </c>
      <c r="G3401">
        <v>121</v>
      </c>
      <c r="H3401">
        <v>142</v>
      </c>
      <c r="I3401">
        <v>151</v>
      </c>
      <c r="J3401">
        <v>145</v>
      </c>
      <c r="K3401">
        <v>128</v>
      </c>
      <c r="L3401">
        <v>110</v>
      </c>
      <c r="M3401">
        <v>106</v>
      </c>
      <c r="N3401">
        <v>-8</v>
      </c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</row>
    <row r="3402" spans="1:27" x14ac:dyDescent="0.2">
      <c r="A3402">
        <v>2009</v>
      </c>
      <c r="B3402">
        <v>22</v>
      </c>
      <c r="C3402">
        <v>48</v>
      </c>
      <c r="D3402">
        <v>78</v>
      </c>
      <c r="E3402">
        <v>81</v>
      </c>
      <c r="F3402">
        <v>99</v>
      </c>
      <c r="G3402">
        <v>113</v>
      </c>
      <c r="H3402">
        <v>163</v>
      </c>
      <c r="I3402">
        <v>167</v>
      </c>
      <c r="J3402">
        <v>148</v>
      </c>
      <c r="K3402">
        <v>153</v>
      </c>
      <c r="L3402">
        <v>120</v>
      </c>
      <c r="M3402">
        <v>86</v>
      </c>
      <c r="N3402">
        <v>-14</v>
      </c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</row>
    <row r="3403" spans="1:27" x14ac:dyDescent="0.2">
      <c r="A3403">
        <v>2009</v>
      </c>
      <c r="B3403">
        <v>23</v>
      </c>
      <c r="C3403">
        <v>47</v>
      </c>
      <c r="D3403">
        <v>82</v>
      </c>
      <c r="E3403">
        <v>85</v>
      </c>
      <c r="F3403">
        <v>122</v>
      </c>
      <c r="G3403">
        <v>135</v>
      </c>
      <c r="H3403">
        <v>182</v>
      </c>
      <c r="I3403">
        <v>166</v>
      </c>
      <c r="J3403">
        <v>186</v>
      </c>
      <c r="K3403">
        <v>144</v>
      </c>
      <c r="L3403">
        <v>126</v>
      </c>
      <c r="M3403">
        <v>98</v>
      </c>
      <c r="N3403">
        <v>-3</v>
      </c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</row>
    <row r="3404" spans="1:27" x14ac:dyDescent="0.2">
      <c r="A3404">
        <v>2009</v>
      </c>
      <c r="B3404">
        <v>24</v>
      </c>
      <c r="C3404">
        <v>34</v>
      </c>
      <c r="D3404">
        <v>79</v>
      </c>
      <c r="E3404">
        <v>66</v>
      </c>
      <c r="F3404">
        <v>132</v>
      </c>
      <c r="G3404">
        <v>137</v>
      </c>
      <c r="H3404">
        <v>159</v>
      </c>
      <c r="I3404">
        <v>154</v>
      </c>
      <c r="J3404">
        <v>166</v>
      </c>
      <c r="K3404">
        <v>125</v>
      </c>
      <c r="L3404">
        <v>143</v>
      </c>
      <c r="M3404">
        <v>103</v>
      </c>
      <c r="N3404">
        <v>-4</v>
      </c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</row>
    <row r="3405" spans="1:27" x14ac:dyDescent="0.2">
      <c r="A3405">
        <v>2009</v>
      </c>
      <c r="B3405">
        <v>25</v>
      </c>
      <c r="C3405">
        <v>44</v>
      </c>
      <c r="D3405">
        <v>82</v>
      </c>
      <c r="E3405">
        <v>83</v>
      </c>
      <c r="F3405">
        <v>113</v>
      </c>
      <c r="G3405">
        <v>145</v>
      </c>
      <c r="H3405">
        <v>177</v>
      </c>
      <c r="I3405">
        <v>161</v>
      </c>
      <c r="J3405">
        <v>145</v>
      </c>
      <c r="K3405">
        <v>121</v>
      </c>
      <c r="L3405">
        <v>128</v>
      </c>
      <c r="M3405">
        <v>84</v>
      </c>
      <c r="N3405">
        <v>23</v>
      </c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</row>
    <row r="3406" spans="1:27" x14ac:dyDescent="0.2">
      <c r="A3406">
        <v>2009</v>
      </c>
      <c r="B3406">
        <v>26</v>
      </c>
      <c r="C3406">
        <v>52</v>
      </c>
      <c r="D3406">
        <v>68</v>
      </c>
      <c r="E3406">
        <v>91</v>
      </c>
      <c r="F3406">
        <v>93</v>
      </c>
      <c r="G3406">
        <v>123</v>
      </c>
      <c r="H3406">
        <v>171</v>
      </c>
      <c r="I3406">
        <v>151</v>
      </c>
      <c r="J3406">
        <v>157</v>
      </c>
      <c r="K3406">
        <v>134</v>
      </c>
      <c r="L3406">
        <v>126</v>
      </c>
      <c r="M3406">
        <v>72</v>
      </c>
      <c r="N3406">
        <v>31</v>
      </c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</row>
    <row r="3407" spans="1:27" x14ac:dyDescent="0.2">
      <c r="A3407">
        <v>2009</v>
      </c>
      <c r="B3407">
        <v>27</v>
      </c>
      <c r="C3407">
        <v>31</v>
      </c>
      <c r="D3407">
        <v>86</v>
      </c>
      <c r="E3407">
        <v>66</v>
      </c>
      <c r="F3407">
        <v>81</v>
      </c>
      <c r="G3407">
        <v>125</v>
      </c>
      <c r="H3407">
        <v>187</v>
      </c>
      <c r="I3407">
        <v>157</v>
      </c>
      <c r="J3407">
        <v>172</v>
      </c>
      <c r="K3407">
        <v>132</v>
      </c>
      <c r="L3407">
        <v>132</v>
      </c>
      <c r="M3407">
        <v>62</v>
      </c>
      <c r="N3407">
        <v>41</v>
      </c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</row>
    <row r="3408" spans="1:27" x14ac:dyDescent="0.2">
      <c r="A3408">
        <v>2009</v>
      </c>
      <c r="B3408">
        <v>28</v>
      </c>
      <c r="C3408">
        <v>43</v>
      </c>
      <c r="D3408">
        <v>77</v>
      </c>
      <c r="E3408">
        <v>56</v>
      </c>
      <c r="F3408">
        <v>76</v>
      </c>
      <c r="G3408">
        <v>151</v>
      </c>
      <c r="H3408">
        <v>188</v>
      </c>
      <c r="I3408">
        <v>148</v>
      </c>
      <c r="J3408">
        <v>140</v>
      </c>
      <c r="K3408">
        <v>143</v>
      </c>
      <c r="L3408">
        <v>142</v>
      </c>
      <c r="M3408">
        <v>52</v>
      </c>
      <c r="N3408">
        <v>6</v>
      </c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</row>
    <row r="3409" spans="1:27" x14ac:dyDescent="0.2">
      <c r="A3409">
        <v>2009</v>
      </c>
      <c r="B3409">
        <v>29</v>
      </c>
      <c r="C3409">
        <v>45</v>
      </c>
      <c r="E3409">
        <v>42</v>
      </c>
      <c r="F3409">
        <v>93</v>
      </c>
      <c r="G3409">
        <v>166</v>
      </c>
      <c r="H3409">
        <v>214</v>
      </c>
      <c r="I3409">
        <v>154</v>
      </c>
      <c r="J3409">
        <v>137</v>
      </c>
      <c r="K3409">
        <v>149</v>
      </c>
      <c r="L3409">
        <v>124</v>
      </c>
      <c r="M3409">
        <v>52</v>
      </c>
      <c r="N3409">
        <v>10</v>
      </c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</row>
    <row r="3410" spans="1:27" x14ac:dyDescent="0.2">
      <c r="A3410">
        <v>2009</v>
      </c>
      <c r="B3410">
        <v>30</v>
      </c>
      <c r="C3410">
        <v>39</v>
      </c>
      <c r="E3410">
        <v>63</v>
      </c>
      <c r="F3410">
        <v>118</v>
      </c>
      <c r="G3410">
        <v>149</v>
      </c>
      <c r="H3410">
        <v>205</v>
      </c>
      <c r="I3410">
        <v>144</v>
      </c>
      <c r="J3410">
        <v>142</v>
      </c>
      <c r="K3410">
        <v>158</v>
      </c>
      <c r="L3410">
        <v>130</v>
      </c>
      <c r="M3410">
        <v>45</v>
      </c>
      <c r="N3410">
        <v>23</v>
      </c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</row>
    <row r="3411" spans="1:27" x14ac:dyDescent="0.2">
      <c r="A3411">
        <v>2009</v>
      </c>
      <c r="B3411">
        <v>31</v>
      </c>
      <c r="C3411">
        <v>41</v>
      </c>
      <c r="E3411">
        <v>100</v>
      </c>
      <c r="G3411">
        <v>161</v>
      </c>
      <c r="I3411">
        <v>143</v>
      </c>
      <c r="J3411">
        <v>188</v>
      </c>
      <c r="L3411">
        <v>142</v>
      </c>
      <c r="N3411">
        <v>23</v>
      </c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</row>
    <row r="3412" spans="1:27" x14ac:dyDescent="0.2">
      <c r="A3412">
        <v>2010</v>
      </c>
      <c r="B3412">
        <v>1</v>
      </c>
      <c r="C3412">
        <v>-5</v>
      </c>
      <c r="D3412">
        <v>19</v>
      </c>
      <c r="E3412">
        <v>38</v>
      </c>
      <c r="F3412">
        <v>45</v>
      </c>
      <c r="G3412">
        <v>111</v>
      </c>
      <c r="H3412">
        <v>118</v>
      </c>
      <c r="I3412">
        <v>183</v>
      </c>
      <c r="J3412">
        <v>161</v>
      </c>
      <c r="K3412">
        <v>132</v>
      </c>
      <c r="L3412">
        <v>130</v>
      </c>
      <c r="M3412">
        <v>102</v>
      </c>
      <c r="N3412">
        <v>-20</v>
      </c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</row>
    <row r="3413" spans="1:27" x14ac:dyDescent="0.2">
      <c r="A3413">
        <v>2010</v>
      </c>
      <c r="B3413">
        <v>2</v>
      </c>
      <c r="C3413">
        <v>3</v>
      </c>
      <c r="D3413">
        <v>39</v>
      </c>
      <c r="E3413">
        <v>35</v>
      </c>
      <c r="F3413">
        <v>59</v>
      </c>
      <c r="G3413">
        <v>76</v>
      </c>
      <c r="H3413">
        <v>140</v>
      </c>
      <c r="I3413">
        <v>187</v>
      </c>
      <c r="J3413">
        <v>160</v>
      </c>
      <c r="K3413">
        <v>147</v>
      </c>
      <c r="L3413">
        <v>117</v>
      </c>
      <c r="M3413">
        <v>110</v>
      </c>
      <c r="N3413">
        <v>-14</v>
      </c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</row>
    <row r="3414" spans="1:27" x14ac:dyDescent="0.2">
      <c r="A3414">
        <v>2010</v>
      </c>
      <c r="B3414">
        <v>3</v>
      </c>
      <c r="C3414">
        <v>-6</v>
      </c>
      <c r="D3414">
        <v>25</v>
      </c>
      <c r="E3414">
        <v>31</v>
      </c>
      <c r="F3414">
        <v>69</v>
      </c>
      <c r="G3414">
        <v>67</v>
      </c>
      <c r="H3414">
        <v>147</v>
      </c>
      <c r="I3414">
        <v>170</v>
      </c>
      <c r="J3414">
        <v>154</v>
      </c>
      <c r="K3414">
        <v>148</v>
      </c>
      <c r="L3414">
        <v>128</v>
      </c>
      <c r="M3414">
        <v>128</v>
      </c>
      <c r="N3414">
        <v>-26</v>
      </c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</row>
    <row r="3415" spans="1:27" x14ac:dyDescent="0.2">
      <c r="A3415">
        <v>2010</v>
      </c>
      <c r="B3415">
        <v>4</v>
      </c>
      <c r="C3415">
        <v>-34</v>
      </c>
      <c r="D3415">
        <v>39</v>
      </c>
      <c r="E3415">
        <v>34</v>
      </c>
      <c r="F3415">
        <v>65</v>
      </c>
      <c r="G3415">
        <v>66</v>
      </c>
      <c r="H3415">
        <v>164</v>
      </c>
      <c r="I3415">
        <v>158</v>
      </c>
      <c r="J3415">
        <v>151</v>
      </c>
      <c r="K3415">
        <v>145</v>
      </c>
      <c r="L3415">
        <v>126</v>
      </c>
      <c r="M3415">
        <v>136</v>
      </c>
      <c r="N3415">
        <v>-15</v>
      </c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</row>
    <row r="3416" spans="1:27" x14ac:dyDescent="0.2">
      <c r="A3416">
        <v>2010</v>
      </c>
      <c r="B3416">
        <v>5</v>
      </c>
      <c r="C3416">
        <v>-27</v>
      </c>
      <c r="D3416">
        <v>67</v>
      </c>
      <c r="E3416">
        <v>22</v>
      </c>
      <c r="F3416">
        <v>75</v>
      </c>
      <c r="G3416">
        <v>94</v>
      </c>
      <c r="H3416">
        <v>176</v>
      </c>
      <c r="I3416">
        <v>160</v>
      </c>
      <c r="J3416">
        <v>147</v>
      </c>
      <c r="K3416">
        <v>155</v>
      </c>
      <c r="L3416">
        <v>139</v>
      </c>
      <c r="M3416">
        <v>136</v>
      </c>
      <c r="N3416">
        <v>4</v>
      </c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</row>
    <row r="3417" spans="1:27" x14ac:dyDescent="0.2">
      <c r="A3417">
        <v>2010</v>
      </c>
      <c r="B3417">
        <v>6</v>
      </c>
      <c r="C3417">
        <v>-5</v>
      </c>
      <c r="D3417">
        <v>34</v>
      </c>
      <c r="E3417">
        <v>35</v>
      </c>
      <c r="F3417">
        <v>107</v>
      </c>
      <c r="G3417">
        <v>104</v>
      </c>
      <c r="H3417">
        <v>160</v>
      </c>
      <c r="I3417">
        <v>151</v>
      </c>
      <c r="J3417">
        <v>147</v>
      </c>
      <c r="K3417">
        <v>161</v>
      </c>
      <c r="L3417">
        <v>139</v>
      </c>
      <c r="M3417">
        <v>82</v>
      </c>
      <c r="N3417">
        <v>-38</v>
      </c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</row>
    <row r="3418" spans="1:27" x14ac:dyDescent="0.2">
      <c r="A3418">
        <v>2010</v>
      </c>
      <c r="B3418">
        <v>7</v>
      </c>
      <c r="C3418">
        <v>-46</v>
      </c>
      <c r="D3418">
        <v>26</v>
      </c>
      <c r="E3418">
        <v>0</v>
      </c>
      <c r="F3418">
        <v>84</v>
      </c>
      <c r="G3418">
        <v>91</v>
      </c>
      <c r="H3418">
        <v>144</v>
      </c>
      <c r="I3418">
        <v>176</v>
      </c>
      <c r="J3418">
        <v>172</v>
      </c>
      <c r="K3418">
        <v>155</v>
      </c>
      <c r="L3418">
        <v>119</v>
      </c>
      <c r="M3418">
        <v>52</v>
      </c>
      <c r="N3418">
        <v>-35</v>
      </c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</row>
    <row r="3419" spans="1:27" x14ac:dyDescent="0.2">
      <c r="A3419">
        <v>2010</v>
      </c>
      <c r="B3419">
        <v>8</v>
      </c>
      <c r="C3419">
        <v>-37</v>
      </c>
      <c r="D3419">
        <v>16</v>
      </c>
      <c r="E3419">
        <v>7</v>
      </c>
      <c r="F3419">
        <v>81</v>
      </c>
      <c r="G3419">
        <v>84</v>
      </c>
      <c r="H3419">
        <v>143</v>
      </c>
      <c r="I3419">
        <v>179</v>
      </c>
      <c r="J3419">
        <v>169</v>
      </c>
      <c r="K3419">
        <v>148</v>
      </c>
      <c r="L3419">
        <v>155</v>
      </c>
      <c r="M3419">
        <v>45</v>
      </c>
      <c r="N3419">
        <v>-27</v>
      </c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</row>
    <row r="3420" spans="1:27" x14ac:dyDescent="0.2">
      <c r="A3420">
        <v>2010</v>
      </c>
      <c r="B3420">
        <v>9</v>
      </c>
      <c r="C3420">
        <v>-21</v>
      </c>
      <c r="D3420">
        <v>25</v>
      </c>
      <c r="E3420">
        <v>39</v>
      </c>
      <c r="F3420">
        <v>96</v>
      </c>
      <c r="G3420">
        <v>83</v>
      </c>
      <c r="H3420">
        <v>147</v>
      </c>
      <c r="I3420">
        <v>191</v>
      </c>
      <c r="J3420">
        <v>158</v>
      </c>
      <c r="K3420">
        <v>153</v>
      </c>
      <c r="L3420">
        <v>145</v>
      </c>
      <c r="M3420">
        <v>59</v>
      </c>
      <c r="N3420">
        <v>4</v>
      </c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</row>
    <row r="3421" spans="1:27" x14ac:dyDescent="0.2">
      <c r="A3421">
        <v>2010</v>
      </c>
      <c r="B3421">
        <v>10</v>
      </c>
      <c r="C3421">
        <v>-12</v>
      </c>
      <c r="D3421">
        <v>16</v>
      </c>
      <c r="E3421">
        <v>46</v>
      </c>
      <c r="F3421">
        <v>108</v>
      </c>
      <c r="G3421">
        <v>68</v>
      </c>
      <c r="H3421">
        <v>142</v>
      </c>
      <c r="I3421">
        <v>199</v>
      </c>
      <c r="J3421">
        <v>152</v>
      </c>
      <c r="K3421">
        <v>165</v>
      </c>
      <c r="L3421">
        <v>154</v>
      </c>
      <c r="M3421">
        <v>55</v>
      </c>
      <c r="N3421">
        <v>38</v>
      </c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</row>
    <row r="3422" spans="1:27" x14ac:dyDescent="0.2">
      <c r="A3422">
        <v>2010</v>
      </c>
      <c r="B3422">
        <v>11</v>
      </c>
      <c r="C3422">
        <v>7</v>
      </c>
      <c r="D3422">
        <v>4</v>
      </c>
      <c r="E3422">
        <v>27</v>
      </c>
      <c r="F3422">
        <v>95</v>
      </c>
      <c r="G3422">
        <v>62</v>
      </c>
      <c r="H3422">
        <v>135</v>
      </c>
      <c r="I3422">
        <v>182</v>
      </c>
      <c r="J3422">
        <v>147</v>
      </c>
      <c r="K3422">
        <v>177</v>
      </c>
      <c r="L3422">
        <v>124</v>
      </c>
      <c r="M3422">
        <v>67</v>
      </c>
      <c r="N3422">
        <v>60</v>
      </c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</row>
    <row r="3423" spans="1:27" x14ac:dyDescent="0.2">
      <c r="A3423">
        <v>2010</v>
      </c>
      <c r="B3423">
        <v>12</v>
      </c>
      <c r="C3423">
        <v>7</v>
      </c>
      <c r="D3423">
        <v>20</v>
      </c>
      <c r="E3423">
        <v>44</v>
      </c>
      <c r="F3423">
        <v>87</v>
      </c>
      <c r="G3423">
        <v>56</v>
      </c>
      <c r="H3423">
        <v>135</v>
      </c>
      <c r="I3423">
        <v>164</v>
      </c>
      <c r="J3423">
        <v>155</v>
      </c>
      <c r="K3423">
        <v>143</v>
      </c>
      <c r="L3423">
        <v>101</v>
      </c>
      <c r="M3423">
        <v>99</v>
      </c>
      <c r="N3423">
        <v>8</v>
      </c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</row>
    <row r="3424" spans="1:27" x14ac:dyDescent="0.2">
      <c r="A3424">
        <v>2010</v>
      </c>
      <c r="B3424">
        <v>13</v>
      </c>
      <c r="C3424">
        <v>2</v>
      </c>
      <c r="D3424">
        <v>23</v>
      </c>
      <c r="E3424">
        <v>46</v>
      </c>
      <c r="F3424">
        <v>78</v>
      </c>
      <c r="G3424">
        <v>63</v>
      </c>
      <c r="H3424">
        <v>143</v>
      </c>
      <c r="I3424">
        <v>149</v>
      </c>
      <c r="J3424">
        <v>143</v>
      </c>
      <c r="K3424">
        <v>134</v>
      </c>
      <c r="L3424">
        <v>87</v>
      </c>
      <c r="M3424">
        <v>75</v>
      </c>
      <c r="N3424">
        <v>14</v>
      </c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</row>
    <row r="3425" spans="1:27" x14ac:dyDescent="0.2">
      <c r="A3425">
        <v>2010</v>
      </c>
      <c r="B3425">
        <v>14</v>
      </c>
      <c r="C3425">
        <v>10</v>
      </c>
      <c r="D3425">
        <v>22</v>
      </c>
      <c r="E3425">
        <v>67</v>
      </c>
      <c r="F3425">
        <v>89</v>
      </c>
      <c r="G3425">
        <v>83</v>
      </c>
      <c r="H3425">
        <v>137</v>
      </c>
      <c r="I3425">
        <v>171</v>
      </c>
      <c r="J3425">
        <v>151</v>
      </c>
      <c r="K3425">
        <v>162</v>
      </c>
      <c r="L3425">
        <v>80</v>
      </c>
      <c r="M3425">
        <v>49</v>
      </c>
      <c r="N3425">
        <v>18</v>
      </c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</row>
    <row r="3426" spans="1:27" x14ac:dyDescent="0.2">
      <c r="A3426">
        <v>2010</v>
      </c>
      <c r="B3426">
        <v>15</v>
      </c>
      <c r="C3426">
        <v>32</v>
      </c>
      <c r="D3426">
        <v>22</v>
      </c>
      <c r="E3426">
        <v>67</v>
      </c>
      <c r="F3426">
        <v>70</v>
      </c>
      <c r="G3426">
        <v>101</v>
      </c>
      <c r="H3426">
        <v>115</v>
      </c>
      <c r="I3426">
        <v>166</v>
      </c>
      <c r="J3426">
        <v>171</v>
      </c>
      <c r="K3426">
        <v>121</v>
      </c>
      <c r="L3426">
        <v>102</v>
      </c>
      <c r="M3426">
        <v>30</v>
      </c>
      <c r="N3426">
        <v>33</v>
      </c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</row>
    <row r="3427" spans="1:27" x14ac:dyDescent="0.2">
      <c r="A3427">
        <v>2010</v>
      </c>
      <c r="B3427">
        <v>16</v>
      </c>
      <c r="C3427">
        <v>46</v>
      </c>
      <c r="D3427">
        <v>30</v>
      </c>
      <c r="E3427">
        <v>65</v>
      </c>
      <c r="F3427">
        <v>79</v>
      </c>
      <c r="G3427">
        <v>94</v>
      </c>
      <c r="H3427">
        <v>133</v>
      </c>
      <c r="I3427">
        <v>157</v>
      </c>
      <c r="J3427">
        <v>162</v>
      </c>
      <c r="K3427">
        <v>134</v>
      </c>
      <c r="L3427">
        <v>92</v>
      </c>
      <c r="M3427">
        <v>35</v>
      </c>
      <c r="N3427">
        <v>42</v>
      </c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</row>
    <row r="3428" spans="1:27" x14ac:dyDescent="0.2">
      <c r="A3428">
        <v>2010</v>
      </c>
      <c r="B3428">
        <v>17</v>
      </c>
      <c r="C3428">
        <v>54</v>
      </c>
      <c r="D3428">
        <v>12</v>
      </c>
      <c r="E3428">
        <v>86</v>
      </c>
      <c r="F3428">
        <v>78</v>
      </c>
      <c r="G3428">
        <v>103</v>
      </c>
      <c r="H3428">
        <v>146</v>
      </c>
      <c r="I3428">
        <v>151</v>
      </c>
      <c r="J3428">
        <v>169</v>
      </c>
      <c r="K3428">
        <v>106</v>
      </c>
      <c r="L3428">
        <v>68</v>
      </c>
      <c r="M3428">
        <v>31</v>
      </c>
      <c r="N3428">
        <v>-21</v>
      </c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</row>
    <row r="3429" spans="1:27" x14ac:dyDescent="0.2">
      <c r="A3429">
        <v>2010</v>
      </c>
      <c r="B3429">
        <v>18</v>
      </c>
      <c r="C3429">
        <v>54</v>
      </c>
      <c r="D3429">
        <v>7</v>
      </c>
      <c r="E3429">
        <v>113</v>
      </c>
      <c r="F3429">
        <v>81</v>
      </c>
      <c r="G3429">
        <v>105</v>
      </c>
      <c r="H3429">
        <v>139</v>
      </c>
      <c r="I3429">
        <v>155</v>
      </c>
      <c r="J3429">
        <v>144</v>
      </c>
      <c r="K3429">
        <v>107</v>
      </c>
      <c r="L3429">
        <v>85</v>
      </c>
      <c r="M3429">
        <v>71</v>
      </c>
      <c r="N3429">
        <v>-30</v>
      </c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</row>
    <row r="3430" spans="1:27" x14ac:dyDescent="0.2">
      <c r="A3430">
        <v>2010</v>
      </c>
      <c r="B3430">
        <v>19</v>
      </c>
      <c r="C3430">
        <v>55</v>
      </c>
      <c r="D3430">
        <v>18</v>
      </c>
      <c r="E3430">
        <v>94</v>
      </c>
      <c r="F3430">
        <v>88</v>
      </c>
      <c r="G3430">
        <v>130</v>
      </c>
      <c r="H3430">
        <v>112</v>
      </c>
      <c r="I3430">
        <v>197</v>
      </c>
      <c r="J3430">
        <v>153</v>
      </c>
      <c r="K3430">
        <v>131</v>
      </c>
      <c r="L3430">
        <v>90</v>
      </c>
      <c r="M3430">
        <v>61</v>
      </c>
      <c r="N3430">
        <v>-68</v>
      </c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</row>
    <row r="3431" spans="1:27" x14ac:dyDescent="0.2">
      <c r="A3431">
        <v>2010</v>
      </c>
      <c r="B3431">
        <v>20</v>
      </c>
      <c r="C3431">
        <v>32</v>
      </c>
      <c r="D3431">
        <v>13</v>
      </c>
      <c r="E3431">
        <v>99</v>
      </c>
      <c r="F3431">
        <v>70</v>
      </c>
      <c r="G3431">
        <v>161</v>
      </c>
      <c r="H3431">
        <v>125</v>
      </c>
      <c r="I3431">
        <v>193</v>
      </c>
      <c r="J3431">
        <v>183</v>
      </c>
      <c r="K3431">
        <v>157</v>
      </c>
      <c r="L3431">
        <v>49</v>
      </c>
      <c r="M3431">
        <v>52</v>
      </c>
      <c r="N3431">
        <v>-70</v>
      </c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</row>
    <row r="3432" spans="1:27" x14ac:dyDescent="0.2">
      <c r="A3432">
        <v>2010</v>
      </c>
      <c r="B3432">
        <v>21</v>
      </c>
      <c r="C3432">
        <v>42</v>
      </c>
      <c r="D3432">
        <v>17</v>
      </c>
      <c r="E3432">
        <v>73</v>
      </c>
      <c r="F3432">
        <v>53</v>
      </c>
      <c r="G3432">
        <v>172</v>
      </c>
      <c r="H3432">
        <v>160</v>
      </c>
      <c r="I3432">
        <v>177</v>
      </c>
      <c r="J3432">
        <v>189</v>
      </c>
      <c r="K3432">
        <v>149</v>
      </c>
      <c r="L3432">
        <v>65</v>
      </c>
      <c r="M3432">
        <v>48</v>
      </c>
      <c r="N3432">
        <v>-59</v>
      </c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</row>
    <row r="3433" spans="1:27" x14ac:dyDescent="0.2">
      <c r="A3433">
        <v>2010</v>
      </c>
      <c r="B3433">
        <v>22</v>
      </c>
      <c r="C3433">
        <v>44</v>
      </c>
      <c r="D3433">
        <v>11</v>
      </c>
      <c r="E3433">
        <v>85</v>
      </c>
      <c r="F3433">
        <v>62</v>
      </c>
      <c r="G3433">
        <v>172</v>
      </c>
      <c r="H3433">
        <v>170</v>
      </c>
      <c r="I3433">
        <v>160</v>
      </c>
      <c r="J3433">
        <v>175</v>
      </c>
      <c r="K3433">
        <v>156</v>
      </c>
      <c r="L3433">
        <v>88</v>
      </c>
      <c r="M3433">
        <v>54</v>
      </c>
      <c r="N3433">
        <v>-21</v>
      </c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</row>
    <row r="3434" spans="1:27" x14ac:dyDescent="0.2">
      <c r="A3434">
        <v>2010</v>
      </c>
      <c r="B3434">
        <v>23</v>
      </c>
      <c r="C3434">
        <v>40</v>
      </c>
      <c r="D3434">
        <v>22</v>
      </c>
      <c r="E3434">
        <v>60</v>
      </c>
      <c r="F3434">
        <v>83</v>
      </c>
      <c r="G3434">
        <v>181</v>
      </c>
      <c r="H3434">
        <v>167</v>
      </c>
      <c r="I3434">
        <v>158</v>
      </c>
      <c r="J3434">
        <v>155</v>
      </c>
      <c r="K3434">
        <v>159</v>
      </c>
      <c r="L3434">
        <v>89</v>
      </c>
      <c r="M3434">
        <v>51</v>
      </c>
      <c r="N3434">
        <v>-23</v>
      </c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</row>
    <row r="3435" spans="1:27" x14ac:dyDescent="0.2">
      <c r="A3435">
        <v>2010</v>
      </c>
      <c r="B3435">
        <v>24</v>
      </c>
      <c r="C3435">
        <v>28</v>
      </c>
      <c r="D3435">
        <v>44</v>
      </c>
      <c r="E3435">
        <v>97</v>
      </c>
      <c r="F3435">
        <v>111</v>
      </c>
      <c r="G3435">
        <v>171</v>
      </c>
      <c r="H3435">
        <v>173</v>
      </c>
      <c r="I3435">
        <v>156</v>
      </c>
      <c r="J3435">
        <v>137</v>
      </c>
      <c r="K3435">
        <v>112</v>
      </c>
      <c r="L3435">
        <v>55</v>
      </c>
      <c r="M3435">
        <v>16</v>
      </c>
      <c r="N3435">
        <v>-28</v>
      </c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</row>
    <row r="3436" spans="1:27" x14ac:dyDescent="0.2">
      <c r="A3436">
        <v>2010</v>
      </c>
      <c r="B3436">
        <v>25</v>
      </c>
      <c r="C3436">
        <v>27</v>
      </c>
      <c r="D3436">
        <v>62</v>
      </c>
      <c r="E3436">
        <v>112</v>
      </c>
      <c r="F3436">
        <v>133</v>
      </c>
      <c r="G3436">
        <v>135</v>
      </c>
      <c r="H3436">
        <v>166</v>
      </c>
      <c r="I3436">
        <v>187</v>
      </c>
      <c r="J3436">
        <v>130</v>
      </c>
      <c r="K3436">
        <v>81</v>
      </c>
      <c r="L3436">
        <v>45</v>
      </c>
      <c r="M3436">
        <v>3</v>
      </c>
      <c r="N3436">
        <v>-59</v>
      </c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</row>
    <row r="3437" spans="1:27" x14ac:dyDescent="0.2">
      <c r="A3437">
        <v>2010</v>
      </c>
      <c r="B3437">
        <v>26</v>
      </c>
      <c r="C3437">
        <v>21</v>
      </c>
      <c r="D3437">
        <v>53</v>
      </c>
      <c r="E3437">
        <v>90</v>
      </c>
      <c r="F3437">
        <v>124</v>
      </c>
      <c r="G3437">
        <v>109</v>
      </c>
      <c r="H3437">
        <v>196</v>
      </c>
      <c r="I3437">
        <v>183</v>
      </c>
      <c r="J3437">
        <v>143</v>
      </c>
      <c r="K3437">
        <v>91</v>
      </c>
      <c r="L3437">
        <v>74</v>
      </c>
      <c r="M3437">
        <v>-5</v>
      </c>
      <c r="N3437">
        <v>-36</v>
      </c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</row>
    <row r="3438" spans="1:27" x14ac:dyDescent="0.2">
      <c r="A3438">
        <v>2010</v>
      </c>
      <c r="B3438">
        <v>27</v>
      </c>
      <c r="C3438">
        <v>31</v>
      </c>
      <c r="D3438">
        <v>49</v>
      </c>
      <c r="E3438">
        <v>89</v>
      </c>
      <c r="F3438">
        <v>114</v>
      </c>
      <c r="G3438">
        <v>97</v>
      </c>
      <c r="H3438">
        <v>187</v>
      </c>
      <c r="I3438">
        <v>186</v>
      </c>
      <c r="J3438">
        <v>135</v>
      </c>
      <c r="K3438">
        <v>117</v>
      </c>
      <c r="L3438">
        <v>114</v>
      </c>
      <c r="M3438">
        <v>-16</v>
      </c>
      <c r="N3438">
        <v>-17</v>
      </c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</row>
    <row r="3439" spans="1:27" x14ac:dyDescent="0.2">
      <c r="A3439">
        <v>2010</v>
      </c>
      <c r="B3439">
        <v>28</v>
      </c>
      <c r="C3439">
        <v>40</v>
      </c>
      <c r="D3439">
        <v>42</v>
      </c>
      <c r="E3439">
        <v>80</v>
      </c>
      <c r="F3439">
        <v>140</v>
      </c>
      <c r="G3439">
        <v>107</v>
      </c>
      <c r="H3439">
        <v>182</v>
      </c>
      <c r="I3439">
        <v>159</v>
      </c>
      <c r="J3439">
        <v>137</v>
      </c>
      <c r="K3439">
        <v>137</v>
      </c>
      <c r="L3439">
        <v>119</v>
      </c>
      <c r="M3439">
        <v>-40</v>
      </c>
      <c r="N3439">
        <v>31</v>
      </c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</row>
    <row r="3440" spans="1:27" x14ac:dyDescent="0.2">
      <c r="A3440">
        <v>2010</v>
      </c>
      <c r="B3440">
        <v>29</v>
      </c>
      <c r="C3440">
        <v>40</v>
      </c>
      <c r="E3440">
        <v>83</v>
      </c>
      <c r="F3440">
        <v>121</v>
      </c>
      <c r="G3440">
        <v>107</v>
      </c>
      <c r="H3440">
        <v>185</v>
      </c>
      <c r="I3440">
        <v>155</v>
      </c>
      <c r="J3440">
        <v>141</v>
      </c>
      <c r="K3440">
        <v>143</v>
      </c>
      <c r="L3440">
        <v>126</v>
      </c>
      <c r="M3440">
        <v>-25</v>
      </c>
      <c r="N3440">
        <v>42</v>
      </c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</row>
    <row r="3441" spans="1:28" x14ac:dyDescent="0.2">
      <c r="A3441">
        <v>2010</v>
      </c>
      <c r="B3441">
        <v>30</v>
      </c>
      <c r="C3441">
        <v>5</v>
      </c>
      <c r="E3441">
        <v>96</v>
      </c>
      <c r="F3441">
        <v>98</v>
      </c>
      <c r="G3441">
        <v>132</v>
      </c>
      <c r="H3441">
        <v>182</v>
      </c>
      <c r="I3441">
        <v>157</v>
      </c>
      <c r="J3441">
        <v>119</v>
      </c>
      <c r="K3441">
        <v>113</v>
      </c>
      <c r="L3441">
        <v>103</v>
      </c>
      <c r="M3441">
        <v>-10</v>
      </c>
      <c r="N3441">
        <v>51</v>
      </c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</row>
    <row r="3442" spans="1:28" x14ac:dyDescent="0.2">
      <c r="A3442">
        <v>2010</v>
      </c>
      <c r="B3442">
        <v>31</v>
      </c>
      <c r="C3442">
        <v>3</v>
      </c>
      <c r="E3442">
        <v>41</v>
      </c>
      <c r="G3442">
        <v>118</v>
      </c>
      <c r="I3442">
        <v>177</v>
      </c>
      <c r="J3442">
        <v>122</v>
      </c>
      <c r="L3442">
        <v>97</v>
      </c>
      <c r="N3442">
        <v>47</v>
      </c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</row>
    <row r="3443" spans="1:28" x14ac:dyDescent="0.2"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</row>
    <row r="3444" spans="1:28" x14ac:dyDescent="0.2"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</row>
    <row r="3445" spans="1:28" x14ac:dyDescent="0.2"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</row>
    <row r="3446" spans="1:28" x14ac:dyDescent="0.2">
      <c r="C3446" s="33" t="s">
        <v>14</v>
      </c>
      <c r="D3446" s="33"/>
      <c r="E3446" s="33"/>
      <c r="F3446" s="33"/>
      <c r="G3446" s="33"/>
      <c r="H3446" s="33"/>
      <c r="I3446" s="33"/>
      <c r="J3446" s="33"/>
      <c r="K3446" s="33"/>
      <c r="L3446" s="33"/>
      <c r="M3446" s="33"/>
      <c r="N3446" s="33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</row>
    <row r="3447" spans="1:28" x14ac:dyDescent="0.2">
      <c r="C3447" t="s">
        <v>0</v>
      </c>
      <c r="D3447" t="s">
        <v>1</v>
      </c>
      <c r="E3447" t="s">
        <v>2</v>
      </c>
      <c r="F3447" t="s">
        <v>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</row>
    <row r="3448" spans="1:28" x14ac:dyDescent="0.2">
      <c r="B3448">
        <v>1</v>
      </c>
      <c r="C3448">
        <v>4.0261261261261279</v>
      </c>
      <c r="D3448">
        <v>4.075675675675674</v>
      </c>
      <c r="E3448">
        <v>4.6207207207207208</v>
      </c>
      <c r="F3448">
        <v>7.2954954954954951</v>
      </c>
      <c r="G3448">
        <v>9.6117117117117097</v>
      </c>
      <c r="H3448">
        <v>13.243243243243235</v>
      </c>
      <c r="I3448">
        <v>15.71891891891892</v>
      </c>
      <c r="J3448">
        <v>16.288288288288285</v>
      </c>
      <c r="K3448">
        <v>14.914414414414415</v>
      </c>
      <c r="L3448">
        <v>12.257657657657653</v>
      </c>
      <c r="M3448">
        <v>8.457657657657661</v>
      </c>
      <c r="N3448">
        <v>5.4306306306306311</v>
      </c>
      <c r="P3448" s="2"/>
      <c r="Q3448" s="17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7"/>
    </row>
    <row r="3449" spans="1:28" x14ac:dyDescent="0.2">
      <c r="B3449">
        <v>2</v>
      </c>
      <c r="C3449">
        <v>4.321621621621623</v>
      </c>
      <c r="D3449">
        <v>4.0450450450450441</v>
      </c>
      <c r="E3449">
        <v>4.6918918918918928</v>
      </c>
      <c r="F3449">
        <v>7.0783783783783791</v>
      </c>
      <c r="G3449">
        <v>9.7198198198198185</v>
      </c>
      <c r="H3449">
        <v>13.369369369369362</v>
      </c>
      <c r="I3449">
        <v>15.736936936936939</v>
      </c>
      <c r="J3449">
        <v>16.228828828828828</v>
      </c>
      <c r="K3449">
        <v>14.954054054054055</v>
      </c>
      <c r="L3449">
        <v>11.954054054054051</v>
      </c>
      <c r="M3449">
        <v>8.4720720720720788</v>
      </c>
      <c r="N3449">
        <v>5.4171171171171153</v>
      </c>
      <c r="P3449" s="2"/>
      <c r="Q3449" s="17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8" x14ac:dyDescent="0.2">
      <c r="B3450">
        <v>3</v>
      </c>
      <c r="C3450">
        <v>4.1378378378378384</v>
      </c>
      <c r="D3450">
        <v>4.2801801801801815</v>
      </c>
      <c r="E3450">
        <v>4.7684684684684688</v>
      </c>
      <c r="F3450">
        <v>6.959459459459457</v>
      </c>
      <c r="G3450">
        <v>9.8504504504504506</v>
      </c>
      <c r="H3450">
        <v>13.378378378378377</v>
      </c>
      <c r="I3450">
        <v>15.649549549549551</v>
      </c>
      <c r="J3450">
        <v>16.121621621621628</v>
      </c>
      <c r="K3450">
        <v>14.842342342342345</v>
      </c>
      <c r="L3450">
        <v>11.875675675675675</v>
      </c>
      <c r="M3450">
        <v>8.3522522522522546</v>
      </c>
      <c r="N3450">
        <v>5.5018018018018005</v>
      </c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 spans="1:28" x14ac:dyDescent="0.2">
      <c r="B3451">
        <v>4</v>
      </c>
      <c r="C3451">
        <v>4.0180180180180187</v>
      </c>
      <c r="D3451">
        <v>4.2603603603603606</v>
      </c>
      <c r="E3451">
        <v>4.6252252252252264</v>
      </c>
      <c r="F3451">
        <v>7.054954954954952</v>
      </c>
      <c r="G3451">
        <v>10.072072072072071</v>
      </c>
      <c r="H3451">
        <v>13.584684684684685</v>
      </c>
      <c r="I3451">
        <v>15.6</v>
      </c>
      <c r="J3451">
        <v>16.338738738738737</v>
      </c>
      <c r="K3451">
        <v>14.652252252252254</v>
      </c>
      <c r="L3451">
        <v>11.765765765765767</v>
      </c>
      <c r="M3451">
        <v>7.9333333333333327</v>
      </c>
      <c r="N3451">
        <v>5.3558558558558547</v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8" x14ac:dyDescent="0.2">
      <c r="B3452">
        <v>5</v>
      </c>
      <c r="C3452">
        <v>3.9252252252252253</v>
      </c>
      <c r="D3452">
        <v>4.3234234234234235</v>
      </c>
      <c r="E3452">
        <v>4.8144144144144159</v>
      </c>
      <c r="F3452">
        <v>7.0630630630630638</v>
      </c>
      <c r="G3452">
        <v>10.176576576576579</v>
      </c>
      <c r="H3452">
        <v>13.633333333333335</v>
      </c>
      <c r="I3452">
        <v>15.832432432432434</v>
      </c>
      <c r="J3452">
        <v>16.436036036036032</v>
      </c>
      <c r="K3452">
        <v>14.862162162162164</v>
      </c>
      <c r="L3452">
        <v>11.664864864864864</v>
      </c>
      <c r="M3452">
        <v>7.9153153153153175</v>
      </c>
      <c r="N3452">
        <v>5.2630630630630613</v>
      </c>
      <c r="P3452" s="2"/>
      <c r="Q3452" s="2"/>
      <c r="W3452" s="2"/>
      <c r="X3452" s="2"/>
      <c r="Y3452" s="2"/>
      <c r="Z3452" s="2"/>
      <c r="AA3452" s="2"/>
    </row>
    <row r="3453" spans="1:28" x14ac:dyDescent="0.2">
      <c r="B3453">
        <v>6</v>
      </c>
      <c r="C3453">
        <v>4.1009009009009008</v>
      </c>
      <c r="D3453">
        <v>4.3936936936936926</v>
      </c>
      <c r="E3453">
        <v>5.2927927927927927</v>
      </c>
      <c r="F3453">
        <v>7.2063063063063062</v>
      </c>
      <c r="G3453">
        <v>10.409009009009011</v>
      </c>
      <c r="H3453">
        <v>13.772972972972969</v>
      </c>
      <c r="I3453">
        <v>15.78468468468469</v>
      </c>
      <c r="J3453">
        <v>16.227027027027031</v>
      </c>
      <c r="K3453">
        <v>14.789189189189191</v>
      </c>
      <c r="L3453">
        <v>11.817117117117119</v>
      </c>
      <c r="M3453">
        <v>7.5207207207207247</v>
      </c>
      <c r="N3453">
        <v>4.8432432432432462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8" x14ac:dyDescent="0.2">
      <c r="B3454">
        <v>7</v>
      </c>
      <c r="C3454">
        <v>3.8513513513513509</v>
      </c>
      <c r="D3454">
        <v>4.1765765765765765</v>
      </c>
      <c r="E3454">
        <v>5.3270270270270244</v>
      </c>
      <c r="F3454">
        <v>7.2720720720720697</v>
      </c>
      <c r="G3454">
        <v>10.513513513513512</v>
      </c>
      <c r="H3454">
        <v>13.874774774774774</v>
      </c>
      <c r="I3454">
        <v>15.900900900900904</v>
      </c>
      <c r="J3454">
        <v>16.084684684684678</v>
      </c>
      <c r="K3454">
        <v>14.693693693693683</v>
      </c>
      <c r="L3454">
        <v>11.496396396396392</v>
      </c>
      <c r="M3454">
        <v>7.3702702702702716</v>
      </c>
      <c r="N3454">
        <v>4.8387387387387388</v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8" x14ac:dyDescent="0.2">
      <c r="B3455">
        <v>8</v>
      </c>
      <c r="C3455">
        <v>4.1171171171171181</v>
      </c>
      <c r="D3455">
        <v>4.1684684684684683</v>
      </c>
      <c r="E3455">
        <v>5.2450450450450443</v>
      </c>
      <c r="F3455">
        <v>7.1459459459459467</v>
      </c>
      <c r="G3455">
        <v>10.525225225225229</v>
      </c>
      <c r="H3455">
        <v>13.833333333333329</v>
      </c>
      <c r="I3455">
        <v>15.867567567567566</v>
      </c>
      <c r="J3455">
        <v>16.050450450450445</v>
      </c>
      <c r="K3455">
        <v>14.638738738738738</v>
      </c>
      <c r="L3455">
        <v>11.471171171171173</v>
      </c>
      <c r="M3455">
        <v>7.4405405405405407</v>
      </c>
      <c r="N3455">
        <v>4.8063063063063041</v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8" x14ac:dyDescent="0.2">
      <c r="B3456">
        <v>9</v>
      </c>
      <c r="C3456">
        <v>4.2423423423423428</v>
      </c>
      <c r="D3456">
        <v>3.9189189189189184</v>
      </c>
      <c r="E3456">
        <v>5.2099099099099107</v>
      </c>
      <c r="F3456">
        <v>7.2279279279279294</v>
      </c>
      <c r="G3456">
        <v>10.448648648648646</v>
      </c>
      <c r="H3456">
        <v>13.836036036036031</v>
      </c>
      <c r="I3456">
        <v>15.957657657657659</v>
      </c>
      <c r="J3456">
        <v>16.127027027027022</v>
      </c>
      <c r="K3456">
        <v>14.300900900900899</v>
      </c>
      <c r="L3456">
        <v>11.368468468468466</v>
      </c>
      <c r="M3456">
        <v>7.2099099099099115</v>
      </c>
      <c r="N3456">
        <v>4.6567567567567565</v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 spans="2:27" x14ac:dyDescent="0.2">
      <c r="B3457">
        <v>10</v>
      </c>
      <c r="C3457">
        <v>4.3396396396396391</v>
      </c>
      <c r="D3457">
        <v>3.99009009009009</v>
      </c>
      <c r="E3457">
        <v>5.50810810810811</v>
      </c>
      <c r="F3457">
        <v>7.7522522522522523</v>
      </c>
      <c r="G3457">
        <v>10.670270270270272</v>
      </c>
      <c r="H3457">
        <v>13.93243243243243</v>
      </c>
      <c r="I3457">
        <v>15.972072072072082</v>
      </c>
      <c r="J3457">
        <v>16.209909909909907</v>
      </c>
      <c r="K3457">
        <v>14.125225225225224</v>
      </c>
      <c r="L3457">
        <v>11.445945945945946</v>
      </c>
      <c r="M3457">
        <v>7.1189189189189177</v>
      </c>
      <c r="N3457">
        <v>4.7396396396396394</v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2:27" x14ac:dyDescent="0.2">
      <c r="B3458">
        <v>11</v>
      </c>
      <c r="C3458">
        <v>4.1522522522522536</v>
      </c>
      <c r="D3458">
        <v>3.8297297297297299</v>
      </c>
      <c r="E3458">
        <v>5.6882882882882857</v>
      </c>
      <c r="F3458">
        <v>7.8243243243243201</v>
      </c>
      <c r="G3458">
        <v>11.143243243243237</v>
      </c>
      <c r="H3458">
        <v>13.920720720720716</v>
      </c>
      <c r="I3458">
        <v>16.348648648648652</v>
      </c>
      <c r="J3458">
        <v>16.070270270270271</v>
      </c>
      <c r="K3458">
        <v>14.203603603603598</v>
      </c>
      <c r="L3458">
        <v>11.1972972972973</v>
      </c>
      <c r="M3458">
        <v>7.2594594594594621</v>
      </c>
      <c r="N3458">
        <v>4.7288288288288296</v>
      </c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</row>
    <row r="3459" spans="2:27" x14ac:dyDescent="0.2">
      <c r="B3459">
        <v>12</v>
      </c>
      <c r="C3459">
        <v>3.8324324324324328</v>
      </c>
      <c r="D3459">
        <v>3.7144144144144144</v>
      </c>
      <c r="E3459">
        <v>5.4297297297297291</v>
      </c>
      <c r="F3459">
        <v>8.0432432432432428</v>
      </c>
      <c r="G3459">
        <v>11.471171171171177</v>
      </c>
      <c r="H3459">
        <v>14.127027027027021</v>
      </c>
      <c r="I3459">
        <v>16.475675675675674</v>
      </c>
      <c r="J3459">
        <v>16.123423423423421</v>
      </c>
      <c r="K3459">
        <v>13.892792792792786</v>
      </c>
      <c r="L3459">
        <v>10.834234234234236</v>
      </c>
      <c r="M3459">
        <v>7.1306306306306313</v>
      </c>
      <c r="N3459">
        <v>4.7072072072072073</v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2:27" x14ac:dyDescent="0.2">
      <c r="B3460">
        <v>13</v>
      </c>
      <c r="C3460">
        <v>3.7684684684684693</v>
      </c>
      <c r="D3460">
        <v>3.521621621621621</v>
      </c>
      <c r="E3460">
        <v>5.4180180180180182</v>
      </c>
      <c r="F3460">
        <v>7.9063063063063002</v>
      </c>
      <c r="G3460">
        <v>11.558558558558557</v>
      </c>
      <c r="H3460">
        <v>14.080180180180177</v>
      </c>
      <c r="I3460">
        <v>16.404504504504505</v>
      </c>
      <c r="J3460">
        <v>16.155855855855851</v>
      </c>
      <c r="K3460">
        <v>13.596396396396402</v>
      </c>
      <c r="L3460">
        <v>10.605405405405405</v>
      </c>
      <c r="M3460">
        <v>6.6315315315315315</v>
      </c>
      <c r="N3460">
        <v>4.8072072072072052</v>
      </c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2:27" x14ac:dyDescent="0.2">
      <c r="B3461">
        <v>14</v>
      </c>
      <c r="C3461">
        <v>3.7306306306306314</v>
      </c>
      <c r="D3461">
        <v>3.3108108108108114</v>
      </c>
      <c r="E3461">
        <v>5.6720720720720719</v>
      </c>
      <c r="F3461">
        <v>8.2027027027027035</v>
      </c>
      <c r="G3461">
        <v>11.471171171171173</v>
      </c>
      <c r="H3461">
        <v>13.917117117117121</v>
      </c>
      <c r="I3461">
        <v>16.411711711711707</v>
      </c>
      <c r="J3461">
        <v>16.193693693693689</v>
      </c>
      <c r="K3461">
        <v>13.372972972972979</v>
      </c>
      <c r="L3461">
        <v>10.4927927927928</v>
      </c>
      <c r="M3461">
        <v>6.1702702702702688</v>
      </c>
      <c r="N3461">
        <v>4.8207207207207219</v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2:27" x14ac:dyDescent="0.2">
      <c r="B3462">
        <v>15</v>
      </c>
      <c r="C3462">
        <v>3.9918918918918926</v>
      </c>
      <c r="D3462">
        <v>3.7207207207207191</v>
      </c>
      <c r="E3462">
        <v>5.8567567567567567</v>
      </c>
      <c r="F3462">
        <v>8.3288288288288292</v>
      </c>
      <c r="G3462">
        <v>11.187387387387385</v>
      </c>
      <c r="H3462">
        <v>14.002702702702702</v>
      </c>
      <c r="I3462">
        <v>16.221621621621619</v>
      </c>
      <c r="J3462">
        <v>15.957657657657659</v>
      </c>
      <c r="K3462">
        <v>13.309909909909916</v>
      </c>
      <c r="L3462">
        <v>10.300900900900906</v>
      </c>
      <c r="M3462">
        <v>6.1054054054054028</v>
      </c>
      <c r="N3462">
        <v>4.6333333333333337</v>
      </c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2:27" x14ac:dyDescent="0.2">
      <c r="B3463">
        <v>16</v>
      </c>
      <c r="C3463">
        <v>3.9945945945945938</v>
      </c>
      <c r="D3463">
        <v>3.8099099099099099</v>
      </c>
      <c r="E3463">
        <v>5.9846846846846873</v>
      </c>
      <c r="F3463">
        <v>8.3684684684684694</v>
      </c>
      <c r="G3463">
        <v>11.136036036036039</v>
      </c>
      <c r="H3463">
        <v>14.310810810810809</v>
      </c>
      <c r="I3463">
        <v>16.179279279279285</v>
      </c>
      <c r="J3463">
        <v>15.76486486486486</v>
      </c>
      <c r="K3463">
        <v>13.324324324324321</v>
      </c>
      <c r="L3463">
        <v>10.090990990990996</v>
      </c>
      <c r="M3463">
        <v>5.7891891891891873</v>
      </c>
      <c r="N3463">
        <v>4.6396396396396415</v>
      </c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2:27" x14ac:dyDescent="0.2">
      <c r="B3464">
        <v>17</v>
      </c>
      <c r="C3464">
        <v>3.8396396396396417</v>
      </c>
      <c r="D3464">
        <v>3.7198198198198198</v>
      </c>
      <c r="E3464">
        <v>6.430630630630632</v>
      </c>
      <c r="F3464">
        <v>8.1477477477477471</v>
      </c>
      <c r="G3464">
        <v>11.185585585585578</v>
      </c>
      <c r="H3464">
        <v>14.591891891891887</v>
      </c>
      <c r="I3464">
        <v>16.041441441441442</v>
      </c>
      <c r="J3464">
        <v>15.854954954954961</v>
      </c>
      <c r="K3464">
        <v>13.610810810810808</v>
      </c>
      <c r="L3464">
        <v>10.213513513513512</v>
      </c>
      <c r="M3464">
        <v>5.5657657657657644</v>
      </c>
      <c r="N3464">
        <v>4.6855855855855841</v>
      </c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 spans="2:27" x14ac:dyDescent="0.2">
      <c r="B3465">
        <v>18</v>
      </c>
      <c r="C3465">
        <v>3.8729729729729714</v>
      </c>
      <c r="D3465">
        <v>3.8009009009009018</v>
      </c>
      <c r="E3465">
        <v>6.2081081081081084</v>
      </c>
      <c r="F3465">
        <v>8.1972972972972986</v>
      </c>
      <c r="G3465">
        <v>11.176576576576574</v>
      </c>
      <c r="H3465">
        <v>14.505405405405407</v>
      </c>
      <c r="I3465">
        <v>16.2036036036036</v>
      </c>
      <c r="J3465">
        <v>15.861261261261252</v>
      </c>
      <c r="K3465">
        <v>13.463963963963959</v>
      </c>
      <c r="L3465">
        <v>9.9009009009009024</v>
      </c>
      <c r="M3465">
        <v>5.8414414414414422</v>
      </c>
      <c r="N3465">
        <v>4.4648648648648654</v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2:27" x14ac:dyDescent="0.2">
      <c r="B3466">
        <v>19</v>
      </c>
      <c r="C3466">
        <v>4.0243243243243239</v>
      </c>
      <c r="D3466">
        <v>4.000900900900902</v>
      </c>
      <c r="E3466">
        <v>6.1144144144144148</v>
      </c>
      <c r="F3466">
        <v>8.3693693693693696</v>
      </c>
      <c r="G3466">
        <v>11.211711711711711</v>
      </c>
      <c r="H3466">
        <v>14.549549549549551</v>
      </c>
      <c r="I3466">
        <v>16.344144144144142</v>
      </c>
      <c r="J3466">
        <v>15.890090090090093</v>
      </c>
      <c r="K3466">
        <v>13.2</v>
      </c>
      <c r="L3466">
        <v>10.009009009009008</v>
      </c>
      <c r="M3466">
        <v>6.0081081081081091</v>
      </c>
      <c r="N3466">
        <v>4.0936936936936927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2:27" x14ac:dyDescent="0.2">
      <c r="B3467">
        <v>20</v>
      </c>
      <c r="C3467">
        <v>3.9972972972972958</v>
      </c>
      <c r="D3467">
        <v>3.9144144144144151</v>
      </c>
      <c r="E3467">
        <v>6.4405405405405425</v>
      </c>
      <c r="F3467">
        <v>8.3630630630630662</v>
      </c>
      <c r="G3467">
        <v>11.645045045045048</v>
      </c>
      <c r="H3467">
        <v>14.596396396396393</v>
      </c>
      <c r="I3467">
        <v>16.422522522522517</v>
      </c>
      <c r="J3467">
        <v>15.9</v>
      </c>
      <c r="K3467">
        <v>13.193693693693689</v>
      </c>
      <c r="L3467">
        <v>9.7504504504504492</v>
      </c>
      <c r="M3467">
        <v>5.9846846846846873</v>
      </c>
      <c r="N3467">
        <v>3.9990990990990984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2:27" x14ac:dyDescent="0.2">
      <c r="B3468">
        <v>21</v>
      </c>
      <c r="C3468">
        <v>4.1090090090090099</v>
      </c>
      <c r="D3468">
        <v>4.1630630630630643</v>
      </c>
      <c r="E3468">
        <v>6.2540540540540555</v>
      </c>
      <c r="F3468">
        <v>8.8369369369369348</v>
      </c>
      <c r="G3468">
        <v>11.862162162162162</v>
      </c>
      <c r="H3468">
        <v>14.551351351351355</v>
      </c>
      <c r="I3468">
        <v>16.466666666666669</v>
      </c>
      <c r="J3468">
        <v>15.668468468468474</v>
      </c>
      <c r="K3468">
        <v>12.803603603603609</v>
      </c>
      <c r="L3468">
        <v>9.6315315315315324</v>
      </c>
      <c r="M3468">
        <v>5.7846846846846836</v>
      </c>
      <c r="N3468">
        <v>4.1126126126126117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2:27" x14ac:dyDescent="0.2">
      <c r="B3469">
        <v>22</v>
      </c>
      <c r="C3469">
        <v>3.987387387387388</v>
      </c>
      <c r="D3469">
        <v>4.3522522522522529</v>
      </c>
      <c r="E3469">
        <v>6.3495495495495495</v>
      </c>
      <c r="F3469">
        <v>9.0207207207207212</v>
      </c>
      <c r="G3469">
        <v>12.162162162162161</v>
      </c>
      <c r="H3469">
        <v>14.776576576576574</v>
      </c>
      <c r="I3469">
        <v>16.345945945945939</v>
      </c>
      <c r="J3469">
        <v>15.724324324324325</v>
      </c>
      <c r="K3469">
        <v>12.933333333333332</v>
      </c>
      <c r="L3469">
        <v>9.5018018018018022</v>
      </c>
      <c r="M3469">
        <v>5.8477477477477482</v>
      </c>
      <c r="N3469">
        <v>4.3495495495495504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2:27" x14ac:dyDescent="0.2">
      <c r="B3470">
        <v>23</v>
      </c>
      <c r="C3470">
        <v>3.8108108108108114</v>
      </c>
      <c r="D3470">
        <v>4.49189189189189</v>
      </c>
      <c r="E3470">
        <v>6.5747747747747756</v>
      </c>
      <c r="F3470">
        <v>9.0945945945945947</v>
      </c>
      <c r="G3470">
        <v>12.464864864864863</v>
      </c>
      <c r="H3470">
        <v>14.725225225225225</v>
      </c>
      <c r="I3470">
        <v>16.373873873873869</v>
      </c>
      <c r="J3470">
        <v>15.295495495495503</v>
      </c>
      <c r="K3470">
        <v>12.963063063063062</v>
      </c>
      <c r="L3470">
        <v>9.37117117117117</v>
      </c>
      <c r="M3470">
        <v>6.0090090090090058</v>
      </c>
      <c r="N3470">
        <v>4.5396396396396401</v>
      </c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2:27" x14ac:dyDescent="0.2">
      <c r="B3471">
        <v>24</v>
      </c>
      <c r="C3471">
        <v>3.8756756756756765</v>
      </c>
      <c r="D3471">
        <v>4.3594594594594591</v>
      </c>
      <c r="E3471">
        <v>6.7450450450450461</v>
      </c>
      <c r="F3471">
        <v>9.1324324324324326</v>
      </c>
      <c r="G3471">
        <v>12.693693693693687</v>
      </c>
      <c r="H3471">
        <v>14.671171171171165</v>
      </c>
      <c r="I3471">
        <v>16.181981981981981</v>
      </c>
      <c r="J3471">
        <v>15.548648648648651</v>
      </c>
      <c r="K3471">
        <v>12.808108108108113</v>
      </c>
      <c r="L3471">
        <v>9.030630630630629</v>
      </c>
      <c r="M3471">
        <v>5.9189189189189193</v>
      </c>
      <c r="N3471">
        <v>4.3810810810810787</v>
      </c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2:27" x14ac:dyDescent="0.2">
      <c r="B3472">
        <v>25</v>
      </c>
      <c r="C3472">
        <v>3.8027027027027023</v>
      </c>
      <c r="D3472">
        <v>4.2720720720720706</v>
      </c>
      <c r="E3472">
        <v>6.7612612612612599</v>
      </c>
      <c r="F3472">
        <v>9.1801801801801748</v>
      </c>
      <c r="G3472">
        <v>12.506306306306309</v>
      </c>
      <c r="H3472">
        <v>14.942342342342341</v>
      </c>
      <c r="I3472">
        <v>16.438738738738738</v>
      </c>
      <c r="J3472">
        <v>15.454954954954957</v>
      </c>
      <c r="K3472">
        <v>12.631531531531532</v>
      </c>
      <c r="L3472">
        <v>8.9117117117117086</v>
      </c>
      <c r="M3472">
        <v>5.7882882882882889</v>
      </c>
      <c r="N3472">
        <v>4.1972972972972951</v>
      </c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2:27" x14ac:dyDescent="0.2">
      <c r="B3473">
        <v>26</v>
      </c>
      <c r="C3473">
        <v>3.8072072072072052</v>
      </c>
      <c r="D3473">
        <v>4.4576576576576574</v>
      </c>
      <c r="E3473">
        <v>6.5576576576576553</v>
      </c>
      <c r="F3473">
        <v>9.1252252252252273</v>
      </c>
      <c r="G3473">
        <v>12.469369369369369</v>
      </c>
      <c r="H3473">
        <v>14.862162162162159</v>
      </c>
      <c r="I3473">
        <v>16.354954954954955</v>
      </c>
      <c r="J3473">
        <v>15.43063063063062</v>
      </c>
      <c r="K3473">
        <v>12.561261261261265</v>
      </c>
      <c r="L3473">
        <v>8.5936936936936963</v>
      </c>
      <c r="M3473">
        <v>5.5864864864864847</v>
      </c>
      <c r="N3473">
        <v>4.2315315315315312</v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2:27" x14ac:dyDescent="0.2">
      <c r="B3474">
        <v>27</v>
      </c>
      <c r="C3474">
        <v>3.786486486486488</v>
      </c>
      <c r="D3474">
        <v>4.6576576576576558</v>
      </c>
      <c r="E3474">
        <v>6.4846846846846846</v>
      </c>
      <c r="F3474">
        <v>9.0621621621621635</v>
      </c>
      <c r="G3474">
        <v>12.641441441441442</v>
      </c>
      <c r="H3474">
        <v>14.908108108108111</v>
      </c>
      <c r="I3474">
        <v>16.185585585585589</v>
      </c>
      <c r="J3474">
        <v>15.328828828828827</v>
      </c>
      <c r="K3474">
        <v>12.397297297297294</v>
      </c>
      <c r="L3474">
        <v>8.64054054054054</v>
      </c>
      <c r="M3474">
        <v>5.4621621621621639</v>
      </c>
      <c r="N3474">
        <v>4.2684684684684688</v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</row>
    <row r="3475" spans="2:27" x14ac:dyDescent="0.2">
      <c r="B3475">
        <v>28</v>
      </c>
      <c r="C3475">
        <v>3.7981981981981989</v>
      </c>
      <c r="D3475">
        <v>4.627927927927928</v>
      </c>
      <c r="E3475">
        <v>6.6099099099099083</v>
      </c>
      <c r="F3475">
        <v>8.9612612612612601</v>
      </c>
      <c r="G3475">
        <v>12.661261261261254</v>
      </c>
      <c r="H3475">
        <v>15.262162162162157</v>
      </c>
      <c r="I3475">
        <v>16.329729729729731</v>
      </c>
      <c r="J3475">
        <v>15.265765765765765</v>
      </c>
      <c r="K3475">
        <v>12.499099099099098</v>
      </c>
      <c r="L3475">
        <v>8.6459459459459467</v>
      </c>
      <c r="M3475">
        <v>5.4117117117117166</v>
      </c>
      <c r="N3475">
        <v>4.2333333333333334</v>
      </c>
    </row>
    <row r="3476" spans="2:27" x14ac:dyDescent="0.2">
      <c r="B3476">
        <v>29</v>
      </c>
      <c r="C3476">
        <v>4.0225225225225216</v>
      </c>
      <c r="E3476">
        <v>6.7315315315315321</v>
      </c>
      <c r="F3476">
        <v>9.0342342342342352</v>
      </c>
      <c r="G3476">
        <v>12.800900900900906</v>
      </c>
      <c r="H3476">
        <v>15.2954954954955</v>
      </c>
      <c r="I3476">
        <v>16.511711711711715</v>
      </c>
      <c r="J3476">
        <v>15.209009009009007</v>
      </c>
      <c r="K3476">
        <v>12.38288288288288</v>
      </c>
      <c r="L3476">
        <v>8.3171171171171192</v>
      </c>
      <c r="M3476">
        <v>5.3540540540540569</v>
      </c>
      <c r="N3476">
        <v>4.096396396396397</v>
      </c>
    </row>
    <row r="3477" spans="2:27" x14ac:dyDescent="0.2">
      <c r="B3477">
        <v>30</v>
      </c>
      <c r="C3477">
        <v>3.9594594594594597</v>
      </c>
      <c r="E3477">
        <v>6.9243243243243215</v>
      </c>
      <c r="F3477">
        <v>9.4054054054054053</v>
      </c>
      <c r="G3477">
        <v>13.045045045045047</v>
      </c>
      <c r="H3477">
        <v>15.302702702702698</v>
      </c>
      <c r="I3477">
        <v>16.540540540540537</v>
      </c>
      <c r="J3477">
        <v>14.972072072072077</v>
      </c>
      <c r="K3477">
        <v>12.174774774774772</v>
      </c>
      <c r="L3477">
        <v>8.609009009009009</v>
      </c>
      <c r="M3477">
        <v>5.2819819819819838</v>
      </c>
      <c r="N3477">
        <v>4.1117117117117115</v>
      </c>
    </row>
    <row r="3478" spans="2:27" x14ac:dyDescent="0.2">
      <c r="B3478">
        <v>31</v>
      </c>
      <c r="C3478">
        <v>4.0918918918918905</v>
      </c>
      <c r="E3478">
        <v>7.1558558558558572</v>
      </c>
      <c r="G3478">
        <v>13.072072072072071</v>
      </c>
      <c r="I3478">
        <v>16.418018018018028</v>
      </c>
      <c r="J3478">
        <v>14.889189189189189</v>
      </c>
      <c r="L3478">
        <v>8.4612612612612601</v>
      </c>
      <c r="N3478">
        <v>4.0315315315315301</v>
      </c>
    </row>
    <row r="3481" spans="2:27" x14ac:dyDescent="0.2">
      <c r="F3481" s="2"/>
      <c r="G3481" s="2"/>
      <c r="H3481" s="2"/>
      <c r="I3481" s="2"/>
      <c r="J3481" s="2"/>
    </row>
  </sheetData>
  <mergeCells count="1">
    <mergeCell ref="C3446:N3446"/>
  </mergeCells>
  <phoneticPr fontId="2" type="noConversion"/>
  <pageMargins left="0.75" right="0.75" top="1" bottom="1" header="0.5" footer="0.5"/>
  <pageSetup paperSize="9" orientation="portrait" horizontalDpi="200" verticalDpi="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3"/>
  <sheetViews>
    <sheetView workbookViewId="0">
      <selection activeCell="H4" sqref="H4"/>
    </sheetView>
  </sheetViews>
  <sheetFormatPr defaultRowHeight="12.75" x14ac:dyDescent="0.2"/>
  <cols>
    <col min="1" max="1" width="5" bestFit="1" customWidth="1"/>
    <col min="2" max="2" width="8" bestFit="1" customWidth="1"/>
    <col min="3" max="3" width="12" style="2" bestFit="1" customWidth="1"/>
    <col min="6" max="7" width="5.7109375" customWidth="1"/>
    <col min="12" max="12" width="12.140625" bestFit="1" customWidth="1"/>
    <col min="13" max="13" width="11.5703125" bestFit="1" customWidth="1"/>
    <col min="15" max="17" width="9.7109375" customWidth="1"/>
    <col min="18" max="22" width="11" customWidth="1"/>
    <col min="23" max="25" width="9.28515625" bestFit="1" customWidth="1"/>
  </cols>
  <sheetData>
    <row r="1" spans="1:16" ht="13.5" thickBot="1" x14ac:dyDescent="0.25">
      <c r="A1" s="15" t="s">
        <v>15</v>
      </c>
      <c r="B1" s="15" t="s">
        <v>16</v>
      </c>
      <c r="C1" s="16" t="s">
        <v>17</v>
      </c>
    </row>
    <row r="2" spans="1:16" x14ac:dyDescent="0.2">
      <c r="A2" s="28" t="s">
        <v>0</v>
      </c>
      <c r="B2" s="8">
        <v>1</v>
      </c>
      <c r="C2" s="12">
        <v>4.0261261261261279</v>
      </c>
      <c r="D2">
        <v>1</v>
      </c>
      <c r="I2">
        <f>SUM($S$37*D2^$S$35,$T$37*D2^$T$35,$U$37*D2^$U$35,$V$37*D2^$V$35,$W$37*D2^$W$35+$X$37*D2^$X$35,$Y$37*D2^$Y$35)</f>
        <v>3.9949227474395097</v>
      </c>
    </row>
    <row r="3" spans="1:16" x14ac:dyDescent="0.2">
      <c r="A3" s="29"/>
      <c r="B3" s="8">
        <v>2</v>
      </c>
      <c r="C3" s="12">
        <v>4.321621621621623</v>
      </c>
      <c r="D3">
        <v>2</v>
      </c>
      <c r="I3">
        <f t="shared" ref="I3:I66" si="0">SUM($S$37*D3^$S$35,$T$37*D3^$T$35,$U$37*D3^$U$35,$V$37*D3^$V$35,$W$37*D3^$W$35+$X$37*D3^$X$35,$Y$37*D3^$Y$35)</f>
        <v>3.9979863563778064</v>
      </c>
      <c r="L3" t="s">
        <v>19</v>
      </c>
      <c r="M3" t="s">
        <v>20</v>
      </c>
      <c r="N3" t="s">
        <v>21</v>
      </c>
      <c r="O3" t="s">
        <v>22</v>
      </c>
      <c r="P3" t="s">
        <v>21</v>
      </c>
    </row>
    <row r="4" spans="1:16" x14ac:dyDescent="0.2">
      <c r="A4" s="29"/>
      <c r="B4" s="8">
        <v>3</v>
      </c>
      <c r="C4" s="12">
        <v>4.1378378378378384</v>
      </c>
      <c r="D4">
        <v>3</v>
      </c>
      <c r="I4">
        <f t="shared" si="0"/>
        <v>4.0000018071759591</v>
      </c>
      <c r="K4" t="s">
        <v>0</v>
      </c>
      <c r="L4" s="3">
        <f>IF($B$32=31,AVERAGE(C2:C32),IF($B$32=30,AVERAGE(C3:C32),""))</f>
        <v>3.9785818076140647</v>
      </c>
      <c r="M4" s="3">
        <f>IF($B$32=31,AVERAGE(I2:I32),IF($B$32=30,AVERAGE(I3:I32),""))</f>
        <v>3.9791587192221676</v>
      </c>
      <c r="N4" s="3">
        <f t="shared" ref="N4:N15" si="1">M4-L4</f>
        <v>5.7691160810291464E-4</v>
      </c>
      <c r="O4">
        <v>4.7</v>
      </c>
      <c r="P4" s="3">
        <f>O4-M4</f>
        <v>0.7208412807778326</v>
      </c>
    </row>
    <row r="5" spans="1:16" x14ac:dyDescent="0.2">
      <c r="A5" s="29"/>
      <c r="B5" s="8">
        <v>4</v>
      </c>
      <c r="C5" s="12">
        <v>4.0180180180180187</v>
      </c>
      <c r="D5">
        <v>4</v>
      </c>
      <c r="I5">
        <f t="shared" si="0"/>
        <v>4.001070651330072</v>
      </c>
      <c r="K5" t="s">
        <v>1</v>
      </c>
      <c r="L5" s="3">
        <f>AVERAGE(C33:C60)</f>
        <v>4.0842020592020596</v>
      </c>
      <c r="M5" s="3">
        <f>AVERAGE(I33:I60)</f>
        <v>4.2362355400609726</v>
      </c>
      <c r="N5" s="3">
        <f t="shared" si="1"/>
        <v>0.15203348085891299</v>
      </c>
      <c r="O5">
        <v>4.9000000000000004</v>
      </c>
      <c r="P5" s="3">
        <f t="shared" ref="P5:P15" si="2">O5-M5</f>
        <v>0.66376445993902777</v>
      </c>
    </row>
    <row r="6" spans="1:16" x14ac:dyDescent="0.2">
      <c r="A6" s="29"/>
      <c r="B6" s="8">
        <v>5</v>
      </c>
      <c r="C6" s="12">
        <v>3.9252252252252253</v>
      </c>
      <c r="D6">
        <v>5</v>
      </c>
      <c r="F6" s="2"/>
      <c r="I6">
        <f t="shared" si="0"/>
        <v>4.001291991461871</v>
      </c>
      <c r="K6" t="s">
        <v>2</v>
      </c>
      <c r="L6" s="3">
        <f>IF($B$91=31,AVERAGE(C61:C91),IF($B$91=30,AVERAGE(C62:C91),""))</f>
        <v>5.8869514675966279</v>
      </c>
      <c r="M6" s="3">
        <f>IF($B$91=31,AVERAGE(I61:I91),IF($B$91=30,AVERAGE(I62:I91),""))</f>
        <v>5.6144526356474209</v>
      </c>
      <c r="N6" s="3">
        <f t="shared" si="1"/>
        <v>-0.27249883194920699</v>
      </c>
      <c r="O6">
        <v>7</v>
      </c>
      <c r="P6" s="3">
        <f t="shared" si="2"/>
        <v>1.3855473643525791</v>
      </c>
    </row>
    <row r="7" spans="1:16" x14ac:dyDescent="0.2">
      <c r="A7" s="29"/>
      <c r="B7" s="8">
        <v>6</v>
      </c>
      <c r="C7" s="12">
        <v>4.1009009009009008</v>
      </c>
      <c r="D7">
        <v>6</v>
      </c>
      <c r="F7" s="2"/>
      <c r="I7">
        <f t="shared" si="0"/>
        <v>4.0007625074831772</v>
      </c>
      <c r="K7" t="s">
        <v>3</v>
      </c>
      <c r="L7" s="3">
        <f>IF($B$121=31,AVERAGE(C91:C121),IF($B$121=30,AVERAGE(C92:C121),""))</f>
        <v>8.1553453453453457</v>
      </c>
      <c r="M7" s="3">
        <f>IF($B$121=31,AVERAGE(I91:I121),IF($B$121=30,AVERAGE(I92:I121),""))</f>
        <v>8.2512462600553622</v>
      </c>
      <c r="N7" s="3">
        <f t="shared" si="1"/>
        <v>9.5900914710016494E-2</v>
      </c>
      <c r="O7">
        <v>8.9</v>
      </c>
      <c r="P7" s="3">
        <f t="shared" si="2"/>
        <v>0.64875373994463814</v>
      </c>
    </row>
    <row r="8" spans="1:16" x14ac:dyDescent="0.2">
      <c r="A8" s="29"/>
      <c r="B8" s="8">
        <v>7</v>
      </c>
      <c r="C8" s="12">
        <v>3.8513513513513509</v>
      </c>
      <c r="D8">
        <v>7</v>
      </c>
      <c r="F8" s="2"/>
      <c r="I8">
        <f t="shared" si="0"/>
        <v>3.9995764826524853</v>
      </c>
      <c r="K8" t="s">
        <v>4</v>
      </c>
      <c r="L8" s="3">
        <f>IF($B$152=31,AVERAGE(C122:C152),IF($B$152=30,AVERAGE(C123:C152),""))</f>
        <v>11.405260098808483</v>
      </c>
      <c r="M8" s="3">
        <f>IF($B$152=31,AVERAGE(I122:I152),IF($B$152=30,AVERAGE(I123:I152),""))</f>
        <v>11.489203538345725</v>
      </c>
      <c r="N8" s="3">
        <f t="shared" si="1"/>
        <v>8.3943439537241815E-2</v>
      </c>
      <c r="O8">
        <v>12.5</v>
      </c>
      <c r="P8" s="3">
        <f t="shared" si="2"/>
        <v>1.0107964616542748</v>
      </c>
    </row>
    <row r="9" spans="1:16" x14ac:dyDescent="0.2">
      <c r="A9" s="29"/>
      <c r="B9" s="8">
        <v>8</v>
      </c>
      <c r="C9" s="12">
        <v>4.1171171171171181</v>
      </c>
      <c r="D9">
        <v>8</v>
      </c>
      <c r="F9" s="2"/>
      <c r="I9">
        <f t="shared" si="0"/>
        <v>3.9978258295236437</v>
      </c>
      <c r="K9" t="s">
        <v>5</v>
      </c>
      <c r="L9" s="3">
        <f>IF($B$182=31,AVERAGE(C152:C182),IF($B$182=30,AVERAGE(C153:C182),""))</f>
        <v>14.278588588588589</v>
      </c>
      <c r="M9" s="3">
        <f>IF($B$182=31,AVERAGE(I152:I182),IF($B$182=30,AVERAGE(I153:I182),""))</f>
        <v>14.37564651543201</v>
      </c>
      <c r="N9" s="3">
        <f t="shared" si="1"/>
        <v>9.7057926843421072E-2</v>
      </c>
      <c r="O9" s="3">
        <v>15.65</v>
      </c>
      <c r="P9" s="3">
        <f t="shared" si="2"/>
        <v>1.2743534845679907</v>
      </c>
    </row>
    <row r="10" spans="1:16" x14ac:dyDescent="0.2">
      <c r="A10" s="29"/>
      <c r="B10" s="8">
        <v>9</v>
      </c>
      <c r="C10" s="12">
        <v>4.2423423423423428</v>
      </c>
      <c r="D10">
        <v>9</v>
      </c>
      <c r="F10" s="2"/>
      <c r="I10">
        <f t="shared" si="0"/>
        <v>3.9956001157866301</v>
      </c>
      <c r="K10" t="s">
        <v>6</v>
      </c>
      <c r="L10" s="3">
        <f>IF($B$213=31,AVERAGE(C183:C213),IF($B$213=30,AVERAGE(C184:C213),""))</f>
        <v>16.168439407149084</v>
      </c>
      <c r="M10" s="3">
        <f>IF($B$213=31,AVERAGE(I183:I213),IF($B$213=30,AVERAGE(I184:I213),""))</f>
        <v>16.005095624746701</v>
      </c>
      <c r="N10" s="3">
        <f t="shared" si="1"/>
        <v>-0.16334378240238223</v>
      </c>
      <c r="O10">
        <v>17.899999999999999</v>
      </c>
      <c r="P10" s="3">
        <f t="shared" si="2"/>
        <v>1.8949043752532972</v>
      </c>
    </row>
    <row r="11" spans="1:16" x14ac:dyDescent="0.2">
      <c r="A11" s="29"/>
      <c r="B11" s="8">
        <v>10</v>
      </c>
      <c r="C11" s="12">
        <v>4.3396396396396391</v>
      </c>
      <c r="D11">
        <v>10</v>
      </c>
      <c r="F11" s="2"/>
      <c r="I11">
        <f t="shared" si="0"/>
        <v>3.9929865900004375</v>
      </c>
      <c r="K11" t="s">
        <v>7</v>
      </c>
      <c r="L11" s="3">
        <f>IF($B$244=31,AVERAGE(C214:C244),IF($B$244=30,AVERAGE(C215:C244),""))</f>
        <v>15.828131357163612</v>
      </c>
      <c r="M11" s="3">
        <f>IF($B$244=31,AVERAGE(I214:I244),IF($B$244=30,AVERAGE(I215:I244),""))</f>
        <v>15.796137051686852</v>
      </c>
      <c r="N11" s="3">
        <f t="shared" si="1"/>
        <v>-3.1994305476759521E-2</v>
      </c>
      <c r="O11">
        <v>17.7</v>
      </c>
      <c r="P11" s="3">
        <f t="shared" si="2"/>
        <v>1.9038629483131473</v>
      </c>
    </row>
    <row r="12" spans="1:16" x14ac:dyDescent="0.2">
      <c r="A12" s="29"/>
      <c r="B12" s="8">
        <v>11</v>
      </c>
      <c r="C12" s="12">
        <v>4.1522522522522536</v>
      </c>
      <c r="D12">
        <v>11</v>
      </c>
      <c r="F12" s="2"/>
      <c r="I12">
        <f t="shared" si="0"/>
        <v>3.9900702072180518</v>
      </c>
      <c r="K12" t="s">
        <v>8</v>
      </c>
      <c r="L12" s="3">
        <f>IF($B$274=31,AVERAGE(C244:C274),IF($B$274=30,AVERAGE(C245:C274),""))</f>
        <v>13.60321321321322</v>
      </c>
      <c r="M12" s="3">
        <f>IF($B$274=31,AVERAGE(I244:I274),IF($B$274=30,AVERAGE(I245:I274),""))</f>
        <v>13.694478141999101</v>
      </c>
      <c r="N12" s="3">
        <f t="shared" si="1"/>
        <v>9.1264928785880883E-2</v>
      </c>
      <c r="O12">
        <v>14.9</v>
      </c>
      <c r="P12" s="3">
        <f t="shared" si="2"/>
        <v>1.2055218580008997</v>
      </c>
    </row>
    <row r="13" spans="1:16" x14ac:dyDescent="0.2">
      <c r="A13" s="29"/>
      <c r="B13" s="8">
        <v>12</v>
      </c>
      <c r="C13" s="12">
        <v>3.8324324324324328</v>
      </c>
      <c r="D13">
        <v>12</v>
      </c>
      <c r="F13" s="2"/>
      <c r="I13">
        <f t="shared" si="0"/>
        <v>3.986933654503539</v>
      </c>
      <c r="K13" t="s">
        <v>9</v>
      </c>
      <c r="L13" s="3">
        <f>IF($B$305=31,AVERAGE(C275:C305),IF($B$305=30,AVERAGE(C276:C305),""))</f>
        <v>10.265387968613773</v>
      </c>
      <c r="M13" s="3">
        <f>IF($B$305=31,AVERAGE(I275:I305),IF($B$305=30,AVERAGE(I276:I305),""))</f>
        <v>10.249256366090339</v>
      </c>
      <c r="N13" s="3">
        <f t="shared" si="1"/>
        <v>-1.6131602523433486E-2</v>
      </c>
      <c r="O13">
        <v>11.7</v>
      </c>
      <c r="P13" s="3">
        <f t="shared" si="2"/>
        <v>1.45074363390966</v>
      </c>
    </row>
    <row r="14" spans="1:16" x14ac:dyDescent="0.2">
      <c r="A14" s="29"/>
      <c r="B14" s="8">
        <v>13</v>
      </c>
      <c r="C14" s="12">
        <v>3.7684684684684693</v>
      </c>
      <c r="D14">
        <v>13</v>
      </c>
      <c r="F14" s="2"/>
      <c r="I14">
        <f t="shared" si="0"/>
        <v>3.9836573763412271</v>
      </c>
      <c r="K14" t="s">
        <v>10</v>
      </c>
      <c r="L14" s="3">
        <f>IF($B$335=31,AVERAGE(C305:C335),IF($B$335=30,AVERAGE(C306:C335),""))</f>
        <v>6.5574174174174162</v>
      </c>
      <c r="M14" s="3">
        <f>IF($B$335=31,AVERAGE(I305:I335),IF($B$335=30,AVERAGE(I306:I335),""))</f>
        <v>6.6278599478544704</v>
      </c>
      <c r="N14" s="3">
        <f t="shared" si="1"/>
        <v>7.0442530437054174E-2</v>
      </c>
      <c r="O14">
        <v>7.6</v>
      </c>
      <c r="P14" s="3">
        <f t="shared" si="2"/>
        <v>0.97214005214552923</v>
      </c>
    </row>
    <row r="15" spans="1:16" x14ac:dyDescent="0.2">
      <c r="A15" s="29"/>
      <c r="B15" s="8">
        <v>14</v>
      </c>
      <c r="C15" s="12">
        <v>3.7306306306306314</v>
      </c>
      <c r="D15">
        <v>14</v>
      </c>
      <c r="F15" s="2"/>
      <c r="I15">
        <f t="shared" si="0"/>
        <v>3.9803195999369936</v>
      </c>
      <c r="K15" t="s">
        <v>11</v>
      </c>
      <c r="L15" s="3">
        <f>IF($B$366=31,AVERAGE(C336:C366),IF($B$366=30,AVERAGE(C337:C366),""))</f>
        <v>4.6124673060156924</v>
      </c>
      <c r="M15" s="3">
        <f>IF($B$366=31,AVERAGE(I336:I366),IF($B$366=30,AVERAGE(I337:I366),""))</f>
        <v>4.5313694615011801</v>
      </c>
      <c r="N15" s="3">
        <f t="shared" si="1"/>
        <v>-8.1097844514512296E-2</v>
      </c>
      <c r="O15">
        <v>5.5</v>
      </c>
      <c r="P15" s="3">
        <f t="shared" si="2"/>
        <v>0.96863053849881986</v>
      </c>
    </row>
    <row r="16" spans="1:16" x14ac:dyDescent="0.2">
      <c r="A16" s="29"/>
      <c r="B16" s="8">
        <v>15</v>
      </c>
      <c r="C16" s="12">
        <v>3.9918918918918926</v>
      </c>
      <c r="D16">
        <v>15</v>
      </c>
      <c r="F16" s="2"/>
      <c r="I16">
        <f t="shared" si="0"/>
        <v>3.9769963604116532</v>
      </c>
    </row>
    <row r="17" spans="1:20" x14ac:dyDescent="0.2">
      <c r="A17" s="29"/>
      <c r="B17" s="8">
        <v>16</v>
      </c>
      <c r="C17" s="12">
        <v>3.9945945945945938</v>
      </c>
      <c r="D17">
        <v>16</v>
      </c>
      <c r="F17" s="2"/>
      <c r="I17">
        <f t="shared" si="0"/>
        <v>3.9737615258864443</v>
      </c>
    </row>
    <row r="18" spans="1:20" x14ac:dyDescent="0.2">
      <c r="A18" s="29"/>
      <c r="B18" s="8">
        <v>17</v>
      </c>
      <c r="C18" s="12">
        <v>3.8396396396396417</v>
      </c>
      <c r="D18">
        <v>17</v>
      </c>
      <c r="F18" s="2"/>
      <c r="I18">
        <f t="shared" si="0"/>
        <v>3.9706868224606202</v>
      </c>
    </row>
    <row r="19" spans="1:20" x14ac:dyDescent="0.2">
      <c r="A19" s="29"/>
      <c r="B19" s="8">
        <v>18</v>
      </c>
      <c r="C19" s="12">
        <v>3.8729729729729714</v>
      </c>
      <c r="D19">
        <v>18</v>
      </c>
      <c r="F19" s="2"/>
      <c r="I19">
        <f t="shared" si="0"/>
        <v>3.96784185908114</v>
      </c>
    </row>
    <row r="20" spans="1:20" x14ac:dyDescent="0.2">
      <c r="A20" s="29"/>
      <c r="B20" s="8">
        <v>19</v>
      </c>
      <c r="C20" s="12">
        <v>4.0243243243243239</v>
      </c>
      <c r="D20">
        <v>19</v>
      </c>
      <c r="F20" s="2"/>
      <c r="I20">
        <f t="shared" si="0"/>
        <v>3.9652941523044598</v>
      </c>
    </row>
    <row r="21" spans="1:20" x14ac:dyDescent="0.2">
      <c r="A21" s="29"/>
      <c r="B21" s="8">
        <v>20</v>
      </c>
      <c r="C21" s="12">
        <v>3.9972972972972958</v>
      </c>
      <c r="D21">
        <v>20</v>
      </c>
      <c r="F21" s="2"/>
      <c r="I21">
        <f t="shared" si="0"/>
        <v>3.9631091509504284</v>
      </c>
    </row>
    <row r="22" spans="1:20" x14ac:dyDescent="0.2">
      <c r="A22" s="29"/>
      <c r="B22" s="8">
        <v>21</v>
      </c>
      <c r="C22" s="12">
        <v>4.1090090090090099</v>
      </c>
      <c r="D22">
        <v>21</v>
      </c>
      <c r="F22" s="2"/>
      <c r="I22">
        <f t="shared" si="0"/>
        <v>3.961350260648278</v>
      </c>
    </row>
    <row r="23" spans="1:20" x14ac:dyDescent="0.2">
      <c r="A23" s="29"/>
      <c r="B23" s="8">
        <v>22</v>
      </c>
      <c r="C23" s="12">
        <v>3.987387387387388</v>
      </c>
      <c r="D23">
        <v>22</v>
      </c>
      <c r="F23" s="2"/>
      <c r="I23">
        <f t="shared" si="0"/>
        <v>3.9600788682747248</v>
      </c>
    </row>
    <row r="24" spans="1:20" x14ac:dyDescent="0.2">
      <c r="A24" s="29"/>
      <c r="B24" s="8">
        <v>23</v>
      </c>
      <c r="C24" s="12">
        <v>3.8108108108108114</v>
      </c>
      <c r="D24">
        <v>23</v>
      </c>
      <c r="F24" s="2"/>
      <c r="I24">
        <f t="shared" si="0"/>
        <v>3.9593543662841633</v>
      </c>
    </row>
    <row r="25" spans="1:20" x14ac:dyDescent="0.2">
      <c r="A25" s="29"/>
      <c r="B25" s="8">
        <v>24</v>
      </c>
      <c r="C25" s="12">
        <v>3.8756756756756765</v>
      </c>
      <c r="D25">
        <v>24</v>
      </c>
      <c r="F25" s="2"/>
      <c r="I25">
        <f t="shared" si="0"/>
        <v>3.9592341769309649</v>
      </c>
    </row>
    <row r="26" spans="1:20" x14ac:dyDescent="0.2">
      <c r="A26" s="29"/>
      <c r="B26" s="8">
        <v>25</v>
      </c>
      <c r="C26" s="12">
        <v>3.8027027027027023</v>
      </c>
      <c r="D26">
        <v>25</v>
      </c>
      <c r="F26" s="2"/>
      <c r="I26">
        <f t="shared" si="0"/>
        <v>3.9597737763838792</v>
      </c>
    </row>
    <row r="27" spans="1:20" x14ac:dyDescent="0.2">
      <c r="A27" s="29"/>
      <c r="B27" s="8">
        <v>26</v>
      </c>
      <c r="C27" s="12">
        <v>3.8072072072072052</v>
      </c>
      <c r="D27">
        <v>26</v>
      </c>
      <c r="F27" s="2"/>
      <c r="I27">
        <f t="shared" si="0"/>
        <v>3.961026718732533</v>
      </c>
    </row>
    <row r="28" spans="1:20" x14ac:dyDescent="0.2">
      <c r="A28" s="29"/>
      <c r="B28" s="8">
        <v>27</v>
      </c>
      <c r="C28" s="12">
        <v>3.786486486486488</v>
      </c>
      <c r="D28">
        <v>27</v>
      </c>
      <c r="F28" s="2"/>
      <c r="I28">
        <f t="shared" si="0"/>
        <v>3.9630446598860338</v>
      </c>
    </row>
    <row r="29" spans="1:20" x14ac:dyDescent="0.2">
      <c r="A29" s="29"/>
      <c r="B29" s="8">
        <v>28</v>
      </c>
      <c r="C29" s="12">
        <v>3.7981981981981989</v>
      </c>
      <c r="D29">
        <v>28</v>
      </c>
      <c r="F29" s="2"/>
      <c r="I29">
        <f t="shared" si="0"/>
        <v>3.965877381363673</v>
      </c>
    </row>
    <row r="30" spans="1:20" x14ac:dyDescent="0.2">
      <c r="A30" s="29"/>
      <c r="B30" s="8">
        <v>29</v>
      </c>
      <c r="C30" s="12">
        <v>4.0225225225225216</v>
      </c>
      <c r="D30">
        <v>29</v>
      </c>
      <c r="F30" s="2"/>
      <c r="I30">
        <f t="shared" si="0"/>
        <v>3.96957281397773</v>
      </c>
    </row>
    <row r="31" spans="1:20" x14ac:dyDescent="0.2">
      <c r="A31" s="29"/>
      <c r="B31" s="8">
        <v>30</v>
      </c>
      <c r="C31" s="12">
        <v>3.9594594594594597</v>
      </c>
      <c r="D31">
        <v>30</v>
      </c>
      <c r="F31" s="2"/>
      <c r="I31">
        <f t="shared" si="0"/>
        <v>3.9741770614083785</v>
      </c>
    </row>
    <row r="32" spans="1:20" x14ac:dyDescent="0.2">
      <c r="A32" s="30"/>
      <c r="B32" s="8">
        <v>31</v>
      </c>
      <c r="C32" s="12">
        <v>4.0918918918918905</v>
      </c>
      <c r="D32">
        <v>31</v>
      </c>
      <c r="F32" s="2"/>
      <c r="I32">
        <f t="shared" si="0"/>
        <v>3.9797344236706946</v>
      </c>
      <c r="R32" t="str">
        <f>IF(I32=31,AVERAGE(J2:J32),IF(I32=30,AVERAGE(J3:J32),""))</f>
        <v/>
      </c>
      <c r="S32" t="str">
        <f>IF(J32=31,AVERAGE(K2:K32),IF(J32=30,AVERAGE(K3:K32),""))</f>
        <v/>
      </c>
      <c r="T32" t="str">
        <f>IF(L4=31,AVERAGE(L2:L32),IF(L4=30,AVERAGE(L3:L32),""))</f>
        <v/>
      </c>
    </row>
    <row r="33" spans="1:25" x14ac:dyDescent="0.2">
      <c r="A33" s="31" t="s">
        <v>1</v>
      </c>
      <c r="B33" s="8">
        <v>1</v>
      </c>
      <c r="C33" s="12">
        <v>4.075675675675674</v>
      </c>
      <c r="D33">
        <v>32</v>
      </c>
      <c r="F33" s="2"/>
      <c r="I33">
        <f t="shared" si="0"/>
        <v>3.9862874204737642</v>
      </c>
      <c r="Q33" t="str">
        <f>IF($B$33=31,AVERAGE(I3:I33),IF($B$33=30,AVERAGE(I4:I33),""))</f>
        <v/>
      </c>
    </row>
    <row r="34" spans="1:25" x14ac:dyDescent="0.2">
      <c r="A34" s="29"/>
      <c r="B34" s="8">
        <v>2</v>
      </c>
      <c r="C34" s="12">
        <v>4.0450450450450441</v>
      </c>
      <c r="D34">
        <v>33</v>
      </c>
      <c r="F34" s="2"/>
      <c r="I34">
        <f t="shared" si="0"/>
        <v>3.9938768144718919</v>
      </c>
      <c r="Q34" t="str">
        <f>IF($B$34=31,AVERAGE(I4:I34),IF($B$34=30,AVERAGE(I5:I34),""))</f>
        <v/>
      </c>
    </row>
    <row r="35" spans="1:25" x14ac:dyDescent="0.2">
      <c r="A35" s="29"/>
      <c r="B35" s="8">
        <v>3</v>
      </c>
      <c r="C35" s="12">
        <v>4.2801801801801815</v>
      </c>
      <c r="D35">
        <v>34</v>
      </c>
      <c r="F35" s="2"/>
      <c r="I35">
        <f t="shared" si="0"/>
        <v>4.0025416344079137</v>
      </c>
      <c r="Q35" t="str">
        <f>IF($B$35=31,AVERAGE(I5:I35),IF($B$35=30,AVERAGE(I6:I35),""))</f>
        <v/>
      </c>
      <c r="S35">
        <v>6</v>
      </c>
      <c r="T35">
        <v>5</v>
      </c>
      <c r="U35">
        <v>4</v>
      </c>
      <c r="V35">
        <v>3</v>
      </c>
      <c r="W35">
        <v>2</v>
      </c>
      <c r="X35">
        <v>1</v>
      </c>
      <c r="Y35">
        <v>0</v>
      </c>
    </row>
    <row r="36" spans="1:25" x14ac:dyDescent="0.2">
      <c r="A36" s="29"/>
      <c r="B36" s="8">
        <v>4</v>
      </c>
      <c r="C36" s="12">
        <v>4.2603603603603606</v>
      </c>
      <c r="D36">
        <v>35</v>
      </c>
      <c r="F36" s="2"/>
      <c r="I36">
        <f t="shared" si="0"/>
        <v>4.0123191981486084</v>
      </c>
      <c r="Q36" t="str">
        <f>IF($B$36=31,AVERAGE(I6:I36),IF($B$36=30,AVERAGE(I7:I36),""))</f>
        <v/>
      </c>
      <c r="S36">
        <f t="array" ref="S36:Y36">LINEST(C2:C366, D2:D366^{1,2,3,4,5,6})</f>
        <v>-1.498593771776037E-13</v>
      </c>
      <c r="T36">
        <v>2.2118434673226804E-10</v>
      </c>
      <c r="U36">
        <v>-1.053332173711978E-7</v>
      </c>
      <c r="V36">
        <v>1.7964256992793951E-5</v>
      </c>
      <c r="W36">
        <v>-6.2925114308367788E-4</v>
      </c>
      <c r="X36">
        <v>4.8271857198562279E-3</v>
      </c>
      <c r="Y36">
        <v>3.9907069537138824</v>
      </c>
    </row>
    <row r="37" spans="1:25" x14ac:dyDescent="0.2">
      <c r="A37" s="29"/>
      <c r="B37" s="8">
        <v>5</v>
      </c>
      <c r="C37" s="12">
        <v>4.3234234234234235</v>
      </c>
      <c r="D37">
        <v>36</v>
      </c>
      <c r="F37" s="2"/>
      <c r="I37">
        <f t="shared" si="0"/>
        <v>4.0232451356122105</v>
      </c>
      <c r="Q37" t="str">
        <f>IF($B$37=31,AVERAGE(I7:I37),IF($B$37=30,AVERAGE(I8:I37),""))</f>
        <v/>
      </c>
      <c r="S37">
        <v>-1.4985937717715078E-13</v>
      </c>
      <c r="T37">
        <v>2.2118434673173402E-10</v>
      </c>
      <c r="U37">
        <v>-1.0533321737095398E-7</v>
      </c>
      <c r="V37">
        <v>1.7964256992739985E-5</v>
      </c>
      <c r="W37">
        <v>-6.2925114307776854E-4</v>
      </c>
      <c r="X37">
        <v>4.8271857195678258E-3</v>
      </c>
      <c r="Y37">
        <v>3.9907069537182096</v>
      </c>
    </row>
    <row r="38" spans="1:25" x14ac:dyDescent="0.2">
      <c r="A38" s="29"/>
      <c r="B38" s="8">
        <v>6</v>
      </c>
      <c r="C38" s="12">
        <v>4.3936936936936926</v>
      </c>
      <c r="D38">
        <v>37</v>
      </c>
      <c r="F38" s="2"/>
      <c r="I38">
        <f t="shared" si="0"/>
        <v>4.0353534115880265</v>
      </c>
      <c r="Q38" t="str">
        <f>IF($B$38=31,AVERAGE(I8:I38),IF($B$38=30,AVERAGE(I9:I38),""))</f>
        <v/>
      </c>
    </row>
    <row r="39" spans="1:25" x14ac:dyDescent="0.2">
      <c r="A39" s="29"/>
      <c r="B39" s="8">
        <v>7</v>
      </c>
      <c r="C39" s="12">
        <v>4.1765765765765765</v>
      </c>
      <c r="D39">
        <v>38</v>
      </c>
      <c r="F39" s="2"/>
      <c r="I39">
        <f t="shared" si="0"/>
        <v>4.0486763484481489</v>
      </c>
      <c r="Q39" t="str">
        <f>IF($B$39=31,AVERAGE(I9:I39),IF($B$39=30,AVERAGE(I10:I39),""))</f>
        <v/>
      </c>
    </row>
    <row r="40" spans="1:25" x14ac:dyDescent="0.2">
      <c r="A40" s="29"/>
      <c r="B40" s="8">
        <v>8</v>
      </c>
      <c r="C40" s="12">
        <v>4.1684684684684683</v>
      </c>
      <c r="D40">
        <v>39</v>
      </c>
      <c r="F40" s="2"/>
      <c r="I40">
        <f t="shared" si="0"/>
        <v>4.0632446487512741</v>
      </c>
      <c r="Q40" t="str">
        <f>IF($B$40=31,AVERAGE(I10:I40),IF($B$40=30,AVERAGE(I11:I40),""))</f>
        <v/>
      </c>
    </row>
    <row r="41" spans="1:25" x14ac:dyDescent="0.2">
      <c r="A41" s="29"/>
      <c r="B41" s="8">
        <v>9</v>
      </c>
      <c r="C41" s="12">
        <v>3.9189189189189184</v>
      </c>
      <c r="D41">
        <v>40</v>
      </c>
      <c r="F41" s="2"/>
      <c r="I41">
        <f t="shared" si="0"/>
        <v>4.0790874177386218</v>
      </c>
      <c r="Q41" t="str">
        <f>IF($B$41=31,AVERAGE(I11:I41),IF($B$41=30,AVERAGE(I12:I41),""))</f>
        <v/>
      </c>
    </row>
    <row r="42" spans="1:25" x14ac:dyDescent="0.2">
      <c r="A42" s="29"/>
      <c r="B42" s="8">
        <v>10</v>
      </c>
      <c r="C42" s="12">
        <v>3.99009009009009</v>
      </c>
      <c r="D42">
        <v>41</v>
      </c>
      <c r="F42" s="2"/>
      <c r="I42">
        <f t="shared" si="0"/>
        <v>4.0962321857219521</v>
      </c>
      <c r="Q42" t="str">
        <f>IF($B$42=31,AVERAGE(I12:I42),IF($B$42=30,AVERAGE(I13:I42),""))</f>
        <v/>
      </c>
    </row>
    <row r="43" spans="1:25" x14ac:dyDescent="0.2">
      <c r="A43" s="29"/>
      <c r="B43" s="8">
        <v>11</v>
      </c>
      <c r="C43" s="12">
        <v>3.8297297297297299</v>
      </c>
      <c r="D43">
        <v>42</v>
      </c>
      <c r="F43" s="2"/>
      <c r="I43">
        <f t="shared" si="0"/>
        <v>4.1147049303636907</v>
      </c>
      <c r="Q43" t="str">
        <f>IF($B$43=31,AVERAGE(I13:I43),IF($B$43=30,AVERAGE(I14:I43),""))</f>
        <v/>
      </c>
      <c r="V43">
        <v>1</v>
      </c>
      <c r="W43">
        <v>4.7</v>
      </c>
    </row>
    <row r="44" spans="1:25" x14ac:dyDescent="0.2">
      <c r="A44" s="29"/>
      <c r="B44" s="8">
        <v>12</v>
      </c>
      <c r="C44" s="12">
        <v>3.7144144144144144</v>
      </c>
      <c r="D44">
        <v>43</v>
      </c>
      <c r="F44" s="2"/>
      <c r="I44">
        <f t="shared" si="0"/>
        <v>4.1345300988491456</v>
      </c>
      <c r="K44" t="str">
        <f>IF($B$44=31,AVERAGE(C14:C44),IF($B$44=30,AVERAGE(C15:C44),""))</f>
        <v/>
      </c>
      <c r="Q44" t="str">
        <f>IF($B$44=31,AVERAGE(I14:I44),IF($B$44=30,AVERAGE(I15:I44),""))</f>
        <v/>
      </c>
      <c r="V44">
        <v>2</v>
      </c>
      <c r="W44">
        <v>4.9000000000000004</v>
      </c>
    </row>
    <row r="45" spans="1:25" x14ac:dyDescent="0.2">
      <c r="A45" s="29"/>
      <c r="B45" s="8">
        <v>13</v>
      </c>
      <c r="C45" s="12">
        <v>3.521621621621621</v>
      </c>
      <c r="D45">
        <v>44</v>
      </c>
      <c r="F45" s="2"/>
      <c r="I45">
        <f t="shared" si="0"/>
        <v>4.1557306299508356</v>
      </c>
      <c r="K45" t="str">
        <f>IF($B$45=31,AVERAGE(C15:C45),IF($B$45=30,AVERAGE(C16:C45),""))</f>
        <v/>
      </c>
      <c r="Q45" t="str">
        <f>IF($B$45=31,AVERAGE(I15:I45),IF($B$45=30,AVERAGE(I16:I45),""))</f>
        <v/>
      </c>
      <c r="V45">
        <v>3</v>
      </c>
      <c r="W45">
        <v>7</v>
      </c>
    </row>
    <row r="46" spans="1:25" x14ac:dyDescent="0.2">
      <c r="A46" s="29"/>
      <c r="B46" s="8">
        <v>14</v>
      </c>
      <c r="C46" s="12">
        <v>3.3108108108108114</v>
      </c>
      <c r="D46">
        <v>45</v>
      </c>
      <c r="F46" s="2"/>
      <c r="I46">
        <f t="shared" si="0"/>
        <v>4.1783279759849128</v>
      </c>
      <c r="K46" t="str">
        <f>IF($B$46=31,AVERAGE(C16:C46),IF($B$46=30,AVERAGE(C17:C46),""))</f>
        <v/>
      </c>
      <c r="Q46" t="str">
        <f>IF($B$46=31,AVERAGE(I16:I46),IF($B$46=30,AVERAGE(I17:I46),""))</f>
        <v/>
      </c>
      <c r="V46">
        <v>4</v>
      </c>
      <c r="W46">
        <v>8.9</v>
      </c>
    </row>
    <row r="47" spans="1:25" x14ac:dyDescent="0.2">
      <c r="A47" s="29"/>
      <c r="B47" s="8">
        <v>15</v>
      </c>
      <c r="C47" s="12">
        <v>3.7207207207207191</v>
      </c>
      <c r="D47">
        <v>46</v>
      </c>
      <c r="F47" s="2"/>
      <c r="I47">
        <f t="shared" si="0"/>
        <v>4.2023421246596868</v>
      </c>
      <c r="K47" t="str">
        <f>IF($B$47=31,AVERAGE(C17:C47),IF($B$47=30,AVERAGE(C18:C47),""))</f>
        <v/>
      </c>
      <c r="Q47" t="str">
        <f>IF($B$47=31,AVERAGE(I17:I47),IF($B$47=30,AVERAGE(I18:I47),""))</f>
        <v/>
      </c>
      <c r="V47">
        <v>5</v>
      </c>
      <c r="W47">
        <v>12.5</v>
      </c>
    </row>
    <row r="48" spans="1:25" x14ac:dyDescent="0.2">
      <c r="A48" s="29"/>
      <c r="B48" s="8">
        <v>16</v>
      </c>
      <c r="C48" s="12">
        <v>3.8099099099099099</v>
      </c>
      <c r="D48">
        <v>47</v>
      </c>
      <c r="F48" s="2"/>
      <c r="I48">
        <f t="shared" si="0"/>
        <v>4.2277916208162534</v>
      </c>
      <c r="K48" t="str">
        <f>IF($B$48=31,AVERAGE(C18:C48),IF($B$48=30,AVERAGE(C19:C48),""))</f>
        <v/>
      </c>
      <c r="Q48" t="str">
        <f>IF($B$48=31,AVERAGE(I18:I48),IF($B$48=30,AVERAGE(I19:I48),""))</f>
        <v/>
      </c>
      <c r="V48">
        <v>6</v>
      </c>
      <c r="W48" s="3">
        <v>15.65</v>
      </c>
    </row>
    <row r="49" spans="1:23" x14ac:dyDescent="0.2">
      <c r="A49" s="29"/>
      <c r="B49" s="8">
        <v>17</v>
      </c>
      <c r="C49" s="12">
        <v>3.7198198198198198</v>
      </c>
      <c r="D49">
        <v>48</v>
      </c>
      <c r="F49" s="2"/>
      <c r="I49">
        <f t="shared" si="0"/>
        <v>4.2546935880612269</v>
      </c>
      <c r="K49" t="str">
        <f>IF($B$49=31,AVERAGE(C19:C49),IF($B$49=30,AVERAGE(C20:C49),""))</f>
        <v/>
      </c>
      <c r="Q49" t="str">
        <f>IF($B$49=31,AVERAGE(I19:I49),IF($B$49=30,AVERAGE(I20:I49),""))</f>
        <v/>
      </c>
      <c r="V49">
        <v>7</v>
      </c>
      <c r="W49">
        <v>17.899999999999999</v>
      </c>
    </row>
    <row r="50" spans="1:23" x14ac:dyDescent="0.2">
      <c r="A50" s="29"/>
      <c r="B50" s="8">
        <v>18</v>
      </c>
      <c r="C50" s="12">
        <v>3.8009009009009018</v>
      </c>
      <c r="D50">
        <v>49</v>
      </c>
      <c r="F50" s="2"/>
      <c r="I50">
        <f t="shared" si="0"/>
        <v>4.2830637502915607</v>
      </c>
      <c r="K50" t="str">
        <f>IF($B$50=31,AVERAGE(C20:C50),IF($B$50=30,AVERAGE(C21:C50),""))</f>
        <v/>
      </c>
      <c r="Q50" t="str">
        <f>IF($B$50=31,AVERAGE(I20:I50),IF($B$50=30,AVERAGE(I21:I50),""))</f>
        <v/>
      </c>
      <c r="V50">
        <v>8</v>
      </c>
      <c r="W50">
        <v>17.7</v>
      </c>
    </row>
    <row r="51" spans="1:23" x14ac:dyDescent="0.2">
      <c r="A51" s="29"/>
      <c r="B51" s="8">
        <v>19</v>
      </c>
      <c r="C51" s="12">
        <v>4.000900900900902</v>
      </c>
      <c r="D51">
        <v>50</v>
      </c>
      <c r="F51" s="2"/>
      <c r="I51">
        <f t="shared" si="0"/>
        <v>4.3129164531114892</v>
      </c>
      <c r="K51" t="str">
        <f>IF($B$51=31,AVERAGE(C21:C51),IF($B$51=30,AVERAGE(C22:C51),""))</f>
        <v/>
      </c>
      <c r="Q51" t="str">
        <f>IF($B$51=31,AVERAGE(I21:I51),IF($B$51=30,AVERAGE(I22:I51),""))</f>
        <v/>
      </c>
      <c r="V51">
        <v>9</v>
      </c>
      <c r="W51">
        <v>14.9</v>
      </c>
    </row>
    <row r="52" spans="1:23" x14ac:dyDescent="0.2">
      <c r="A52" s="29"/>
      <c r="B52" s="8">
        <v>20</v>
      </c>
      <c r="C52" s="12">
        <v>3.9144144144144151</v>
      </c>
      <c r="D52">
        <v>51</v>
      </c>
      <c r="F52" s="2"/>
      <c r="I52">
        <f t="shared" si="0"/>
        <v>4.3442646851415487</v>
      </c>
      <c r="K52" t="str">
        <f>IF($B$52=31,AVERAGE(C22:C52),IF($B$52=30,AVERAGE(C23:C52),""))</f>
        <v/>
      </c>
      <c r="Q52" t="str">
        <f>IF($B$52=31,AVERAGE(I22:I52),IF($B$52=30,AVERAGE(I23:I52),""))</f>
        <v/>
      </c>
      <c r="V52">
        <v>10</v>
      </c>
      <c r="W52">
        <v>11.7</v>
      </c>
    </row>
    <row r="53" spans="1:23" x14ac:dyDescent="0.2">
      <c r="A53" s="29"/>
      <c r="B53" s="8">
        <v>21</v>
      </c>
      <c r="C53" s="12">
        <v>4.1630630630630643</v>
      </c>
      <c r="D53">
        <v>52</v>
      </c>
      <c r="F53" s="2"/>
      <c r="I53">
        <f t="shared" si="0"/>
        <v>4.377120099219721</v>
      </c>
      <c r="K53" t="str">
        <f>IF($B$53=31,AVERAGE(C23:C53),IF($B$53=30,AVERAGE(C24:C53),""))</f>
        <v/>
      </c>
      <c r="Q53" t="str">
        <f>IF($B$53=31,AVERAGE(I23:I53),IF($B$53=30,AVERAGE(I24:I53),""))</f>
        <v/>
      </c>
      <c r="V53">
        <v>11</v>
      </c>
      <c r="W53">
        <v>7.6</v>
      </c>
    </row>
    <row r="54" spans="1:23" x14ac:dyDescent="0.2">
      <c r="A54" s="29"/>
      <c r="B54" s="8">
        <v>22</v>
      </c>
      <c r="C54" s="12">
        <v>4.3522522522522529</v>
      </c>
      <c r="D54">
        <v>53</v>
      </c>
      <c r="F54" s="2"/>
      <c r="I54">
        <f t="shared" si="0"/>
        <v>4.4114930334946596</v>
      </c>
      <c r="K54" t="str">
        <f>IF($B$54=31,AVERAGE(C24:C54),IF($B$54=30,AVERAGE(C25:C54),""))</f>
        <v/>
      </c>
      <c r="Q54" t="str">
        <f>IF($B$54=31,AVERAGE(I24:I54),IF($B$54=30,AVERAGE(I25:I54),""))</f>
        <v/>
      </c>
      <c r="V54">
        <v>12</v>
      </c>
      <c r="W54">
        <v>5.5</v>
      </c>
    </row>
    <row r="55" spans="1:23" x14ac:dyDescent="0.2">
      <c r="A55" s="29"/>
      <c r="B55" s="8">
        <v>23</v>
      </c>
      <c r="C55" s="12">
        <v>4.49189189189189</v>
      </c>
      <c r="D55">
        <v>54</v>
      </c>
      <c r="F55" s="2"/>
      <c r="I55">
        <f t="shared" si="0"/>
        <v>4.4473925324110333</v>
      </c>
      <c r="K55" t="str">
        <f>IF($B$55=31,AVERAGE(C25:C55),IF($B$55=30,AVERAGE(C26:C55),""))</f>
        <v/>
      </c>
      <c r="Q55" t="str">
        <f>IF($B$55=31,AVERAGE(I25:I55),IF($B$55=30,AVERAGE(I26:I55),""))</f>
        <v/>
      </c>
    </row>
    <row r="56" spans="1:23" x14ac:dyDescent="0.2">
      <c r="A56" s="29"/>
      <c r="B56" s="8">
        <v>24</v>
      </c>
      <c r="C56" s="12">
        <v>4.3594594594594591</v>
      </c>
      <c r="D56">
        <v>55</v>
      </c>
      <c r="F56" s="2"/>
      <c r="I56">
        <f t="shared" si="0"/>
        <v>4.4848263675869564</v>
      </c>
      <c r="K56" t="str">
        <f>IF($B$56=31,AVERAGE(C26:C56),IF($B$56=30,AVERAGE(C27:C56),""))</f>
        <v/>
      </c>
      <c r="Q56" t="str">
        <f>IF($B$56=31,AVERAGE(I26:I56),IF($B$56=30,AVERAGE(I27:I56),""))</f>
        <v/>
      </c>
    </row>
    <row r="57" spans="1:23" x14ac:dyDescent="0.2">
      <c r="A57" s="29"/>
      <c r="B57" s="8">
        <v>25</v>
      </c>
      <c r="C57" s="12">
        <v>4.2720720720720706</v>
      </c>
      <c r="D57">
        <v>56</v>
      </c>
      <c r="F57" s="2"/>
      <c r="I57">
        <f t="shared" si="0"/>
        <v>4.5238010585835315</v>
      </c>
      <c r="K57" t="str">
        <f>IF($B$57=31,AVERAGE(C27:C57),IF($B$57=30,AVERAGE(C28:C57),""))</f>
        <v/>
      </c>
      <c r="Q57" t="str">
        <f>IF($B$57=31,AVERAGE(I27:I57),IF($B$57=30,AVERAGE(I28:I57),""))</f>
        <v/>
      </c>
    </row>
    <row r="58" spans="1:23" x14ac:dyDescent="0.2">
      <c r="A58" s="29"/>
      <c r="B58" s="8">
        <v>26</v>
      </c>
      <c r="C58" s="12">
        <v>4.4576576576576574</v>
      </c>
      <c r="D58">
        <v>57</v>
      </c>
      <c r="F58" s="2"/>
      <c r="I58">
        <f t="shared" si="0"/>
        <v>4.5643218935664889</v>
      </c>
      <c r="K58" t="str">
        <f>IF($B$58=31,AVERAGE(C28:C58),IF($B$58=30,AVERAGE(C29:C58),""))</f>
        <v/>
      </c>
      <c r="Q58" t="str">
        <f>IF($B$58=31,AVERAGE(I28:I58),IF($B$58=30,AVERAGE(I29:I58),""))</f>
        <v/>
      </c>
    </row>
    <row r="59" spans="1:23" x14ac:dyDescent="0.2">
      <c r="A59" s="29"/>
      <c r="B59" s="8">
        <v>27</v>
      </c>
      <c r="C59" s="12">
        <v>4.6576576576576558</v>
      </c>
      <c r="D59">
        <v>58</v>
      </c>
      <c r="F59" s="2"/>
      <c r="I59">
        <f t="shared" si="0"/>
        <v>4.6063929498599228</v>
      </c>
      <c r="K59" t="str">
        <f>IF($B$59=31,AVERAGE(C29:C59),IF($B$59=30,AVERAGE(C30:C59),""))</f>
        <v/>
      </c>
      <c r="Q59" t="str">
        <f>IF($B$59=31,AVERAGE(I29:I59),IF($B$59=30,AVERAGE(I30:I59),""))</f>
        <v/>
      </c>
    </row>
    <row r="60" spans="1:23" x14ac:dyDescent="0.2">
      <c r="A60" s="30"/>
      <c r="B60" s="8">
        <v>28</v>
      </c>
      <c r="C60" s="12">
        <v>4.627927927927928</v>
      </c>
      <c r="D60">
        <v>59</v>
      </c>
      <c r="F60" s="2"/>
      <c r="I60">
        <f t="shared" si="0"/>
        <v>4.650017114392142</v>
      </c>
      <c r="M60" s="2"/>
      <c r="N60" s="2"/>
      <c r="O60" s="2"/>
      <c r="P60" s="2"/>
    </row>
    <row r="61" spans="1:23" x14ac:dyDescent="0.2">
      <c r="A61" s="31" t="s">
        <v>2</v>
      </c>
      <c r="B61" s="8">
        <v>1</v>
      </c>
      <c r="C61" s="12">
        <v>4.6207207207207208</v>
      </c>
      <c r="D61">
        <v>60</v>
      </c>
      <c r="F61" s="2"/>
      <c r="I61">
        <f t="shared" si="0"/>
        <v>4.6951961040336041</v>
      </c>
      <c r="L61" s="12">
        <v>4.6207207207207208</v>
      </c>
      <c r="Q61" t="str">
        <f>IF($B$61=31,AVERAGE(I31:I61),IF($B$61=30,AVERAGE(I32:I61),""))</f>
        <v/>
      </c>
    </row>
    <row r="62" spans="1:23" x14ac:dyDescent="0.2">
      <c r="A62" s="29"/>
      <c r="B62" s="8">
        <v>2</v>
      </c>
      <c r="C62" s="12">
        <v>4.6918918918918928</v>
      </c>
      <c r="D62">
        <v>61</v>
      </c>
      <c r="F62" s="2"/>
      <c r="I62">
        <f t="shared" si="0"/>
        <v>4.7419304858269697</v>
      </c>
      <c r="L62" s="12">
        <v>4.6918918918918928</v>
      </c>
      <c r="Q62" t="str">
        <f>IF($B$62=31,AVERAGE(I32:I62),IF($B$62=30,AVERAGE(I33:I62),""))</f>
        <v/>
      </c>
    </row>
    <row r="63" spans="1:23" x14ac:dyDescent="0.2">
      <c r="A63" s="29"/>
      <c r="B63" s="8">
        <v>3</v>
      </c>
      <c r="C63" s="12">
        <v>4.7684684684684688</v>
      </c>
      <c r="D63">
        <v>62</v>
      </c>
      <c r="F63" s="2"/>
      <c r="I63">
        <f t="shared" si="0"/>
        <v>4.7902196971092348</v>
      </c>
      <c r="L63" s="12">
        <v>4.7684684684684688</v>
      </c>
      <c r="Q63" t="str">
        <f>IF($B$63=31,AVERAGE(I33:I63),IF($B$63=30,AVERAGE(I34:I63),""))</f>
        <v/>
      </c>
    </row>
    <row r="64" spans="1:23" x14ac:dyDescent="0.2">
      <c r="A64" s="29"/>
      <c r="B64" s="8">
        <v>4</v>
      </c>
      <c r="C64" s="12">
        <v>4.6252252252252264</v>
      </c>
      <c r="D64">
        <v>63</v>
      </c>
      <c r="F64" s="2"/>
      <c r="I64">
        <f t="shared" si="0"/>
        <v>4.8400620655259949</v>
      </c>
      <c r="L64" s="12">
        <v>4.6252252252252264</v>
      </c>
      <c r="Q64" t="str">
        <f>IF($B$64=31,AVERAGE(I34:I64),IF($B$64=30,AVERAGE(I35:I64),""))</f>
        <v/>
      </c>
    </row>
    <row r="65" spans="1:17" x14ac:dyDescent="0.2">
      <c r="A65" s="29"/>
      <c r="B65" s="8">
        <v>5</v>
      </c>
      <c r="C65" s="12">
        <v>4.8144144144144159</v>
      </c>
      <c r="D65">
        <v>64</v>
      </c>
      <c r="F65" s="2"/>
      <c r="I65">
        <f t="shared" si="0"/>
        <v>4.8914548289377784</v>
      </c>
      <c r="L65" s="12">
        <v>4.8144144144144159</v>
      </c>
      <c r="Q65" t="str">
        <f>IF($B$65=31,AVERAGE(I35:I65),IF($B$65=30,AVERAGE(I36:I65),""))</f>
        <v/>
      </c>
    </row>
    <row r="66" spans="1:17" x14ac:dyDescent="0.2">
      <c r="A66" s="29"/>
      <c r="B66" s="8">
        <v>6</v>
      </c>
      <c r="C66" s="12">
        <v>5.2927927927927927</v>
      </c>
      <c r="D66">
        <v>65</v>
      </c>
      <c r="F66" s="2"/>
      <c r="I66">
        <f t="shared" si="0"/>
        <v>4.9443941552185047</v>
      </c>
      <c r="L66" s="12">
        <v>5.2927927927927927</v>
      </c>
      <c r="Q66" t="str">
        <f>IF($B$66=31,AVERAGE(I36:I66),IF($B$66=30,AVERAGE(I37:I66),""))</f>
        <v/>
      </c>
    </row>
    <row r="67" spans="1:17" x14ac:dyDescent="0.2">
      <c r="A67" s="29"/>
      <c r="B67" s="8">
        <v>7</v>
      </c>
      <c r="C67" s="12">
        <v>5.3270270270270244</v>
      </c>
      <c r="D67">
        <v>66</v>
      </c>
      <c r="F67" s="2"/>
      <c r="I67">
        <f t="shared" ref="I67:I130" si="3">SUM($S$37*D67^$S$35,$T$37*D67^$T$35,$U$37*D67^$U$35,$V$37*D67^$V$35,$W$37*D67^$W$35+$X$37*D67^$X$35,$Y$37*D67^$Y$35)</f>
        <v>4.9988751619460361</v>
      </c>
      <c r="L67" s="12">
        <v>5.3270270270270244</v>
      </c>
      <c r="Q67" t="str">
        <f>IF($B$67=31,AVERAGE(I37:I67),IF($B$67=30,AVERAGE(I38:I67),""))</f>
        <v/>
      </c>
    </row>
    <row r="68" spans="1:17" x14ac:dyDescent="0.2">
      <c r="A68" s="29"/>
      <c r="B68" s="8">
        <v>8</v>
      </c>
      <c r="C68" s="12">
        <v>5.2450450450450443</v>
      </c>
      <c r="D68">
        <v>67</v>
      </c>
      <c r="F68" s="2"/>
      <c r="I68">
        <f t="shared" si="3"/>
        <v>5.0548919359848199</v>
      </c>
      <c r="L68" s="12">
        <v>5.2450450450450443</v>
      </c>
      <c r="Q68" t="str">
        <f>IF($B$68=31,AVERAGE(I38:I68),IF($B$68=30,AVERAGE(I39:I68),""))</f>
        <v/>
      </c>
    </row>
    <row r="69" spans="1:17" x14ac:dyDescent="0.2">
      <c r="A69" s="29"/>
      <c r="B69" s="8">
        <v>9</v>
      </c>
      <c r="C69" s="12">
        <v>5.2099099099099107</v>
      </c>
      <c r="D69">
        <v>68</v>
      </c>
      <c r="F69" s="2"/>
      <c r="I69">
        <f t="shared" si="3"/>
        <v>5.1124375529606541</v>
      </c>
      <c r="L69" s="12">
        <v>5.2099099099099107</v>
      </c>
      <c r="Q69" t="str">
        <f>IF($B$69=31,AVERAGE(I39:I69),IF($B$69=30,AVERAGE(I40:I69),""))</f>
        <v/>
      </c>
    </row>
    <row r="70" spans="1:17" x14ac:dyDescent="0.2">
      <c r="A70" s="29"/>
      <c r="B70" s="8">
        <v>10</v>
      </c>
      <c r="C70" s="12">
        <v>5.50810810810811</v>
      </c>
      <c r="D70">
        <v>69</v>
      </c>
      <c r="F70" s="2"/>
      <c r="I70">
        <f t="shared" si="3"/>
        <v>5.1715040966275332</v>
      </c>
      <c r="L70" s="12">
        <v>5.50810810810811</v>
      </c>
      <c r="Q70" t="str">
        <f>IF($B$70=31,AVERAGE(I40:I70),IF($B$70=30,AVERAGE(I41:I70),""))</f>
        <v/>
      </c>
    </row>
    <row r="71" spans="1:17" x14ac:dyDescent="0.2">
      <c r="A71" s="29"/>
      <c r="B71" s="8">
        <v>11</v>
      </c>
      <c r="C71" s="12">
        <v>5.6882882882882857</v>
      </c>
      <c r="D71">
        <v>70</v>
      </c>
      <c r="F71" s="2"/>
      <c r="I71">
        <f t="shared" si="3"/>
        <v>5.2320826781266128</v>
      </c>
      <c r="K71" t="str">
        <f>IF($B$71=31,AVERAGE(C41:C71),IF($B$71=30,AVERAGE(C42:C71),""))</f>
        <v/>
      </c>
      <c r="L71" s="12">
        <v>5.6882882882882857</v>
      </c>
      <c r="Q71" t="str">
        <f>IF($B$71=31,AVERAGE(I41:I71),IF($B$71=30,AVERAGE(I42:I71),""))</f>
        <v/>
      </c>
    </row>
    <row r="72" spans="1:17" x14ac:dyDescent="0.2">
      <c r="A72" s="29"/>
      <c r="B72" s="8">
        <v>12</v>
      </c>
      <c r="C72" s="12">
        <v>5.4297297297297291</v>
      </c>
      <c r="D72">
        <v>71</v>
      </c>
      <c r="F72" s="2"/>
      <c r="I72">
        <f t="shared" si="3"/>
        <v>5.2941634551372516</v>
      </c>
      <c r="K72" t="str">
        <f>IF($B$72=31,AVERAGE(C42:C72),IF($B$72=30,AVERAGE(C43:C72),""))</f>
        <v/>
      </c>
      <c r="L72" s="12">
        <v>5.4297297297297291</v>
      </c>
      <c r="Q72" t="str">
        <f>IF($B$72=31,AVERAGE(I42:I72),IF($B$72=30,AVERAGE(I43:I72),""))</f>
        <v/>
      </c>
    </row>
    <row r="73" spans="1:17" x14ac:dyDescent="0.2">
      <c r="A73" s="29"/>
      <c r="B73" s="8">
        <v>13</v>
      </c>
      <c r="C73" s="12">
        <v>5.4180180180180182</v>
      </c>
      <c r="D73">
        <v>72</v>
      </c>
      <c r="F73" s="2"/>
      <c r="I73">
        <f t="shared" si="3"/>
        <v>5.3577356509201897</v>
      </c>
      <c r="K73" t="str">
        <f>IF($B$73=31,AVERAGE(C43:C73),IF($B$73=30,AVERAGE(C44:C73),""))</f>
        <v/>
      </c>
      <c r="L73" s="12">
        <v>5.4180180180180182</v>
      </c>
      <c r="Q73" t="str">
        <f>IF($B$73=31,AVERAGE(I43:I73),IF($B$73=30,AVERAGE(I44:I73),""))</f>
        <v/>
      </c>
    </row>
    <row r="74" spans="1:17" x14ac:dyDescent="0.2">
      <c r="A74" s="29"/>
      <c r="B74" s="8">
        <v>14</v>
      </c>
      <c r="C74" s="12">
        <v>5.6720720720720719</v>
      </c>
      <c r="D74">
        <v>73</v>
      </c>
      <c r="F74" s="2"/>
      <c r="I74">
        <f t="shared" si="3"/>
        <v>5.4227875732527906</v>
      </c>
      <c r="K74" t="str">
        <f>IF($B$74=31,AVERAGE(C44:C74),IF($B$74=30,AVERAGE(C45:C74),""))</f>
        <v/>
      </c>
      <c r="L74" s="12">
        <v>5.6720720720720719</v>
      </c>
      <c r="Q74" t="str">
        <f>IF($B$74=31,AVERAGE(I44:I74),IF($B$74=30,AVERAGE(I45:I74),""))</f>
        <v/>
      </c>
    </row>
    <row r="75" spans="1:17" x14ac:dyDescent="0.2">
      <c r="A75" s="29"/>
      <c r="B75" s="8">
        <v>15</v>
      </c>
      <c r="C75" s="12">
        <v>5.8567567567567567</v>
      </c>
      <c r="D75">
        <v>74</v>
      </c>
      <c r="F75" s="2"/>
      <c r="I75">
        <f t="shared" si="3"/>
        <v>5.4893066332564135</v>
      </c>
      <c r="K75" t="str">
        <f>IF($B$75=31,AVERAGE(C45:C75),IF($B$75=30,AVERAGE(C46:C75),""))</f>
        <v/>
      </c>
      <c r="L75" s="12">
        <v>5.8567567567567567</v>
      </c>
      <c r="Q75" t="str">
        <f>IF($B$75=31,AVERAGE(I45:I75),IF($B$75=30,AVERAGE(I46:I75),""))</f>
        <v/>
      </c>
    </row>
    <row r="76" spans="1:17" x14ac:dyDescent="0.2">
      <c r="A76" s="29"/>
      <c r="B76" s="8">
        <v>16</v>
      </c>
      <c r="C76" s="12">
        <v>5.9846846846846873</v>
      </c>
      <c r="D76">
        <v>75</v>
      </c>
      <c r="F76" s="2"/>
      <c r="I76">
        <f t="shared" si="3"/>
        <v>5.5572793641158693</v>
      </c>
      <c r="K76" t="str">
        <f>IF($B$76=31,AVERAGE(C46:C76),IF($B$76=30,AVERAGE(C47:C76),""))</f>
        <v/>
      </c>
      <c r="L76" s="12">
        <v>5.9846846846846873</v>
      </c>
      <c r="Q76" t="str">
        <f>IF($B$76=31,AVERAGE(I46:I76),IF($B$76=30,AVERAGE(I47:I76),""))</f>
        <v/>
      </c>
    </row>
    <row r="77" spans="1:17" x14ac:dyDescent="0.2">
      <c r="A77" s="29"/>
      <c r="B77" s="8">
        <v>17</v>
      </c>
      <c r="C77" s="12">
        <v>6.430630630630632</v>
      </c>
      <c r="D77">
        <v>76</v>
      </c>
      <c r="F77" s="2"/>
      <c r="I77">
        <f t="shared" si="3"/>
        <v>5.6266914396909904</v>
      </c>
      <c r="K77" t="str">
        <f>IF($B$77=31,AVERAGE(C47:C77),IF($B$77=30,AVERAGE(C48:C77),""))</f>
        <v/>
      </c>
      <c r="L77" s="12">
        <v>6.430630630630632</v>
      </c>
      <c r="Q77" t="str">
        <f>IF($B$77=31,AVERAGE(I47:I77),IF($B$77=30,AVERAGE(I48:I77),""))</f>
        <v/>
      </c>
    </row>
    <row r="78" spans="1:17" x14ac:dyDescent="0.2">
      <c r="A78" s="29"/>
      <c r="B78" s="8">
        <v>18</v>
      </c>
      <c r="C78" s="12">
        <v>6.2081081081081084</v>
      </c>
      <c r="D78">
        <v>77</v>
      </c>
      <c r="F78" s="2"/>
      <c r="I78">
        <f t="shared" si="3"/>
        <v>5.6975276930202856</v>
      </c>
      <c r="K78" t="str">
        <f>IF($B$78=31,AVERAGE(C48:C78),IF($B$78=30,AVERAGE(C49:C78),""))</f>
        <v/>
      </c>
      <c r="L78" s="12">
        <v>6.2081081081081084</v>
      </c>
      <c r="Q78" t="str">
        <f>IF($B$78=31,AVERAGE(I48:I78),IF($B$78=30,AVERAGE(I49:I78),""))</f>
        <v/>
      </c>
    </row>
    <row r="79" spans="1:17" x14ac:dyDescent="0.2">
      <c r="A79" s="29"/>
      <c r="B79" s="8">
        <v>19</v>
      </c>
      <c r="C79" s="12">
        <v>6.1144144144144148</v>
      </c>
      <c r="D79">
        <v>78</v>
      </c>
      <c r="F79" s="2"/>
      <c r="I79">
        <f t="shared" si="3"/>
        <v>5.7697721347167112</v>
      </c>
      <c r="K79" t="str">
        <f>IF($B$79=31,AVERAGE(C49:C79),IF($B$79=30,AVERAGE(C50:C79),""))</f>
        <v/>
      </c>
      <c r="L79" s="12">
        <v>6.1144144144144148</v>
      </c>
      <c r="Q79" t="str">
        <f>IF($B$79=31,AVERAGE(I49:I79),IF($B$79=30,AVERAGE(I50:I79),""))</f>
        <v/>
      </c>
    </row>
    <row r="80" spans="1:17" x14ac:dyDescent="0.2">
      <c r="A80" s="29"/>
      <c r="B80" s="8">
        <v>20</v>
      </c>
      <c r="C80" s="12">
        <v>6.4405405405405425</v>
      </c>
      <c r="D80">
        <v>79</v>
      </c>
      <c r="F80" s="2"/>
      <c r="I80">
        <f t="shared" si="3"/>
        <v>5.84340797125554</v>
      </c>
      <c r="K80" t="str">
        <f>IF($B$80=31,AVERAGE(C50:C80),IF($B$80=30,AVERAGE(C51:C80),""))</f>
        <v/>
      </c>
      <c r="L80" s="12">
        <v>6.4405405405405425</v>
      </c>
      <c r="Q80" t="str">
        <f>IF($B$80=31,AVERAGE(I50:I80),IF($B$80=30,AVERAGE(I51:I80),""))</f>
        <v/>
      </c>
    </row>
    <row r="81" spans="1:17" x14ac:dyDescent="0.2">
      <c r="A81" s="29"/>
      <c r="B81" s="8">
        <v>21</v>
      </c>
      <c r="C81" s="12">
        <v>6.2540540540540555</v>
      </c>
      <c r="D81">
        <v>80</v>
      </c>
      <c r="F81" s="2"/>
      <c r="I81">
        <f t="shared" si="3"/>
        <v>5.9184176231543342</v>
      </c>
      <c r="K81" t="str">
        <f>IF($B$81=31,AVERAGE(C51:C81),IF($B$81=30,AVERAGE(C52:C81),""))</f>
        <v/>
      </c>
      <c r="L81" s="12">
        <v>6.2540540540540555</v>
      </c>
      <c r="Q81" t="str">
        <f>IF($B$81=31,AVERAGE(I51:I81),IF($B$81=30,AVERAGE(I52:I81),""))</f>
        <v/>
      </c>
    </row>
    <row r="82" spans="1:17" x14ac:dyDescent="0.2">
      <c r="A82" s="29"/>
      <c r="B82" s="8">
        <v>22</v>
      </c>
      <c r="C82" s="12">
        <v>6.3495495495495495</v>
      </c>
      <c r="D82">
        <v>81</v>
      </c>
      <c r="F82" s="2"/>
      <c r="I82">
        <f t="shared" si="3"/>
        <v>5.994782743044996</v>
      </c>
      <c r="K82" t="str">
        <f>IF($B$82=31,AVERAGE(C52:C82),IF($B$82=30,AVERAGE(C53:C82),""))</f>
        <v/>
      </c>
      <c r="L82" s="12">
        <v>6.3495495495495495</v>
      </c>
      <c r="Q82" t="str">
        <f>IF($B$82=31,AVERAGE(I52:I82),IF($B$82=30,AVERAGE(I53:I82),""))</f>
        <v/>
      </c>
    </row>
    <row r="83" spans="1:17" x14ac:dyDescent="0.2">
      <c r="A83" s="29"/>
      <c r="B83" s="8">
        <v>23</v>
      </c>
      <c r="C83" s="12">
        <v>6.5747747747747756</v>
      </c>
      <c r="D83">
        <v>82</v>
      </c>
      <c r="F83" s="2"/>
      <c r="I83">
        <f t="shared" si="3"/>
        <v>6.0724842336379616</v>
      </c>
      <c r="K83" t="str">
        <f>IF($B$83=31,AVERAGE(C53:C83),IF($B$83=30,AVERAGE(C54:C83),""))</f>
        <v/>
      </c>
      <c r="L83" s="12">
        <v>6.5747747747747756</v>
      </c>
      <c r="Q83" t="str">
        <f>IF($B$83=31,AVERAGE(I53:I83),IF($B$83=30,AVERAGE(I54:I83),""))</f>
        <v/>
      </c>
    </row>
    <row r="84" spans="1:17" x14ac:dyDescent="0.2">
      <c r="A84" s="29"/>
      <c r="B84" s="8">
        <v>24</v>
      </c>
      <c r="C84" s="12">
        <v>6.7450450450450461</v>
      </c>
      <c r="D84">
        <v>83</v>
      </c>
      <c r="F84" s="2"/>
      <c r="I84">
        <f t="shared" si="3"/>
        <v>6.1515022655784612</v>
      </c>
      <c r="K84" t="str">
        <f>IF($B$84=31,AVERAGE(C54:C84),IF($B$84=30,AVERAGE(C55:C84),""))</f>
        <v/>
      </c>
      <c r="L84" s="12">
        <v>6.7450450450450461</v>
      </c>
      <c r="Q84" t="str">
        <f>IF($B$84=31,AVERAGE(I54:I84),IF($B$84=30,AVERAGE(I55:I84),""))</f>
        <v/>
      </c>
    </row>
    <row r="85" spans="1:17" x14ac:dyDescent="0.2">
      <c r="A85" s="29"/>
      <c r="B85" s="8">
        <v>25</v>
      </c>
      <c r="C85" s="12">
        <v>6.7612612612612599</v>
      </c>
      <c r="D85">
        <v>84</v>
      </c>
      <c r="F85" s="2"/>
      <c r="I85">
        <f t="shared" si="3"/>
        <v>6.2318162951948866</v>
      </c>
      <c r="K85" t="str">
        <f>IF($B$85=31,AVERAGE(C55:C85),IF($B$85=30,AVERAGE(C56:C85),""))</f>
        <v/>
      </c>
      <c r="L85" s="12">
        <v>6.7612612612612599</v>
      </c>
      <c r="Q85" t="str">
        <f>IF($B$85=31,AVERAGE(I55:I85),IF($B$85=30,AVERAGE(I56:I85),""))</f>
        <v/>
      </c>
    </row>
    <row r="86" spans="1:17" x14ac:dyDescent="0.2">
      <c r="A86" s="29"/>
      <c r="B86" s="8">
        <v>26</v>
      </c>
      <c r="C86" s="12">
        <v>6.5576576576576553</v>
      </c>
      <c r="D86">
        <v>85</v>
      </c>
      <c r="F86" s="2"/>
      <c r="I86">
        <f t="shared" si="3"/>
        <v>6.3134050821392833</v>
      </c>
      <c r="K86" t="str">
        <f>IF($B$86=31,AVERAGE(C56:C86),IF($B$86=30,AVERAGE(C57:C86),""))</f>
        <v/>
      </c>
      <c r="L86" s="12">
        <v>6.5576576576576553</v>
      </c>
      <c r="Q86" t="str">
        <f>IF($B$86=31,AVERAGE(I56:I86),IF($B$86=30,AVERAGE(I57:I86),""))</f>
        <v/>
      </c>
    </row>
    <row r="87" spans="1:17" x14ac:dyDescent="0.2">
      <c r="A87" s="29"/>
      <c r="B87" s="8">
        <v>27</v>
      </c>
      <c r="C87" s="12">
        <v>6.4846846846846846</v>
      </c>
      <c r="D87">
        <v>86</v>
      </c>
      <c r="F87" s="2"/>
      <c r="I87">
        <f t="shared" si="3"/>
        <v>6.3962467069199098</v>
      </c>
      <c r="K87" t="str">
        <f>IF($B$87=31,AVERAGE(C57:C87),IF($B$87=30,AVERAGE(C58:C87),""))</f>
        <v/>
      </c>
      <c r="L87" s="12">
        <v>6.4846846846846846</v>
      </c>
      <c r="Q87" t="str">
        <f>IF($B$87=31,AVERAGE(I57:I87),IF($B$87=30,AVERAGE(I58:I87),""))</f>
        <v/>
      </c>
    </row>
    <row r="88" spans="1:17" x14ac:dyDescent="0.2">
      <c r="A88" s="29"/>
      <c r="B88" s="8">
        <v>28</v>
      </c>
      <c r="C88" s="12">
        <v>6.6099099099099083</v>
      </c>
      <c r="D88">
        <v>87</v>
      </c>
      <c r="F88" s="2"/>
      <c r="I88">
        <f t="shared" si="3"/>
        <v>6.4803185883259244</v>
      </c>
      <c r="K88" t="str">
        <f>IF($B$88=31,AVERAGE(C58:C88),IF($B$88=30,AVERAGE(C59:C88),""))</f>
        <v/>
      </c>
      <c r="L88" s="12">
        <v>6.6099099099099083</v>
      </c>
      <c r="Q88" t="str">
        <f>IF($B$88=31,AVERAGE(I58:I88),IF($B$88=30,AVERAGE(I59:I88),""))</f>
        <v/>
      </c>
    </row>
    <row r="89" spans="1:17" x14ac:dyDescent="0.2">
      <c r="A89" s="29"/>
      <c r="B89" s="8">
        <v>29</v>
      </c>
      <c r="C89" s="12">
        <v>6.7315315315315321</v>
      </c>
      <c r="D89">
        <v>88</v>
      </c>
      <c r="F89" s="2"/>
      <c r="I89">
        <f t="shared" si="3"/>
        <v>6.5655975007441549</v>
      </c>
      <c r="K89" t="str">
        <f>IF($B$89=31,AVERAGE(C59:C89),IF($B$89=30,AVERAGE(C60:C89),""))</f>
        <v/>
      </c>
      <c r="L89" s="12">
        <v>6.7315315315315321</v>
      </c>
      <c r="Q89" t="str">
        <f>IF($B$89=31,AVERAGE(I59:I89),IF($B$89=30,AVERAGE(I60:I89),""))</f>
        <v/>
      </c>
    </row>
    <row r="90" spans="1:17" x14ac:dyDescent="0.2">
      <c r="A90" s="29"/>
      <c r="B90" s="8">
        <v>30</v>
      </c>
      <c r="C90" s="12">
        <v>6.9243243243243215</v>
      </c>
      <c r="D90">
        <v>89</v>
      </c>
      <c r="F90" s="2"/>
      <c r="I90">
        <f t="shared" si="3"/>
        <v>6.652059591367995</v>
      </c>
      <c r="L90" s="12">
        <v>6.9243243243243215</v>
      </c>
    </row>
    <row r="91" spans="1:17" x14ac:dyDescent="0.2">
      <c r="A91" s="30"/>
      <c r="B91" s="8">
        <v>31</v>
      </c>
      <c r="C91" s="12">
        <v>7.1558558558558572</v>
      </c>
      <c r="D91">
        <v>90</v>
      </c>
      <c r="F91" s="2"/>
      <c r="I91">
        <f t="shared" si="3"/>
        <v>6.7396803972983603</v>
      </c>
      <c r="L91" s="12">
        <v>7.1558558558558572</v>
      </c>
    </row>
    <row r="92" spans="1:17" x14ac:dyDescent="0.2">
      <c r="A92" s="31" t="s">
        <v>3</v>
      </c>
      <c r="B92" s="8">
        <v>1</v>
      </c>
      <c r="C92" s="14">
        <v>7.2954954954954951</v>
      </c>
      <c r="D92">
        <v>91</v>
      </c>
      <c r="F92" s="2"/>
      <c r="I92">
        <f t="shared" si="3"/>
        <v>6.8284348625367954</v>
      </c>
      <c r="L92" s="14">
        <v>7.2954954954954951</v>
      </c>
      <c r="Q92" t="str">
        <f>IF($B$92=31,AVERAGE(I62:I92),IF($B$92=30,AVERAGE(I63:I92),""))</f>
        <v/>
      </c>
    </row>
    <row r="93" spans="1:17" x14ac:dyDescent="0.2">
      <c r="A93" s="29"/>
      <c r="B93" s="8">
        <v>2</v>
      </c>
      <c r="C93" s="14">
        <v>7.0783783783783791</v>
      </c>
      <c r="D93">
        <v>92</v>
      </c>
      <c r="F93" s="2"/>
      <c r="I93">
        <f t="shared" si="3"/>
        <v>6.9182973548706359</v>
      </c>
      <c r="L93" s="14">
        <v>7.0783783783783791</v>
      </c>
      <c r="Q93" t="str">
        <f>IF($B$93=31,AVERAGE(I63:I93),IF($B$93=30,AVERAGE(I64:I93),""))</f>
        <v/>
      </c>
    </row>
    <row r="94" spans="1:17" x14ac:dyDescent="0.2">
      <c r="A94" s="29"/>
      <c r="B94" s="8">
        <v>3</v>
      </c>
      <c r="C94" s="14">
        <v>6.959459459459457</v>
      </c>
      <c r="D94">
        <v>93</v>
      </c>
      <c r="F94" s="2"/>
      <c r="I94">
        <f t="shared" si="3"/>
        <v>7.0092416826503099</v>
      </c>
      <c r="L94" s="14">
        <v>6.959459459459457</v>
      </c>
      <c r="Q94" t="str">
        <f>IF($B$94=31,AVERAGE(I64:I94),IF($B$94=30,AVERAGE(I65:I94),""))</f>
        <v/>
      </c>
    </row>
    <row r="95" spans="1:17" x14ac:dyDescent="0.2">
      <c r="A95" s="29"/>
      <c r="B95" s="8">
        <v>4</v>
      </c>
      <c r="C95" s="14">
        <v>7.054954954954952</v>
      </c>
      <c r="D95">
        <v>94</v>
      </c>
      <c r="F95" s="2"/>
      <c r="I95">
        <f t="shared" si="3"/>
        <v>7.1012411114587124</v>
      </c>
      <c r="L95" s="14">
        <v>7.054954954954952</v>
      </c>
      <c r="Q95" t="str">
        <f>IF($B$95=31,AVERAGE(I65:I95),IF($B$95=30,AVERAGE(I66:I95),""))</f>
        <v/>
      </c>
    </row>
    <row r="96" spans="1:17" x14ac:dyDescent="0.2">
      <c r="A96" s="29"/>
      <c r="B96" s="8">
        <v>5</v>
      </c>
      <c r="C96" s="14">
        <v>7.0630630630630638</v>
      </c>
      <c r="D96">
        <v>95</v>
      </c>
      <c r="F96" s="2"/>
      <c r="I96">
        <f t="shared" si="3"/>
        <v>7.194268380672705</v>
      </c>
      <c r="L96" s="14">
        <v>7.0630630630630638</v>
      </c>
      <c r="Q96" t="str">
        <f>IF($B$96=31,AVERAGE(I66:I96),IF($B$96=30,AVERAGE(I67:I96),""))</f>
        <v/>
      </c>
    </row>
    <row r="97" spans="1:17" x14ac:dyDescent="0.2">
      <c r="A97" s="29"/>
      <c r="B97" s="8">
        <v>6</v>
      </c>
      <c r="C97" s="14">
        <v>7.2063063063063062</v>
      </c>
      <c r="D97">
        <v>96</v>
      </c>
      <c r="F97" s="2"/>
      <c r="I97">
        <f t="shared" si="3"/>
        <v>7.2882957199166816</v>
      </c>
      <c r="L97" s="14">
        <v>7.2063063063063062</v>
      </c>
      <c r="Q97" t="str">
        <f>IF($B$97=31,AVERAGE(I67:I97),IF($B$97=30,AVERAGE(I68:I97),""))</f>
        <v/>
      </c>
    </row>
    <row r="98" spans="1:17" x14ac:dyDescent="0.2">
      <c r="A98" s="29"/>
      <c r="B98" s="8">
        <v>7</v>
      </c>
      <c r="C98" s="14">
        <v>7.2720720720720697</v>
      </c>
      <c r="D98">
        <v>97</v>
      </c>
      <c r="F98" s="2"/>
      <c r="I98">
        <f t="shared" si="3"/>
        <v>7.3832948654082822</v>
      </c>
      <c r="L98" s="14">
        <v>7.2720720720720697</v>
      </c>
      <c r="Q98" t="str">
        <f>IF($B$98=31,AVERAGE(I68:I98),IF($B$98=30,AVERAGE(I69:I98),""))</f>
        <v/>
      </c>
    </row>
    <row r="99" spans="1:17" x14ac:dyDescent="0.2">
      <c r="A99" s="29"/>
      <c r="B99" s="8">
        <v>8</v>
      </c>
      <c r="C99" s="14">
        <v>7.1459459459459467</v>
      </c>
      <c r="D99">
        <v>98</v>
      </c>
      <c r="F99" s="2"/>
      <c r="I99">
        <f t="shared" si="3"/>
        <v>7.4792370761961733</v>
      </c>
      <c r="L99" s="14">
        <v>7.1459459459459467</v>
      </c>
      <c r="Q99" t="str">
        <f>IF($B$99=31,AVERAGE(I69:I99),IF($B$99=30,AVERAGE(I70:I99),""))</f>
        <v/>
      </c>
    </row>
    <row r="100" spans="1:17" x14ac:dyDescent="0.2">
      <c r="A100" s="29"/>
      <c r="B100" s="8">
        <v>9</v>
      </c>
      <c r="C100" s="14">
        <v>7.2279279279279294</v>
      </c>
      <c r="D100">
        <v>99</v>
      </c>
      <c r="F100" s="2"/>
      <c r="I100">
        <f t="shared" si="3"/>
        <v>7.5760931502899433</v>
      </c>
      <c r="L100" s="14">
        <v>7.2279279279279294</v>
      </c>
      <c r="Q100" t="str">
        <f>IF($B$100=31,AVERAGE(I70:I100),IF($B$100=30,AVERAGE(I71:I100),""))</f>
        <v/>
      </c>
    </row>
    <row r="101" spans="1:17" x14ac:dyDescent="0.2">
      <c r="A101" s="29"/>
      <c r="B101" s="8">
        <v>10</v>
      </c>
      <c r="C101" s="14">
        <v>7.7522522522522523</v>
      </c>
      <c r="D101">
        <v>100</v>
      </c>
      <c r="F101" s="2"/>
      <c r="I101">
        <f t="shared" si="3"/>
        <v>7.6738334406820821</v>
      </c>
      <c r="K101" t="str">
        <f>IF($B$101=31,AVERAGE(C71:C101),IF($B$101=30,AVERAGE(C72:C101),""))</f>
        <v/>
      </c>
      <c r="L101" s="14">
        <v>7.7522522522522523</v>
      </c>
      <c r="Q101" t="str">
        <f>IF($B$101=31,AVERAGE(I71:I101),IF($B$101=30,AVERAGE(I72:I101),""))</f>
        <v/>
      </c>
    </row>
    <row r="102" spans="1:17" x14ac:dyDescent="0.2">
      <c r="A102" s="29"/>
      <c r="B102" s="8">
        <v>11</v>
      </c>
      <c r="C102" s="14">
        <v>7.8243243243243201</v>
      </c>
      <c r="D102">
        <v>101</v>
      </c>
      <c r="F102" s="2"/>
      <c r="I102">
        <f t="shared" si="3"/>
        <v>7.7724278712621011</v>
      </c>
      <c r="K102" t="str">
        <f>IF($B$102=31,AVERAGE(C72:C102),IF($B$102=30,AVERAGE(C73:C102),""))</f>
        <v/>
      </c>
      <c r="L102" s="14">
        <v>7.8243243243243201</v>
      </c>
      <c r="Q102" t="str">
        <f>IF($B$102=31,AVERAGE(I72:I102),IF($B$102=30,AVERAGE(I73:I102),""))</f>
        <v/>
      </c>
    </row>
    <row r="103" spans="1:17" x14ac:dyDescent="0.2">
      <c r="A103" s="29"/>
      <c r="B103" s="8">
        <v>12</v>
      </c>
      <c r="C103" s="14">
        <v>8.0432432432432428</v>
      </c>
      <c r="D103">
        <v>102</v>
      </c>
      <c r="F103" s="2"/>
      <c r="I103">
        <f t="shared" si="3"/>
        <v>7.8718459526226985</v>
      </c>
      <c r="K103" t="str">
        <f>IF($B$103=31,AVERAGE(C73:C103),IF($B$103=30,AVERAGE(C74:C103),""))</f>
        <v/>
      </c>
      <c r="L103" s="14">
        <v>8.0432432432432428</v>
      </c>
      <c r="Q103" t="str">
        <f>IF($B$103=31,AVERAGE(I73:I103),IF($B$103=30,AVERAGE(I74:I103),""))</f>
        <v/>
      </c>
    </row>
    <row r="104" spans="1:17" x14ac:dyDescent="0.2">
      <c r="A104" s="29"/>
      <c r="B104" s="8">
        <v>13</v>
      </c>
      <c r="C104" s="14">
        <v>7.9063063063063002</v>
      </c>
      <c r="D104">
        <v>103</v>
      </c>
      <c r="F104" s="2"/>
      <c r="I104">
        <f t="shared" si="3"/>
        <v>7.9720567977580892</v>
      </c>
      <c r="K104" t="str">
        <f>IF($B$104=31,AVERAGE(C74:C104),IF($B$104=30,AVERAGE(C75:C104),""))</f>
        <v/>
      </c>
      <c r="L104" s="14">
        <v>7.9063063063063002</v>
      </c>
      <c r="Q104" t="str">
        <f>IF($B$104=31,AVERAGE(I74:I104),IF($B$104=30,AVERAGE(I75:I104),""))</f>
        <v/>
      </c>
    </row>
    <row r="105" spans="1:17" x14ac:dyDescent="0.2">
      <c r="A105" s="29"/>
      <c r="B105" s="8">
        <v>14</v>
      </c>
      <c r="C105" s="14">
        <v>8.2027027027027035</v>
      </c>
      <c r="D105">
        <v>104</v>
      </c>
      <c r="F105" s="2"/>
      <c r="I105">
        <f t="shared" si="3"/>
        <v>8.073029137654375</v>
      </c>
      <c r="K105" t="str">
        <f>IF($B$105=31,AVERAGE(C75:C105),IF($B$105=30,AVERAGE(C76:C105),""))</f>
        <v/>
      </c>
      <c r="L105" s="14">
        <v>8.2027027027027035</v>
      </c>
      <c r="Q105" t="str">
        <f>IF($B$105=31,AVERAGE(I75:I105),IF($B$105=30,AVERAGE(I76:I105),""))</f>
        <v/>
      </c>
    </row>
    <row r="106" spans="1:17" x14ac:dyDescent="0.2">
      <c r="A106" s="29"/>
      <c r="B106" s="8">
        <v>15</v>
      </c>
      <c r="C106" s="14">
        <v>8.3288288288288292</v>
      </c>
      <c r="D106">
        <v>105</v>
      </c>
      <c r="F106" s="2"/>
      <c r="I106">
        <f t="shared" si="3"/>
        <v>8.1747313367720587</v>
      </c>
      <c r="K106" t="str">
        <f>IF($B$106=31,AVERAGE(C76:C106),IF($B$106=30,AVERAGE(C77:C106),""))</f>
        <v/>
      </c>
      <c r="L106" s="14">
        <v>8.3288288288288292</v>
      </c>
      <c r="Q106" t="str">
        <f>IF($B$106=31,AVERAGE(I76:I106),IF($B$106=30,AVERAGE(I77:I106),""))</f>
        <v/>
      </c>
    </row>
    <row r="107" spans="1:17" x14ac:dyDescent="0.2">
      <c r="A107" s="29"/>
      <c r="B107" s="8">
        <v>16</v>
      </c>
      <c r="C107" s="14">
        <v>8.3684684684684694</v>
      </c>
      <c r="D107">
        <v>106</v>
      </c>
      <c r="F107" s="2"/>
      <c r="I107">
        <f t="shared" si="3"/>
        <v>8.2771314084206473</v>
      </c>
      <c r="K107" t="str">
        <f>IF($B$107=31,AVERAGE(C77:C107),IF($B$107=30,AVERAGE(C78:C107),""))</f>
        <v/>
      </c>
      <c r="L107" s="14">
        <v>8.3684684684684694</v>
      </c>
      <c r="Q107" t="str">
        <f>IF($B$107=31,AVERAGE(I77:I107),IF($B$107=30,AVERAGE(I78:I107),""))</f>
        <v/>
      </c>
    </row>
    <row r="108" spans="1:17" x14ac:dyDescent="0.2">
      <c r="A108" s="29"/>
      <c r="B108" s="8">
        <v>17</v>
      </c>
      <c r="C108" s="14">
        <v>8.1477477477477471</v>
      </c>
      <c r="D108">
        <v>107</v>
      </c>
      <c r="F108" s="2"/>
      <c r="I108">
        <f t="shared" si="3"/>
        <v>8.3801970300253359</v>
      </c>
      <c r="K108" t="str">
        <f>IF($B$108=31,AVERAGE(C78:C108),IF($B$108=30,AVERAGE(C79:C108),""))</f>
        <v/>
      </c>
      <c r="L108" s="14">
        <v>8.1477477477477471</v>
      </c>
      <c r="Q108" t="str">
        <f>IF($B$108=31,AVERAGE(I78:I108),IF($B$108=30,AVERAGE(I79:I108),""))</f>
        <v/>
      </c>
    </row>
    <row r="109" spans="1:17" x14ac:dyDescent="0.2">
      <c r="A109" s="29"/>
      <c r="B109" s="8">
        <v>18</v>
      </c>
      <c r="C109" s="14">
        <v>8.1972972972972986</v>
      </c>
      <c r="D109">
        <v>108</v>
      </c>
      <c r="F109" s="2"/>
      <c r="I109">
        <f t="shared" si="3"/>
        <v>8.483895558285834</v>
      </c>
      <c r="K109" t="str">
        <f>IF($B$109=31,AVERAGE(C79:C109),IF($B$109=30,AVERAGE(C80:C109),""))</f>
        <v/>
      </c>
      <c r="L109" s="14">
        <v>8.1972972972972986</v>
      </c>
      <c r="Q109" t="str">
        <f>IF($B$109=31,AVERAGE(I79:I109),IF($B$109=30,AVERAGE(I80:I109),""))</f>
        <v/>
      </c>
    </row>
    <row r="110" spans="1:17" x14ac:dyDescent="0.2">
      <c r="A110" s="29"/>
      <c r="B110" s="8">
        <v>19</v>
      </c>
      <c r="C110" s="14">
        <v>8.3693693693693696</v>
      </c>
      <c r="D110">
        <v>109</v>
      </c>
      <c r="F110" s="2"/>
      <c r="I110">
        <f t="shared" si="3"/>
        <v>8.588194044227258</v>
      </c>
      <c r="K110" t="str">
        <f>IF($B$110=31,AVERAGE(C80:C110),IF($B$110=30,AVERAGE(C81:C110),""))</f>
        <v/>
      </c>
      <c r="L110" s="14">
        <v>8.3693693693693696</v>
      </c>
      <c r="Q110" t="str">
        <f>IF($B$110=31,AVERAGE(I80:I110),IF($B$110=30,AVERAGE(I81:I110),""))</f>
        <v/>
      </c>
    </row>
    <row r="111" spans="1:17" x14ac:dyDescent="0.2">
      <c r="A111" s="29"/>
      <c r="B111" s="8">
        <v>20</v>
      </c>
      <c r="C111" s="14">
        <v>8.3630630630630662</v>
      </c>
      <c r="D111">
        <v>110</v>
      </c>
      <c r="F111" s="2"/>
      <c r="I111">
        <f t="shared" si="3"/>
        <v>8.6930592481431397</v>
      </c>
      <c r="K111" t="str">
        <f>IF($B$111=31,AVERAGE(C81:C111),IF($B$111=30,AVERAGE(C82:C111),""))</f>
        <v/>
      </c>
      <c r="L111" s="14">
        <v>8.3630630630630662</v>
      </c>
      <c r="Q111" t="str">
        <f>IF($B$111=31,AVERAGE(I81:I111),IF($B$111=30,AVERAGE(I82:I111),""))</f>
        <v/>
      </c>
    </row>
    <row r="112" spans="1:17" x14ac:dyDescent="0.2">
      <c r="A112" s="29"/>
      <c r="B112" s="8">
        <v>21</v>
      </c>
      <c r="C112" s="14">
        <v>8.8369369369369348</v>
      </c>
      <c r="D112">
        <v>111</v>
      </c>
      <c r="F112" s="2"/>
      <c r="I112">
        <f t="shared" si="3"/>
        <v>8.7984576544305249</v>
      </c>
      <c r="K112" t="str">
        <f>IF($B$112=31,AVERAGE(C82:C112),IF($B$112=30,AVERAGE(C83:C112),""))</f>
        <v/>
      </c>
      <c r="L112" s="14">
        <v>8.8369369369369348</v>
      </c>
      <c r="Q112" t="str">
        <f>IF($B$112=31,AVERAGE(I82:I112),IF($B$112=30,AVERAGE(I83:I112),""))</f>
        <v/>
      </c>
    </row>
    <row r="113" spans="1:17" x14ac:dyDescent="0.2">
      <c r="A113" s="29"/>
      <c r="B113" s="8">
        <v>22</v>
      </c>
      <c r="C113" s="14">
        <v>9.0207207207207212</v>
      </c>
      <c r="D113">
        <v>112</v>
      </c>
      <c r="F113" s="2"/>
      <c r="I113">
        <f t="shared" si="3"/>
        <v>8.9043554863171988</v>
      </c>
      <c r="K113" t="str">
        <f>IF($B$113=31,AVERAGE(C83:C113),IF($B$113=30,AVERAGE(C84:C113),""))</f>
        <v/>
      </c>
      <c r="L113" s="14">
        <v>9.0207207207207212</v>
      </c>
      <c r="Q113" t="str">
        <f>IF($B$113=31,AVERAGE(I83:I113),IF($B$113=30,AVERAGE(I84:I113),""))</f>
        <v/>
      </c>
    </row>
    <row r="114" spans="1:17" x14ac:dyDescent="0.2">
      <c r="A114" s="29"/>
      <c r="B114" s="8">
        <v>23</v>
      </c>
      <c r="C114" s="14">
        <v>9.0945945945945947</v>
      </c>
      <c r="D114">
        <v>113</v>
      </c>
      <c r="F114" s="2"/>
      <c r="I114">
        <f t="shared" si="3"/>
        <v>9.010718720480984</v>
      </c>
      <c r="K114" t="str">
        <f>IF($B$114=31,AVERAGE(C84:C114),IF($B$114=30,AVERAGE(C85:C114),""))</f>
        <v/>
      </c>
      <c r="L114" s="14">
        <v>9.0945945945945947</v>
      </c>
      <c r="Q114" t="str">
        <f>IF($B$114=31,AVERAGE(I84:I114),IF($B$114=30,AVERAGE(I85:I114),""))</f>
        <v/>
      </c>
    </row>
    <row r="115" spans="1:17" x14ac:dyDescent="0.2">
      <c r="A115" s="29"/>
      <c r="B115" s="8">
        <v>24</v>
      </c>
      <c r="C115" s="14">
        <v>9.1324324324324326</v>
      </c>
      <c r="D115">
        <v>114</v>
      </c>
      <c r="F115" s="2"/>
      <c r="I115">
        <f t="shared" si="3"/>
        <v>9.1175131015611477</v>
      </c>
      <c r="K115" t="str">
        <f>IF($B$115=31,AVERAGE(C85:C115),IF($B$115=30,AVERAGE(C86:C115),""))</f>
        <v/>
      </c>
      <c r="L115" s="14">
        <v>9.1324324324324326</v>
      </c>
      <c r="Q115" t="str">
        <f>IF($B$115=31,AVERAGE(I85:I115),IF($B$115=30,AVERAGE(I86:I115),""))</f>
        <v/>
      </c>
    </row>
    <row r="116" spans="1:17" x14ac:dyDescent="0.2">
      <c r="A116" s="29"/>
      <c r="B116" s="8">
        <v>25</v>
      </c>
      <c r="C116" s="14">
        <v>9.1801801801801748</v>
      </c>
      <c r="D116">
        <v>115</v>
      </c>
      <c r="F116" s="2"/>
      <c r="I116">
        <f t="shared" si="3"/>
        <v>9.2247041565619234</v>
      </c>
      <c r="K116" t="str">
        <f>IF($B$116=31,AVERAGE(C86:C116),IF($B$116=30,AVERAGE(C87:C116),""))</f>
        <v/>
      </c>
      <c r="L116" s="14">
        <v>9.1801801801801748</v>
      </c>
      <c r="Q116" t="str">
        <f>IF($B$116=31,AVERAGE(I86:I116),IF($B$116=30,AVERAGE(I87:I116),""))</f>
        <v/>
      </c>
    </row>
    <row r="117" spans="1:17" x14ac:dyDescent="0.2">
      <c r="A117" s="29"/>
      <c r="B117" s="8">
        <v>26</v>
      </c>
      <c r="C117" s="14">
        <v>9.1252252252252273</v>
      </c>
      <c r="D117">
        <v>116</v>
      </c>
      <c r="F117" s="2"/>
      <c r="I117">
        <f t="shared" si="3"/>
        <v>9.3322572091481213</v>
      </c>
      <c r="K117" t="str">
        <f>IF($B$117=31,AVERAGE(C87:C117),IF($B$117=30,AVERAGE(C88:C117),""))</f>
        <v/>
      </c>
      <c r="L117" s="14">
        <v>9.1252252252252273</v>
      </c>
      <c r="Q117" t="str">
        <f>IF($B$117=31,AVERAGE(I87:I117),IF($B$117=30,AVERAGE(I88:I117),""))</f>
        <v/>
      </c>
    </row>
    <row r="118" spans="1:17" x14ac:dyDescent="0.2">
      <c r="A118" s="29"/>
      <c r="B118" s="8">
        <v>27</v>
      </c>
      <c r="C118" s="14">
        <v>9.0621621621621635</v>
      </c>
      <c r="D118">
        <v>117</v>
      </c>
      <c r="F118" s="2"/>
      <c r="I118">
        <f t="shared" si="3"/>
        <v>9.4401373938328437</v>
      </c>
      <c r="K118" t="str">
        <f>IF($B$118=31,AVERAGE(C88:C118),IF($B$118=30,AVERAGE(C89:C118),""))</f>
        <v/>
      </c>
      <c r="L118" s="14">
        <v>9.0621621621621635</v>
      </c>
      <c r="Q118" t="str">
        <f>IF($B$118=31,AVERAGE(I88:I118),IF($B$118=30,AVERAGE(I89:I118),""))</f>
        <v/>
      </c>
    </row>
    <row r="119" spans="1:17" x14ac:dyDescent="0.2">
      <c r="A119" s="29"/>
      <c r="B119" s="8">
        <v>28</v>
      </c>
      <c r="C119" s="14">
        <v>8.9612612612612601</v>
      </c>
      <c r="D119">
        <v>118</v>
      </c>
      <c r="F119" s="2"/>
      <c r="I119">
        <f t="shared" si="3"/>
        <v>9.5483096700572911</v>
      </c>
      <c r="K119" t="str">
        <f>IF($B$119=31,AVERAGE(C89:C119),IF($B$119=30,AVERAGE(C90:C119),""))</f>
        <v/>
      </c>
      <c r="L119" s="14">
        <v>8.9612612612612601</v>
      </c>
      <c r="Q119" t="str">
        <f>IF($B$119=31,AVERAGE(I89:I119),IF($B$119=30,AVERAGE(I90:I119),""))</f>
        <v/>
      </c>
    </row>
    <row r="120" spans="1:17" x14ac:dyDescent="0.2">
      <c r="A120" s="29"/>
      <c r="B120" s="8">
        <v>29</v>
      </c>
      <c r="C120" s="14">
        <v>9.0342342342342352</v>
      </c>
      <c r="D120">
        <v>119</v>
      </c>
      <c r="F120" s="2"/>
      <c r="I120">
        <f t="shared" si="3"/>
        <v>9.6567388361626865</v>
      </c>
      <c r="K120" t="str">
        <f>IF($B$120=31,AVERAGE(C90:C120),IF($B$120=30,AVERAGE(C91:C120),""))</f>
        <v/>
      </c>
      <c r="L120" s="14">
        <v>9.0342342342342352</v>
      </c>
      <c r="Q120" t="str">
        <f>IF($B$120=31,AVERAGE(I90:I120),IF($B$120=30,AVERAGE(I91:I120),""))</f>
        <v/>
      </c>
    </row>
    <row r="121" spans="1:17" x14ac:dyDescent="0.2">
      <c r="A121" s="30"/>
      <c r="B121" s="8">
        <v>30</v>
      </c>
      <c r="C121" s="14">
        <v>9.4054054054054053</v>
      </c>
      <c r="D121">
        <v>120</v>
      </c>
      <c r="F121" s="2"/>
      <c r="I121">
        <f t="shared" si="3"/>
        <v>9.7653895432543028</v>
      </c>
      <c r="L121" s="14">
        <v>9.4054054054054053</v>
      </c>
    </row>
    <row r="122" spans="1:17" x14ac:dyDescent="0.2">
      <c r="A122" s="31" t="s">
        <v>4</v>
      </c>
      <c r="B122" s="8">
        <v>1</v>
      </c>
      <c r="C122" s="12">
        <v>9.6117117117117097</v>
      </c>
      <c r="D122">
        <v>121</v>
      </c>
      <c r="F122" s="2"/>
      <c r="I122">
        <f t="shared" si="3"/>
        <v>9.8742263089575744</v>
      </c>
      <c r="L122" s="12">
        <v>9.6117117117117097</v>
      </c>
      <c r="Q122" t="str">
        <f>IF($B$122=31,AVERAGE(I92:I122),IF($B$122=30,AVERAGE(I93:I122),""))</f>
        <v/>
      </c>
    </row>
    <row r="123" spans="1:17" x14ac:dyDescent="0.2">
      <c r="A123" s="29"/>
      <c r="B123" s="8">
        <v>2</v>
      </c>
      <c r="C123" s="12">
        <v>9.7198198198198185</v>
      </c>
      <c r="D123">
        <v>122</v>
      </c>
      <c r="F123" s="2"/>
      <c r="I123">
        <f t="shared" si="3"/>
        <v>9.9832135310663173</v>
      </c>
      <c r="L123" s="12">
        <v>9.7198198198198185</v>
      </c>
      <c r="Q123" t="str">
        <f>IF($B$123=31,AVERAGE(I93:I123),IF($B$123=30,AVERAGE(I94:I123),""))</f>
        <v/>
      </c>
    </row>
    <row r="124" spans="1:17" x14ac:dyDescent="0.2">
      <c r="A124" s="29"/>
      <c r="B124" s="8">
        <v>3</v>
      </c>
      <c r="C124" s="12">
        <v>9.8504504504504506</v>
      </c>
      <c r="D124">
        <v>123</v>
      </c>
      <c r="F124" s="2"/>
      <c r="I124">
        <f t="shared" si="3"/>
        <v>10.09231550108303</v>
      </c>
      <c r="L124" s="12">
        <v>9.8504504504504506</v>
      </c>
      <c r="Q124" t="str">
        <f>IF($B$124=31,AVERAGE(I94:I124),IF($B$124=30,AVERAGE(I95:I124),""))</f>
        <v/>
      </c>
    </row>
    <row r="125" spans="1:17" x14ac:dyDescent="0.2">
      <c r="A125" s="29"/>
      <c r="B125" s="8">
        <v>4</v>
      </c>
      <c r="C125" s="12">
        <v>10.072072072072071</v>
      </c>
      <c r="D125">
        <v>124</v>
      </c>
      <c r="F125" s="2"/>
      <c r="I125">
        <f t="shared" si="3"/>
        <v>10.201496417651366</v>
      </c>
      <c r="L125" s="12">
        <v>10.072072072072071</v>
      </c>
      <c r="Q125" t="str">
        <f>IF($B$125=31,AVERAGE(I95:I125),IF($B$125=30,AVERAGE(I96:I125),""))</f>
        <v/>
      </c>
    </row>
    <row r="126" spans="1:17" x14ac:dyDescent="0.2">
      <c r="A126" s="29"/>
      <c r="B126" s="8">
        <v>5</v>
      </c>
      <c r="C126" s="12">
        <v>10.176576576576579</v>
      </c>
      <c r="D126">
        <v>125</v>
      </c>
      <c r="F126" s="2"/>
      <c r="I126">
        <f t="shared" si="3"/>
        <v>10.310720399880617</v>
      </c>
      <c r="L126" s="12">
        <v>10.176576576576579</v>
      </c>
      <c r="Q126" t="str">
        <f>IF($B$126=31,AVERAGE(I96:I126),IF($B$126=30,AVERAGE(I97:I126),""))</f>
        <v/>
      </c>
    </row>
    <row r="127" spans="1:17" x14ac:dyDescent="0.2">
      <c r="A127" s="29"/>
      <c r="B127" s="8">
        <v>6</v>
      </c>
      <c r="C127" s="12">
        <v>10.409009009009011</v>
      </c>
      <c r="D127">
        <v>126</v>
      </c>
      <c r="F127" s="2"/>
      <c r="I127">
        <f t="shared" si="3"/>
        <v>10.419951500562352</v>
      </c>
      <c r="L127" s="12">
        <v>10.409009009009011</v>
      </c>
      <c r="Q127" t="str">
        <f>IF($B$127=31,AVERAGE(I97:I127),IF($B$127=30,AVERAGE(I98:I127),""))</f>
        <v/>
      </c>
    </row>
    <row r="128" spans="1:17" x14ac:dyDescent="0.2">
      <c r="A128" s="29"/>
      <c r="B128" s="8">
        <v>7</v>
      </c>
      <c r="C128" s="12">
        <v>10.513513513513512</v>
      </c>
      <c r="D128">
        <v>127</v>
      </c>
      <c r="F128" s="2"/>
      <c r="I128">
        <f t="shared" si="3"/>
        <v>10.529153719279146</v>
      </c>
      <c r="L128" s="12">
        <v>10.513513513513512</v>
      </c>
      <c r="Q128" t="str">
        <f>IF($B$128=31,AVERAGE(I98:I128),IF($B$128=30,AVERAGE(I99:I128),""))</f>
        <v/>
      </c>
    </row>
    <row r="129" spans="1:17" x14ac:dyDescent="0.2">
      <c r="A129" s="29"/>
      <c r="B129" s="8">
        <v>8</v>
      </c>
      <c r="C129" s="12">
        <v>10.525225225225229</v>
      </c>
      <c r="D129">
        <v>128</v>
      </c>
      <c r="F129" s="2"/>
      <c r="I129">
        <f t="shared" si="3"/>
        <v>10.638291015405413</v>
      </c>
      <c r="L129" s="12">
        <v>10.525225225225229</v>
      </c>
      <c r="Q129" t="str">
        <f>IF($B$129=31,AVERAGE(I99:I129),IF($B$129=30,AVERAGE(I100:I129),""))</f>
        <v/>
      </c>
    </row>
    <row r="130" spans="1:17" x14ac:dyDescent="0.2">
      <c r="A130" s="29"/>
      <c r="B130" s="8">
        <v>9</v>
      </c>
      <c r="C130" s="12">
        <v>10.448648648648646</v>
      </c>
      <c r="D130">
        <v>129</v>
      </c>
      <c r="F130" s="2"/>
      <c r="I130">
        <f t="shared" si="3"/>
        <v>10.747327321000316</v>
      </c>
      <c r="K130" t="str">
        <f>IF($B$130=31,AVERAGE(C100:C130),IF($B$130=30,AVERAGE(C101:C130),""))</f>
        <v/>
      </c>
      <c r="L130" s="12">
        <v>10.448648648648646</v>
      </c>
      <c r="Q130" t="str">
        <f>IF($B$130=31,AVERAGE(I100:I130),IF($B$130=30,AVERAGE(I101:I130),""))</f>
        <v/>
      </c>
    </row>
    <row r="131" spans="1:17" x14ac:dyDescent="0.2">
      <c r="A131" s="29"/>
      <c r="B131" s="8">
        <v>10</v>
      </c>
      <c r="C131" s="12">
        <v>10.670270270270272</v>
      </c>
      <c r="D131">
        <v>130</v>
      </c>
      <c r="F131" s="2"/>
      <c r="I131">
        <f t="shared" ref="I131:I194" si="4">SUM($S$37*D131^$S$35,$T$37*D131^$T$35,$U$37*D131^$U$35,$V$37*D131^$V$35,$W$37*D131^$W$35+$X$37*D131^$X$35,$Y$37*D131^$Y$35)</f>
        <v>10.856226553592821</v>
      </c>
      <c r="K131" t="str">
        <f>IF($B$131=31,AVERAGE(C101:C131),IF($B$131=30,AVERAGE(C102:C131),""))</f>
        <v/>
      </c>
      <c r="L131" s="12">
        <v>10.670270270270272</v>
      </c>
      <c r="Q131" t="str">
        <f>IF($B$131=31,AVERAGE(I101:I131),IF($B$131=30,AVERAGE(I102:I131),""))</f>
        <v/>
      </c>
    </row>
    <row r="132" spans="1:17" x14ac:dyDescent="0.2">
      <c r="A132" s="29"/>
      <c r="B132" s="8">
        <v>11</v>
      </c>
      <c r="C132" s="12">
        <v>11.143243243243237</v>
      </c>
      <c r="D132">
        <v>131</v>
      </c>
      <c r="F132" s="2"/>
      <c r="I132">
        <f t="shared" si="4"/>
        <v>10.964952628858819</v>
      </c>
      <c r="K132" t="str">
        <f>IF($B$132=31,AVERAGE(C102:C132),IF($B$132=30,AVERAGE(C103:C132),""))</f>
        <v/>
      </c>
      <c r="L132" s="12">
        <v>11.143243243243237</v>
      </c>
      <c r="Q132" t="str">
        <f>IF($B$132=31,AVERAGE(I102:I132),IF($B$132=30,AVERAGE(I103:I132),""))</f>
        <v/>
      </c>
    </row>
    <row r="133" spans="1:17" x14ac:dyDescent="0.2">
      <c r="A133" s="29"/>
      <c r="B133" s="8">
        <v>12</v>
      </c>
      <c r="C133" s="12">
        <v>11.471171171171177</v>
      </c>
      <c r="D133">
        <v>132</v>
      </c>
      <c r="F133" s="2"/>
      <c r="I133">
        <f t="shared" si="4"/>
        <v>11.073469473190356</v>
      </c>
      <c r="K133" t="str">
        <f>IF($B$133=31,AVERAGE(C103:C133),IF($B$133=30,AVERAGE(C104:C133),""))</f>
        <v/>
      </c>
      <c r="L133" s="12">
        <v>11.471171171171177</v>
      </c>
      <c r="Q133" t="str">
        <f>IF($B$133=31,AVERAGE(I103:I133),IF($B$133=30,AVERAGE(I104:I133),""))</f>
        <v/>
      </c>
    </row>
    <row r="134" spans="1:17" x14ac:dyDescent="0.2">
      <c r="A134" s="29"/>
      <c r="B134" s="8">
        <v>13</v>
      </c>
      <c r="C134" s="12">
        <v>11.558558558558557</v>
      </c>
      <c r="D134">
        <v>133</v>
      </c>
      <c r="F134" s="2"/>
      <c r="I134">
        <f t="shared" si="4"/>
        <v>11.181741036156959</v>
      </c>
      <c r="K134" t="str">
        <f>IF($B$134=31,AVERAGE(C104:C134),IF($B$134=30,AVERAGE(C105:C134),""))</f>
        <v/>
      </c>
      <c r="L134" s="12">
        <v>11.558558558558557</v>
      </c>
      <c r="Q134" t="str">
        <f>IF($B$134=31,AVERAGE(I104:I134),IF($B$134=30,AVERAGE(I105:I134),""))</f>
        <v/>
      </c>
    </row>
    <row r="135" spans="1:17" x14ac:dyDescent="0.2">
      <c r="A135" s="29"/>
      <c r="B135" s="8">
        <v>14</v>
      </c>
      <c r="C135" s="12">
        <v>11.471171171171173</v>
      </c>
      <c r="D135">
        <v>134</v>
      </c>
      <c r="F135" s="2"/>
      <c r="I135">
        <f t="shared" si="4"/>
        <v>11.289731302859112</v>
      </c>
      <c r="K135" t="str">
        <f>IF($B$135=31,AVERAGE(C105:C135),IF($B$135=30,AVERAGE(C106:C135),""))</f>
        <v/>
      </c>
      <c r="L135" s="12">
        <v>11.471171171171173</v>
      </c>
      <c r="Q135" t="str">
        <f>IF($B$135=31,AVERAGE(I105:I135),IF($B$135=30,AVERAGE(I106:I135),""))</f>
        <v/>
      </c>
    </row>
    <row r="136" spans="1:17" x14ac:dyDescent="0.2">
      <c r="A136" s="29"/>
      <c r="B136" s="8">
        <v>15</v>
      </c>
      <c r="C136" s="12">
        <v>11.187387387387385</v>
      </c>
      <c r="D136">
        <v>135</v>
      </c>
      <c r="F136" s="2"/>
      <c r="I136">
        <f t="shared" si="4"/>
        <v>11.397404306173728</v>
      </c>
      <c r="K136" t="str">
        <f>IF($B$136=31,AVERAGE(C106:C136),IF($B$136=30,AVERAGE(C107:C136),""))</f>
        <v/>
      </c>
      <c r="L136" s="12">
        <v>11.187387387387385</v>
      </c>
      <c r="Q136" t="str">
        <f>IF($B$136=31,AVERAGE(I106:I136),IF($B$136=30,AVERAGE(I107:I136),""))</f>
        <v/>
      </c>
    </row>
    <row r="137" spans="1:17" x14ac:dyDescent="0.2">
      <c r="A137" s="29"/>
      <c r="B137" s="8">
        <v>16</v>
      </c>
      <c r="C137" s="12">
        <v>11.136036036036039</v>
      </c>
      <c r="D137">
        <v>136</v>
      </c>
      <c r="F137" s="2"/>
      <c r="I137">
        <f t="shared" si="4"/>
        <v>11.504724138891866</v>
      </c>
      <c r="K137" t="str">
        <f>IF($B$137=31,AVERAGE(C107:C137),IF($B$137=30,AVERAGE(C108:C137),""))</f>
        <v/>
      </c>
      <c r="L137" s="12">
        <v>11.136036036036039</v>
      </c>
      <c r="Q137" t="str">
        <f>IF($B$137=31,AVERAGE(I107:I137),IF($B$137=30,AVERAGE(I108:I137),""))</f>
        <v/>
      </c>
    </row>
    <row r="138" spans="1:17" x14ac:dyDescent="0.2">
      <c r="A138" s="29"/>
      <c r="B138" s="8">
        <v>17</v>
      </c>
      <c r="C138" s="12">
        <v>11.185585585585578</v>
      </c>
      <c r="D138">
        <v>137</v>
      </c>
      <c r="F138" s="2"/>
      <c r="I138">
        <f t="shared" si="4"/>
        <v>11.6116549657484</v>
      </c>
      <c r="K138" t="str">
        <f>IF($B$138=31,AVERAGE(C108:C138),IF($B$138=30,AVERAGE(C109:C138),""))</f>
        <v/>
      </c>
      <c r="L138" s="12">
        <v>11.185585585585578</v>
      </c>
      <c r="Q138" t="str">
        <f>IF($B$138=31,AVERAGE(I108:I138),IF($B$138=30,AVERAGE(I109:I138),""))</f>
        <v/>
      </c>
    </row>
    <row r="139" spans="1:17" x14ac:dyDescent="0.2">
      <c r="A139" s="29"/>
      <c r="B139" s="8">
        <v>18</v>
      </c>
      <c r="C139" s="12">
        <v>11.176576576576574</v>
      </c>
      <c r="D139">
        <v>138</v>
      </c>
      <c r="F139" s="2"/>
      <c r="I139">
        <f t="shared" si="4"/>
        <v>11.718161035343879</v>
      </c>
      <c r="K139" t="str">
        <f>IF($B$139=31,AVERAGE(C109:C139),IF($B$139=30,AVERAGE(C110:C139),""))</f>
        <v/>
      </c>
      <c r="L139" s="12">
        <v>11.176576576576574</v>
      </c>
      <c r="Q139" t="str">
        <f>IF($B$139=31,AVERAGE(I109:I139),IF($B$139=30,AVERAGE(I110:I139),""))</f>
        <v/>
      </c>
    </row>
    <row r="140" spans="1:17" x14ac:dyDescent="0.2">
      <c r="A140" s="29"/>
      <c r="B140" s="8">
        <v>19</v>
      </c>
      <c r="C140" s="12">
        <v>11.211711711711711</v>
      </c>
      <c r="D140">
        <v>139</v>
      </c>
      <c r="F140" s="2"/>
      <c r="I140">
        <f t="shared" si="4"/>
        <v>11.824206691958516</v>
      </c>
      <c r="K140" t="str">
        <f>IF($B$140=31,AVERAGE(C110:C140),IF($B$140=30,AVERAGE(C111:C140),""))</f>
        <v/>
      </c>
      <c r="L140" s="12">
        <v>11.211711711711711</v>
      </c>
      <c r="Q140" t="str">
        <f>IF($B$140=31,AVERAGE(I110:I140),IF($B$140=30,AVERAGE(I111:I140),""))</f>
        <v/>
      </c>
    </row>
    <row r="141" spans="1:17" x14ac:dyDescent="0.2">
      <c r="A141" s="29"/>
      <c r="B141" s="8">
        <v>20</v>
      </c>
      <c r="C141" s="12">
        <v>11.645045045045048</v>
      </c>
      <c r="D141">
        <v>140</v>
      </c>
      <c r="F141" s="2"/>
      <c r="I141">
        <f t="shared" si="4"/>
        <v>11.929756387258163</v>
      </c>
      <c r="K141" t="str">
        <f>IF($B$141=31,AVERAGE(C111:C141),IF($B$141=30,AVERAGE(C112:C141),""))</f>
        <v/>
      </c>
      <c r="L141" s="12">
        <v>11.645045045045048</v>
      </c>
      <c r="Q141" t="str">
        <f>IF($B$141=31,AVERAGE(I111:I141),IF($B$141=30,AVERAGE(I112:I141),""))</f>
        <v/>
      </c>
    </row>
    <row r="142" spans="1:17" x14ac:dyDescent="0.2">
      <c r="A142" s="29"/>
      <c r="B142" s="8">
        <v>21</v>
      </c>
      <c r="C142" s="12">
        <v>11.862162162162162</v>
      </c>
      <c r="D142">
        <v>141</v>
      </c>
      <c r="F142" s="2"/>
      <c r="I142">
        <f t="shared" si="4"/>
        <v>12.034774691892478</v>
      </c>
      <c r="K142" t="str">
        <f>IF($B$142=31,AVERAGE(C112:C142),IF($B$142=30,AVERAGE(C113:C142),""))</f>
        <v/>
      </c>
      <c r="L142" s="12">
        <v>11.862162162162162</v>
      </c>
      <c r="Q142" t="str">
        <f>IF($B$142=31,AVERAGE(I112:I142),IF($B$142=30,AVERAGE(I113:I142),""))</f>
        <v/>
      </c>
    </row>
    <row r="143" spans="1:17" x14ac:dyDescent="0.2">
      <c r="A143" s="29"/>
      <c r="B143" s="8">
        <v>22</v>
      </c>
      <c r="C143" s="12">
        <v>12.162162162162161</v>
      </c>
      <c r="D143">
        <v>142</v>
      </c>
      <c r="F143" s="2"/>
      <c r="I143">
        <f t="shared" si="4"/>
        <v>12.139226306985222</v>
      </c>
      <c r="K143" t="str">
        <f>IF($B$143=31,AVERAGE(C113:C143),IF($B$143=30,AVERAGE(C114:C143),""))</f>
        <v/>
      </c>
      <c r="L143" s="12">
        <v>12.162162162162161</v>
      </c>
      <c r="Q143" t="str">
        <f>IF($B$143=31,AVERAGE(I113:I143),IF($B$143=30,AVERAGE(I114:I143),""))</f>
        <v/>
      </c>
    </row>
    <row r="144" spans="1:17" x14ac:dyDescent="0.2">
      <c r="A144" s="29"/>
      <c r="B144" s="8">
        <v>23</v>
      </c>
      <c r="C144" s="12">
        <v>12.464864864864863</v>
      </c>
      <c r="D144">
        <v>143</v>
      </c>
      <c r="F144" s="2"/>
      <c r="I144">
        <f t="shared" si="4"/>
        <v>12.243076075516509</v>
      </c>
      <c r="K144" t="str">
        <f>IF($B$144=31,AVERAGE(C114:C144),IF($B$144=30,AVERAGE(C115:C144),""))</f>
        <v/>
      </c>
      <c r="L144" s="12">
        <v>12.464864864864863</v>
      </c>
      <c r="Q144" t="str">
        <f>IF($B$144=31,AVERAGE(I114:I144),IF($B$144=30,AVERAGE(I115:I144),""))</f>
        <v/>
      </c>
    </row>
    <row r="145" spans="1:17" x14ac:dyDescent="0.2">
      <c r="A145" s="29"/>
      <c r="B145" s="8">
        <v>24</v>
      </c>
      <c r="C145" s="12">
        <v>12.693693693693687</v>
      </c>
      <c r="D145">
        <v>144</v>
      </c>
      <c r="F145" s="2"/>
      <c r="I145">
        <f t="shared" si="4"/>
        <v>12.34628899359735</v>
      </c>
      <c r="K145" t="str">
        <f>IF($B$145=31,AVERAGE(C115:C145),IF($B$145=30,AVERAGE(C116:C145),""))</f>
        <v/>
      </c>
      <c r="L145" s="12">
        <v>12.693693693693687</v>
      </c>
      <c r="Q145" t="str">
        <f>IF($B$145=31,AVERAGE(I115:I145),IF($B$145=30,AVERAGE(I116:I145),""))</f>
        <v/>
      </c>
    </row>
    <row r="146" spans="1:17" x14ac:dyDescent="0.2">
      <c r="A146" s="29"/>
      <c r="B146" s="8">
        <v>25</v>
      </c>
      <c r="C146" s="12">
        <v>12.506306306306309</v>
      </c>
      <c r="D146">
        <v>145</v>
      </c>
      <c r="F146" s="2"/>
      <c r="I146">
        <f t="shared" si="4"/>
        <v>12.448830221636136</v>
      </c>
      <c r="K146" t="str">
        <f>IF($B$146=31,AVERAGE(C116:C146),IF($B$146=30,AVERAGE(C117:C146),""))</f>
        <v/>
      </c>
      <c r="L146" s="12">
        <v>12.506306306306309</v>
      </c>
      <c r="Q146" t="str">
        <f>IF($B$146=31,AVERAGE(I116:I146),IF($B$146=30,AVERAGE(I117:I146),""))</f>
        <v/>
      </c>
    </row>
    <row r="147" spans="1:17" x14ac:dyDescent="0.2">
      <c r="A147" s="29"/>
      <c r="B147" s="8">
        <v>26</v>
      </c>
      <c r="C147" s="12">
        <v>12.469369369369369</v>
      </c>
      <c r="D147">
        <v>146</v>
      </c>
      <c r="F147" s="2"/>
      <c r="I147">
        <f t="shared" si="4"/>
        <v>12.550665095397333</v>
      </c>
      <c r="K147" t="str">
        <f>IF($B$147=31,AVERAGE(C117:C147),IF($B$147=30,AVERAGE(C118:C147),""))</f>
        <v/>
      </c>
      <c r="L147" s="12">
        <v>12.469369369369369</v>
      </c>
      <c r="Q147" t="str">
        <f>IF($B$147=31,AVERAGE(I117:I147),IF($B$147=30,AVERAGE(I118:I147),""))</f>
        <v/>
      </c>
    </row>
    <row r="148" spans="1:17" x14ac:dyDescent="0.2">
      <c r="A148" s="29"/>
      <c r="B148" s="8">
        <v>27</v>
      </c>
      <c r="C148" s="12">
        <v>12.641441441441442</v>
      </c>
      <c r="D148">
        <v>147</v>
      </c>
      <c r="F148" s="2"/>
      <c r="I148">
        <f t="shared" si="4"/>
        <v>12.651759136952196</v>
      </c>
      <c r="K148" t="str">
        <f>IF($B$148=31,AVERAGE(C118:C148),IF($B$148=30,AVERAGE(C119:C148),""))</f>
        <v/>
      </c>
      <c r="L148" s="12">
        <v>12.641441441441442</v>
      </c>
      <c r="Q148" t="str">
        <f>IF($B$148=31,AVERAGE(I118:I148),IF($B$148=30,AVERAGE(I119:I148),""))</f>
        <v/>
      </c>
    </row>
    <row r="149" spans="1:17" x14ac:dyDescent="0.2">
      <c r="A149" s="29"/>
      <c r="B149" s="8">
        <v>28</v>
      </c>
      <c r="C149" s="12">
        <v>12.661261261261254</v>
      </c>
      <c r="D149">
        <v>148</v>
      </c>
      <c r="F149" s="2"/>
      <c r="I149">
        <f t="shared" si="4"/>
        <v>12.752078065521653</v>
      </c>
      <c r="L149" s="12">
        <v>12.661261261261254</v>
      </c>
    </row>
    <row r="150" spans="1:17" x14ac:dyDescent="0.2">
      <c r="A150" s="29"/>
      <c r="B150" s="8">
        <v>29</v>
      </c>
      <c r="C150" s="12">
        <v>12.800900900900906</v>
      </c>
      <c r="D150">
        <v>149</v>
      </c>
      <c r="F150" s="2"/>
      <c r="I150">
        <f t="shared" si="4"/>
        <v>12.851587808211237</v>
      </c>
      <c r="L150" s="12">
        <v>12.800900900900906</v>
      </c>
    </row>
    <row r="151" spans="1:17" x14ac:dyDescent="0.2">
      <c r="A151" s="29"/>
      <c r="B151" s="8">
        <v>30</v>
      </c>
      <c r="C151" s="12">
        <v>13.045045045045047</v>
      </c>
      <c r="D151">
        <v>150</v>
      </c>
      <c r="F151" s="2"/>
      <c r="I151">
        <f t="shared" si="4"/>
        <v>12.950254510638153</v>
      </c>
      <c r="L151" s="12">
        <v>13.045045045045047</v>
      </c>
    </row>
    <row r="152" spans="1:17" x14ac:dyDescent="0.2">
      <c r="A152" s="30"/>
      <c r="B152" s="8">
        <v>31</v>
      </c>
      <c r="C152" s="12">
        <v>13.072072072072071</v>
      </c>
      <c r="D152">
        <v>151</v>
      </c>
      <c r="F152" s="2"/>
      <c r="I152">
        <f t="shared" si="4"/>
        <v>13.04804454745045</v>
      </c>
      <c r="L152" s="12">
        <v>13.072072072072071</v>
      </c>
    </row>
    <row r="153" spans="1:17" x14ac:dyDescent="0.2">
      <c r="A153" s="31" t="s">
        <v>5</v>
      </c>
      <c r="B153" s="8">
        <v>1</v>
      </c>
      <c r="C153" s="12">
        <v>13.243243243243235</v>
      </c>
      <c r="D153">
        <v>152</v>
      </c>
      <c r="F153" s="2"/>
      <c r="I153">
        <f t="shared" si="4"/>
        <v>13.144924532738235</v>
      </c>
      <c r="Q153" t="str">
        <f>IF($B$153=31,AVERAGE(I123:I153),IF($B$153=30,AVERAGE(I124:I153),""))</f>
        <v/>
      </c>
    </row>
    <row r="154" spans="1:17" x14ac:dyDescent="0.2">
      <c r="A154" s="29"/>
      <c r="B154" s="8">
        <v>2</v>
      </c>
      <c r="C154" s="12">
        <v>13.369369369369362</v>
      </c>
      <c r="D154">
        <v>153</v>
      </c>
      <c r="F154" s="2"/>
      <c r="I154">
        <f t="shared" si="4"/>
        <v>13.240861330337083</v>
      </c>
      <c r="Q154" t="str">
        <f>IF($B$154=31,AVERAGE(I124:I154),IF($B$154=30,AVERAGE(I125:I154),""))</f>
        <v/>
      </c>
    </row>
    <row r="155" spans="1:17" x14ac:dyDescent="0.2">
      <c r="A155" s="29"/>
      <c r="B155" s="8">
        <v>3</v>
      </c>
      <c r="C155" s="12">
        <v>13.378378378378377</v>
      </c>
      <c r="D155">
        <v>154</v>
      </c>
      <c r="F155" s="2"/>
      <c r="I155">
        <f t="shared" si="4"/>
        <v>13.335822064023487</v>
      </c>
      <c r="Q155" t="str">
        <f>IF($B$155=31,AVERAGE(I125:I155),IF($B$155=30,AVERAGE(I126:I155),""))</f>
        <v/>
      </c>
    </row>
    <row r="156" spans="1:17" x14ac:dyDescent="0.2">
      <c r="A156" s="29"/>
      <c r="B156" s="8">
        <v>4</v>
      </c>
      <c r="C156" s="12">
        <v>13.584684684684685</v>
      </c>
      <c r="D156">
        <v>155</v>
      </c>
      <c r="F156" s="2"/>
      <c r="I156">
        <f t="shared" si="4"/>
        <v>13.429774127602341</v>
      </c>
      <c r="Q156" t="str">
        <f>IF($B$156=31,AVERAGE(I126:I156),IF($B$156=30,AVERAGE(I127:I156),""))</f>
        <v/>
      </c>
    </row>
    <row r="157" spans="1:17" x14ac:dyDescent="0.2">
      <c r="A157" s="29"/>
      <c r="B157" s="8">
        <v>5</v>
      </c>
      <c r="C157" s="12">
        <v>13.633333333333335</v>
      </c>
      <c r="D157">
        <v>156</v>
      </c>
      <c r="F157" s="2"/>
      <c r="I157">
        <f t="shared" si="4"/>
        <v>13.522685194886776</v>
      </c>
      <c r="Q157" t="str">
        <f>IF($B$157=31,AVERAGE(I127:I157),IF($B$157=30,AVERAGE(I128:I157),""))</f>
        <v/>
      </c>
    </row>
    <row r="158" spans="1:17" x14ac:dyDescent="0.2">
      <c r="A158" s="29"/>
      <c r="B158" s="8">
        <v>6</v>
      </c>
      <c r="C158" s="12">
        <v>13.772972972972969</v>
      </c>
      <c r="D158">
        <v>157</v>
      </c>
      <c r="F158" s="2"/>
      <c r="I158">
        <f t="shared" si="4"/>
        <v>13.614523229569707</v>
      </c>
      <c r="Q158" t="str">
        <f>IF($B$158=31,AVERAGE(I128:I158),IF($B$158=30,AVERAGE(I129:I158),""))</f>
        <v/>
      </c>
    </row>
    <row r="159" spans="1:17" x14ac:dyDescent="0.2">
      <c r="A159" s="29"/>
      <c r="B159" s="8">
        <v>7</v>
      </c>
      <c r="C159" s="12">
        <v>13.874774774774774</v>
      </c>
      <c r="D159">
        <v>158</v>
      </c>
      <c r="F159" s="2"/>
      <c r="I159">
        <f t="shared" si="4"/>
        <v>13.7052564949879</v>
      </c>
      <c r="Q159" t="str">
        <f>IF($B$159=31,AVERAGE(I129:I159),IF($B$159=30,AVERAGE(I130:I159),""))</f>
        <v/>
      </c>
    </row>
    <row r="160" spans="1:17" x14ac:dyDescent="0.2">
      <c r="A160" s="29"/>
      <c r="B160" s="8">
        <v>8</v>
      </c>
      <c r="C160" s="12">
        <v>13.833333333333329</v>
      </c>
      <c r="D160">
        <v>159</v>
      </c>
      <c r="F160" s="2"/>
      <c r="I160">
        <f t="shared" si="4"/>
        <v>13.794853563777822</v>
      </c>
      <c r="K160" t="str">
        <f>IF($B$160=31,AVERAGE(C130:C160),IF($B$160=30,AVERAGE(C131:C160),""))</f>
        <v/>
      </c>
      <c r="Q160" t="str">
        <f>IF($B$160=31,AVERAGE(I130:I160),IF($B$160=30,AVERAGE(I131:I160),""))</f>
        <v/>
      </c>
    </row>
    <row r="161" spans="1:17" x14ac:dyDescent="0.2">
      <c r="A161" s="29"/>
      <c r="B161" s="8">
        <v>9</v>
      </c>
      <c r="C161" s="12">
        <v>13.836036036036031</v>
      </c>
      <c r="D161">
        <v>160</v>
      </c>
      <c r="F161" s="2"/>
      <c r="I161">
        <f t="shared" si="4"/>
        <v>13.883283327423717</v>
      </c>
      <c r="K161" t="str">
        <f>IF($B$161=31,AVERAGE(C131:C161),IF($B$161=30,AVERAGE(C132:C161),""))</f>
        <v/>
      </c>
      <c r="Q161" t="str">
        <f>IF($B$161=31,AVERAGE(I131:I161),IF($B$161=30,AVERAGE(I132:I161),""))</f>
        <v/>
      </c>
    </row>
    <row r="162" spans="1:17" x14ac:dyDescent="0.2">
      <c r="A162" s="29"/>
      <c r="B162" s="8">
        <v>10</v>
      </c>
      <c r="C162" s="12">
        <v>13.93243243243243</v>
      </c>
      <c r="D162">
        <v>161</v>
      </c>
      <c r="F162" s="2"/>
      <c r="I162">
        <f t="shared" si="4"/>
        <v>13.970515005697784</v>
      </c>
      <c r="K162" t="str">
        <f>IF($B$162=31,AVERAGE(C132:C162),IF($B$162=30,AVERAGE(C133:C162),""))</f>
        <v/>
      </c>
      <c r="Q162" t="str">
        <f>IF($B$162=31,AVERAGE(I132:I162),IF($B$162=30,AVERAGE(I133:I162),""))</f>
        <v/>
      </c>
    </row>
    <row r="163" spans="1:17" x14ac:dyDescent="0.2">
      <c r="A163" s="29"/>
      <c r="B163" s="8">
        <v>11</v>
      </c>
      <c r="C163" s="12">
        <v>13.920720720720716</v>
      </c>
      <c r="D163">
        <v>162</v>
      </c>
      <c r="F163" s="2"/>
      <c r="I163">
        <f t="shared" si="4"/>
        <v>14.056518155992528</v>
      </c>
      <c r="K163" t="str">
        <f>IF($B$163=31,AVERAGE(C133:C163),IF($B$163=30,AVERAGE(C134:C163),""))</f>
        <v/>
      </c>
      <c r="Q163" t="str">
        <f>IF($B$163=31,AVERAGE(I133:I163),IF($B$163=30,AVERAGE(I134:I163),""))</f>
        <v/>
      </c>
    </row>
    <row r="164" spans="1:17" x14ac:dyDescent="0.2">
      <c r="A164" s="29"/>
      <c r="B164" s="8">
        <v>12</v>
      </c>
      <c r="C164" s="12">
        <v>14.127027027027021</v>
      </c>
      <c r="D164">
        <v>163</v>
      </c>
      <c r="F164" s="2"/>
      <c r="I164">
        <f t="shared" si="4"/>
        <v>14.141262682544992</v>
      </c>
      <c r="K164" t="str">
        <f>IF($B$164=31,AVERAGE(C134:C164),IF($B$164=30,AVERAGE(C135:C164),""))</f>
        <v/>
      </c>
      <c r="Q164" t="str">
        <f>IF($B$164=31,AVERAGE(I134:I164),IF($B$164=30,AVERAGE(I135:I164),""))</f>
        <v/>
      </c>
    </row>
    <row r="165" spans="1:17" x14ac:dyDescent="0.2">
      <c r="A165" s="29"/>
      <c r="B165" s="8">
        <v>13</v>
      </c>
      <c r="C165" s="12">
        <v>14.080180180180177</v>
      </c>
      <c r="D165">
        <v>164</v>
      </c>
      <c r="F165" s="2"/>
      <c r="I165">
        <f t="shared" si="4"/>
        <v>14.224718845553323</v>
      </c>
      <c r="K165" t="str">
        <f>IF($B$165=31,AVERAGE(C135:C165),IF($B$165=30,AVERAGE(C136:C165),""))</f>
        <v/>
      </c>
      <c r="Q165" t="str">
        <f>IF($B$165=31,AVERAGE(I135:I165),IF($B$165=30,AVERAGE(I136:I165),""))</f>
        <v/>
      </c>
    </row>
    <row r="166" spans="1:17" x14ac:dyDescent="0.2">
      <c r="A166" s="29"/>
      <c r="B166" s="8">
        <v>14</v>
      </c>
      <c r="C166" s="12">
        <v>13.917117117117121</v>
      </c>
      <c r="D166">
        <v>165</v>
      </c>
      <c r="F166" s="2"/>
      <c r="I166">
        <f t="shared" si="4"/>
        <v>14.306857270185375</v>
      </c>
      <c r="K166" t="str">
        <f>IF($B$166=31,AVERAGE(C136:C166),IF($B$166=30,AVERAGE(C137:C166),""))</f>
        <v/>
      </c>
      <c r="Q166" t="str">
        <f>IF($B$166=31,AVERAGE(I136:I166),IF($B$166=30,AVERAGE(I137:I166),""))</f>
        <v/>
      </c>
    </row>
    <row r="167" spans="1:17" x14ac:dyDescent="0.2">
      <c r="A167" s="29"/>
      <c r="B167" s="8">
        <v>15</v>
      </c>
      <c r="C167" s="12">
        <v>14.002702702702702</v>
      </c>
      <c r="D167">
        <v>166</v>
      </c>
      <c r="F167" s="2"/>
      <c r="I167">
        <f t="shared" si="4"/>
        <v>14.387648955479232</v>
      </c>
      <c r="K167" t="str">
        <f>IF($B$167=31,AVERAGE(C137:C167),IF($B$167=30,AVERAGE(C138:C167),""))</f>
        <v/>
      </c>
      <c r="Q167" t="str">
        <f>IF($B$167=31,AVERAGE(I137:I167),IF($B$167=30,AVERAGE(I138:I167),""))</f>
        <v/>
      </c>
    </row>
    <row r="168" spans="1:17" x14ac:dyDescent="0.2">
      <c r="A168" s="29"/>
      <c r="B168" s="8">
        <v>16</v>
      </c>
      <c r="C168" s="12">
        <v>14.310810810810809</v>
      </c>
      <c r="D168">
        <v>167</v>
      </c>
      <c r="F168" s="2"/>
      <c r="I168">
        <f t="shared" si="4"/>
        <v>14.467065283136165</v>
      </c>
      <c r="K168" t="str">
        <f>IF($B$168=31,AVERAGE(C138:C168),IF($B$168=30,AVERAGE(C139:C168),""))</f>
        <v/>
      </c>
      <c r="Q168" t="str">
        <f>IF($B$168=31,AVERAGE(I138:I168),IF($B$168=30,AVERAGE(I139:I168),""))</f>
        <v/>
      </c>
    </row>
    <row r="169" spans="1:17" x14ac:dyDescent="0.2">
      <c r="A169" s="29"/>
      <c r="B169" s="8">
        <v>17</v>
      </c>
      <c r="C169" s="12">
        <v>14.591891891891887</v>
      </c>
      <c r="D169">
        <v>168</v>
      </c>
      <c r="F169" s="2"/>
      <c r="I169">
        <f t="shared" si="4"/>
        <v>14.545078026205417</v>
      </c>
      <c r="K169" t="str">
        <f>IF($B$169=31,AVERAGE(C139:C169),IF($B$169=30,AVERAGE(C140:C169),""))</f>
        <v/>
      </c>
      <c r="Q169" t="str">
        <f>IF($B$169=31,AVERAGE(I139:I169),IF($B$169=30,AVERAGE(I140:I169),""))</f>
        <v/>
      </c>
    </row>
    <row r="170" spans="1:17" x14ac:dyDescent="0.2">
      <c r="A170" s="29"/>
      <c r="B170" s="8">
        <v>18</v>
      </c>
      <c r="C170" s="12">
        <v>14.505405405405407</v>
      </c>
      <c r="D170">
        <v>169</v>
      </c>
      <c r="F170" s="2"/>
      <c r="I170">
        <f t="shared" si="4"/>
        <v>14.621659357661208</v>
      </c>
      <c r="K170" t="str">
        <f>IF($B$170=31,AVERAGE(C140:C170),IF($B$170=30,AVERAGE(C141:C170),""))</f>
        <v/>
      </c>
      <c r="Q170" t="str">
        <f>IF($B$170=31,AVERAGE(I140:I170),IF($B$170=30,AVERAGE(I141:I170),""))</f>
        <v/>
      </c>
    </row>
    <row r="171" spans="1:17" x14ac:dyDescent="0.2">
      <c r="A171" s="29"/>
      <c r="B171" s="8">
        <v>19</v>
      </c>
      <c r="C171" s="12">
        <v>14.549549549549551</v>
      </c>
      <c r="D171">
        <v>170</v>
      </c>
      <c r="F171" s="2"/>
      <c r="I171">
        <f t="shared" si="4"/>
        <v>14.696781858871773</v>
      </c>
      <c r="K171" t="str">
        <f>IF($B$171=31,AVERAGE(C141:C171),IF($B$171=30,AVERAGE(C142:C171),""))</f>
        <v/>
      </c>
      <c r="Q171" t="str">
        <f>IF($B$171=31,AVERAGE(I141:I171),IF($B$171=30,AVERAGE(I142:I171),""))</f>
        <v/>
      </c>
    </row>
    <row r="172" spans="1:17" x14ac:dyDescent="0.2">
      <c r="A172" s="29"/>
      <c r="B172" s="8">
        <v>20</v>
      </c>
      <c r="C172" s="12">
        <v>14.596396396396393</v>
      </c>
      <c r="D172">
        <v>171</v>
      </c>
      <c r="F172" s="2"/>
      <c r="I172">
        <f t="shared" si="4"/>
        <v>14.770418527960597</v>
      </c>
      <c r="K172" t="str">
        <f>IF($B$172=31,AVERAGE(C142:C172),IF($B$172=30,AVERAGE(C143:C172),""))</f>
        <v/>
      </c>
      <c r="Q172" t="str">
        <f>IF($B$172=31,AVERAGE(I142:I172),IF($B$172=30,AVERAGE(I143:I172),""))</f>
        <v/>
      </c>
    </row>
    <row r="173" spans="1:17" x14ac:dyDescent="0.2">
      <c r="A173" s="29"/>
      <c r="B173" s="8">
        <v>21</v>
      </c>
      <c r="C173" s="12">
        <v>14.551351351351355</v>
      </c>
      <c r="D173">
        <v>172</v>
      </c>
      <c r="F173" s="2"/>
      <c r="I173">
        <f t="shared" si="4"/>
        <v>14.842542788059685</v>
      </c>
      <c r="K173" t="str">
        <f>IF($B$173=31,AVERAGE(C143:C173),IF($B$173=30,AVERAGE(C144:C173),""))</f>
        <v/>
      </c>
      <c r="Q173" t="str">
        <f>IF($B$173=31,AVERAGE(I143:I173),IF($B$173=30,AVERAGE(I144:I173),""))</f>
        <v/>
      </c>
    </row>
    <row r="174" spans="1:17" x14ac:dyDescent="0.2">
      <c r="A174" s="29"/>
      <c r="B174" s="8">
        <v>22</v>
      </c>
      <c r="C174" s="12">
        <v>14.776576576576574</v>
      </c>
      <c r="D174">
        <v>173</v>
      </c>
      <c r="F174" s="2"/>
      <c r="I174">
        <f t="shared" si="4"/>
        <v>14.913128495454927</v>
      </c>
      <c r="K174" t="str">
        <f>IF($B$174=31,AVERAGE(C144:C174),IF($B$174=30,AVERAGE(C145:C174),""))</f>
        <v/>
      </c>
      <c r="Q174" t="str">
        <f>IF($B$174=31,AVERAGE(I144:I174),IF($B$174=30,AVERAGE(I145:I174),""))</f>
        <v/>
      </c>
    </row>
    <row r="175" spans="1:17" x14ac:dyDescent="0.2">
      <c r="A175" s="29"/>
      <c r="B175" s="8">
        <v>23</v>
      </c>
      <c r="C175" s="12">
        <v>14.725225225225225</v>
      </c>
      <c r="D175">
        <v>174</v>
      </c>
      <c r="F175" s="2"/>
      <c r="I175">
        <f t="shared" si="4"/>
        <v>14.982149947623611</v>
      </c>
      <c r="K175" t="str">
        <f>IF($B$175=31,AVERAGE(C145:C175),IF($B$175=30,AVERAGE(C146:C175),""))</f>
        <v/>
      </c>
      <c r="Q175" t="str">
        <f>IF($B$175=31,AVERAGE(I145:I175),IF($B$175=30,AVERAGE(I146:I175),""))</f>
        <v/>
      </c>
    </row>
    <row r="176" spans="1:17" x14ac:dyDescent="0.2">
      <c r="A176" s="29"/>
      <c r="B176" s="8">
        <v>24</v>
      </c>
      <c r="C176" s="12">
        <v>14.671171171171165</v>
      </c>
      <c r="D176">
        <v>175</v>
      </c>
      <c r="F176" s="2"/>
      <c r="I176">
        <f t="shared" si="4"/>
        <v>15.049581891163957</v>
      </c>
      <c r="K176" t="str">
        <f>IF($B$176=31,AVERAGE(C146:C176),IF($B$176=30,AVERAGE(C147:C176),""))</f>
        <v/>
      </c>
      <c r="Q176" t="str">
        <f>IF($B$176=31,AVERAGE(I146:I176),IF($B$176=30,AVERAGE(I147:I176),""))</f>
        <v/>
      </c>
    </row>
    <row r="177" spans="1:17" x14ac:dyDescent="0.2">
      <c r="A177" s="29"/>
      <c r="B177" s="8">
        <v>25</v>
      </c>
      <c r="C177" s="12">
        <v>14.942342342342341</v>
      </c>
      <c r="D177">
        <v>176</v>
      </c>
      <c r="F177" s="2"/>
      <c r="I177">
        <f t="shared" si="4"/>
        <v>15.115399529616909</v>
      </c>
      <c r="K177" t="str">
        <f>IF($B$177=31,AVERAGE(C147:C177),IF($B$177=30,AVERAGE(C148:C177),""))</f>
        <v/>
      </c>
      <c r="Q177" t="str">
        <f>IF($B$177=31,AVERAGE(I147:I177),IF($B$177=30,AVERAGE(I148:I177),""))</f>
        <v/>
      </c>
    </row>
    <row r="178" spans="1:17" x14ac:dyDescent="0.2">
      <c r="A178" s="29"/>
      <c r="B178" s="8">
        <v>26</v>
      </c>
      <c r="C178" s="12">
        <v>14.862162162162159</v>
      </c>
      <c r="D178">
        <v>177</v>
      </c>
      <c r="F178" s="2"/>
      <c r="I178">
        <f t="shared" si="4"/>
        <v>15.179578531179807</v>
      </c>
      <c r="K178" t="str">
        <f>IF($B$178=31,AVERAGE(C148:C178),IF($B$178=30,AVERAGE(C149:C178),""))</f>
        <v/>
      </c>
      <c r="Q178" t="str">
        <f>IF($B$178=31,AVERAGE(I148:I178),IF($B$178=30,AVERAGE(I149:I178),""))</f>
        <v/>
      </c>
    </row>
    <row r="179" spans="1:17" x14ac:dyDescent="0.2">
      <c r="A179" s="29"/>
      <c r="B179" s="8">
        <v>27</v>
      </c>
      <c r="C179" s="12">
        <v>14.908108108108111</v>
      </c>
      <c r="D179">
        <v>178</v>
      </c>
      <c r="F179" s="2"/>
      <c r="I179">
        <f t="shared" si="4"/>
        <v>15.242095036312339</v>
      </c>
      <c r="K179" t="str">
        <f>IF($B$179=31,AVERAGE(C149:C179),IF($B$179=30,AVERAGE(C150:C179),""))</f>
        <v/>
      </c>
      <c r="Q179" t="str">
        <f>IF($B$179=31,AVERAGE(I149:I179),IF($B$179=30,AVERAGE(I150:I179),""))</f>
        <v/>
      </c>
    </row>
    <row r="180" spans="1:17" x14ac:dyDescent="0.2">
      <c r="A180" s="29"/>
      <c r="B180" s="8">
        <v>28</v>
      </c>
      <c r="C180" s="12">
        <v>15.262162162162157</v>
      </c>
      <c r="D180">
        <v>179</v>
      </c>
      <c r="F180" s="2"/>
      <c r="I180">
        <f t="shared" si="4"/>
        <v>15.302925665234518</v>
      </c>
      <c r="K180" t="str">
        <f>IF($B$180=31,AVERAGE(C150:C180),IF($B$180=30,AVERAGE(C151:C180),""))</f>
        <v/>
      </c>
      <c r="Q180" t="str">
        <f>IF($B$180=31,AVERAGE(I150:I180),IF($B$180=30,AVERAGE(I151:I180),""))</f>
        <v/>
      </c>
    </row>
    <row r="181" spans="1:17" x14ac:dyDescent="0.2">
      <c r="A181" s="29"/>
      <c r="B181" s="8">
        <v>29</v>
      </c>
      <c r="C181" s="12">
        <v>15.2954954954955</v>
      </c>
      <c r="D181">
        <v>180</v>
      </c>
      <c r="F181" s="2"/>
      <c r="I181">
        <f t="shared" si="4"/>
        <v>15.362047525316832</v>
      </c>
      <c r="K181" t="str">
        <f>IF($B$181=31,AVERAGE(C151:C181),IF($B$181=30,AVERAGE(C152:C181),""))</f>
        <v/>
      </c>
      <c r="Q181" t="str">
        <f>IF($B$181=31,AVERAGE(I151:I181),IF($B$181=30,AVERAGE(I152:I181),""))</f>
        <v/>
      </c>
    </row>
    <row r="182" spans="1:17" x14ac:dyDescent="0.2">
      <c r="A182" s="30"/>
      <c r="B182" s="8">
        <v>30</v>
      </c>
      <c r="C182" s="12">
        <v>15.302702702702698</v>
      </c>
      <c r="D182">
        <v>181</v>
      </c>
      <c r="F182" s="2"/>
      <c r="I182">
        <f t="shared" si="4"/>
        <v>15.419438218362316</v>
      </c>
    </row>
    <row r="183" spans="1:17" x14ac:dyDescent="0.2">
      <c r="A183" s="31" t="s">
        <v>6</v>
      </c>
      <c r="B183" s="8">
        <v>1</v>
      </c>
      <c r="C183" s="12">
        <v>15.71891891891892</v>
      </c>
      <c r="D183">
        <v>182</v>
      </c>
      <c r="F183" s="2"/>
      <c r="I183">
        <f t="shared" si="4"/>
        <v>15.475075847780968</v>
      </c>
      <c r="Q183" t="str">
        <f>IF($B$183=31,AVERAGE(I153:I183),IF($B$183=30,AVERAGE(I154:I183),""))</f>
        <v/>
      </c>
    </row>
    <row r="184" spans="1:17" x14ac:dyDescent="0.2">
      <c r="A184" s="29"/>
      <c r="B184" s="8">
        <v>2</v>
      </c>
      <c r="C184" s="12">
        <v>15.736936936936939</v>
      </c>
      <c r="D184">
        <v>183</v>
      </c>
      <c r="F184" s="2"/>
      <c r="I184">
        <f t="shared" si="4"/>
        <v>15.528939025656037</v>
      </c>
      <c r="Q184" t="str">
        <f>IF($B$184=31,AVERAGE(I154:I184),IF($B$184=30,AVERAGE(I155:I184),""))</f>
        <v/>
      </c>
    </row>
    <row r="185" spans="1:17" x14ac:dyDescent="0.2">
      <c r="A185" s="29"/>
      <c r="B185" s="8">
        <v>3</v>
      </c>
      <c r="C185" s="12">
        <v>15.649549549549551</v>
      </c>
      <c r="D185">
        <v>184</v>
      </c>
      <c r="F185" s="2"/>
      <c r="I185">
        <f t="shared" si="4"/>
        <v>15.581006879702688</v>
      </c>
      <c r="Q185" t="str">
        <f>IF($B$185=31,AVERAGE(I155:I185),IF($B$185=30,AVERAGE(I156:I185),""))</f>
        <v/>
      </c>
    </row>
    <row r="186" spans="1:17" x14ac:dyDescent="0.2">
      <c r="A186" s="29"/>
      <c r="B186" s="8">
        <v>4</v>
      </c>
      <c r="C186" s="12">
        <v>15.6</v>
      </c>
      <c r="D186">
        <v>185</v>
      </c>
      <c r="F186" s="2"/>
      <c r="I186">
        <f t="shared" si="4"/>
        <v>15.631259060118381</v>
      </c>
      <c r="Q186" t="str">
        <f>IF($B$186=31,AVERAGE(I156:I186),IF($B$186=30,AVERAGE(I157:I186),""))</f>
        <v/>
      </c>
    </row>
    <row r="187" spans="1:17" x14ac:dyDescent="0.2">
      <c r="A187" s="29"/>
      <c r="B187" s="8">
        <v>5</v>
      </c>
      <c r="C187" s="12">
        <v>15.832432432432434</v>
      </c>
      <c r="D187">
        <v>186</v>
      </c>
      <c r="F187" s="2"/>
      <c r="I187">
        <f t="shared" si="4"/>
        <v>15.679675746325753</v>
      </c>
      <c r="Q187" t="str">
        <f>IF($B$187=31,AVERAGE(I157:I187),IF($B$187=30,AVERAGE(I158:I187),""))</f>
        <v/>
      </c>
    </row>
    <row r="188" spans="1:17" x14ac:dyDescent="0.2">
      <c r="A188" s="29"/>
      <c r="B188" s="8">
        <v>6</v>
      </c>
      <c r="C188" s="12">
        <v>15.78468468468469</v>
      </c>
      <c r="D188">
        <v>187</v>
      </c>
      <c r="F188" s="2"/>
      <c r="I188">
        <f t="shared" si="4"/>
        <v>15.726237653607331</v>
      </c>
      <c r="Q188" t="str">
        <f>IF($B$188=31,AVERAGE(I158:I188),IF($B$188=30,AVERAGE(I159:I188),""))</f>
        <v/>
      </c>
    </row>
    <row r="189" spans="1:17" x14ac:dyDescent="0.2">
      <c r="A189" s="29"/>
      <c r="B189" s="8">
        <v>7</v>
      </c>
      <c r="C189" s="12">
        <v>15.900900900900904</v>
      </c>
      <c r="D189">
        <v>188</v>
      </c>
      <c r="F189" s="2"/>
      <c r="I189">
        <f t="shared" si="4"/>
        <v>15.770926039632435</v>
      </c>
      <c r="K189" t="str">
        <f>IF($B$189=31,AVERAGE(C159:C189),IF($B$189=30,AVERAGE(C160:C189),""))</f>
        <v/>
      </c>
      <c r="Q189" t="str">
        <f>IF($B$189=31,AVERAGE(I159:I189),IF($B$189=30,AVERAGE(I160:I189),""))</f>
        <v/>
      </c>
    </row>
    <row r="190" spans="1:17" x14ac:dyDescent="0.2">
      <c r="A190" s="29"/>
      <c r="B190" s="8">
        <v>8</v>
      </c>
      <c r="C190" s="12">
        <v>15.867567567567566</v>
      </c>
      <c r="D190">
        <v>189</v>
      </c>
      <c r="F190" s="2"/>
      <c r="I190">
        <f t="shared" si="4"/>
        <v>15.813722710876277</v>
      </c>
      <c r="K190" t="str">
        <f>IF($B$190=31,AVERAGE(C160:C190),IF($B$190=30,AVERAGE(C161:C190),""))</f>
        <v/>
      </c>
      <c r="Q190" t="str">
        <f>IF($B$190=31,AVERAGE(I160:I190),IF($B$190=30,AVERAGE(I161:I190),""))</f>
        <v/>
      </c>
    </row>
    <row r="191" spans="1:17" x14ac:dyDescent="0.2">
      <c r="A191" s="29"/>
      <c r="B191" s="8">
        <v>9</v>
      </c>
      <c r="C191" s="12">
        <v>15.957657657657659</v>
      </c>
      <c r="D191">
        <v>190</v>
      </c>
      <c r="F191" s="2"/>
      <c r="I191">
        <f t="shared" si="4"/>
        <v>15.854610028930921</v>
      </c>
      <c r="K191" t="str">
        <f>IF($B$191=31,AVERAGE(C161:C191),IF($B$191=30,AVERAGE(C162:C191),""))</f>
        <v/>
      </c>
      <c r="Q191" t="str">
        <f>IF($B$191=31,AVERAGE(I161:I191),IF($B$191=30,AVERAGE(I162:I191),""))</f>
        <v/>
      </c>
    </row>
    <row r="192" spans="1:17" x14ac:dyDescent="0.2">
      <c r="A192" s="29"/>
      <c r="B192" s="8">
        <v>10</v>
      </c>
      <c r="C192" s="12">
        <v>15.972072072072082</v>
      </c>
      <c r="D192">
        <v>191</v>
      </c>
      <c r="F192" s="2"/>
      <c r="I192">
        <f t="shared" si="4"/>
        <v>15.89357091670858</v>
      </c>
      <c r="K192" t="str">
        <f>IF($B$192=31,AVERAGE(C162:C192),IF($B$192=30,AVERAGE(C163:C192),""))</f>
        <v/>
      </c>
      <c r="Q192" t="str">
        <f>IF($B$192=31,AVERAGE(I162:I192),IF($B$192=30,AVERAGE(I163:I192),""))</f>
        <v/>
      </c>
    </row>
    <row r="193" spans="1:17" x14ac:dyDescent="0.2">
      <c r="A193" s="29"/>
      <c r="B193" s="8">
        <v>11</v>
      </c>
      <c r="C193" s="12">
        <v>16.348648648648652</v>
      </c>
      <c r="D193">
        <v>192</v>
      </c>
      <c r="F193" s="2"/>
      <c r="I193">
        <f t="shared" si="4"/>
        <v>15.930588864536912</v>
      </c>
      <c r="K193" t="str">
        <f>IF($B$193=31,AVERAGE(C163:C193),IF($B$193=30,AVERAGE(C164:C193),""))</f>
        <v/>
      </c>
      <c r="Q193" t="str">
        <f>IF($B$193=31,AVERAGE(I163:I193),IF($B$193=30,AVERAGE(I164:I193),""))</f>
        <v/>
      </c>
    </row>
    <row r="194" spans="1:17" x14ac:dyDescent="0.2">
      <c r="A194" s="29"/>
      <c r="B194" s="8">
        <v>12</v>
      </c>
      <c r="C194" s="12">
        <v>16.475675675675674</v>
      </c>
      <c r="D194">
        <v>193</v>
      </c>
      <c r="F194" s="2"/>
      <c r="I194">
        <f t="shared" si="4"/>
        <v>15.9656479361464</v>
      </c>
      <c r="K194" t="str">
        <f>IF($B$194=31,AVERAGE(C164:C194),IF($B$194=30,AVERAGE(C165:C194),""))</f>
        <v/>
      </c>
      <c r="Q194" t="str">
        <f>IF($B$194=31,AVERAGE(I164:I194),IF($B$194=30,AVERAGE(I165:I194),""))</f>
        <v/>
      </c>
    </row>
    <row r="195" spans="1:17" x14ac:dyDescent="0.2">
      <c r="A195" s="29"/>
      <c r="B195" s="8">
        <v>13</v>
      </c>
      <c r="C195" s="12">
        <v>16.404504504504505</v>
      </c>
      <c r="D195">
        <v>194</v>
      </c>
      <c r="F195" s="2"/>
      <c r="I195">
        <f t="shared" ref="I195:I258" si="5">SUM($S$37*D195^$S$35,$T$37*D195^$T$35,$U$37*D195^$U$35,$V$37*D195^$V$35,$W$37*D195^$W$35+$X$37*D195^$X$35,$Y$37*D195^$Y$35)</f>
        <v>15.998732774549971</v>
      </c>
      <c r="K195" t="str">
        <f>IF($B$195=31,AVERAGE(C165:C195),IF($B$195=30,AVERAGE(C166:C195),""))</f>
        <v/>
      </c>
      <c r="Q195" t="str">
        <f>IF($B$195=31,AVERAGE(I165:I195),IF($B$195=30,AVERAGE(I166:I195),""))</f>
        <v/>
      </c>
    </row>
    <row r="196" spans="1:17" x14ac:dyDescent="0.2">
      <c r="A196" s="29"/>
      <c r="B196" s="8">
        <v>14</v>
      </c>
      <c r="C196" s="12">
        <v>16.411711711711707</v>
      </c>
      <c r="D196">
        <v>195</v>
      </c>
      <c r="F196" s="2"/>
      <c r="I196">
        <f t="shared" si="5"/>
        <v>16.029828607814409</v>
      </c>
      <c r="K196" t="str">
        <f>IF($B$196=31,AVERAGE(C166:C196),IF($B$196=30,AVERAGE(C167:C196),""))</f>
        <v/>
      </c>
      <c r="Q196" t="str">
        <f>IF($B$196=31,AVERAGE(I166:I196),IF($B$196=30,AVERAGE(I167:I196),""))</f>
        <v/>
      </c>
    </row>
    <row r="197" spans="1:17" x14ac:dyDescent="0.2">
      <c r="A197" s="29"/>
      <c r="B197" s="8">
        <v>15</v>
      </c>
      <c r="C197" s="12">
        <v>16.221621621621619</v>
      </c>
      <c r="D197">
        <v>196</v>
      </c>
      <c r="F197" s="2"/>
      <c r="I197">
        <f t="shared" si="5"/>
        <v>16.058921254724275</v>
      </c>
      <c r="K197" t="str">
        <f>IF($B$197=31,AVERAGE(C167:C197),IF($B$197=30,AVERAGE(C168:C197),""))</f>
        <v/>
      </c>
      <c r="Q197" t="str">
        <f>IF($B$197=31,AVERAGE(I167:I197),IF($B$197=30,AVERAGE(I168:I197),""))</f>
        <v/>
      </c>
    </row>
    <row r="198" spans="1:17" x14ac:dyDescent="0.2">
      <c r="A198" s="29"/>
      <c r="B198" s="8">
        <v>16</v>
      </c>
      <c r="C198" s="12">
        <v>16.179279279279285</v>
      </c>
      <c r="D198">
        <v>197</v>
      </c>
      <c r="F198" s="2"/>
      <c r="I198">
        <f t="shared" si="5"/>
        <v>16.085997130337589</v>
      </c>
      <c r="K198" t="str">
        <f>IF($B$198=31,AVERAGE(C168:C198),IF($B$198=30,AVERAGE(C169:C198),""))</f>
        <v/>
      </c>
      <c r="Q198" t="str">
        <f>IF($B$198=31,AVERAGE(I168:I198),IF($B$198=30,AVERAGE(I169:I198),""))</f>
        <v/>
      </c>
    </row>
    <row r="199" spans="1:17" x14ac:dyDescent="0.2">
      <c r="A199" s="29"/>
      <c r="B199" s="8">
        <v>17</v>
      </c>
      <c r="C199" s="12">
        <v>16.041441441441442</v>
      </c>
      <c r="D199">
        <v>198</v>
      </c>
      <c r="F199" s="2"/>
      <c r="I199">
        <f t="shared" si="5"/>
        <v>16.11104325143377</v>
      </c>
      <c r="K199" t="str">
        <f>IF($B$199=31,AVERAGE(C169:C199),IF($B$199=30,AVERAGE(C170:C199),""))</f>
        <v/>
      </c>
      <c r="Q199" t="str">
        <f>IF($B$199=31,AVERAGE(I169:I199),IF($B$199=30,AVERAGE(I170:I199),""))</f>
        <v/>
      </c>
    </row>
    <row r="200" spans="1:17" x14ac:dyDescent="0.2">
      <c r="A200" s="29"/>
      <c r="B200" s="8">
        <v>18</v>
      </c>
      <c r="C200" s="12">
        <v>16.2036036036036</v>
      </c>
      <c r="D200">
        <v>199</v>
      </c>
      <c r="F200" s="2"/>
      <c r="I200">
        <f t="shared" si="5"/>
        <v>16.134047241853693</v>
      </c>
      <c r="K200" t="str">
        <f>IF($B$200=31,AVERAGE(C170:C200),IF($B$200=30,AVERAGE(C171:C200),""))</f>
        <v/>
      </c>
      <c r="Q200" t="str">
        <f>IF($B$200=31,AVERAGE(I170:I200),IF($B$200=30,AVERAGE(I171:I200),""))</f>
        <v/>
      </c>
    </row>
    <row r="201" spans="1:17" x14ac:dyDescent="0.2">
      <c r="A201" s="29"/>
      <c r="B201" s="8">
        <v>19</v>
      </c>
      <c r="C201" s="12">
        <v>16.344144144144142</v>
      </c>
      <c r="D201">
        <v>200</v>
      </c>
      <c r="F201" s="2"/>
      <c r="I201">
        <f t="shared" si="5"/>
        <v>16.154997337731785</v>
      </c>
      <c r="K201" t="str">
        <f>IF($B$201=31,AVERAGE(C171:C201),IF($B$201=30,AVERAGE(C172:C201),""))</f>
        <v/>
      </c>
      <c r="Q201" t="str">
        <f>IF($B$201=31,AVERAGE(I171:I201),IF($B$201=30,AVERAGE(I172:I201),""))</f>
        <v/>
      </c>
    </row>
    <row r="202" spans="1:17" x14ac:dyDescent="0.2">
      <c r="A202" s="29"/>
      <c r="B202" s="8">
        <v>20</v>
      </c>
      <c r="C202" s="12">
        <v>16.422522522522517</v>
      </c>
      <c r="D202">
        <v>201</v>
      </c>
      <c r="F202" s="2"/>
      <c r="I202">
        <f t="shared" si="5"/>
        <v>16.173882392620254</v>
      </c>
      <c r="K202" t="str">
        <f>IF($B$202=31,AVERAGE(C172:C202),IF($B$202=30,AVERAGE(C173:C202),""))</f>
        <v/>
      </c>
      <c r="Q202" t="str">
        <f>IF($B$202=31,AVERAGE(I172:I202),IF($B$202=30,AVERAGE(I173:I202),""))</f>
        <v/>
      </c>
    </row>
    <row r="203" spans="1:17" x14ac:dyDescent="0.2">
      <c r="A203" s="29"/>
      <c r="B203" s="8">
        <v>21</v>
      </c>
      <c r="C203" s="12">
        <v>16.466666666666669</v>
      </c>
      <c r="D203">
        <v>202</v>
      </c>
      <c r="F203" s="2"/>
      <c r="I203">
        <f t="shared" si="5"/>
        <v>16.190691882505323</v>
      </c>
      <c r="K203" t="str">
        <f>IF($B$203=31,AVERAGE(C173:C203),IF($B$203=30,AVERAGE(C174:C203),""))</f>
        <v/>
      </c>
      <c r="Q203" t="str">
        <f>IF($B$203=31,AVERAGE(I173:I203),IF($B$203=30,AVERAGE(I174:I203),""))</f>
        <v/>
      </c>
    </row>
    <row r="204" spans="1:17" x14ac:dyDescent="0.2">
      <c r="A204" s="29"/>
      <c r="B204" s="8">
        <v>22</v>
      </c>
      <c r="C204" s="12">
        <v>16.345945945945939</v>
      </c>
      <c r="D204">
        <v>203</v>
      </c>
      <c r="F204" s="2"/>
      <c r="I204">
        <f t="shared" si="5"/>
        <v>16.205415910715839</v>
      </c>
      <c r="K204" t="str">
        <f>IF($B$204=31,AVERAGE(C174:C204),IF($B$204=30,AVERAGE(C175:C204),""))</f>
        <v/>
      </c>
      <c r="Q204" t="str">
        <f>IF($B$204=31,AVERAGE(I174:I204),IF($B$204=30,AVERAGE(I175:I204),""))</f>
        <v/>
      </c>
    </row>
    <row r="205" spans="1:17" x14ac:dyDescent="0.2">
      <c r="A205" s="29"/>
      <c r="B205" s="8">
        <v>23</v>
      </c>
      <c r="C205" s="12">
        <v>16.373873873873869</v>
      </c>
      <c r="D205">
        <v>204</v>
      </c>
      <c r="F205" s="2"/>
      <c r="I205">
        <f t="shared" si="5"/>
        <v>16.218045212723553</v>
      </c>
      <c r="K205" t="str">
        <f>IF($B$205=31,AVERAGE(C175:C205),IF($B$205=30,AVERAGE(C176:C205),""))</f>
        <v/>
      </c>
      <c r="Q205" t="str">
        <f>IF($B$205=31,AVERAGE(I175:I205),IF($B$205=30,AVERAGE(I176:I205),""))</f>
        <v/>
      </c>
    </row>
    <row r="206" spans="1:17" x14ac:dyDescent="0.2">
      <c r="A206" s="29"/>
      <c r="B206" s="8">
        <v>24</v>
      </c>
      <c r="C206" s="12">
        <v>16.181981981981981</v>
      </c>
      <c r="D206">
        <v>205</v>
      </c>
      <c r="F206" s="2"/>
      <c r="I206">
        <f t="shared" si="5"/>
        <v>16.228571160836083</v>
      </c>
      <c r="K206" t="str">
        <f>IF($B$206=31,AVERAGE(C176:C206),IF($B$206=30,AVERAGE(C177:C206),""))</f>
        <v/>
      </c>
      <c r="Q206" t="str">
        <f>IF($B$206=31,AVERAGE(I176:I206),IF($B$206=30,AVERAGE(I177:I206),""))</f>
        <v/>
      </c>
    </row>
    <row r="207" spans="1:17" x14ac:dyDescent="0.2">
      <c r="A207" s="29"/>
      <c r="B207" s="8">
        <v>25</v>
      </c>
      <c r="C207" s="12">
        <v>16.438738738738738</v>
      </c>
      <c r="D207">
        <v>206</v>
      </c>
      <c r="F207" s="2"/>
      <c r="I207">
        <f t="shared" si="5"/>
        <v>16.236985768781185</v>
      </c>
      <c r="K207" t="str">
        <f>IF($B$207=31,AVERAGE(C177:C207),IF($B$207=30,AVERAGE(C178:C207),""))</f>
        <v/>
      </c>
      <c r="Q207" t="str">
        <f>IF($B$207=31,AVERAGE(I177:I207),IF($B$207=30,AVERAGE(I178:I207),""))</f>
        <v/>
      </c>
    </row>
    <row r="208" spans="1:17" x14ac:dyDescent="0.2">
      <c r="A208" s="29"/>
      <c r="B208" s="8">
        <v>26</v>
      </c>
      <c r="C208" s="12">
        <v>16.354954954954955</v>
      </c>
      <c r="D208">
        <v>207</v>
      </c>
      <c r="F208" s="2"/>
      <c r="I208">
        <f t="shared" si="5"/>
        <v>16.243281696184003</v>
      </c>
      <c r="K208" t="str">
        <f>IF($B$208=31,AVERAGE(C178:C208),IF($B$208=30,AVERAGE(C179:C208),""))</f>
        <v/>
      </c>
      <c r="Q208" t="str">
        <f>IF($B$208=31,AVERAGE(I178:I208),IF($B$208=30,AVERAGE(I179:I208),""))</f>
        <v/>
      </c>
    </row>
    <row r="209" spans="1:17" x14ac:dyDescent="0.2">
      <c r="A209" s="29"/>
      <c r="B209" s="8">
        <v>27</v>
      </c>
      <c r="C209" s="12">
        <v>16.185585585585589</v>
      </c>
      <c r="D209">
        <v>208</v>
      </c>
      <c r="F209" s="2"/>
      <c r="I209">
        <f t="shared" si="5"/>
        <v>16.247452252935723</v>
      </c>
      <c r="K209" t="str">
        <f>IF($B$209=31,AVERAGE(C179:C209),IF($B$209=30,AVERAGE(C180:C209),""))</f>
        <v/>
      </c>
      <c r="Q209" t="str">
        <f>IF($B$209=31,AVERAGE(I179:I209),IF($B$209=30,AVERAGE(I180:I209),""))</f>
        <v/>
      </c>
    </row>
    <row r="210" spans="1:17" x14ac:dyDescent="0.2">
      <c r="A210" s="29"/>
      <c r="B210" s="8">
        <v>28</v>
      </c>
      <c r="C210" s="12">
        <v>16.329729729729731</v>
      </c>
      <c r="D210">
        <v>209</v>
      </c>
      <c r="F210" s="2"/>
      <c r="I210">
        <f t="shared" si="5"/>
        <v>16.249491403454801</v>
      </c>
    </row>
    <row r="211" spans="1:17" x14ac:dyDescent="0.2">
      <c r="A211" s="29"/>
      <c r="B211" s="8">
        <v>29</v>
      </c>
      <c r="C211" s="12">
        <v>16.511711711711715</v>
      </c>
      <c r="D211">
        <v>210</v>
      </c>
      <c r="F211" s="2"/>
      <c r="I211">
        <f t="shared" si="5"/>
        <v>16.249393770839855</v>
      </c>
    </row>
    <row r="212" spans="1:17" x14ac:dyDescent="0.2">
      <c r="A212" s="29"/>
      <c r="B212" s="8">
        <v>30</v>
      </c>
      <c r="C212" s="12">
        <v>16.540540540540537</v>
      </c>
      <c r="D212">
        <v>211</v>
      </c>
      <c r="F212" s="2"/>
      <c r="I212">
        <f t="shared" si="5"/>
        <v>16.247154640915149</v>
      </c>
    </row>
    <row r="213" spans="1:17" x14ac:dyDescent="0.2">
      <c r="A213" s="30"/>
      <c r="B213" s="8">
        <v>31</v>
      </c>
      <c r="C213" s="12">
        <v>16.418018018018028</v>
      </c>
      <c r="D213">
        <v>212</v>
      </c>
      <c r="F213" s="2"/>
      <c r="I213">
        <f t="shared" si="5"/>
        <v>16.242769966167842</v>
      </c>
    </row>
    <row r="214" spans="1:17" x14ac:dyDescent="0.2">
      <c r="A214" s="31" t="s">
        <v>7</v>
      </c>
      <c r="B214" s="8">
        <v>1</v>
      </c>
      <c r="C214" s="12">
        <v>16.288288288288285</v>
      </c>
      <c r="D214">
        <v>213</v>
      </c>
      <c r="F214" s="2"/>
      <c r="I214">
        <f t="shared" si="5"/>
        <v>16.236236369577199</v>
      </c>
      <c r="Q214" t="str">
        <f>IF($B$214=31,AVERAGE(I184:I214),IF($B$214=30,AVERAGE(I185:I214),""))</f>
        <v/>
      </c>
    </row>
    <row r="215" spans="1:17" x14ac:dyDescent="0.2">
      <c r="A215" s="29"/>
      <c r="B215" s="8">
        <v>2</v>
      </c>
      <c r="C215" s="12">
        <v>16.228828828828828</v>
      </c>
      <c r="D215">
        <v>214</v>
      </c>
      <c r="F215" s="2"/>
      <c r="I215">
        <f t="shared" si="5"/>
        <v>16.227551148336509</v>
      </c>
      <c r="Q215" t="str">
        <f>IF($B$215=31,AVERAGE(I185:I215),IF($B$215=30,AVERAGE(I186:I215),""))</f>
        <v/>
      </c>
    </row>
    <row r="216" spans="1:17" x14ac:dyDescent="0.2">
      <c r="A216" s="29"/>
      <c r="B216" s="8">
        <v>3</v>
      </c>
      <c r="C216" s="12">
        <v>16.121621621621628</v>
      </c>
      <c r="D216">
        <v>215</v>
      </c>
      <c r="F216" s="2"/>
      <c r="I216">
        <f t="shared" si="5"/>
        <v>16.216712277466506</v>
      </c>
      <c r="Q216" t="str">
        <f>IF($B$216=31,AVERAGE(I186:I216),IF($B$216=30,AVERAGE(I187:I216),""))</f>
        <v/>
      </c>
    </row>
    <row r="217" spans="1:17" x14ac:dyDescent="0.2">
      <c r="A217" s="29"/>
      <c r="B217" s="8">
        <v>4</v>
      </c>
      <c r="C217" s="12">
        <v>16.338738738738737</v>
      </c>
      <c r="D217">
        <v>216</v>
      </c>
      <c r="F217" s="2"/>
      <c r="I217">
        <f t="shared" si="5"/>
        <v>16.203718413321013</v>
      </c>
      <c r="Q217" t="str">
        <f>IF($B$217=31,AVERAGE(I187:I217),IF($B$217=30,AVERAGE(I188:I217),""))</f>
        <v/>
      </c>
    </row>
    <row r="218" spans="1:17" x14ac:dyDescent="0.2">
      <c r="A218" s="29"/>
      <c r="B218" s="8">
        <v>5</v>
      </c>
      <c r="C218" s="12">
        <v>16.436036036036032</v>
      </c>
      <c r="D218">
        <v>217</v>
      </c>
      <c r="F218" s="2"/>
      <c r="I218">
        <f t="shared" si="5"/>
        <v>16.1885688969851</v>
      </c>
      <c r="Q218" t="str">
        <f>IF($B$218=31,AVERAGE(I188:I218),IF($B$218=30,AVERAGE(I189:I218),""))</f>
        <v/>
      </c>
    </row>
    <row r="219" spans="1:17" x14ac:dyDescent="0.2">
      <c r="A219" s="29"/>
      <c r="B219" s="8">
        <v>6</v>
      </c>
      <c r="C219" s="12">
        <v>16.227027027027031</v>
      </c>
      <c r="D219">
        <v>218</v>
      </c>
      <c r="F219" s="2"/>
      <c r="I219">
        <f t="shared" si="5"/>
        <v>16.171263757564709</v>
      </c>
      <c r="K219" t="str">
        <f>IF($B$219=31,AVERAGE(C189:C219),IF($B$219=30,AVERAGE(C190:C219),""))</f>
        <v/>
      </c>
      <c r="Q219" t="str">
        <f>IF($B$219=31,AVERAGE(I189:I219),IF($B$219=30,AVERAGE(I190:I219),""))</f>
        <v/>
      </c>
    </row>
    <row r="220" spans="1:17" x14ac:dyDescent="0.2">
      <c r="A220" s="29"/>
      <c r="B220" s="8">
        <v>7</v>
      </c>
      <c r="C220" s="12">
        <v>16.084684684684678</v>
      </c>
      <c r="D220">
        <v>219</v>
      </c>
      <c r="F220" s="2"/>
      <c r="I220">
        <f t="shared" si="5"/>
        <v>16.151803715368722</v>
      </c>
      <c r="K220" t="str">
        <f>IF($B$220=31,AVERAGE(C190:C220),IF($B$220=30,AVERAGE(C191:C220),""))</f>
        <v/>
      </c>
      <c r="Q220" t="str">
        <f>IF($B$220=31,AVERAGE(I190:I220),IF($B$220=30,AVERAGE(I191:I220),""))</f>
        <v/>
      </c>
    </row>
    <row r="221" spans="1:17" x14ac:dyDescent="0.2">
      <c r="A221" s="29"/>
      <c r="B221" s="8">
        <v>8</v>
      </c>
      <c r="C221" s="12">
        <v>16.050450450450445</v>
      </c>
      <c r="D221">
        <v>220</v>
      </c>
      <c r="F221" s="2"/>
      <c r="I221">
        <f t="shared" si="5"/>
        <v>16.130190184983416</v>
      </c>
      <c r="K221" t="str">
        <f>IF($B$221=31,AVERAGE(C191:C221),IF($B$221=30,AVERAGE(C192:C221),""))</f>
        <v/>
      </c>
      <c r="Q221" t="str">
        <f>IF($B$221=31,AVERAGE(I191:I221),IF($B$221=30,AVERAGE(I192:I221),""))</f>
        <v/>
      </c>
    </row>
    <row r="222" spans="1:17" x14ac:dyDescent="0.2">
      <c r="A222" s="29"/>
      <c r="B222" s="8">
        <v>9</v>
      </c>
      <c r="C222" s="12">
        <v>16.127027027027022</v>
      </c>
      <c r="D222">
        <v>221</v>
      </c>
      <c r="F222" s="2"/>
      <c r="I222">
        <f t="shared" si="5"/>
        <v>16.106425278238248</v>
      </c>
      <c r="K222" t="str">
        <f>IF($B$222=31,AVERAGE(C192:C222),IF($B$222=30,AVERAGE(C193:C222),""))</f>
        <v/>
      </c>
      <c r="Q222" t="str">
        <f>IF($B$222=31,AVERAGE(I192:I222),IF($B$222=30,AVERAGE(I193:I222),""))</f>
        <v/>
      </c>
    </row>
    <row r="223" spans="1:17" x14ac:dyDescent="0.2">
      <c r="A223" s="29"/>
      <c r="B223" s="8">
        <v>10</v>
      </c>
      <c r="C223" s="12">
        <v>16.209909909909907</v>
      </c>
      <c r="D223">
        <v>222</v>
      </c>
      <c r="F223" s="2"/>
      <c r="I223">
        <f t="shared" si="5"/>
        <v>16.080511807064703</v>
      </c>
      <c r="K223" t="str">
        <f>IF($B$223=31,AVERAGE(C193:C223),IF($B$223=30,AVERAGE(C194:C223),""))</f>
        <v/>
      </c>
      <c r="Q223" t="str">
        <f>IF($B$223=31,AVERAGE(I193:I223),IF($B$223=30,AVERAGE(I194:I223),""))</f>
        <v/>
      </c>
    </row>
    <row r="224" spans="1:17" x14ac:dyDescent="0.2">
      <c r="A224" s="29"/>
      <c r="B224" s="8">
        <v>11</v>
      </c>
      <c r="C224" s="12">
        <v>16.070270270270271</v>
      </c>
      <c r="D224">
        <v>223</v>
      </c>
      <c r="F224" s="2"/>
      <c r="I224">
        <f t="shared" si="5"/>
        <v>16.052453286246241</v>
      </c>
      <c r="K224" t="str">
        <f>IF($B$224=31,AVERAGE(C194:C224),IF($B$224=30,AVERAGE(C195:C224),""))</f>
        <v/>
      </c>
      <c r="Q224" t="str">
        <f>IF($B$224=31,AVERAGE(I194:I224),IF($B$224=30,AVERAGE(I195:I224),""))</f>
        <v/>
      </c>
    </row>
    <row r="225" spans="1:17" x14ac:dyDescent="0.2">
      <c r="A225" s="29"/>
      <c r="B225" s="8">
        <v>12</v>
      </c>
      <c r="C225" s="12">
        <v>16.123423423423421</v>
      </c>
      <c r="D225">
        <v>224</v>
      </c>
      <c r="F225" s="2"/>
      <c r="I225">
        <f t="shared" si="5"/>
        <v>16.022253936061194</v>
      </c>
      <c r="K225" t="str">
        <f>IF($B$225=31,AVERAGE(C195:C225),IF($B$225=30,AVERAGE(C196:C225),""))</f>
        <v/>
      </c>
      <c r="Q225" t="str">
        <f>IF($B$225=31,AVERAGE(I195:I225),IF($B$225=30,AVERAGE(I196:I225),""))</f>
        <v/>
      </c>
    </row>
    <row r="226" spans="1:17" x14ac:dyDescent="0.2">
      <c r="A226" s="29"/>
      <c r="B226" s="8">
        <v>13</v>
      </c>
      <c r="C226" s="12">
        <v>16.155855855855851</v>
      </c>
      <c r="D226">
        <v>225</v>
      </c>
      <c r="F226" s="2"/>
      <c r="I226">
        <f t="shared" si="5"/>
        <v>15.989918684817372</v>
      </c>
      <c r="K226" t="str">
        <f>IF($B$226=31,AVERAGE(C196:C226),IF($B$226=30,AVERAGE(C197:C226),""))</f>
        <v/>
      </c>
      <c r="Q226" t="str">
        <f>IF($B$226=31,AVERAGE(I196:I226),IF($B$226=30,AVERAGE(I197:I226),""))</f>
        <v/>
      </c>
    </row>
    <row r="227" spans="1:17" x14ac:dyDescent="0.2">
      <c r="A227" s="29"/>
      <c r="B227" s="8">
        <v>14</v>
      </c>
      <c r="C227" s="12">
        <v>16.193693693693689</v>
      </c>
      <c r="D227">
        <v>226</v>
      </c>
      <c r="F227" s="2"/>
      <c r="I227">
        <f t="shared" si="5"/>
        <v>15.955453171278592</v>
      </c>
      <c r="K227" t="str">
        <f>IF($B$227=31,AVERAGE(C197:C227),IF($B$227=30,AVERAGE(C198:C227),""))</f>
        <v/>
      </c>
      <c r="Q227" t="str">
        <f>IF($B$227=31,AVERAGE(I197:I227),IF($B$227=30,AVERAGE(I198:I227),""))</f>
        <v/>
      </c>
    </row>
    <row r="228" spans="1:17" x14ac:dyDescent="0.2">
      <c r="A228" s="29"/>
      <c r="B228" s="8">
        <v>15</v>
      </c>
      <c r="C228" s="12">
        <v>15.957657657657659</v>
      </c>
      <c r="D228">
        <v>227</v>
      </c>
      <c r="F228" s="2"/>
      <c r="I228">
        <f t="shared" si="5"/>
        <v>15.918863746983774</v>
      </c>
      <c r="K228" t="str">
        <f>IF($B$228=31,AVERAGE(C198:C228),IF($B$228=30,AVERAGE(C199:C228),""))</f>
        <v/>
      </c>
      <c r="Q228" t="str">
        <f>IF($B$228=31,AVERAGE(I198:I228),IF($B$228=30,AVERAGE(I199:I228),""))</f>
        <v/>
      </c>
    </row>
    <row r="229" spans="1:17" x14ac:dyDescent="0.2">
      <c r="A229" s="29"/>
      <c r="B229" s="8">
        <v>16</v>
      </c>
      <c r="C229" s="12">
        <v>15.76486486486486</v>
      </c>
      <c r="D229">
        <v>228</v>
      </c>
      <c r="F229" s="2"/>
      <c r="I229">
        <f t="shared" si="5"/>
        <v>15.880157478457757</v>
      </c>
      <c r="K229" t="str">
        <f>IF($B$229=31,AVERAGE(C199:C229),IF($B$229=30,AVERAGE(C200:C229),""))</f>
        <v/>
      </c>
      <c r="Q229" t="str">
        <f>IF($B$229=31,AVERAGE(I199:I229),IF($B$229=30,AVERAGE(I200:I229),""))</f>
        <v/>
      </c>
    </row>
    <row r="230" spans="1:17" x14ac:dyDescent="0.2">
      <c r="A230" s="29"/>
      <c r="B230" s="8">
        <v>17</v>
      </c>
      <c r="C230" s="12">
        <v>15.854954954954961</v>
      </c>
      <c r="D230">
        <v>229</v>
      </c>
      <c r="F230" s="2"/>
      <c r="I230">
        <f t="shared" si="5"/>
        <v>15.839342149314479</v>
      </c>
      <c r="K230" t="str">
        <f>IF($B$230=31,AVERAGE(C200:C230),IF($B$230=30,AVERAGE(C201:C230),""))</f>
        <v/>
      </c>
      <c r="Q230" t="str">
        <f>IF($B$230=31,AVERAGE(I200:I230),IF($B$230=30,AVERAGE(I201:I230),""))</f>
        <v/>
      </c>
    </row>
    <row r="231" spans="1:17" x14ac:dyDescent="0.2">
      <c r="A231" s="29"/>
      <c r="B231" s="8">
        <v>18</v>
      </c>
      <c r="C231" s="12">
        <v>15.861261261261252</v>
      </c>
      <c r="D231">
        <v>230</v>
      </c>
      <c r="F231" s="2"/>
      <c r="I231">
        <f t="shared" si="5"/>
        <v>15.796426262252005</v>
      </c>
      <c r="K231" t="str">
        <f>IF($B$231=31,AVERAGE(C201:C231),IF($B$231=30,AVERAGE(C202:C231),""))</f>
        <v/>
      </c>
      <c r="Q231" t="str">
        <f>IF($B$231=31,AVERAGE(I201:I231),IF($B$231=30,AVERAGE(I202:I231),""))</f>
        <v/>
      </c>
    </row>
    <row r="232" spans="1:17" x14ac:dyDescent="0.2">
      <c r="A232" s="29"/>
      <c r="B232" s="8">
        <v>19</v>
      </c>
      <c r="C232" s="12">
        <v>15.890090090090093</v>
      </c>
      <c r="D232">
        <v>231</v>
      </c>
      <c r="F232" s="2"/>
      <c r="I232">
        <f t="shared" si="5"/>
        <v>15.751419040939808</v>
      </c>
      <c r="K232" t="str">
        <f>IF($B$232=31,AVERAGE(C202:C232),IF($B$232=30,AVERAGE(C203:C232),""))</f>
        <v/>
      </c>
      <c r="Q232" t="str">
        <f>IF($B$232=31,AVERAGE(I202:I232),IF($B$232=30,AVERAGE(I203:I232),""))</f>
        <v/>
      </c>
    </row>
    <row r="233" spans="1:17" x14ac:dyDescent="0.2">
      <c r="A233" s="29"/>
      <c r="B233" s="8">
        <v>20</v>
      </c>
      <c r="C233" s="12">
        <v>15.9</v>
      </c>
      <c r="D233">
        <v>232</v>
      </c>
      <c r="F233" s="2"/>
      <c r="I233">
        <f t="shared" si="5"/>
        <v>15.704330431798176</v>
      </c>
      <c r="K233" t="str">
        <f>IF($B$233=31,AVERAGE(C203:C233),IF($B$233=30,AVERAGE(C204:C233),""))</f>
        <v/>
      </c>
      <c r="Q233" t="str">
        <f>IF($B$233=31,AVERAGE(I203:I233),IF($B$233=30,AVERAGE(I204:I233),""))</f>
        <v/>
      </c>
    </row>
    <row r="234" spans="1:17" x14ac:dyDescent="0.2">
      <c r="A234" s="29"/>
      <c r="B234" s="8">
        <v>21</v>
      </c>
      <c r="C234" s="12">
        <v>15.668468468468474</v>
      </c>
      <c r="D234">
        <v>233</v>
      </c>
      <c r="F234" s="2"/>
      <c r="I234">
        <f t="shared" si="5"/>
        <v>15.655171105669652</v>
      </c>
      <c r="K234" t="str">
        <f>IF($B$234=31,AVERAGE(C204:C234),IF($B$234=30,AVERAGE(C205:C234),""))</f>
        <v/>
      </c>
      <c r="Q234" t="str">
        <f>IF($B$234=31,AVERAGE(I204:I234),IF($B$234=30,AVERAGE(I205:I234),""))</f>
        <v/>
      </c>
    </row>
    <row r="235" spans="1:17" x14ac:dyDescent="0.2">
      <c r="A235" s="29"/>
      <c r="B235" s="8">
        <v>22</v>
      </c>
      <c r="C235" s="12">
        <v>15.724324324324325</v>
      </c>
      <c r="D235">
        <v>234</v>
      </c>
      <c r="F235" s="2"/>
      <c r="I235">
        <f t="shared" si="5"/>
        <v>15.603952459382654</v>
      </c>
      <c r="K235" t="str">
        <f>IF($B$235=31,AVERAGE(C205:C235),IF($B$235=30,AVERAGE(C206:C235),""))</f>
        <v/>
      </c>
      <c r="Q235" t="str">
        <f>IF($B$235=31,AVERAGE(I205:I235),IF($B$235=30,AVERAGE(I206:I235),""))</f>
        <v/>
      </c>
    </row>
    <row r="236" spans="1:17" x14ac:dyDescent="0.2">
      <c r="A236" s="29"/>
      <c r="B236" s="8">
        <v>23</v>
      </c>
      <c r="C236" s="12">
        <v>15.295495495495503</v>
      </c>
      <c r="D236">
        <v>235</v>
      </c>
      <c r="F236" s="2"/>
      <c r="I236">
        <f t="shared" si="5"/>
        <v>15.550686617206914</v>
      </c>
      <c r="K236" t="str">
        <f>IF($B$236=31,AVERAGE(C206:C236),IF($B$236=30,AVERAGE(C207:C236),""))</f>
        <v/>
      </c>
      <c r="Q236" t="str">
        <f>IF($B$236=31,AVERAGE(I206:I236),IF($B$236=30,AVERAGE(I207:I236),""))</f>
        <v/>
      </c>
    </row>
    <row r="237" spans="1:17" x14ac:dyDescent="0.2">
      <c r="A237" s="29"/>
      <c r="B237" s="8">
        <v>24</v>
      </c>
      <c r="C237" s="12">
        <v>15.548648648648651</v>
      </c>
      <c r="D237">
        <v>236</v>
      </c>
      <c r="F237" s="2"/>
      <c r="I237">
        <f t="shared" si="5"/>
        <v>15.495386432201535</v>
      </c>
      <c r="K237" t="str">
        <f>IF($B$237=31,AVERAGE(C207:C237),IF($B$237=30,AVERAGE(C208:C237),""))</f>
        <v/>
      </c>
      <c r="Q237" t="str">
        <f>IF($B$237=31,AVERAGE(I207:I237),IF($B$237=30,AVERAGE(I208:I237),""))</f>
        <v/>
      </c>
    </row>
    <row r="238" spans="1:17" x14ac:dyDescent="0.2">
      <c r="A238" s="29"/>
      <c r="B238" s="8">
        <v>25</v>
      </c>
      <c r="C238" s="12">
        <v>15.454954954954957</v>
      </c>
      <c r="D238">
        <v>237</v>
      </c>
      <c r="F238" s="2"/>
      <c r="I238">
        <f t="shared" si="5"/>
        <v>15.438065487454608</v>
      </c>
      <c r="K238" t="str">
        <f>IF($B$238=31,AVERAGE(C208:C238),IF($B$238=30,AVERAGE(C209:C238),""))</f>
        <v/>
      </c>
      <c r="Q238" t="str">
        <f>IF($B$238=31,AVERAGE(I208:I238),IF($B$238=30,AVERAGE(I209:I238),""))</f>
        <v/>
      </c>
    </row>
    <row r="239" spans="1:17" x14ac:dyDescent="0.2">
      <c r="A239" s="29"/>
      <c r="B239" s="8">
        <v>26</v>
      </c>
      <c r="C239" s="12">
        <v>15.43063063063062</v>
      </c>
      <c r="D239">
        <v>238</v>
      </c>
      <c r="F239" s="2"/>
      <c r="I239">
        <f t="shared" si="5"/>
        <v>15.378738097215439</v>
      </c>
      <c r="K239" t="str">
        <f>IF($B$239=31,AVERAGE(C209:C239),IF($B$239=30,AVERAGE(C210:C239),""))</f>
        <v/>
      </c>
      <c r="Q239" t="str">
        <f>IF($B$239=31,AVERAGE(I209:I239),IF($B$239=30,AVERAGE(I210:I239),""))</f>
        <v/>
      </c>
    </row>
    <row r="240" spans="1:17" x14ac:dyDescent="0.2">
      <c r="A240" s="29"/>
      <c r="B240" s="8">
        <v>27</v>
      </c>
      <c r="C240" s="12">
        <v>15.328828828828827</v>
      </c>
      <c r="D240">
        <v>239</v>
      </c>
      <c r="F240" s="2"/>
      <c r="I240">
        <f t="shared" si="5"/>
        <v>15.317419307918342</v>
      </c>
      <c r="K240" t="str">
        <f>IF($B$240=31,AVERAGE(C210:C240),IF($B$240=30,AVERAGE(C211:C240),""))</f>
        <v/>
      </c>
      <c r="Q240" t="str">
        <f>IF($B$240=31,AVERAGE(I210:I240),IF($B$240=30,AVERAGE(I211:I240),""))</f>
        <v/>
      </c>
    </row>
    <row r="241" spans="1:17" x14ac:dyDescent="0.2">
      <c r="A241" s="29"/>
      <c r="B241" s="8">
        <v>28</v>
      </c>
      <c r="C241" s="12">
        <v>15.265765765765765</v>
      </c>
      <c r="D241">
        <v>240</v>
      </c>
      <c r="F241" s="2"/>
      <c r="I241">
        <f t="shared" si="5"/>
        <v>15.254124899098969</v>
      </c>
    </row>
    <row r="242" spans="1:17" x14ac:dyDescent="0.2">
      <c r="A242" s="29"/>
      <c r="B242" s="8">
        <v>29</v>
      </c>
      <c r="C242" s="12">
        <v>15.209009009009007</v>
      </c>
      <c r="D242">
        <v>241</v>
      </c>
      <c r="F242" s="2"/>
      <c r="I242">
        <f t="shared" si="5"/>
        <v>15.188871384202585</v>
      </c>
    </row>
    <row r="243" spans="1:17" x14ac:dyDescent="0.2">
      <c r="A243" s="29"/>
      <c r="B243" s="8">
        <v>30</v>
      </c>
      <c r="C243" s="12">
        <v>14.972072072072077</v>
      </c>
      <c r="D243">
        <v>242</v>
      </c>
      <c r="F243" s="2"/>
      <c r="I243">
        <f t="shared" si="5"/>
        <v>15.12167601128435</v>
      </c>
    </row>
    <row r="244" spans="1:17" x14ac:dyDescent="0.2">
      <c r="A244" s="30"/>
      <c r="B244" s="8">
        <v>31</v>
      </c>
      <c r="C244" s="12">
        <v>14.889189189189189</v>
      </c>
      <c r="D244">
        <v>243</v>
      </c>
      <c r="F244" s="2"/>
      <c r="I244">
        <f t="shared" si="5"/>
        <v>15.052556763601899</v>
      </c>
    </row>
    <row r="245" spans="1:17" x14ac:dyDescent="0.2">
      <c r="A245" s="31" t="s">
        <v>8</v>
      </c>
      <c r="B245" s="8">
        <v>1</v>
      </c>
      <c r="C245" s="12">
        <v>14.914414414414415</v>
      </c>
      <c r="D245">
        <v>244</v>
      </c>
      <c r="F245" s="2"/>
      <c r="I245">
        <f t="shared" si="5"/>
        <v>14.981532360099735</v>
      </c>
      <c r="Q245" t="str">
        <f>IF($B$245=31,AVERAGE(I215:I245),IF($B$245=30,AVERAGE(I216:I245),""))</f>
        <v/>
      </c>
    </row>
    <row r="246" spans="1:17" x14ac:dyDescent="0.2">
      <c r="A246" s="29"/>
      <c r="B246" s="8">
        <v>2</v>
      </c>
      <c r="C246" s="12">
        <v>14.954054054054055</v>
      </c>
      <c r="D246">
        <v>245</v>
      </c>
      <c r="F246" s="2"/>
      <c r="I246">
        <f t="shared" si="5"/>
        <v>14.908622255785957</v>
      </c>
      <c r="Q246" t="str">
        <f>IF($B$246=31,AVERAGE(I216:I246),IF($B$246=30,AVERAGE(I217:I246),""))</f>
        <v/>
      </c>
    </row>
    <row r="247" spans="1:17" x14ac:dyDescent="0.2">
      <c r="A247" s="29"/>
      <c r="B247" s="8">
        <v>3</v>
      </c>
      <c r="C247" s="12">
        <v>14.842342342342345</v>
      </c>
      <c r="D247">
        <v>246</v>
      </c>
      <c r="F247" s="2"/>
      <c r="I247">
        <f t="shared" si="5"/>
        <v>14.833846642001475</v>
      </c>
      <c r="Q247" t="str">
        <f>IF($B$247=31,AVERAGE(I217:I247),IF($B$247=30,AVERAGE(I218:I247),""))</f>
        <v/>
      </c>
    </row>
    <row r="248" spans="1:17" x14ac:dyDescent="0.2">
      <c r="A248" s="29"/>
      <c r="B248" s="8">
        <v>4</v>
      </c>
      <c r="C248" s="12">
        <v>14.652252252252254</v>
      </c>
      <c r="D248">
        <v>247</v>
      </c>
      <c r="F248" s="2"/>
      <c r="I248">
        <f t="shared" si="5"/>
        <v>14.757226446580042</v>
      </c>
      <c r="Q248" t="str">
        <f>IF($B$248=31,AVERAGE(I218:I248),IF($B$248=30,AVERAGE(I219:I248),""))</f>
        <v/>
      </c>
    </row>
    <row r="249" spans="1:17" x14ac:dyDescent="0.2">
      <c r="A249" s="29"/>
      <c r="B249" s="8">
        <v>5</v>
      </c>
      <c r="C249" s="12">
        <v>14.862162162162164</v>
      </c>
      <c r="D249">
        <v>248</v>
      </c>
      <c r="F249" s="2"/>
      <c r="I249">
        <f t="shared" si="5"/>
        <v>14.678783333902167</v>
      </c>
      <c r="K249" t="str">
        <f>IF($B$249=31,AVERAGE(C219:C249),IF($B$249=30,AVERAGE(C220:C249),""))</f>
        <v/>
      </c>
      <c r="Q249" t="str">
        <f>IF($B$249=31,AVERAGE(I219:I249),IF($B$249=30,AVERAGE(I220:I249),""))</f>
        <v/>
      </c>
    </row>
    <row r="250" spans="1:17" x14ac:dyDescent="0.2">
      <c r="A250" s="29"/>
      <c r="B250" s="8">
        <v>6</v>
      </c>
      <c r="C250" s="12">
        <v>14.789189189189191</v>
      </c>
      <c r="D250">
        <v>249</v>
      </c>
      <c r="F250" s="2"/>
      <c r="I250">
        <f t="shared" si="5"/>
        <v>14.598539704839268</v>
      </c>
      <c r="K250" t="str">
        <f>IF($B$250=31,AVERAGE(C220:C250),IF($B$250=30,AVERAGE(C221:C250),""))</f>
        <v/>
      </c>
      <c r="Q250" t="str">
        <f>IF($B$250=31,AVERAGE(I220:I250),IF($B$250=30,AVERAGE(I221:I250),""))</f>
        <v/>
      </c>
    </row>
    <row r="251" spans="1:17" x14ac:dyDescent="0.2">
      <c r="A251" s="29"/>
      <c r="B251" s="8">
        <v>7</v>
      </c>
      <c r="C251" s="12">
        <v>14.693693693693683</v>
      </c>
      <c r="D251">
        <v>250</v>
      </c>
      <c r="F251" s="2"/>
      <c r="I251">
        <f t="shared" si="5"/>
        <v>14.516518696591604</v>
      </c>
      <c r="K251" t="str">
        <f>IF($B$251=31,AVERAGE(C221:C251),IF($B$251=30,AVERAGE(C222:C251),""))</f>
        <v/>
      </c>
      <c r="Q251" t="str">
        <f>IF($B$251=31,AVERAGE(I221:I251),IF($B$251=30,AVERAGE(I222:I251),""))</f>
        <v/>
      </c>
    </row>
    <row r="252" spans="1:17" x14ac:dyDescent="0.2">
      <c r="A252" s="29"/>
      <c r="B252" s="8">
        <v>8</v>
      </c>
      <c r="C252" s="12">
        <v>14.638738738738738</v>
      </c>
      <c r="D252">
        <v>251</v>
      </c>
      <c r="F252" s="2"/>
      <c r="I252">
        <f t="shared" si="5"/>
        <v>14.432744182417217</v>
      </c>
      <c r="K252" t="str">
        <f>IF($B$252=31,AVERAGE(C222:C252),IF($B$252=30,AVERAGE(C223:C252),""))</f>
        <v/>
      </c>
      <c r="Q252" t="str">
        <f>IF($B$252=31,AVERAGE(I222:I252),IF($B$252=30,AVERAGE(I223:I252),""))</f>
        <v/>
      </c>
    </row>
    <row r="253" spans="1:17" x14ac:dyDescent="0.2">
      <c r="A253" s="29"/>
      <c r="B253" s="8">
        <v>9</v>
      </c>
      <c r="C253" s="12">
        <v>14.300900900900899</v>
      </c>
      <c r="D253">
        <v>252</v>
      </c>
      <c r="F253" s="2"/>
      <c r="I253">
        <f t="shared" si="5"/>
        <v>14.347240771253304</v>
      </c>
      <c r="K253" t="str">
        <f>IF($B$253=31,AVERAGE(C223:C253),IF($B$253=30,AVERAGE(C224:C253),""))</f>
        <v/>
      </c>
      <c r="Q253" t="str">
        <f>IF($B$253=31,AVERAGE(I223:I253),IF($B$253=30,AVERAGE(I224:I253),""))</f>
        <v/>
      </c>
    </row>
    <row r="254" spans="1:17" x14ac:dyDescent="0.2">
      <c r="A254" s="29"/>
      <c r="B254" s="8">
        <v>10</v>
      </c>
      <c r="C254" s="12">
        <v>14.125225225225224</v>
      </c>
      <c r="D254">
        <v>253</v>
      </c>
      <c r="F254" s="2"/>
      <c r="I254">
        <f t="shared" si="5"/>
        <v>14.26003380722981</v>
      </c>
      <c r="K254" t="str">
        <f>IF($B$254=31,AVERAGE(C224:C254),IF($B$254=30,AVERAGE(C225:C254),""))</f>
        <v/>
      </c>
      <c r="Q254" t="str">
        <f>IF($B$254=31,AVERAGE(I224:I254),IF($B$254=30,AVERAGE(I225:I254),""))</f>
        <v/>
      </c>
    </row>
    <row r="255" spans="1:17" x14ac:dyDescent="0.2">
      <c r="A255" s="29"/>
      <c r="B255" s="8">
        <v>11</v>
      </c>
      <c r="C255" s="12">
        <v>14.203603603603598</v>
      </c>
      <c r="D255">
        <v>254</v>
      </c>
      <c r="F255" s="2"/>
      <c r="I255">
        <f t="shared" si="5"/>
        <v>14.171149369074925</v>
      </c>
      <c r="K255" t="str">
        <f>IF($B$255=31,AVERAGE(C225:C255),IF($B$255=30,AVERAGE(C226:C255),""))</f>
        <v/>
      </c>
      <c r="Q255" t="str">
        <f>IF($B$255=31,AVERAGE(I225:I255),IF($B$255=30,AVERAGE(I226:I255),""))</f>
        <v/>
      </c>
    </row>
    <row r="256" spans="1:17" x14ac:dyDescent="0.2">
      <c r="A256" s="29"/>
      <c r="B256" s="8">
        <v>12</v>
      </c>
      <c r="C256" s="12">
        <v>13.892792792792786</v>
      </c>
      <c r="D256">
        <v>255</v>
      </c>
      <c r="F256" s="2"/>
      <c r="I256">
        <f t="shared" si="5"/>
        <v>14.080614269413026</v>
      </c>
      <c r="K256" t="str">
        <f>IF($B$256=31,AVERAGE(C226:C256),IF($B$256=30,AVERAGE(C227:C256),""))</f>
        <v/>
      </c>
      <c r="Q256" t="str">
        <f>IF($B$256=31,AVERAGE(I226:I256),IF($B$256=30,AVERAGE(I227:I256),""))</f>
        <v/>
      </c>
    </row>
    <row r="257" spans="1:17" x14ac:dyDescent="0.2">
      <c r="A257" s="29"/>
      <c r="B257" s="8">
        <v>13</v>
      </c>
      <c r="C257" s="12">
        <v>13.596396396396402</v>
      </c>
      <c r="D257">
        <v>256</v>
      </c>
      <c r="F257" s="2"/>
      <c r="I257">
        <f t="shared" si="5"/>
        <v>13.988456053953797</v>
      </c>
      <c r="K257" t="str">
        <f>IF($B$257=31,AVERAGE(C227:C257),IF($B$257=30,AVERAGE(C228:C257),""))</f>
        <v/>
      </c>
      <c r="Q257" t="str">
        <f>IF($B$257=31,AVERAGE(I227:I257),IF($B$257=30,AVERAGE(I228:I257),""))</f>
        <v/>
      </c>
    </row>
    <row r="258" spans="1:17" x14ac:dyDescent="0.2">
      <c r="A258" s="29"/>
      <c r="B258" s="8">
        <v>14</v>
      </c>
      <c r="C258" s="12">
        <v>13.372972972972979</v>
      </c>
      <c r="D258">
        <v>257</v>
      </c>
      <c r="F258" s="2"/>
      <c r="I258">
        <f t="shared" si="5"/>
        <v>13.894703000574957</v>
      </c>
      <c r="K258" t="str">
        <f>IF($B$258=31,AVERAGE(C228:C258),IF($B$258=30,AVERAGE(C229:C258),""))</f>
        <v/>
      </c>
      <c r="Q258" t="str">
        <f>IF($B$258=31,AVERAGE(I228:I258),IF($B$258=30,AVERAGE(I229:I258),""))</f>
        <v/>
      </c>
    </row>
    <row r="259" spans="1:17" x14ac:dyDescent="0.2">
      <c r="A259" s="29"/>
      <c r="B259" s="8">
        <v>15</v>
      </c>
      <c r="C259" s="12">
        <v>13.309909909909916</v>
      </c>
      <c r="D259">
        <v>258</v>
      </c>
      <c r="F259" s="2"/>
      <c r="I259">
        <f t="shared" ref="I259:I322" si="6">SUM($S$37*D259^$S$35,$T$37*D259^$T$35,$U$37*D259^$U$35,$V$37*D259^$V$35,$W$37*D259^$W$35+$X$37*D259^$X$35,$Y$37*D259^$Y$35)</f>
        <v>13.799384118295755</v>
      </c>
      <c r="K259" t="str">
        <f>IF($B$259=31,AVERAGE(C229:C259),IF($B$259=30,AVERAGE(C230:C259),""))</f>
        <v/>
      </c>
      <c r="Q259" t="str">
        <f>IF($B$259=31,AVERAGE(I229:I259),IF($B$259=30,AVERAGE(I230:I259),""))</f>
        <v/>
      </c>
    </row>
    <row r="260" spans="1:17" x14ac:dyDescent="0.2">
      <c r="A260" s="29"/>
      <c r="B260" s="8">
        <v>16</v>
      </c>
      <c r="C260" s="12">
        <v>13.324324324324321</v>
      </c>
      <c r="D260">
        <v>259</v>
      </c>
      <c r="F260" s="2"/>
      <c r="I260">
        <f t="shared" si="6"/>
        <v>13.702529146143128</v>
      </c>
      <c r="K260" t="str">
        <f>IF($B$260=31,AVERAGE(C230:C260),IF($B$260=30,AVERAGE(C231:C260),""))</f>
        <v/>
      </c>
      <c r="Q260" t="str">
        <f>IF($B$260=31,AVERAGE(I230:I260),IF($B$260=30,AVERAGE(I231:I260),""))</f>
        <v/>
      </c>
    </row>
    <row r="261" spans="1:17" x14ac:dyDescent="0.2">
      <c r="A261" s="29"/>
      <c r="B261" s="8">
        <v>17</v>
      </c>
      <c r="C261" s="12">
        <v>13.610810810810808</v>
      </c>
      <c r="D261">
        <v>260</v>
      </c>
      <c r="F261" s="2"/>
      <c r="I261">
        <f t="shared" si="6"/>
        <v>13.604168551910064</v>
      </c>
      <c r="K261" t="str">
        <f>IF($B$261=31,AVERAGE(C231:C261),IF($B$261=30,AVERAGE(C232:C261),""))</f>
        <v/>
      </c>
      <c r="Q261" t="str">
        <f>IF($B$261=31,AVERAGE(I231:I261),IF($B$261=30,AVERAGE(I232:I261),""))</f>
        <v/>
      </c>
    </row>
    <row r="262" spans="1:17" x14ac:dyDescent="0.2">
      <c r="A262" s="29"/>
      <c r="B262" s="8">
        <v>18</v>
      </c>
      <c r="C262" s="12">
        <v>13.463963963963959</v>
      </c>
      <c r="D262">
        <v>261</v>
      </c>
      <c r="F262" s="2"/>
      <c r="I262">
        <f t="shared" si="6"/>
        <v>13.504333530805624</v>
      </c>
      <c r="K262" t="str">
        <f>IF($B$262=31,AVERAGE(C232:C262),IF($B$262=30,AVERAGE(C233:C262),""))</f>
        <v/>
      </c>
      <c r="Q262" t="str">
        <f>IF($B$262=31,AVERAGE(I232:I262),IF($B$262=30,AVERAGE(I233:I262),""))</f>
        <v/>
      </c>
    </row>
    <row r="263" spans="1:17" x14ac:dyDescent="0.2">
      <c r="A263" s="29"/>
      <c r="B263" s="8">
        <v>19</v>
      </c>
      <c r="C263" s="12">
        <v>13.2</v>
      </c>
      <c r="D263">
        <v>262</v>
      </c>
      <c r="F263" s="2"/>
      <c r="I263">
        <f t="shared" si="6"/>
        <v>13.403056003997499</v>
      </c>
      <c r="K263" t="str">
        <f>IF($B$263=31,AVERAGE(C233:C263),IF($B$263=30,AVERAGE(C234:C263),""))</f>
        <v/>
      </c>
      <c r="Q263" t="str">
        <f>IF($B$263=31,AVERAGE(I233:I263),IF($B$263=30,AVERAGE(I234:I263),""))</f>
        <v/>
      </c>
    </row>
    <row r="264" spans="1:17" x14ac:dyDescent="0.2">
      <c r="A264" s="29"/>
      <c r="B264" s="8">
        <v>20</v>
      </c>
      <c r="C264" s="12">
        <v>13.193693693693689</v>
      </c>
      <c r="D264">
        <v>263</v>
      </c>
      <c r="F264" s="2"/>
      <c r="I264">
        <f t="shared" si="6"/>
        <v>13.300368617046594</v>
      </c>
      <c r="K264" t="str">
        <f>IF($B$264=31,AVERAGE(C234:C264),IF($B$264=30,AVERAGE(C235:C264),""))</f>
        <v/>
      </c>
      <c r="Q264" t="str">
        <f>IF($B$264=31,AVERAGE(I234:I264),IF($B$264=30,AVERAGE(I235:I264),""))</f>
        <v/>
      </c>
    </row>
    <row r="265" spans="1:17" x14ac:dyDescent="0.2">
      <c r="A265" s="29"/>
      <c r="B265" s="8">
        <v>21</v>
      </c>
      <c r="C265" s="12">
        <v>12.803603603603609</v>
      </c>
      <c r="D265">
        <v>264</v>
      </c>
      <c r="F265" s="2"/>
      <c r="I265">
        <f t="shared" si="6"/>
        <v>13.196304738233479</v>
      </c>
      <c r="K265" t="str">
        <f>IF($B$265=31,AVERAGE(C235:C265),IF($B$265=30,AVERAGE(C236:C265),""))</f>
        <v/>
      </c>
      <c r="Q265" t="str">
        <f>IF($B$265=31,AVERAGE(I235:I265),IF($B$265=30,AVERAGE(I236:I265),""))</f>
        <v/>
      </c>
    </row>
    <row r="266" spans="1:17" x14ac:dyDescent="0.2">
      <c r="A266" s="29"/>
      <c r="B266" s="8">
        <v>22</v>
      </c>
      <c r="C266" s="12">
        <v>12.933333333333332</v>
      </c>
      <c r="D266">
        <v>265</v>
      </c>
      <c r="F266" s="2"/>
      <c r="I266">
        <f t="shared" si="6"/>
        <v>13.090898456776969</v>
      </c>
      <c r="K266" t="str">
        <f>IF($B$266=31,AVERAGE(C236:C266),IF($B$266=30,AVERAGE(C237:C266),""))</f>
        <v/>
      </c>
      <c r="Q266" t="str">
        <f>IF($B$266=31,AVERAGE(I236:I266),IF($B$266=30,AVERAGE(I237:I266),""))</f>
        <v/>
      </c>
    </row>
    <row r="267" spans="1:17" x14ac:dyDescent="0.2">
      <c r="A267" s="29"/>
      <c r="B267" s="8">
        <v>23</v>
      </c>
      <c r="C267" s="12">
        <v>12.963063063063062</v>
      </c>
      <c r="D267">
        <v>266</v>
      </c>
      <c r="F267" s="2"/>
      <c r="I267">
        <f t="shared" si="6"/>
        <v>12.984184580945417</v>
      </c>
      <c r="K267" t="str">
        <f>IF($B$267=31,AVERAGE(C237:C267),IF($B$267=30,AVERAGE(C238:C267),""))</f>
        <v/>
      </c>
      <c r="Q267" t="str">
        <f>IF($B$267=31,AVERAGE(I237:I267),IF($B$267=30,AVERAGE(I238:I267),""))</f>
        <v/>
      </c>
    </row>
    <row r="268" spans="1:17" x14ac:dyDescent="0.2">
      <c r="A268" s="29"/>
      <c r="B268" s="8">
        <v>24</v>
      </c>
      <c r="C268" s="12">
        <v>12.808108108108113</v>
      </c>
      <c r="D268">
        <v>267</v>
      </c>
      <c r="F268" s="2"/>
      <c r="I268">
        <f t="shared" si="6"/>
        <v>12.876198636058945</v>
      </c>
      <c r="K268" t="str">
        <f>IF($B$268=31,AVERAGE(C238:C268),IF($B$268=30,AVERAGE(C239:C268),""))</f>
        <v/>
      </c>
      <c r="Q268" t="str">
        <f>IF($B$268=31,AVERAGE(I238:I268),IF($B$268=30,AVERAGE(I239:I268),""))</f>
        <v/>
      </c>
    </row>
    <row r="269" spans="1:17" x14ac:dyDescent="0.2">
      <c r="A269" s="29"/>
      <c r="B269" s="8">
        <v>25</v>
      </c>
      <c r="C269" s="12">
        <v>12.631531531531532</v>
      </c>
      <c r="D269">
        <v>268</v>
      </c>
      <c r="F269" s="2"/>
      <c r="I269">
        <f t="shared" si="6"/>
        <v>12.766976862385228</v>
      </c>
      <c r="K269" t="str">
        <f>IF($B$269=31,AVERAGE(C239:C269),IF($B$269=30,AVERAGE(C240:C269),""))</f>
        <v/>
      </c>
      <c r="Q269" t="str">
        <f>IF($B$269=31,AVERAGE(I239:I269),IF($B$269=30,AVERAGE(I240:I269),""))</f>
        <v/>
      </c>
    </row>
    <row r="270" spans="1:17" x14ac:dyDescent="0.2">
      <c r="A270" s="29"/>
      <c r="B270" s="8">
        <v>26</v>
      </c>
      <c r="C270" s="12">
        <v>12.561261261261265</v>
      </c>
      <c r="D270">
        <v>269</v>
      </c>
      <c r="F270" s="2"/>
      <c r="I270">
        <f t="shared" si="6"/>
        <v>12.656556212925516</v>
      </c>
      <c r="K270" t="str">
        <f>IF($B$270=31,AVERAGE(C240:C270),IF($B$270=30,AVERAGE(C241:C270),""))</f>
        <v/>
      </c>
      <c r="Q270" t="str">
        <f>IF($B$270=31,AVERAGE(I240:I270),IF($B$270=30,AVERAGE(I241:I270),""))</f>
        <v/>
      </c>
    </row>
    <row r="271" spans="1:17" x14ac:dyDescent="0.2">
      <c r="A271" s="29"/>
      <c r="B271" s="8">
        <v>27</v>
      </c>
      <c r="C271" s="12">
        <v>12.397297297297294</v>
      </c>
      <c r="D271">
        <v>270</v>
      </c>
      <c r="F271" s="2"/>
      <c r="I271">
        <f t="shared" si="6"/>
        <v>12.5449743510951</v>
      </c>
      <c r="K271" t="str">
        <f>IF($B$271=31,AVERAGE(C241:C271),IF($B$271=30,AVERAGE(C242:C271),""))</f>
        <v/>
      </c>
      <c r="Q271" t="str">
        <f>IF($B$271=31,AVERAGE(I241:I271),IF($B$271=30,AVERAGE(I242:I271),""))</f>
        <v/>
      </c>
    </row>
    <row r="272" spans="1:17" x14ac:dyDescent="0.2">
      <c r="A272" s="29"/>
      <c r="B272" s="8">
        <v>28</v>
      </c>
      <c r="C272" s="12">
        <v>12.499099099099098</v>
      </c>
      <c r="D272">
        <v>271</v>
      </c>
      <c r="F272" s="2"/>
      <c r="I272">
        <f t="shared" si="6"/>
        <v>12.43226964829379</v>
      </c>
      <c r="K272" t="str">
        <f>IF($B$272=31,AVERAGE(C242:C272),IF($B$272=30,AVERAGE(C243:C272),""))</f>
        <v/>
      </c>
      <c r="Q272" t="str">
        <f>IF($B$272=31,AVERAGE(I242:I272),IF($B$272=30,AVERAGE(I243:I272),""))</f>
        <v/>
      </c>
    </row>
    <row r="273" spans="1:17" x14ac:dyDescent="0.2">
      <c r="A273" s="29"/>
      <c r="B273" s="8">
        <v>29</v>
      </c>
      <c r="C273" s="12">
        <v>12.38288288288288</v>
      </c>
      <c r="D273">
        <v>272</v>
      </c>
      <c r="F273" s="2"/>
      <c r="I273">
        <f t="shared" si="6"/>
        <v>12.318481181369236</v>
      </c>
      <c r="K273" t="str">
        <f>IF($B$273=31,AVERAGE(C243:C273),IF($B$273=30,AVERAGE(C244:C273),""))</f>
        <v/>
      </c>
      <c r="Q273" t="str">
        <f>IF($B$273=31,AVERAGE(I243:I273),IF($B$273=30,AVERAGE(I244:I273),""))</f>
        <v/>
      </c>
    </row>
    <row r="274" spans="1:17" x14ac:dyDescent="0.2">
      <c r="A274" s="30"/>
      <c r="B274" s="8">
        <v>30</v>
      </c>
      <c r="C274" s="12">
        <v>12.174774774774772</v>
      </c>
      <c r="D274">
        <v>273</v>
      </c>
      <c r="F274" s="2"/>
      <c r="I274">
        <f t="shared" si="6"/>
        <v>12.203648729973331</v>
      </c>
    </row>
    <row r="275" spans="1:17" x14ac:dyDescent="0.2">
      <c r="A275" s="31" t="s">
        <v>9</v>
      </c>
      <c r="B275" s="8">
        <v>1</v>
      </c>
      <c r="C275" s="12">
        <v>12.257657657657653</v>
      </c>
      <c r="D275">
        <v>274</v>
      </c>
      <c r="F275" s="2"/>
      <c r="I275">
        <f t="shared" si="6"/>
        <v>12.087812773808622</v>
      </c>
      <c r="Q275" t="str">
        <f>IF($B$275=31,AVERAGE(I245:I275),IF($B$275=30,AVERAGE(I246:I275),""))</f>
        <v/>
      </c>
    </row>
    <row r="276" spans="1:17" x14ac:dyDescent="0.2">
      <c r="A276" s="29"/>
      <c r="B276" s="8">
        <v>2</v>
      </c>
      <c r="C276" s="12">
        <v>11.954054054054051</v>
      </c>
      <c r="D276">
        <v>275</v>
      </c>
      <c r="F276" s="2"/>
      <c r="I276">
        <f t="shared" si="6"/>
        <v>11.971014489769104</v>
      </c>
      <c r="Q276" t="str">
        <f>IF($B$276=31,AVERAGE(I246:I276),IF($B$276=30,AVERAGE(I247:I276),""))</f>
        <v/>
      </c>
    </row>
    <row r="277" spans="1:17" x14ac:dyDescent="0.2">
      <c r="A277" s="29"/>
      <c r="B277" s="8">
        <v>3</v>
      </c>
      <c r="C277" s="12">
        <v>11.875675675675675</v>
      </c>
      <c r="D277">
        <v>276</v>
      </c>
      <c r="F277" s="2"/>
      <c r="I277">
        <f t="shared" si="6"/>
        <v>11.853295748971135</v>
      </c>
      <c r="Q277" t="str">
        <f>IF($B$277=31,AVERAGE(I247:I277),IF($B$277=30,AVERAGE(I248:I277),""))</f>
        <v/>
      </c>
    </row>
    <row r="278" spans="1:17" x14ac:dyDescent="0.2">
      <c r="A278" s="29"/>
      <c r="B278" s="8">
        <v>4</v>
      </c>
      <c r="C278" s="12">
        <v>11.765765765765767</v>
      </c>
      <c r="D278">
        <v>277</v>
      </c>
      <c r="F278" s="2"/>
      <c r="I278">
        <f t="shared" si="6"/>
        <v>11.734699113678289</v>
      </c>
      <c r="K278" t="str">
        <f>IF($B$278=31,AVERAGE(C248:C278),IF($B$278=30,AVERAGE(C249:C278),""))</f>
        <v/>
      </c>
      <c r="Q278" t="str">
        <f>IF($B$278=31,AVERAGE(I248:I278),IF($B$278=30,AVERAGE(I249:I278),""))</f>
        <v/>
      </c>
    </row>
    <row r="279" spans="1:17" x14ac:dyDescent="0.2">
      <c r="A279" s="29"/>
      <c r="B279" s="8">
        <v>5</v>
      </c>
      <c r="C279" s="12">
        <v>11.664864864864864</v>
      </c>
      <c r="D279">
        <v>278</v>
      </c>
      <c r="F279" s="2"/>
      <c r="I279">
        <f t="shared" si="6"/>
        <v>11.615267834116267</v>
      </c>
      <c r="K279" t="str">
        <f>IF($B$279=31,AVERAGE(C249:C279),IF($B$279=30,AVERAGE(C250:C279),""))</f>
        <v/>
      </c>
      <c r="Q279" t="str">
        <f>IF($B$279=31,AVERAGE(I249:I279),IF($B$279=30,AVERAGE(I250:I279),""))</f>
        <v/>
      </c>
    </row>
    <row r="280" spans="1:17" x14ac:dyDescent="0.2">
      <c r="A280" s="29"/>
      <c r="B280" s="8">
        <v>6</v>
      </c>
      <c r="C280" s="12">
        <v>11.817117117117119</v>
      </c>
      <c r="D280">
        <v>279</v>
      </c>
      <c r="F280" s="2"/>
      <c r="I280">
        <f t="shared" si="6"/>
        <v>11.495045845182169</v>
      </c>
      <c r="K280" t="str">
        <f>IF($B$280=31,AVERAGE(C250:C280),IF($B$280=30,AVERAGE(C251:C280),""))</f>
        <v/>
      </c>
      <c r="Q280" t="str">
        <f>IF($B$280=31,AVERAGE(I250:I280),IF($B$280=30,AVERAGE(I251:I280),""))</f>
        <v/>
      </c>
    </row>
    <row r="281" spans="1:17" x14ac:dyDescent="0.2">
      <c r="A281" s="29"/>
      <c r="B281" s="8">
        <v>7</v>
      </c>
      <c r="C281" s="12">
        <v>11.496396396396392</v>
      </c>
      <c r="D281">
        <v>280</v>
      </c>
      <c r="F281" s="2"/>
      <c r="I281">
        <f t="shared" si="6"/>
        <v>11.374077763043616</v>
      </c>
      <c r="K281" t="str">
        <f>IF($B$281=31,AVERAGE(C251:C281),IF($B$281=30,AVERAGE(C252:C281),""))</f>
        <v/>
      </c>
      <c r="Q281" t="str">
        <f>IF($B$281=31,AVERAGE(I251:I281),IF($B$281=30,AVERAGE(I252:I281),""))</f>
        <v/>
      </c>
    </row>
    <row r="282" spans="1:17" x14ac:dyDescent="0.2">
      <c r="A282" s="29"/>
      <c r="B282" s="8">
        <v>8</v>
      </c>
      <c r="C282" s="12">
        <v>11.471171171171173</v>
      </c>
      <c r="D282">
        <v>281</v>
      </c>
      <c r="F282" s="2"/>
      <c r="I282">
        <f t="shared" si="6"/>
        <v>11.252408881631894</v>
      </c>
      <c r="K282" t="str">
        <f>IF($B$282=31,AVERAGE(C252:C282),IF($B$282=30,AVERAGE(C253:C282),""))</f>
        <v/>
      </c>
      <c r="Q282" t="str">
        <f>IF($B$282=31,AVERAGE(I252:I282),IF($B$282=30,AVERAGE(I253:I282),""))</f>
        <v/>
      </c>
    </row>
    <row r="283" spans="1:17" x14ac:dyDescent="0.2">
      <c r="A283" s="29"/>
      <c r="B283" s="8">
        <v>9</v>
      </c>
      <c r="C283" s="12">
        <v>11.368468468468466</v>
      </c>
      <c r="D283">
        <v>282</v>
      </c>
      <c r="F283" s="2"/>
      <c r="I283">
        <f t="shared" si="6"/>
        <v>11.130085169026067</v>
      </c>
      <c r="K283" t="str">
        <f>IF($B$283=31,AVERAGE(C253:C283),IF($B$283=30,AVERAGE(C254:C283),""))</f>
        <v/>
      </c>
      <c r="Q283" t="str">
        <f>IF($B$283=31,AVERAGE(I253:I283),IF($B$283=30,AVERAGE(I254:I283),""))</f>
        <v/>
      </c>
    </row>
    <row r="284" spans="1:17" x14ac:dyDescent="0.2">
      <c r="A284" s="29"/>
      <c r="B284" s="8">
        <v>10</v>
      </c>
      <c r="C284" s="12">
        <v>11.445945945945946</v>
      </c>
      <c r="D284">
        <v>283</v>
      </c>
      <c r="F284" s="2"/>
      <c r="I284">
        <f t="shared" si="6"/>
        <v>11.007153263729556</v>
      </c>
      <c r="K284" t="str">
        <f>IF($B$284=31,AVERAGE(C254:C284),IF($B$284=30,AVERAGE(C255:C284),""))</f>
        <v/>
      </c>
      <c r="Q284" t="str">
        <f>IF($B$284=31,AVERAGE(I254:I284),IF($B$284=30,AVERAGE(I255:I284),""))</f>
        <v/>
      </c>
    </row>
    <row r="285" spans="1:17" x14ac:dyDescent="0.2">
      <c r="A285" s="29"/>
      <c r="B285" s="8">
        <v>11</v>
      </c>
      <c r="C285" s="12">
        <v>11.1972972972973</v>
      </c>
      <c r="D285">
        <v>284</v>
      </c>
      <c r="F285" s="2"/>
      <c r="I285">
        <f t="shared" si="6"/>
        <v>10.883660470838556</v>
      </c>
      <c r="K285" t="str">
        <f>IF($B$285=31,AVERAGE(C255:C285),IF($B$285=30,AVERAGE(C256:C285),""))</f>
        <v/>
      </c>
      <c r="Q285" t="str">
        <f>IF($B$285=31,AVERAGE(I255:I285),IF($B$285=30,AVERAGE(I256:I285),""))</f>
        <v/>
      </c>
    </row>
    <row r="286" spans="1:17" x14ac:dyDescent="0.2">
      <c r="A286" s="29"/>
      <c r="B286" s="8">
        <v>12</v>
      </c>
      <c r="C286" s="12">
        <v>10.834234234234236</v>
      </c>
      <c r="D286">
        <v>285</v>
      </c>
      <c r="F286" s="2"/>
      <c r="I286">
        <f t="shared" si="6"/>
        <v>10.759654758102876</v>
      </c>
      <c r="K286" t="str">
        <f>IF($B$286=31,AVERAGE(C256:C286),IF($B$286=30,AVERAGE(C257:C286),""))</f>
        <v/>
      </c>
      <c r="Q286" t="str">
        <f>IF($B$286=31,AVERAGE(I256:I286),IF($B$286=30,AVERAGE(I257:I286),""))</f>
        <v/>
      </c>
    </row>
    <row r="287" spans="1:17" x14ac:dyDescent="0.2">
      <c r="A287" s="29"/>
      <c r="B287" s="8">
        <v>13</v>
      </c>
      <c r="C287" s="12">
        <v>10.605405405405405</v>
      </c>
      <c r="D287">
        <v>286</v>
      </c>
      <c r="F287" s="2"/>
      <c r="I287">
        <f t="shared" si="6"/>
        <v>10.63518475187918</v>
      </c>
      <c r="K287" t="str">
        <f>IF($B$287=31,AVERAGE(C257:C287),IF($B$287=30,AVERAGE(C258:C287),""))</f>
        <v/>
      </c>
      <c r="Q287" t="str">
        <f>IF($B$287=31,AVERAGE(I257:I287),IF($B$287=30,AVERAGE(I258:I287),""))</f>
        <v/>
      </c>
    </row>
    <row r="288" spans="1:17" x14ac:dyDescent="0.2">
      <c r="A288" s="29"/>
      <c r="B288" s="8">
        <v>14</v>
      </c>
      <c r="C288" s="12">
        <v>10.4927927927928</v>
      </c>
      <c r="D288">
        <v>287</v>
      </c>
      <c r="F288" s="2"/>
      <c r="I288">
        <f t="shared" si="6"/>
        <v>10.510299732975142</v>
      </c>
      <c r="K288" t="str">
        <f>IF($B$288=31,AVERAGE(C258:C288),IF($B$288=30,AVERAGE(C259:C288),""))</f>
        <v/>
      </c>
      <c r="Q288" t="str">
        <f>IF($B$288=31,AVERAGE(I258:I288),IF($B$288=30,AVERAGE(I259:I288),""))</f>
        <v/>
      </c>
    </row>
    <row r="289" spans="1:17" x14ac:dyDescent="0.2">
      <c r="A289" s="29"/>
      <c r="B289" s="8">
        <v>15</v>
      </c>
      <c r="C289" s="12">
        <v>10.300900900900906</v>
      </c>
      <c r="D289">
        <v>288</v>
      </c>
      <c r="F289" s="2"/>
      <c r="I289">
        <f t="shared" si="6"/>
        <v>10.385049632386995</v>
      </c>
      <c r="K289" t="str">
        <f>IF($B$289=31,AVERAGE(C259:C289),IF($B$289=30,AVERAGE(C260:C289),""))</f>
        <v/>
      </c>
      <c r="Q289" t="str">
        <f>IF($B$289=31,AVERAGE(I259:I289),IF($B$289=30,AVERAGE(I260:I289),""))</f>
        <v/>
      </c>
    </row>
    <row r="290" spans="1:17" x14ac:dyDescent="0.2">
      <c r="A290" s="29"/>
      <c r="B290" s="8">
        <v>16</v>
      </c>
      <c r="C290" s="12">
        <v>10.090990990990996</v>
      </c>
      <c r="D290">
        <v>289</v>
      </c>
      <c r="F290" s="2"/>
      <c r="I290">
        <f t="shared" si="6"/>
        <v>10.25948502692858</v>
      </c>
      <c r="K290" t="str">
        <f>IF($B$290=31,AVERAGE(C260:C290),IF($B$290=30,AVERAGE(C261:C290),""))</f>
        <v/>
      </c>
      <c r="Q290" t="str">
        <f>IF($B$290=31,AVERAGE(I260:I290),IF($B$290=30,AVERAGE(I261:I290),""))</f>
        <v/>
      </c>
    </row>
    <row r="291" spans="1:17" x14ac:dyDescent="0.2">
      <c r="A291" s="29"/>
      <c r="B291" s="8">
        <v>17</v>
      </c>
      <c r="C291" s="12">
        <v>10.213513513513512</v>
      </c>
      <c r="D291">
        <v>290</v>
      </c>
      <c r="F291" s="2"/>
      <c r="I291">
        <f t="shared" si="6"/>
        <v>10.133657134752504</v>
      </c>
      <c r="K291" t="str">
        <f>IF($B$291=31,AVERAGE(C261:C291),IF($B$291=30,AVERAGE(C262:C291),""))</f>
        <v/>
      </c>
      <c r="Q291" t="str">
        <f>IF($B$291=31,AVERAGE(I261:I291),IF($B$291=30,AVERAGE(I262:I291),""))</f>
        <v/>
      </c>
    </row>
    <row r="292" spans="1:17" x14ac:dyDescent="0.2">
      <c r="A292" s="29"/>
      <c r="B292" s="8">
        <v>18</v>
      </c>
      <c r="C292" s="12">
        <v>9.9009009009009024</v>
      </c>
      <c r="D292">
        <v>291</v>
      </c>
      <c r="F292" s="2"/>
      <c r="I292">
        <f t="shared" si="6"/>
        <v>10.007617810763684</v>
      </c>
      <c r="K292" t="str">
        <f>IF($B$292=31,AVERAGE(C262:C292),IF($B$292=30,AVERAGE(C263:C292),""))</f>
        <v/>
      </c>
      <c r="Q292" t="str">
        <f>IF($B$292=31,AVERAGE(I262:I292),IF($B$292=30,AVERAGE(I263:I292),""))</f>
        <v/>
      </c>
    </row>
    <row r="293" spans="1:17" x14ac:dyDescent="0.2">
      <c r="A293" s="29"/>
      <c r="B293" s="8">
        <v>19</v>
      </c>
      <c r="C293" s="12">
        <v>10.009009009009008</v>
      </c>
      <c r="D293">
        <v>292</v>
      </c>
      <c r="F293" s="2"/>
      <c r="I293">
        <f t="shared" si="6"/>
        <v>9.8814195419243305</v>
      </c>
      <c r="K293" t="str">
        <f>IF($B$293=31,AVERAGE(C263:C293),IF($B$293=30,AVERAGE(C264:C293),""))</f>
        <v/>
      </c>
      <c r="Q293" t="str">
        <f>IF($B$293=31,AVERAGE(I263:I293),IF($B$293=30,AVERAGE(I264:I293),""))</f>
        <v/>
      </c>
    </row>
    <row r="294" spans="1:17" x14ac:dyDescent="0.2">
      <c r="A294" s="29"/>
      <c r="B294" s="8">
        <v>20</v>
      </c>
      <c r="C294" s="12">
        <v>9.7504504504504492</v>
      </c>
      <c r="D294">
        <v>293</v>
      </c>
      <c r="F294" s="2"/>
      <c r="I294">
        <f t="shared" si="6"/>
        <v>9.7551154424518458</v>
      </c>
      <c r="K294" t="str">
        <f>IF($B$294=31,AVERAGE(C264:C294),IF($B$294=30,AVERAGE(C265:C294),""))</f>
        <v/>
      </c>
      <c r="Q294" t="str">
        <f>IF($B$294=31,AVERAGE(I264:I294),IF($B$294=30,AVERAGE(I265:I294),""))</f>
        <v/>
      </c>
    </row>
    <row r="295" spans="1:17" x14ac:dyDescent="0.2">
      <c r="A295" s="29"/>
      <c r="B295" s="8">
        <v>21</v>
      </c>
      <c r="C295" s="12">
        <v>9.6315315315315324</v>
      </c>
      <c r="D295">
        <v>294</v>
      </c>
      <c r="F295" s="2"/>
      <c r="I295">
        <f t="shared" si="6"/>
        <v>9.6287592489083238</v>
      </c>
      <c r="K295" t="str">
        <f>IF($B$295=31,AVERAGE(C265:C295),IF($B$295=30,AVERAGE(C266:C295),""))</f>
        <v/>
      </c>
      <c r="Q295" t="str">
        <f>IF($B$295=31,AVERAGE(I265:I295),IF($B$295=30,AVERAGE(I266:I295),""))</f>
        <v/>
      </c>
    </row>
    <row r="296" spans="1:17" x14ac:dyDescent="0.2">
      <c r="A296" s="29"/>
      <c r="B296" s="8">
        <v>22</v>
      </c>
      <c r="C296" s="12">
        <v>9.5018018018018022</v>
      </c>
      <c r="D296">
        <v>295</v>
      </c>
      <c r="F296" s="2"/>
      <c r="I296">
        <f t="shared" si="6"/>
        <v>9.5024053151825143</v>
      </c>
      <c r="K296" t="str">
        <f>IF($B$296=31,AVERAGE(C266:C296),IF($B$296=30,AVERAGE(C267:C296),""))</f>
        <v/>
      </c>
      <c r="Q296" t="str">
        <f>IF($B$296=31,AVERAGE(I266:I296),IF($B$296=30,AVERAGE(I267:I296),""))</f>
        <v/>
      </c>
    </row>
    <row r="297" spans="1:17" x14ac:dyDescent="0.2">
      <c r="A297" s="29"/>
      <c r="B297" s="8">
        <v>23</v>
      </c>
      <c r="C297" s="12">
        <v>9.37117117117117</v>
      </c>
      <c r="D297">
        <v>296</v>
      </c>
      <c r="F297" s="2"/>
      <c r="I297">
        <f t="shared" si="6"/>
        <v>9.376108607363264</v>
      </c>
      <c r="K297" t="str">
        <f>IF($B$297=31,AVERAGE(C267:C297),IF($B$297=30,AVERAGE(C268:C297),""))</f>
        <v/>
      </c>
      <c r="Q297" t="str">
        <f>IF($B$297=31,AVERAGE(I267:I297),IF($B$297=30,AVERAGE(I268:I297),""))</f>
        <v/>
      </c>
    </row>
    <row r="298" spans="1:17" x14ac:dyDescent="0.2">
      <c r="A298" s="29"/>
      <c r="B298" s="8">
        <v>24</v>
      </c>
      <c r="C298" s="12">
        <v>9.030630630630629</v>
      </c>
      <c r="D298">
        <v>297</v>
      </c>
      <c r="F298" s="2"/>
      <c r="I298">
        <f t="shared" si="6"/>
        <v>9.2499246985056445</v>
      </c>
      <c r="K298" t="str">
        <f>IF($B$298=31,AVERAGE(C268:C298),IF($B$298=30,AVERAGE(C269:C298),""))</f>
        <v/>
      </c>
      <c r="Q298" t="str">
        <f>IF($B$298=31,AVERAGE(I268:I298),IF($B$298=30,AVERAGE(I269:I298),""))</f>
        <v/>
      </c>
    </row>
    <row r="299" spans="1:17" x14ac:dyDescent="0.2">
      <c r="A299" s="29"/>
      <c r="B299" s="8">
        <v>25</v>
      </c>
      <c r="C299" s="12">
        <v>8.9117117117117086</v>
      </c>
      <c r="D299">
        <v>298</v>
      </c>
      <c r="F299" s="2"/>
      <c r="I299">
        <f t="shared" si="6"/>
        <v>9.1239097632893333</v>
      </c>
      <c r="K299" t="str">
        <f>IF($B$299=31,AVERAGE(C269:C299),IF($B$299=30,AVERAGE(C270:C299),""))</f>
        <v/>
      </c>
      <c r="Q299" t="str">
        <f>IF($B$299=31,AVERAGE(I269:I299),IF($B$299=30,AVERAGE(I270:I299),""))</f>
        <v/>
      </c>
    </row>
    <row r="300" spans="1:17" x14ac:dyDescent="0.2">
      <c r="A300" s="29"/>
      <c r="B300" s="8">
        <v>26</v>
      </c>
      <c r="C300" s="12">
        <v>8.5936936936936963</v>
      </c>
      <c r="D300">
        <v>299</v>
      </c>
      <c r="F300" s="2"/>
      <c r="I300">
        <f t="shared" si="6"/>
        <v>8.998120572568034</v>
      </c>
      <c r="K300" t="str">
        <f>IF($B$300=31,AVERAGE(C270:C300),IF($B$300=30,AVERAGE(C271:C300),""))</f>
        <v/>
      </c>
      <c r="Q300" t="str">
        <f>IF($B$300=31,AVERAGE(I270:I300),IF($B$300=30,AVERAGE(I271:I300),""))</f>
        <v/>
      </c>
    </row>
    <row r="301" spans="1:17" x14ac:dyDescent="0.2">
      <c r="A301" s="29"/>
      <c r="B301" s="8">
        <v>27</v>
      </c>
      <c r="C301" s="12">
        <v>8.64054054054054</v>
      </c>
      <c r="D301">
        <v>300</v>
      </c>
      <c r="F301" s="2"/>
      <c r="I301">
        <f t="shared" si="6"/>
        <v>8.8726144878124131</v>
      </c>
      <c r="K301" t="str">
        <f>IF($B$301=31,AVERAGE(C271:C301),IF($B$301=30,AVERAGE(C272:C301),""))</f>
        <v/>
      </c>
      <c r="Q301" t="str">
        <f>IF($B$301=31,AVERAGE(I271:I301),IF($B$301=30,AVERAGE(I272:I301),""))</f>
        <v/>
      </c>
    </row>
    <row r="302" spans="1:17" x14ac:dyDescent="0.2">
      <c r="A302" s="29"/>
      <c r="B302" s="8">
        <v>28</v>
      </c>
      <c r="C302" s="12">
        <v>8.6459459459459467</v>
      </c>
      <c r="D302">
        <v>301</v>
      </c>
      <c r="F302" s="2"/>
      <c r="I302">
        <f t="shared" si="6"/>
        <v>8.7474494554440554</v>
      </c>
      <c r="K302" t="str">
        <f>IF($B$302=31,AVERAGE(C272:C302),IF($B$302=30,AVERAGE(C273:C302),""))</f>
        <v/>
      </c>
      <c r="Q302" t="str">
        <f>IF($B$302=31,AVERAGE(I272:I302),IF($B$302=30,AVERAGE(I273:I302),""))</f>
        <v/>
      </c>
    </row>
    <row r="303" spans="1:17" x14ac:dyDescent="0.2">
      <c r="A303" s="29"/>
      <c r="B303" s="8">
        <v>29</v>
      </c>
      <c r="C303" s="12">
        <v>8.3171171171171192</v>
      </c>
      <c r="D303">
        <v>302</v>
      </c>
      <c r="F303" s="2"/>
      <c r="I303">
        <f t="shared" si="6"/>
        <v>8.6226840010620265</v>
      </c>
    </row>
    <row r="304" spans="1:17" x14ac:dyDescent="0.2">
      <c r="A304" s="29"/>
      <c r="B304" s="8">
        <v>30</v>
      </c>
      <c r="C304" s="12">
        <v>8.609009009009009</v>
      </c>
      <c r="D304">
        <v>303</v>
      </c>
      <c r="F304" s="2"/>
      <c r="I304">
        <f t="shared" si="6"/>
        <v>8.4983772235611568</v>
      </c>
    </row>
    <row r="305" spans="1:17" x14ac:dyDescent="0.2">
      <c r="A305" s="30"/>
      <c r="B305" s="8">
        <v>31</v>
      </c>
      <c r="C305" s="12">
        <v>8.4612612612612601</v>
      </c>
      <c r="D305">
        <v>304</v>
      </c>
      <c r="F305" s="2"/>
      <c r="I305">
        <f t="shared" si="6"/>
        <v>8.3745887891433739</v>
      </c>
    </row>
    <row r="306" spans="1:17" x14ac:dyDescent="0.2">
      <c r="A306" s="31" t="s">
        <v>10</v>
      </c>
      <c r="B306" s="8">
        <v>1</v>
      </c>
      <c r="C306" s="12">
        <v>8.457657657657661</v>
      </c>
      <c r="D306">
        <v>305</v>
      </c>
      <c r="F306" s="2"/>
      <c r="I306">
        <f t="shared" si="6"/>
        <v>8.2513789252197967</v>
      </c>
      <c r="Q306" t="str">
        <f>IF($B$306=31,AVERAGE(I276:I306),IF($B$306=30,AVERAGE(I277:I306),""))</f>
        <v/>
      </c>
    </row>
    <row r="307" spans="1:17" x14ac:dyDescent="0.2">
      <c r="A307" s="29"/>
      <c r="B307" s="8">
        <v>2</v>
      </c>
      <c r="C307" s="12">
        <v>8.4720720720720788</v>
      </c>
      <c r="D307">
        <v>306</v>
      </c>
      <c r="F307" s="2"/>
      <c r="I307">
        <f t="shared" si="6"/>
        <v>8.1288084142054657</v>
      </c>
      <c r="Q307" t="str">
        <f>IF($B$307=31,AVERAGE(I277:I307),IF($B$307=30,AVERAGE(I278:I307),""))</f>
        <v/>
      </c>
    </row>
    <row r="308" spans="1:17" x14ac:dyDescent="0.2">
      <c r="A308" s="29"/>
      <c r="B308" s="8">
        <v>3</v>
      </c>
      <c r="C308" s="12">
        <v>8.3522522522522546</v>
      </c>
      <c r="D308">
        <v>307</v>
      </c>
      <c r="F308" s="2"/>
      <c r="I308">
        <f t="shared" si="6"/>
        <v>8.0069385872073511</v>
      </c>
      <c r="K308" t="str">
        <f>IF($B$308=31,AVERAGE(C278:C308),IF($B$308=30,AVERAGE(C279:C308),""))</f>
        <v/>
      </c>
      <c r="Q308" t="str">
        <f>IF($B$308=31,AVERAGE(I278:I308),IF($B$308=30,AVERAGE(I279:I308),""))</f>
        <v/>
      </c>
    </row>
    <row r="309" spans="1:17" x14ac:dyDescent="0.2">
      <c r="A309" s="29"/>
      <c r="B309" s="8">
        <v>4</v>
      </c>
      <c r="C309" s="12">
        <v>7.9333333333333327</v>
      </c>
      <c r="D309">
        <v>308</v>
      </c>
      <c r="F309" s="2"/>
      <c r="I309">
        <f t="shared" si="6"/>
        <v>7.8858313176021966</v>
      </c>
      <c r="K309" t="str">
        <f>IF($B$309=31,AVERAGE(C279:C309),IF($B$309=30,AVERAGE(C280:C309),""))</f>
        <v/>
      </c>
      <c r="Q309" t="str">
        <f>IF($B$309=31,AVERAGE(I279:I309),IF($B$309=30,AVERAGE(I280:I309),""))</f>
        <v/>
      </c>
    </row>
    <row r="310" spans="1:17" x14ac:dyDescent="0.2">
      <c r="A310" s="29"/>
      <c r="B310" s="8">
        <v>5</v>
      </c>
      <c r="C310" s="12">
        <v>7.9153153153153175</v>
      </c>
      <c r="D310">
        <v>309</v>
      </c>
      <c r="F310" s="2"/>
      <c r="I310">
        <f t="shared" si="6"/>
        <v>7.7655490145079185</v>
      </c>
      <c r="K310" t="str">
        <f>IF($B$310=31,AVERAGE(C280:C310),IF($B$310=30,AVERAGE(C281:C310),""))</f>
        <v/>
      </c>
      <c r="Q310" t="str">
        <f>IF($B$310=31,AVERAGE(I280:I310),IF($B$310=30,AVERAGE(I281:I310),""))</f>
        <v/>
      </c>
    </row>
    <row r="311" spans="1:17" x14ac:dyDescent="0.2">
      <c r="A311" s="29"/>
      <c r="B311" s="8">
        <v>6</v>
      </c>
      <c r="C311" s="12">
        <v>7.5207207207207247</v>
      </c>
      <c r="D311">
        <v>310</v>
      </c>
      <c r="F311" s="2"/>
      <c r="I311">
        <f t="shared" si="6"/>
        <v>7.6461546161478893</v>
      </c>
      <c r="K311" t="str">
        <f>IF($B$311=31,AVERAGE(C281:C311),IF($B$311=30,AVERAGE(C282:C311),""))</f>
        <v/>
      </c>
      <c r="Q311" t="str">
        <f>IF($B$311=31,AVERAGE(I281:I311),IF($B$311=30,AVERAGE(I282:I311),""))</f>
        <v/>
      </c>
    </row>
    <row r="312" spans="1:17" x14ac:dyDescent="0.2">
      <c r="A312" s="29"/>
      <c r="B312" s="8">
        <v>7</v>
      </c>
      <c r="C312" s="12">
        <v>7.3702702702702716</v>
      </c>
      <c r="D312">
        <v>311</v>
      </c>
      <c r="F312" s="2"/>
      <c r="I312">
        <f t="shared" si="6"/>
        <v>7.5277115831049599</v>
      </c>
      <c r="K312" t="str">
        <f>IF($B$312=31,AVERAGE(C282:C312),IF($B$312=30,AVERAGE(C283:C312),""))</f>
        <v/>
      </c>
      <c r="Q312" t="str">
        <f>IF($B$312=31,AVERAGE(I282:I312),IF($B$312=30,AVERAGE(I283:I312),""))</f>
        <v/>
      </c>
    </row>
    <row r="313" spans="1:17" x14ac:dyDescent="0.2">
      <c r="A313" s="29"/>
      <c r="B313" s="8">
        <v>8</v>
      </c>
      <c r="C313" s="12">
        <v>7.4405405405405407</v>
      </c>
      <c r="D313">
        <v>312</v>
      </c>
      <c r="F313" s="2"/>
      <c r="I313">
        <f t="shared" si="6"/>
        <v>7.4102838914693194</v>
      </c>
      <c r="K313" t="str">
        <f>IF($B$313=31,AVERAGE(C283:C313),IF($B$313=30,AVERAGE(C284:C313),""))</f>
        <v/>
      </c>
      <c r="Q313" t="str">
        <f>IF($B$313=31,AVERAGE(I283:I313),IF($B$313=30,AVERAGE(I284:I313),""))</f>
        <v/>
      </c>
    </row>
    <row r="314" spans="1:17" x14ac:dyDescent="0.2">
      <c r="A314" s="29"/>
      <c r="B314" s="8">
        <v>9</v>
      </c>
      <c r="C314" s="12">
        <v>7.2099099099099115</v>
      </c>
      <c r="D314">
        <v>313</v>
      </c>
      <c r="F314" s="2"/>
      <c r="I314">
        <f t="shared" si="6"/>
        <v>7.29393602587853</v>
      </c>
      <c r="K314" t="str">
        <f>IF($B$314=31,AVERAGE(C284:C314),IF($B$314=30,AVERAGE(C285:C314),""))</f>
        <v/>
      </c>
      <c r="Q314" t="str">
        <f>IF($B$314=31,AVERAGE(I284:I314),IF($B$314=30,AVERAGE(I285:I314),""))</f>
        <v/>
      </c>
    </row>
    <row r="315" spans="1:17" x14ac:dyDescent="0.2">
      <c r="A315" s="29"/>
      <c r="B315" s="8">
        <v>10</v>
      </c>
      <c r="C315" s="12">
        <v>7.1189189189189177</v>
      </c>
      <c r="D315">
        <v>314</v>
      </c>
      <c r="F315" s="2"/>
      <c r="I315">
        <f t="shared" si="6"/>
        <v>7.1787329724489908</v>
      </c>
      <c r="K315" t="str">
        <f>IF($B$315=31,AVERAGE(C285:C315),IF($B$315=30,AVERAGE(C286:C315),""))</f>
        <v/>
      </c>
      <c r="Q315" t="str">
        <f>IF($B$315=31,AVERAGE(I285:I315),IF($B$315=30,AVERAGE(I286:I315),""))</f>
        <v/>
      </c>
    </row>
    <row r="316" spans="1:17" x14ac:dyDescent="0.2">
      <c r="A316" s="29"/>
      <c r="B316" s="8">
        <v>11</v>
      </c>
      <c r="C316" s="12">
        <v>7.2594594594594621</v>
      </c>
      <c r="D316">
        <v>315</v>
      </c>
      <c r="F316" s="2"/>
      <c r="I316">
        <f t="shared" si="6"/>
        <v>7.0647402115992861</v>
      </c>
      <c r="K316" t="str">
        <f>IF($B$316=31,AVERAGE(C286:C316),IF($B$316=30,AVERAGE(C287:C316),""))</f>
        <v/>
      </c>
      <c r="Q316" t="str">
        <f>IF($B$316=31,AVERAGE(I286:I316),IF($B$316=30,AVERAGE(I287:I316),""))</f>
        <v/>
      </c>
    </row>
    <row r="317" spans="1:17" x14ac:dyDescent="0.2">
      <c r="A317" s="29"/>
      <c r="B317" s="8">
        <v>12</v>
      </c>
      <c r="C317" s="12">
        <v>7.1306306306306313</v>
      </c>
      <c r="D317">
        <v>316</v>
      </c>
      <c r="F317" s="2"/>
      <c r="I317">
        <f t="shared" si="6"/>
        <v>6.9520237107660421</v>
      </c>
      <c r="K317" t="str">
        <f>IF($B$317=31,AVERAGE(C287:C317),IF($B$317=30,AVERAGE(C288:C317),""))</f>
        <v/>
      </c>
      <c r="Q317" t="str">
        <f>IF($B$317=31,AVERAGE(I287:I317),IF($B$317=30,AVERAGE(I288:I317),""))</f>
        <v/>
      </c>
    </row>
    <row r="318" spans="1:17" x14ac:dyDescent="0.2">
      <c r="A318" s="29"/>
      <c r="B318" s="8">
        <v>13</v>
      </c>
      <c r="C318" s="12">
        <v>6.6315315315315315</v>
      </c>
      <c r="D318">
        <v>317</v>
      </c>
      <c r="F318" s="2"/>
      <c r="I318">
        <f t="shared" si="6"/>
        <v>6.8406499170131454</v>
      </c>
      <c r="K318" t="str">
        <f>IF($B$318=31,AVERAGE(C288:C318),IF($B$318=30,AVERAGE(C289:C318),""))</f>
        <v/>
      </c>
      <c r="Q318" t="str">
        <f>IF($B$318=31,AVERAGE(I288:I318),IF($B$318=30,AVERAGE(I289:I318),""))</f>
        <v/>
      </c>
    </row>
    <row r="319" spans="1:17" x14ac:dyDescent="0.2">
      <c r="A319" s="29"/>
      <c r="B319" s="8">
        <v>14</v>
      </c>
      <c r="C319" s="12">
        <v>6.1702702702702688</v>
      </c>
      <c r="D319">
        <v>318</v>
      </c>
      <c r="F319" s="2"/>
      <c r="I319">
        <f t="shared" si="6"/>
        <v>6.7306857495296626</v>
      </c>
      <c r="K319" t="str">
        <f>IF($B$319=31,AVERAGE(C289:C319),IF($B$319=30,AVERAGE(C290:C319),""))</f>
        <v/>
      </c>
      <c r="Q319" t="str">
        <f>IF($B$319=31,AVERAGE(I289:I319),IF($B$319=30,AVERAGE(I290:I319),""))</f>
        <v/>
      </c>
    </row>
    <row r="320" spans="1:17" x14ac:dyDescent="0.2">
      <c r="A320" s="29"/>
      <c r="B320" s="8">
        <v>15</v>
      </c>
      <c r="C320" s="12">
        <v>6.1054054054054028</v>
      </c>
      <c r="D320">
        <v>319</v>
      </c>
      <c r="F320" s="2"/>
      <c r="I320">
        <f t="shared" si="6"/>
        <v>6.622198592024084</v>
      </c>
      <c r="K320" t="str">
        <f>IF($B$320=31,AVERAGE(C290:C320),IF($B$320=30,AVERAGE(C291:C320),""))</f>
        <v/>
      </c>
      <c r="Q320" t="str">
        <f>IF($B$320=31,AVERAGE(I290:I320),IF($B$320=30,AVERAGE(I291:I320),""))</f>
        <v/>
      </c>
    </row>
    <row r="321" spans="1:17" x14ac:dyDescent="0.2">
      <c r="A321" s="29"/>
      <c r="B321" s="8">
        <v>16</v>
      </c>
      <c r="C321" s="12">
        <v>5.7891891891891873</v>
      </c>
      <c r="D321">
        <v>320</v>
      </c>
      <c r="F321" s="2"/>
      <c r="I321">
        <f t="shared" si="6"/>
        <v>6.5152562850072329</v>
      </c>
      <c r="K321" t="str">
        <f>IF($B$321=31,AVERAGE(C291:C321),IF($B$321=30,AVERAGE(C292:C321),""))</f>
        <v/>
      </c>
      <c r="Q321" t="str">
        <f>IF($B$321=31,AVERAGE(I291:I321),IF($B$321=30,AVERAGE(I292:I321),""))</f>
        <v/>
      </c>
    </row>
    <row r="322" spans="1:17" x14ac:dyDescent="0.2">
      <c r="A322" s="29"/>
      <c r="B322" s="8">
        <v>17</v>
      </c>
      <c r="C322" s="12">
        <v>5.5657657657657644</v>
      </c>
      <c r="D322">
        <v>321</v>
      </c>
      <c r="F322" s="2"/>
      <c r="I322">
        <f t="shared" si="6"/>
        <v>6.4099271179690618</v>
      </c>
      <c r="K322" t="str">
        <f>IF($B$322=31,AVERAGE(C292:C322),IF($B$322=30,AVERAGE(C293:C322),""))</f>
        <v/>
      </c>
      <c r="Q322" t="str">
        <f>IF($B$322=31,AVERAGE(I292:I322),IF($B$322=30,AVERAGE(I293:I322),""))</f>
        <v/>
      </c>
    </row>
    <row r="323" spans="1:17" x14ac:dyDescent="0.2">
      <c r="A323" s="29"/>
      <c r="B323" s="8">
        <v>18</v>
      </c>
      <c r="C323" s="12">
        <v>5.8414414414414422</v>
      </c>
      <c r="D323">
        <v>322</v>
      </c>
      <c r="F323" s="2"/>
      <c r="I323">
        <f t="shared" ref="I323:I366" si="7">SUM($S$37*D323^$S$35,$T$37*D323^$T$35,$U$37*D323^$U$35,$V$37*D323^$V$35,$W$37*D323^$W$35+$X$37*D323^$X$35,$Y$37*D323^$Y$35)</f>
        <v>6.3062798214476103</v>
      </c>
      <c r="K323" t="str">
        <f>IF($B$323=31,AVERAGE(C293:C323),IF($B$323=30,AVERAGE(C294:C323),""))</f>
        <v/>
      </c>
      <c r="Q323" t="str">
        <f>IF($B$323=31,AVERAGE(I293:I323),IF($B$323=30,AVERAGE(I294:I323),""))</f>
        <v/>
      </c>
    </row>
    <row r="324" spans="1:17" x14ac:dyDescent="0.2">
      <c r="A324" s="29"/>
      <c r="B324" s="8">
        <v>19</v>
      </c>
      <c r="C324" s="12">
        <v>6.0081081081081091</v>
      </c>
      <c r="D324">
        <v>323</v>
      </c>
      <c r="F324" s="2"/>
      <c r="I324">
        <f t="shared" si="7"/>
        <v>6.2043835589890435</v>
      </c>
      <c r="K324" t="str">
        <f>IF($B$324=31,AVERAGE(C294:C324),IF($B$324=30,AVERAGE(C295:C324),""))</f>
        <v/>
      </c>
      <c r="Q324" t="str">
        <f>IF($B$324=31,AVERAGE(I294:I324),IF($B$324=30,AVERAGE(I295:I324),""))</f>
        <v/>
      </c>
    </row>
    <row r="325" spans="1:17" x14ac:dyDescent="0.2">
      <c r="A325" s="29"/>
      <c r="B325" s="8">
        <v>20</v>
      </c>
      <c r="C325" s="12">
        <v>5.9846846846846873</v>
      </c>
      <c r="D325">
        <v>324</v>
      </c>
      <c r="F325" s="2"/>
      <c r="I325">
        <f t="shared" si="7"/>
        <v>6.1043079189996874</v>
      </c>
      <c r="K325" t="str">
        <f>IF($B$325=31,AVERAGE(C295:C325),IF($B$325=30,AVERAGE(C296:C325),""))</f>
        <v/>
      </c>
      <c r="Q325" t="str">
        <f>IF($B$325=31,AVERAGE(I295:I325),IF($B$325=30,AVERAGE(I296:I325),""))</f>
        <v/>
      </c>
    </row>
    <row r="326" spans="1:17" x14ac:dyDescent="0.2">
      <c r="A326" s="29"/>
      <c r="B326" s="8">
        <v>21</v>
      </c>
      <c r="C326" s="12">
        <v>5.7846846846846836</v>
      </c>
      <c r="D326">
        <v>325</v>
      </c>
      <c r="F326" s="2"/>
      <c r="I326">
        <f t="shared" si="7"/>
        <v>6.0061229064922301</v>
      </c>
      <c r="K326" t="str">
        <f>IF($B$326=31,AVERAGE(C296:C326),IF($B$326=30,AVERAGE(C297:C326),""))</f>
        <v/>
      </c>
      <c r="Q326" t="str">
        <f>IF($B$326=31,AVERAGE(I296:I326),IF($B$326=30,AVERAGE(I297:I326),""))</f>
        <v/>
      </c>
    </row>
    <row r="327" spans="1:17" x14ac:dyDescent="0.2">
      <c r="A327" s="29"/>
      <c r="B327" s="8">
        <v>22</v>
      </c>
      <c r="C327" s="12">
        <v>5.8477477477477482</v>
      </c>
      <c r="D327">
        <v>326</v>
      </c>
      <c r="F327" s="2"/>
      <c r="I327">
        <f t="shared" si="7"/>
        <v>5.9098989347219302</v>
      </c>
      <c r="K327" t="str">
        <f>IF($B$327=31,AVERAGE(C297:C327),IF($B$327=30,AVERAGE(C298:C327),""))</f>
        <v/>
      </c>
      <c r="Q327" t="str">
        <f>IF($B$327=31,AVERAGE(I297:I327),IF($B$327=30,AVERAGE(I298:I327),""))</f>
        <v/>
      </c>
    </row>
    <row r="328" spans="1:17" x14ac:dyDescent="0.2">
      <c r="A328" s="29"/>
      <c r="B328" s="8">
        <v>23</v>
      </c>
      <c r="C328" s="12">
        <v>6.0090090090090058</v>
      </c>
      <c r="D328">
        <v>327</v>
      </c>
      <c r="F328" s="2"/>
      <c r="I328">
        <f t="shared" si="7"/>
        <v>5.8157068167151564</v>
      </c>
      <c r="K328" t="str">
        <f>IF($B$328=31,AVERAGE(C298:C328),IF($B$328=30,AVERAGE(C299:C328),""))</f>
        <v/>
      </c>
      <c r="Q328" t="str">
        <f>IF($B$328=31,AVERAGE(I298:I328),IF($B$328=30,AVERAGE(I299:I328),""))</f>
        <v/>
      </c>
    </row>
    <row r="329" spans="1:17" x14ac:dyDescent="0.2">
      <c r="A329" s="29"/>
      <c r="B329" s="8">
        <v>24</v>
      </c>
      <c r="C329" s="12">
        <v>5.9189189189189193</v>
      </c>
      <c r="D329">
        <v>328</v>
      </c>
      <c r="F329" s="2"/>
      <c r="I329">
        <f t="shared" si="7"/>
        <v>5.7236177566905226</v>
      </c>
      <c r="K329" t="str">
        <f>IF($B$329=31,AVERAGE(C299:C329),IF($B$329=30,AVERAGE(C300:C329),""))</f>
        <v/>
      </c>
      <c r="Q329" t="str">
        <f>IF($B$329=31,AVERAGE(I299:I329),IF($B$329=30,AVERAGE(I300:I329),""))</f>
        <v/>
      </c>
    </row>
    <row r="330" spans="1:17" x14ac:dyDescent="0.2">
      <c r="A330" s="29"/>
      <c r="B330" s="8">
        <v>25</v>
      </c>
      <c r="C330" s="12">
        <v>5.7882882882882889</v>
      </c>
      <c r="D330">
        <v>329</v>
      </c>
      <c r="F330" s="2"/>
      <c r="I330">
        <f t="shared" si="7"/>
        <v>5.6337033413735114</v>
      </c>
      <c r="K330" t="str">
        <f>IF($B$330=31,AVERAGE(C300:C330),IF($B$330=30,AVERAGE(C301:C330),""))</f>
        <v/>
      </c>
      <c r="Q330" t="str">
        <f>IF($B$330=31,AVERAGE(I300:I330),IF($B$330=30,AVERAGE(I301:I330),""))</f>
        <v/>
      </c>
    </row>
    <row r="331" spans="1:17" x14ac:dyDescent="0.2">
      <c r="A331" s="29"/>
      <c r="B331" s="8">
        <v>26</v>
      </c>
      <c r="C331" s="12">
        <v>5.5864864864864847</v>
      </c>
      <c r="D331">
        <v>330</v>
      </c>
      <c r="F331" s="2"/>
      <c r="I331">
        <f t="shared" si="7"/>
        <v>5.546035531200225</v>
      </c>
      <c r="K331" t="str">
        <f>IF($B$331=31,AVERAGE(C301:C331),IF($B$331=30,AVERAGE(C302:C331),""))</f>
        <v/>
      </c>
      <c r="Q331" t="str">
        <f>IF($B$331=31,AVERAGE(I301:I331),IF($B$331=30,AVERAGE(I302:I331),""))</f>
        <v/>
      </c>
    </row>
    <row r="332" spans="1:17" x14ac:dyDescent="0.2">
      <c r="A332" s="29"/>
      <c r="B332" s="8">
        <v>27</v>
      </c>
      <c r="C332" s="12">
        <v>5.4621621621621639</v>
      </c>
      <c r="D332">
        <v>331</v>
      </c>
      <c r="F332" s="2"/>
      <c r="I332">
        <f t="shared" si="7"/>
        <v>5.4606866514142851</v>
      </c>
      <c r="K332" t="str">
        <f>IF($B$332=31,AVERAGE(C302:C332),IF($B$332=30,AVERAGE(C303:C332),""))</f>
        <v/>
      </c>
      <c r="Q332" t="str">
        <f>IF($B$332=31,AVERAGE(I302:I332),IF($B$332=30,AVERAGE(I303:I332),""))</f>
        <v/>
      </c>
    </row>
    <row r="333" spans="1:17" x14ac:dyDescent="0.2">
      <c r="A333" s="29"/>
      <c r="B333" s="8">
        <v>28</v>
      </c>
      <c r="C333" s="12">
        <v>5.4117117117117166</v>
      </c>
      <c r="D333">
        <v>332</v>
      </c>
      <c r="F333" s="2"/>
      <c r="I333">
        <f t="shared" si="7"/>
        <v>5.3777293830583588</v>
      </c>
      <c r="K333" t="str">
        <f>IF($B$333=31,AVERAGE(C303:C333),IF($B$333=30,AVERAGE(C304:C333),""))</f>
        <v/>
      </c>
      <c r="Q333" t="str">
        <f>IF($B$333=31,AVERAGE(I303:I333),IF($B$333=30,AVERAGE(I304:I333),""))</f>
        <v/>
      </c>
    </row>
    <row r="334" spans="1:17" x14ac:dyDescent="0.2">
      <c r="A334" s="29"/>
      <c r="B334" s="8">
        <v>29</v>
      </c>
      <c r="C334" s="12">
        <v>5.3540540540540569</v>
      </c>
      <c r="D334">
        <v>333</v>
      </c>
      <c r="F334" s="2"/>
      <c r="I334">
        <f t="shared" si="7"/>
        <v>5.2972367538540155</v>
      </c>
      <c r="K334" t="str">
        <f>IF($B$334=31,AVERAGE(C304:C334),IF($B$334=30,AVERAGE(C305:C334),""))</f>
        <v/>
      </c>
      <c r="Q334" t="str">
        <f>IF($B$334=31,AVERAGE(I304:I334),IF($B$334=30,AVERAGE(I305:I334),""))</f>
        <v/>
      </c>
    </row>
    <row r="335" spans="1:17" x14ac:dyDescent="0.2">
      <c r="A335" s="30"/>
      <c r="B335" s="8">
        <v>30</v>
      </c>
      <c r="C335" s="12">
        <v>5.2819819819819838</v>
      </c>
      <c r="D335">
        <v>334</v>
      </c>
      <c r="F335" s="2"/>
      <c r="I335">
        <f t="shared" si="7"/>
        <v>5.2192821289765661</v>
      </c>
    </row>
    <row r="336" spans="1:17" x14ac:dyDescent="0.2">
      <c r="A336" s="31" t="s">
        <v>11</v>
      </c>
      <c r="B336" s="8">
        <v>1</v>
      </c>
      <c r="C336" s="12">
        <v>5.4306306306306311</v>
      </c>
      <c r="D336">
        <v>335</v>
      </c>
      <c r="F336" s="2"/>
      <c r="I336">
        <f t="shared" si="7"/>
        <v>5.1439392017192134</v>
      </c>
      <c r="Q336" t="str">
        <f>IF($B$336=31,AVERAGE(I306:I336),IF($B$336=30,AVERAGE(I307:I336),""))</f>
        <v/>
      </c>
    </row>
    <row r="337" spans="1:17" x14ac:dyDescent="0.2">
      <c r="A337" s="29"/>
      <c r="B337" s="8">
        <v>2</v>
      </c>
      <c r="C337" s="12">
        <v>5.4171171171171153</v>
      </c>
      <c r="D337">
        <v>336</v>
      </c>
      <c r="F337" s="2"/>
      <c r="I337">
        <f t="shared" si="7"/>
        <v>5.0712819840534777</v>
      </c>
      <c r="K337" t="str">
        <f>IF($B$337=31,AVERAGE(C307:C337),IF($B$337=30,AVERAGE(C308:C337),""))</f>
        <v/>
      </c>
      <c r="Q337" t="str">
        <f>IF($B$337=31,AVERAGE(I307:I337),IF($B$337=30,AVERAGE(I308:I337),""))</f>
        <v/>
      </c>
    </row>
    <row r="338" spans="1:17" x14ac:dyDescent="0.2">
      <c r="A338" s="29"/>
      <c r="B338" s="8">
        <v>3</v>
      </c>
      <c r="C338" s="12">
        <v>5.5018018018018005</v>
      </c>
      <c r="D338">
        <v>337</v>
      </c>
      <c r="F338" s="2"/>
      <c r="I338">
        <f t="shared" si="7"/>
        <v>5.0013847970764758</v>
      </c>
      <c r="K338" t="str">
        <f>IF($B$338=31,AVERAGE(C308:C338),IF($B$338=30,AVERAGE(C309:C338),""))</f>
        <v/>
      </c>
      <c r="Q338" t="str">
        <f>IF($B$338=31,AVERAGE(I308:I338),IF($B$338=30,AVERAGE(I309:I338),""))</f>
        <v/>
      </c>
    </row>
    <row r="339" spans="1:17" x14ac:dyDescent="0.2">
      <c r="A339" s="29"/>
      <c r="B339" s="8">
        <v>4</v>
      </c>
      <c r="C339" s="12">
        <v>5.3558558558558547</v>
      </c>
      <c r="D339">
        <v>338</v>
      </c>
      <c r="F339" s="2"/>
      <c r="I339">
        <f t="shared" si="7"/>
        <v>4.9343222613545592</v>
      </c>
      <c r="K339" t="str">
        <f>IF($B$339=31,AVERAGE(C309:C339),IF($B$339=30,AVERAGE(C310:C339),""))</f>
        <v/>
      </c>
      <c r="Q339" t="str">
        <f>IF($B$339=31,AVERAGE(I309:I339),IF($B$339=30,AVERAGE(I310:I339),""))</f>
        <v/>
      </c>
    </row>
    <row r="340" spans="1:17" x14ac:dyDescent="0.2">
      <c r="A340" s="29"/>
      <c r="B340" s="8">
        <v>5</v>
      </c>
      <c r="C340" s="12">
        <v>5.2630630630630613</v>
      </c>
      <c r="D340">
        <v>339</v>
      </c>
      <c r="F340" s="2"/>
      <c r="I340">
        <f t="shared" si="7"/>
        <v>4.8701692871577151</v>
      </c>
      <c r="K340" t="str">
        <f>IF($B$340=31,AVERAGE(C310:C340),IF($B$340=30,AVERAGE(C311:C340),""))</f>
        <v/>
      </c>
      <c r="Q340" t="str">
        <f>IF($B$340=31,AVERAGE(I310:I340),IF($B$340=30,AVERAGE(I311:I340),""))</f>
        <v/>
      </c>
    </row>
    <row r="341" spans="1:17" x14ac:dyDescent="0.2">
      <c r="A341" s="29"/>
      <c r="B341" s="8">
        <v>6</v>
      </c>
      <c r="C341" s="12">
        <v>4.8432432432432462</v>
      </c>
      <c r="D341">
        <v>340</v>
      </c>
      <c r="F341" s="2"/>
      <c r="I341">
        <f t="shared" si="7"/>
        <v>4.8090010645850256</v>
      </c>
      <c r="K341" t="str">
        <f>IF($B$341=31,AVERAGE(C311:C341),IF($B$341=30,AVERAGE(C312:C341),""))</f>
        <v/>
      </c>
      <c r="Q341" t="str">
        <f>IF($B$341=31,AVERAGE(I311:I341),IF($B$341=30,AVERAGE(I312:I341),""))</f>
        <v/>
      </c>
    </row>
    <row r="342" spans="1:17" x14ac:dyDescent="0.2">
      <c r="A342" s="29"/>
      <c r="B342" s="8">
        <v>7</v>
      </c>
      <c r="C342" s="12">
        <v>4.8387387387387388</v>
      </c>
      <c r="D342">
        <v>341</v>
      </c>
      <c r="F342" s="2"/>
      <c r="I342">
        <f t="shared" si="7"/>
        <v>4.7508930535827929</v>
      </c>
      <c r="K342" t="str">
        <f>IF($B$342=31,AVERAGE(C312:C342),IF($B$342=30,AVERAGE(C313:C342),""))</f>
        <v/>
      </c>
      <c r="Q342" t="str">
        <f>IF($B$342=31,AVERAGE(I312:I342),IF($B$342=30,AVERAGE(I313:I342),""))</f>
        <v/>
      </c>
    </row>
    <row r="343" spans="1:17" x14ac:dyDescent="0.2">
      <c r="A343" s="29"/>
      <c r="B343" s="8">
        <v>8</v>
      </c>
      <c r="C343" s="12">
        <v>4.8063063063063041</v>
      </c>
      <c r="D343">
        <v>342</v>
      </c>
      <c r="F343" s="2"/>
      <c r="I343">
        <f t="shared" si="7"/>
        <v>4.6959209738567225</v>
      </c>
      <c r="K343" t="str">
        <f>IF($B$343=31,AVERAGE(C313:C343),IF($B$343=30,AVERAGE(C314:C343),""))</f>
        <v/>
      </c>
      <c r="Q343" t="str">
        <f>IF($B$343=31,AVERAGE(I313:I343),IF($B$343=30,AVERAGE(I314:I343),""))</f>
        <v/>
      </c>
    </row>
    <row r="344" spans="1:17" x14ac:dyDescent="0.2">
      <c r="A344" s="29"/>
      <c r="B344" s="8">
        <v>9</v>
      </c>
      <c r="C344" s="12">
        <v>4.6567567567567565</v>
      </c>
      <c r="D344">
        <v>343</v>
      </c>
      <c r="F344" s="2"/>
      <c r="I344">
        <f t="shared" si="7"/>
        <v>4.6441607946727359</v>
      </c>
      <c r="K344" t="str">
        <f>IF($B$344=31,AVERAGE(C314:C344),IF($B$344=30,AVERAGE(C315:C344),""))</f>
        <v/>
      </c>
      <c r="Q344" t="str">
        <f>IF($B$344=31,AVERAGE(I314:I344),IF($B$344=30,AVERAGE(I315:I344),""))</f>
        <v/>
      </c>
    </row>
    <row r="345" spans="1:17" x14ac:dyDescent="0.2">
      <c r="A345" s="29"/>
      <c r="B345" s="8">
        <v>10</v>
      </c>
      <c r="C345" s="12">
        <v>4.7396396396396394</v>
      </c>
      <c r="D345">
        <v>344</v>
      </c>
      <c r="F345" s="2"/>
      <c r="I345">
        <f t="shared" si="7"/>
        <v>4.595688724552538</v>
      </c>
      <c r="K345" t="str">
        <f>IF($B$345=31,AVERAGE(C315:C345),IF($B$345=30,AVERAGE(C316:C345),""))</f>
        <v/>
      </c>
      <c r="Q345" t="str">
        <f>IF($B$345=31,AVERAGE(I315:I345),IF($B$345=30,AVERAGE(I316:I345),""))</f>
        <v/>
      </c>
    </row>
    <row r="346" spans="1:17" x14ac:dyDescent="0.2">
      <c r="A346" s="29"/>
      <c r="B346" s="8">
        <v>11</v>
      </c>
      <c r="C346" s="12">
        <v>4.7288288288288296</v>
      </c>
      <c r="D346">
        <v>345</v>
      </c>
      <c r="F346" s="2"/>
      <c r="I346">
        <f t="shared" si="7"/>
        <v>4.5505812008598028</v>
      </c>
      <c r="K346" t="str">
        <f>IF($B$346=31,AVERAGE(C316:C346),IF($B$346=30,AVERAGE(C317:C346),""))</f>
        <v/>
      </c>
      <c r="Q346" t="str">
        <f>IF($B$346=31,AVERAGE(I316:I346),IF($B$346=30,AVERAGE(I317:I346),""))</f>
        <v/>
      </c>
    </row>
    <row r="347" spans="1:17" x14ac:dyDescent="0.2">
      <c r="A347" s="29"/>
      <c r="B347" s="8">
        <v>12</v>
      </c>
      <c r="C347" s="12">
        <v>4.7072072072072073</v>
      </c>
      <c r="D347">
        <v>346</v>
      </c>
      <c r="F347" s="2"/>
      <c r="I347">
        <f t="shared" si="7"/>
        <v>4.5089148792805176</v>
      </c>
      <c r="K347" t="str">
        <f>IF($B$347=31,AVERAGE(C317:C347),IF($B$347=30,AVERAGE(C318:C347),""))</f>
        <v/>
      </c>
      <c r="Q347" t="str">
        <f>IF($B$347=31,AVERAGE(I317:I347),IF($B$347=30,AVERAGE(I318:I347),""))</f>
        <v/>
      </c>
    </row>
    <row r="348" spans="1:17" x14ac:dyDescent="0.2">
      <c r="A348" s="29"/>
      <c r="B348" s="8">
        <v>13</v>
      </c>
      <c r="C348" s="12">
        <v>4.8072072072072052</v>
      </c>
      <c r="D348">
        <v>347</v>
      </c>
      <c r="F348" s="2"/>
      <c r="I348">
        <f t="shared" si="7"/>
        <v>4.4707666231919134</v>
      </c>
      <c r="K348" t="str">
        <f>IF($B$348=31,AVERAGE(C318:C348),IF($B$348=30,AVERAGE(C319:C348),""))</f>
        <v/>
      </c>
      <c r="Q348" t="str">
        <f>IF($B$348=31,AVERAGE(I318:I348),IF($B$348=30,AVERAGE(I319:I348),""))</f>
        <v/>
      </c>
    </row>
    <row r="349" spans="1:17" x14ac:dyDescent="0.2">
      <c r="A349" s="29"/>
      <c r="B349" s="8">
        <v>14</v>
      </c>
      <c r="C349" s="12">
        <v>4.8207207207207219</v>
      </c>
      <c r="D349">
        <v>348</v>
      </c>
      <c r="F349" s="2"/>
      <c r="I349">
        <f t="shared" si="7"/>
        <v>4.4362134929273296</v>
      </c>
      <c r="K349" t="str">
        <f>IF($B$349=31,AVERAGE(C319:C349),IF($B$349=30,AVERAGE(C320:C349),""))</f>
        <v/>
      </c>
      <c r="Q349" t="str">
        <f>IF($B$349=31,AVERAGE(I319:I349),IF($B$349=30,AVERAGE(I320:I349),""))</f>
        <v/>
      </c>
    </row>
    <row r="350" spans="1:17" x14ac:dyDescent="0.2">
      <c r="A350" s="29"/>
      <c r="B350" s="8">
        <v>15</v>
      </c>
      <c r="C350" s="12">
        <v>4.6333333333333337</v>
      </c>
      <c r="D350">
        <v>349</v>
      </c>
      <c r="F350" s="2"/>
      <c r="I350">
        <f t="shared" si="7"/>
        <v>4.405332734930461</v>
      </c>
      <c r="K350" t="str">
        <f>IF($B$350=31,AVERAGE(C320:C350),IF($B$350=30,AVERAGE(C321:C350),""))</f>
        <v/>
      </c>
      <c r="Q350" t="str">
        <f>IF($B$350=31,AVERAGE(I320:I350),IF($B$350=30,AVERAGE(I321:I350),""))</f>
        <v/>
      </c>
    </row>
    <row r="351" spans="1:17" x14ac:dyDescent="0.2">
      <c r="A351" s="29"/>
      <c r="B351" s="8">
        <v>16</v>
      </c>
      <c r="C351" s="12">
        <v>4.6396396396396415</v>
      </c>
      <c r="D351">
        <v>350</v>
      </c>
      <c r="F351" s="2"/>
      <c r="I351">
        <f t="shared" si="7"/>
        <v>4.3782017708024412</v>
      </c>
      <c r="K351" t="str">
        <f>IF($B$351=31,AVERAGE(C321:C351),IF($B$351=30,AVERAGE(C322:C351),""))</f>
        <v/>
      </c>
      <c r="Q351" t="str">
        <f>IF($B$351=31,AVERAGE(I321:I351),IF($B$351=30,AVERAGE(I322:I351),""))</f>
        <v/>
      </c>
    </row>
    <row r="352" spans="1:17" x14ac:dyDescent="0.2">
      <c r="A352" s="29"/>
      <c r="B352" s="8">
        <v>17</v>
      </c>
      <c r="C352" s="12">
        <v>4.6855855855855841</v>
      </c>
      <c r="D352">
        <v>351</v>
      </c>
      <c r="F352" s="2"/>
      <c r="I352">
        <f t="shared" si="7"/>
        <v>4.3548981862428562</v>
      </c>
      <c r="K352" t="str">
        <f>IF($B$352=31,AVERAGE(C322:C352),IF($B$352=30,AVERAGE(C323:C352),""))</f>
        <v/>
      </c>
      <c r="Q352" t="str">
        <f>IF($B$352=31,AVERAGE(I322:I352),IF($B$352=30,AVERAGE(I323:I352),""))</f>
        <v/>
      </c>
    </row>
    <row r="353" spans="1:17" x14ac:dyDescent="0.2">
      <c r="A353" s="29"/>
      <c r="B353" s="8">
        <v>18</v>
      </c>
      <c r="C353" s="12">
        <v>4.4648648648648654</v>
      </c>
      <c r="D353">
        <v>352</v>
      </c>
      <c r="F353" s="2"/>
      <c r="I353">
        <f t="shared" si="7"/>
        <v>4.3354997198785483</v>
      </c>
      <c r="K353" t="str">
        <f>IF($B$353=31,AVERAGE(C323:C353),IF($B$353=30,AVERAGE(C324:C353),""))</f>
        <v/>
      </c>
      <c r="Q353" t="str">
        <f>IF($B$353=31,AVERAGE(I323:I353),IF($B$353=30,AVERAGE(I324:I353),""))</f>
        <v/>
      </c>
    </row>
    <row r="354" spans="1:17" x14ac:dyDescent="0.2">
      <c r="A354" s="29"/>
      <c r="B354" s="8">
        <v>19</v>
      </c>
      <c r="C354" s="12">
        <v>4.0936936936936927</v>
      </c>
      <c r="D354">
        <v>353</v>
      </c>
      <c r="F354" s="2"/>
      <c r="I354">
        <f t="shared" si="7"/>
        <v>4.3200842519907994</v>
      </c>
      <c r="K354" t="str">
        <f>IF($B$354=31,AVERAGE(C324:C354),IF($B$354=30,AVERAGE(C325:C354),""))</f>
        <v/>
      </c>
      <c r="Q354" t="str">
        <f>IF($B$354=31,AVERAGE(I324:I354),IF($B$354=30,AVERAGE(I325:I354),""))</f>
        <v/>
      </c>
    </row>
    <row r="355" spans="1:17" x14ac:dyDescent="0.2">
      <c r="A355" s="29"/>
      <c r="B355" s="8">
        <v>20</v>
      </c>
      <c r="C355" s="12">
        <v>3.9990990990990984</v>
      </c>
      <c r="D355">
        <v>354</v>
      </c>
      <c r="F355" s="2"/>
      <c r="I355">
        <f t="shared" si="7"/>
        <v>4.3087297931271067</v>
      </c>
      <c r="K355" t="str">
        <f>IF($B$355=31,AVERAGE(C325:C355),IF($B$355=30,AVERAGE(C326:C355),""))</f>
        <v/>
      </c>
      <c r="Q355" t="str">
        <f>IF($B$355=31,AVERAGE(I325:I355),IF($B$355=30,AVERAGE(I326:I355),""))</f>
        <v/>
      </c>
    </row>
    <row r="356" spans="1:17" x14ac:dyDescent="0.2">
      <c r="A356" s="29"/>
      <c r="B356" s="8">
        <v>21</v>
      </c>
      <c r="C356" s="12">
        <v>4.1126126126126117</v>
      </c>
      <c r="D356">
        <v>355</v>
      </c>
      <c r="F356" s="2"/>
      <c r="I356">
        <f t="shared" si="7"/>
        <v>4.3015144726122472</v>
      </c>
      <c r="K356" t="str">
        <f>IF($B$356=31,AVERAGE(C326:C356),IF($B$356=30,AVERAGE(C327:C356),""))</f>
        <v/>
      </c>
      <c r="Q356" t="str">
        <f>IF($B$356=31,AVERAGE(I326:I356),IF($B$356=30,AVERAGE(I327:I356),""))</f>
        <v/>
      </c>
    </row>
    <row r="357" spans="1:17" x14ac:dyDescent="0.2">
      <c r="A357" s="29"/>
      <c r="B357" s="8">
        <v>22</v>
      </c>
      <c r="C357" s="12">
        <v>4.3495495495495504</v>
      </c>
      <c r="D357">
        <v>356</v>
      </c>
      <c r="F357" s="2"/>
      <c r="I357">
        <f t="shared" si="7"/>
        <v>4.2985165269460381</v>
      </c>
      <c r="K357" t="str">
        <f>IF($B$357=31,AVERAGE(C327:C357),IF($B$357=30,AVERAGE(C328:C357),""))</f>
        <v/>
      </c>
      <c r="Q357" t="str">
        <f>IF($B$357=31,AVERAGE(I327:I357),IF($B$357=30,AVERAGE(I328:I357),""))</f>
        <v/>
      </c>
    </row>
    <row r="358" spans="1:17" x14ac:dyDescent="0.2">
      <c r="A358" s="29"/>
      <c r="B358" s="8">
        <v>23</v>
      </c>
      <c r="C358" s="12">
        <v>4.5396396396396401</v>
      </c>
      <c r="D358">
        <v>357</v>
      </c>
      <c r="F358" s="2"/>
      <c r="I358">
        <f t="shared" si="7"/>
        <v>4.2998142880968331</v>
      </c>
      <c r="K358" t="str">
        <f>IF($B$358=31,AVERAGE(C328:C358),IF($B$358=30,AVERAGE(C329:C358),""))</f>
        <v/>
      </c>
      <c r="Q358" t="str">
        <f>IF($B$358=31,AVERAGE(I328:I358),IF($B$358=30,AVERAGE(I329:I358),""))</f>
        <v/>
      </c>
    </row>
    <row r="359" spans="1:17" x14ac:dyDescent="0.2">
      <c r="A359" s="29"/>
      <c r="B359" s="8">
        <v>24</v>
      </c>
      <c r="C359" s="12">
        <v>4.3810810810810787</v>
      </c>
      <c r="D359">
        <v>358</v>
      </c>
      <c r="F359" s="2"/>
      <c r="I359">
        <f t="shared" si="7"/>
        <v>4.3054861716843718</v>
      </c>
      <c r="K359" t="str">
        <f>IF($B$359=31,AVERAGE(C329:C359),IF($B$359=30,AVERAGE(C330:C359),""))</f>
        <v/>
      </c>
      <c r="Q359" t="str">
        <f>IF($B$359=31,AVERAGE(I329:I359),IF($B$359=30,AVERAGE(I330:I359),""))</f>
        <v/>
      </c>
    </row>
    <row r="360" spans="1:17" x14ac:dyDescent="0.2">
      <c r="A360" s="29"/>
      <c r="B360" s="8">
        <v>25</v>
      </c>
      <c r="C360" s="12">
        <v>4.1972972972972951</v>
      </c>
      <c r="D360">
        <v>359</v>
      </c>
      <c r="F360" s="2"/>
      <c r="I360">
        <f t="shared" si="7"/>
        <v>4.3156106650573705</v>
      </c>
      <c r="K360" t="str">
        <f>IF($B$360=31,AVERAGE(C330:C360),IF($B$360=30,AVERAGE(C331:C360),""))</f>
        <v/>
      </c>
      <c r="Q360" t="str">
        <f>IF($B$360=31,AVERAGE(I330:I360),IF($B$360=30,AVERAGE(I331:I360),""))</f>
        <v/>
      </c>
    </row>
    <row r="361" spans="1:17" x14ac:dyDescent="0.2">
      <c r="A361" s="29"/>
      <c r="B361" s="8">
        <v>26</v>
      </c>
      <c r="C361" s="12">
        <v>4.2315315315315312</v>
      </c>
      <c r="D361">
        <v>360</v>
      </c>
      <c r="F361" s="2"/>
      <c r="I361">
        <f t="shared" si="7"/>
        <v>4.3302663152602818</v>
      </c>
      <c r="K361" t="str">
        <f>IF($B$361=31,AVERAGE(C331:C361),IF($B$361=30,AVERAGE(C332:C361),""))</f>
        <v/>
      </c>
      <c r="Q361" t="str">
        <f>IF($B$361=31,AVERAGE(I331:I361),IF($B$361=30,AVERAGE(I332:I361),""))</f>
        <v/>
      </c>
    </row>
    <row r="362" spans="1:17" x14ac:dyDescent="0.2">
      <c r="A362" s="29"/>
      <c r="B362" s="8">
        <v>27</v>
      </c>
      <c r="C362" s="12">
        <v>4.2684684684684688</v>
      </c>
      <c r="D362">
        <v>361</v>
      </c>
      <c r="F362" s="2"/>
      <c r="I362">
        <f t="shared" si="7"/>
        <v>4.3495317168949938</v>
      </c>
      <c r="K362" t="str">
        <f>IF($B$362=31,AVERAGE(C332:C362),IF($B$362=30,AVERAGE(C333:C362),""))</f>
        <v/>
      </c>
      <c r="Q362" t="str">
        <f>IF($B$362=31,AVERAGE(I332:I362),IF($B$362=30,AVERAGE(I333:I362),""))</f>
        <v/>
      </c>
    </row>
    <row r="363" spans="1:17" x14ac:dyDescent="0.2">
      <c r="A363" s="29"/>
      <c r="B363" s="8">
        <v>28</v>
      </c>
      <c r="C363" s="12">
        <v>4.2333333333333334</v>
      </c>
      <c r="D363">
        <v>362</v>
      </c>
      <c r="F363" s="2"/>
      <c r="I363">
        <f t="shared" si="7"/>
        <v>4.3734854998728068</v>
      </c>
    </row>
    <row r="364" spans="1:17" x14ac:dyDescent="0.2">
      <c r="A364" s="29"/>
      <c r="B364" s="8">
        <v>29</v>
      </c>
      <c r="C364" s="12">
        <v>4.096396396396397</v>
      </c>
      <c r="D364">
        <v>363</v>
      </c>
      <c r="F364" s="2"/>
      <c r="I364">
        <f t="shared" si="7"/>
        <v>4.4022063170587913</v>
      </c>
    </row>
    <row r="365" spans="1:17" x14ac:dyDescent="0.2">
      <c r="A365" s="29"/>
      <c r="B365" s="8">
        <v>30</v>
      </c>
      <c r="C365" s="12">
        <v>4.1117117117117115</v>
      </c>
      <c r="D365">
        <v>364</v>
      </c>
      <c r="F365" s="2"/>
      <c r="I365">
        <f t="shared" si="7"/>
        <v>4.4357728318093237</v>
      </c>
    </row>
    <row r="366" spans="1:17" ht="13.5" thickBot="1" x14ac:dyDescent="0.25">
      <c r="A366" s="32"/>
      <c r="B366" s="9">
        <v>31</v>
      </c>
      <c r="C366" s="13">
        <v>4.0315315315315301</v>
      </c>
      <c r="D366">
        <v>365</v>
      </c>
      <c r="F366" s="2"/>
      <c r="I366">
        <f t="shared" si="7"/>
        <v>4.4742637054005527</v>
      </c>
    </row>
    <row r="367" spans="1:17" x14ac:dyDescent="0.2">
      <c r="K367" t="str">
        <f>IF($B$367=31,AVERAGE(C337:C367),IF($B$367=30,AVERAGE(C338:C367),""))</f>
        <v/>
      </c>
      <c r="Q367" t="str">
        <f>IF($B$367=31,AVERAGE(I337:I367),IF($B$367=30,AVERAGE(I338:I367),""))</f>
        <v/>
      </c>
    </row>
    <row r="368" spans="1:17" x14ac:dyDescent="0.2">
      <c r="C368" s="2">
        <f>AVERAGE(C2:C366)</f>
        <v>9.6019079353325907</v>
      </c>
      <c r="D368" s="2"/>
      <c r="E368" s="2"/>
      <c r="F368" s="2"/>
      <c r="G368" s="2"/>
      <c r="H368" s="2"/>
      <c r="I368" s="2">
        <f>AVERAGE(I2:I366)</f>
        <v>9.601907935332564</v>
      </c>
    </row>
    <row r="373" spans="9:11" x14ac:dyDescent="0.2">
      <c r="I373" t="s">
        <v>18</v>
      </c>
      <c r="J373" t="s">
        <v>18</v>
      </c>
      <c r="K373" t="s">
        <v>18</v>
      </c>
    </row>
  </sheetData>
  <mergeCells count="12">
    <mergeCell ref="A2:A32"/>
    <mergeCell ref="A33:A60"/>
    <mergeCell ref="A61:A91"/>
    <mergeCell ref="A92:A121"/>
    <mergeCell ref="A245:A274"/>
    <mergeCell ref="A275:A305"/>
    <mergeCell ref="A306:A335"/>
    <mergeCell ref="A336:A366"/>
    <mergeCell ref="A122:A152"/>
    <mergeCell ref="A153:A182"/>
    <mergeCell ref="A183:A213"/>
    <mergeCell ref="A214:A244"/>
  </mergeCells>
  <phoneticPr fontId="2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B373"/>
  <sheetViews>
    <sheetView topLeftCell="A57" workbookViewId="0">
      <selection activeCell="S100" sqref="S100"/>
    </sheetView>
  </sheetViews>
  <sheetFormatPr defaultRowHeight="12.75" x14ac:dyDescent="0.2"/>
  <cols>
    <col min="1" max="3" width="1.140625" customWidth="1"/>
    <col min="4" max="4" width="5" bestFit="1" customWidth="1"/>
    <col min="5" max="5" width="5.28515625" customWidth="1"/>
    <col min="6" max="6" width="8.140625" customWidth="1"/>
    <col min="9" max="9" width="5.28515625" customWidth="1"/>
    <col min="10" max="10" width="16" bestFit="1" customWidth="1"/>
    <col min="12" max="12" width="7.85546875" customWidth="1"/>
    <col min="17" max="17" width="13.140625" bestFit="1" customWidth="1"/>
    <col min="18" max="18" width="12.42578125" bestFit="1" customWidth="1"/>
    <col min="19" max="20" width="9.28515625" bestFit="1" customWidth="1"/>
    <col min="21" max="21" width="7" customWidth="1"/>
    <col min="22" max="23" width="9.28515625" bestFit="1" customWidth="1"/>
    <col min="26" max="26" width="14.85546875" customWidth="1"/>
  </cols>
  <sheetData>
    <row r="1" spans="4:20" ht="13.5" thickBot="1" x14ac:dyDescent="0.25">
      <c r="D1" s="10" t="s">
        <v>15</v>
      </c>
      <c r="E1" s="18" t="s">
        <v>16</v>
      </c>
      <c r="F1" s="18" t="s">
        <v>17</v>
      </c>
    </row>
    <row r="3" spans="4:20" ht="13.5" thickBot="1" x14ac:dyDescent="0.25">
      <c r="F3" t="s">
        <v>19</v>
      </c>
      <c r="J3" t="s">
        <v>46</v>
      </c>
      <c r="K3" t="s">
        <v>20</v>
      </c>
      <c r="N3" t="s">
        <v>19</v>
      </c>
      <c r="O3" t="s">
        <v>20</v>
      </c>
      <c r="P3" t="s">
        <v>21</v>
      </c>
      <c r="Q3" t="s">
        <v>22</v>
      </c>
      <c r="R3" t="s">
        <v>21</v>
      </c>
      <c r="S3" t="s">
        <v>44</v>
      </c>
      <c r="T3" t="s">
        <v>45</v>
      </c>
    </row>
    <row r="4" spans="4:20" x14ac:dyDescent="0.2">
      <c r="D4" s="28" t="s">
        <v>0</v>
      </c>
      <c r="E4" s="8">
        <v>1</v>
      </c>
      <c r="F4" s="8">
        <v>1.3171171171171172</v>
      </c>
      <c r="G4">
        <v>1</v>
      </c>
      <c r="J4" s="2">
        <f t="shared" ref="J4:J13" si="0">janmin+0.1</f>
        <v>2.5</v>
      </c>
      <c r="K4">
        <f t="shared" ref="K4:K67" si="1">SUM($U$36*G4^$U$35,$V$36*G4^$V$35,$W$36*G4^$W$35,$X$36*G4^$X$35,$Y$36*G4^$Y$35+$Z$36*G4^$Z$35,$AA$36*G4^$AA$35)</f>
        <v>1.236411036757898</v>
      </c>
      <c r="M4" t="s">
        <v>0</v>
      </c>
      <c r="N4" s="2">
        <f>IF($E$34=31,AVERAGE(F4:F34),IF($E$34=30,AVERAGE(F5:F34),""))</f>
        <v>1.3925312409183375</v>
      </c>
      <c r="O4" s="3">
        <f>IF($E$34=31,AVERAGE(K4:K34),IF($E$34=30,AVERAGE(K5:K34),""))</f>
        <v>1.4132509652328449</v>
      </c>
      <c r="P4" s="6">
        <f t="shared" ref="P4:P15" si="2">O4-N4</f>
        <v>2.0719724314507415E-2</v>
      </c>
      <c r="Q4" s="19">
        <f>'[2]2011'!BT71</f>
        <v>2.4</v>
      </c>
      <c r="R4" s="3">
        <f t="shared" ref="R4:R15" si="3">Q4-O4</f>
        <v>0.98674903476715503</v>
      </c>
      <c r="S4" s="3">
        <f t="shared" ref="S4:S15" si="4">1.052*O4+1.0055</f>
        <v>2.4922400154249527</v>
      </c>
      <c r="T4" s="3">
        <f>S4-Q4</f>
        <v>9.2240015424952748E-2</v>
      </c>
    </row>
    <row r="5" spans="4:20" x14ac:dyDescent="0.2">
      <c r="D5" s="29"/>
      <c r="E5" s="8">
        <v>2</v>
      </c>
      <c r="F5" s="8">
        <v>1.7153153153153153</v>
      </c>
      <c r="G5">
        <v>2</v>
      </c>
      <c r="J5" s="2">
        <f t="shared" si="0"/>
        <v>2.5</v>
      </c>
      <c r="K5">
        <f t="shared" si="1"/>
        <v>1.2702008020362097</v>
      </c>
      <c r="M5" t="s">
        <v>1</v>
      </c>
      <c r="N5" s="2">
        <f>AVERAGE(F35:F62)</f>
        <v>1.2646074646074648</v>
      </c>
      <c r="O5" s="3">
        <f>AVERAGE(K35:K62)</f>
        <v>1.3839757350235455</v>
      </c>
      <c r="P5" s="6">
        <f t="shared" si="2"/>
        <v>0.11936827041608078</v>
      </c>
      <c r="Q5" s="19">
        <f>'[2]2011'!BT72</f>
        <v>2.2000000000000002</v>
      </c>
      <c r="R5" s="3">
        <f t="shared" si="3"/>
        <v>0.81602426497645464</v>
      </c>
      <c r="S5" s="3">
        <f t="shared" si="4"/>
        <v>2.4614424732447699</v>
      </c>
      <c r="T5" s="3">
        <f t="shared" ref="T5:T15" si="5">S5-Q5</f>
        <v>0.26144247324476977</v>
      </c>
    </row>
    <row r="6" spans="4:20" x14ac:dyDescent="0.2">
      <c r="D6" s="29"/>
      <c r="E6" s="8">
        <v>3</v>
      </c>
      <c r="F6" s="8">
        <v>1.854054054054054</v>
      </c>
      <c r="G6">
        <v>3</v>
      </c>
      <c r="J6" s="2">
        <f t="shared" si="0"/>
        <v>2.5</v>
      </c>
      <c r="K6">
        <f t="shared" si="1"/>
        <v>1.3006774856654622</v>
      </c>
      <c r="M6" t="s">
        <v>2</v>
      </c>
      <c r="N6" s="2">
        <f>IF($E$93=31,AVERAGE(F63:F93),IF($E$93=30,AVERAGE(F64:F93),""))</f>
        <v>2.3709386806161001</v>
      </c>
      <c r="O6" s="3">
        <f>IF($E$93=31,AVERAGE(K63:K93),IF($E$93=30,AVERAGE(K64:K93),""))</f>
        <v>2.0983704898436377</v>
      </c>
      <c r="P6" s="6">
        <f t="shared" si="2"/>
        <v>-0.27256819077246242</v>
      </c>
      <c r="Q6" s="19">
        <f>'[2]2011'!BT73</f>
        <v>3.6</v>
      </c>
      <c r="R6" s="3">
        <f t="shared" si="3"/>
        <v>1.5016295101563624</v>
      </c>
      <c r="S6" s="3">
        <f t="shared" si="4"/>
        <v>3.2129857553155072</v>
      </c>
      <c r="T6" s="3">
        <f t="shared" si="5"/>
        <v>-0.38701424468449286</v>
      </c>
    </row>
    <row r="7" spans="4:20" x14ac:dyDescent="0.2">
      <c r="D7" s="29"/>
      <c r="E7" s="8">
        <v>4</v>
      </c>
      <c r="F7" s="8">
        <v>1.4639639639639639</v>
      </c>
      <c r="G7">
        <v>4</v>
      </c>
      <c r="J7" s="2">
        <f t="shared" si="0"/>
        <v>2.5</v>
      </c>
      <c r="K7">
        <f t="shared" si="1"/>
        <v>1.3280078961347026</v>
      </c>
      <c r="M7" t="s">
        <v>3</v>
      </c>
      <c r="N7" s="2">
        <f>IF($E$123=31,AVERAGE(F93:F123),IF($E$123=30,AVERAGE(F94:F123),""))</f>
        <v>4.082672672672671</v>
      </c>
      <c r="O7" s="3">
        <f>IF($E$123=31,AVERAGE(K93:K123),IF($E$123=30,AVERAGE(K94:K123),""))</f>
        <v>4.1534404244895331</v>
      </c>
      <c r="P7" s="6">
        <f t="shared" si="2"/>
        <v>7.0767751816862123E-2</v>
      </c>
      <c r="Q7" s="19">
        <f>'[2]2011'!BT74</f>
        <v>5</v>
      </c>
      <c r="R7" s="3">
        <f t="shared" si="3"/>
        <v>0.8465595755104669</v>
      </c>
      <c r="S7" s="3">
        <f t="shared" si="4"/>
        <v>5.3749193265629884</v>
      </c>
      <c r="T7" s="3">
        <f t="shared" si="5"/>
        <v>0.37491932656298843</v>
      </c>
    </row>
    <row r="8" spans="4:20" x14ac:dyDescent="0.2">
      <c r="D8" s="29"/>
      <c r="E8" s="8">
        <v>5</v>
      </c>
      <c r="F8" s="8">
        <v>1.3756756756756756</v>
      </c>
      <c r="G8">
        <v>5</v>
      </c>
      <c r="J8" s="2">
        <f t="shared" si="0"/>
        <v>2.5</v>
      </c>
      <c r="K8">
        <f t="shared" si="1"/>
        <v>1.3523552231406371</v>
      </c>
      <c r="M8" t="s">
        <v>4</v>
      </c>
      <c r="N8" s="2">
        <f>IF($E$154=31,AVERAGE(F124:F154),IF($E$154=30,AVERAGE(F125:F154),""))</f>
        <v>6.9087183958151721</v>
      </c>
      <c r="O8" s="3">
        <f>IF($E$154=31,AVERAGE(K124:K154),IF($E$154=30,AVERAGE(K125:K154),""))</f>
        <v>7.0702408644627406</v>
      </c>
      <c r="P8" s="6">
        <f t="shared" si="2"/>
        <v>0.16152246864756847</v>
      </c>
      <c r="Q8" s="19">
        <f>'[2]2011'!BT75</f>
        <v>8.3000000000000007</v>
      </c>
      <c r="R8" s="3">
        <f t="shared" si="3"/>
        <v>1.2297591355372601</v>
      </c>
      <c r="S8" s="3">
        <f t="shared" si="4"/>
        <v>8.443393389414803</v>
      </c>
      <c r="T8" s="3">
        <f t="shared" si="5"/>
        <v>0.14339338941480229</v>
      </c>
    </row>
    <row r="9" spans="4:20" x14ac:dyDescent="0.2">
      <c r="D9" s="29"/>
      <c r="E9" s="8">
        <v>6</v>
      </c>
      <c r="F9" s="8">
        <v>1.5009009009009009</v>
      </c>
      <c r="G9">
        <v>6</v>
      </c>
      <c r="J9" s="2">
        <f t="shared" si="0"/>
        <v>2.5</v>
      </c>
      <c r="K9">
        <f t="shared" si="1"/>
        <v>1.3738790767103248</v>
      </c>
      <c r="M9" t="s">
        <v>5</v>
      </c>
      <c r="N9" s="2">
        <f>IF($E$184=31,AVERAGE(F154:F184),IF($E$184=30,AVERAGE(F155:F184),""))</f>
        <v>9.7927627627627647</v>
      </c>
      <c r="O9" s="3">
        <f>IF($E$184=31,AVERAGE(K154:K184),IF($E$184=30,AVERAGE(K155:K184),""))</f>
        <v>9.8713887475624684</v>
      </c>
      <c r="P9" s="6">
        <f t="shared" si="2"/>
        <v>7.862598479970373E-2</v>
      </c>
      <c r="Q9" s="19">
        <f>'[2]2011'!BT76</f>
        <v>11.1</v>
      </c>
      <c r="R9" s="3">
        <f t="shared" si="3"/>
        <v>1.2286112524375312</v>
      </c>
      <c r="S9" s="3">
        <f t="shared" si="4"/>
        <v>11.390200962435717</v>
      </c>
      <c r="T9" s="3">
        <f t="shared" si="5"/>
        <v>0.29020096243571736</v>
      </c>
    </row>
    <row r="10" spans="4:20" x14ac:dyDescent="0.2">
      <c r="D10" s="29"/>
      <c r="E10" s="8">
        <v>7</v>
      </c>
      <c r="F10" s="8">
        <v>1.2387387387387387</v>
      </c>
      <c r="G10">
        <v>7</v>
      </c>
      <c r="J10" s="2">
        <f t="shared" si="0"/>
        <v>2.5</v>
      </c>
      <c r="K10">
        <f t="shared" si="1"/>
        <v>1.3927355261478604</v>
      </c>
      <c r="M10" t="s">
        <v>6</v>
      </c>
      <c r="N10" s="2">
        <f>IF($E$215=31,AVERAGE(F185:F215),IF($E$215=30,AVERAGE(F186:F215),""))</f>
        <v>11.828886951467599</v>
      </c>
      <c r="O10" s="3">
        <f>IF($E$215=31,AVERAGE(K185:K215),IF($E$215=30,AVERAGE(K186:K215),""))</f>
        <v>11.581599678848686</v>
      </c>
      <c r="P10" s="6">
        <f t="shared" si="2"/>
        <v>-0.24728727261891237</v>
      </c>
      <c r="Q10" s="19">
        <f>'[2]2011'!BT77</f>
        <v>13.4</v>
      </c>
      <c r="R10" s="3">
        <f t="shared" si="3"/>
        <v>1.818400321151314</v>
      </c>
      <c r="S10" s="3">
        <f t="shared" si="4"/>
        <v>13.189342862148818</v>
      </c>
      <c r="T10" s="3">
        <f t="shared" si="5"/>
        <v>-0.21065713785118234</v>
      </c>
    </row>
    <row r="11" spans="4:20" x14ac:dyDescent="0.2">
      <c r="D11" s="29"/>
      <c r="E11" s="8">
        <v>8</v>
      </c>
      <c r="F11" s="8">
        <v>1.5864864864864865</v>
      </c>
      <c r="G11">
        <v>8</v>
      </c>
      <c r="J11" s="2">
        <f t="shared" si="0"/>
        <v>2.5</v>
      </c>
      <c r="K11">
        <f t="shared" si="1"/>
        <v>1.4090771388050434</v>
      </c>
      <c r="M11" t="s">
        <v>7</v>
      </c>
      <c r="N11" s="2">
        <f>IF($E$246=31,AVERAGE(F216:F246),IF($E$246=30,AVERAGE(F217:F246),""))</f>
        <v>11.57654751525719</v>
      </c>
      <c r="O11" s="3">
        <f>IF($E$246=31,AVERAGE(K216:K246),IF($E$246=30,AVERAGE(K217:K246),""))</f>
        <v>11.576992269859776</v>
      </c>
      <c r="P11" s="6">
        <f t="shared" si="2"/>
        <v>4.4475460258652788E-4</v>
      </c>
      <c r="Q11" s="19">
        <f>'[2]2011'!BT78</f>
        <v>13.2</v>
      </c>
      <c r="R11" s="3">
        <f t="shared" si="3"/>
        <v>1.6230077301402233</v>
      </c>
      <c r="S11" s="3">
        <f t="shared" si="4"/>
        <v>13.184495867892485</v>
      </c>
      <c r="T11" s="3">
        <f t="shared" si="5"/>
        <v>-1.5504132107514224E-2</v>
      </c>
    </row>
    <row r="12" spans="4:20" x14ac:dyDescent="0.2">
      <c r="D12" s="29"/>
      <c r="E12" s="8">
        <v>9</v>
      </c>
      <c r="F12" s="8">
        <v>1.5936936936936936</v>
      </c>
      <c r="G12">
        <v>9</v>
      </c>
      <c r="J12" s="2">
        <f t="shared" si="0"/>
        <v>2.5</v>
      </c>
      <c r="K12">
        <f t="shared" si="1"/>
        <v>1.4230530186760348</v>
      </c>
      <c r="M12" t="s">
        <v>8</v>
      </c>
      <c r="N12" s="2">
        <f>IF($E$276=31,AVERAGE(F246:F276),IF($E$276=30,AVERAGE(F247:F276),""))</f>
        <v>9.6393693693693709</v>
      </c>
      <c r="O12" s="3">
        <f>IF($E$276=31,AVERAGE(K246:K276),IF($E$276=30,AVERAGE(K247:K276),""))</f>
        <v>9.7997223055893219</v>
      </c>
      <c r="P12" s="6">
        <f t="shared" si="2"/>
        <v>0.16035293621995095</v>
      </c>
      <c r="Q12" s="19">
        <f>'[2]2011'!BT79</f>
        <v>11.1</v>
      </c>
      <c r="R12" s="3">
        <f t="shared" si="3"/>
        <v>1.3002776944106778</v>
      </c>
      <c r="S12" s="3">
        <f t="shared" si="4"/>
        <v>11.314807865479967</v>
      </c>
      <c r="T12" s="3">
        <f t="shared" si="5"/>
        <v>0.21480786547996722</v>
      </c>
    </row>
    <row r="13" spans="4:20" x14ac:dyDescent="0.2">
      <c r="D13" s="29"/>
      <c r="E13" s="8">
        <v>10</v>
      </c>
      <c r="F13" s="8">
        <v>1.5954954954954954</v>
      </c>
      <c r="G13">
        <v>10</v>
      </c>
      <c r="J13" s="2">
        <f t="shared" si="0"/>
        <v>2.5</v>
      </c>
      <c r="K13">
        <f t="shared" si="1"/>
        <v>1.434808844816003</v>
      </c>
      <c r="M13" t="s">
        <v>9</v>
      </c>
      <c r="N13" s="2">
        <f>IF($E$307=31,AVERAGE(F277:F307),IF($E$307=30,AVERAGE(F278:F307),""))</f>
        <v>6.8678581807614068</v>
      </c>
      <c r="O13" s="3">
        <f>IF($E$307=31,AVERAGE(K277:K307),IF($E$307=30,AVERAGE(K278:K307),""))</f>
        <v>6.8196359811686689</v>
      </c>
      <c r="P13" s="6">
        <f t="shared" si="2"/>
        <v>-4.822219959273788E-2</v>
      </c>
      <c r="Q13" s="19">
        <f>'[2]2011'!BT80</f>
        <v>8.8000000000000007</v>
      </c>
      <c r="R13" s="3">
        <f t="shared" si="3"/>
        <v>1.9803640188313318</v>
      </c>
      <c r="S13" s="3">
        <f t="shared" si="4"/>
        <v>8.1797570521894407</v>
      </c>
      <c r="T13" s="3">
        <f t="shared" si="5"/>
        <v>-0.62024294781056</v>
      </c>
    </row>
    <row r="14" spans="4:20" x14ac:dyDescent="0.2">
      <c r="D14" s="29"/>
      <c r="E14" s="8">
        <v>11</v>
      </c>
      <c r="F14" s="8">
        <v>1.6990990990990991</v>
      </c>
      <c r="G14">
        <v>11</v>
      </c>
      <c r="J14" s="2">
        <f t="shared" ref="J14:J21" si="6">janmin</f>
        <v>2.4</v>
      </c>
      <c r="K14">
        <f t="shared" si="1"/>
        <v>1.4444869095837536</v>
      </c>
      <c r="M14" t="s">
        <v>10</v>
      </c>
      <c r="N14" s="2">
        <f>IF($E$337=31,AVERAGE(F307:F337),IF($E$337=30,AVERAGE(F308:F337),""))</f>
        <v>3.701171171171171</v>
      </c>
      <c r="O14" s="3">
        <f>IF($E$337=31,AVERAGE(K307:K337),IF($E$337=30,AVERAGE(K308:K337),""))</f>
        <v>3.7452662991828571</v>
      </c>
      <c r="P14" s="6">
        <f t="shared" si="2"/>
        <v>4.4095128011686135E-2</v>
      </c>
      <c r="Q14" s="19">
        <f>'[2]2011'!BT81</f>
        <v>5</v>
      </c>
      <c r="R14" s="3">
        <f t="shared" si="3"/>
        <v>1.2547337008171429</v>
      </c>
      <c r="S14" s="3">
        <f t="shared" si="4"/>
        <v>4.9455201467403658</v>
      </c>
      <c r="T14" s="3">
        <f t="shared" si="5"/>
        <v>-5.4479853259634226E-2</v>
      </c>
    </row>
    <row r="15" spans="4:20" x14ac:dyDescent="0.2">
      <c r="D15" s="29"/>
      <c r="E15" s="8">
        <v>12</v>
      </c>
      <c r="F15" s="8">
        <v>1.2576576576576577</v>
      </c>
      <c r="G15">
        <v>12</v>
      </c>
      <c r="J15" s="2">
        <f t="shared" si="6"/>
        <v>2.4</v>
      </c>
      <c r="K15">
        <f t="shared" si="1"/>
        <v>1.4522261567083494</v>
      </c>
      <c r="M15" t="s">
        <v>11</v>
      </c>
      <c r="N15" s="2">
        <f>IF($E$368=31,AVERAGE(F338:F368),IF($E$368=30,AVERAGE(F339:F368),""))</f>
        <v>2.0645742516710266</v>
      </c>
      <c r="O15" s="3">
        <f>IF($E$368=31,AVERAGE(K338:K368),IF($E$368=30,AVERAGE(K339:K368),""))</f>
        <v>1.9997209155708087</v>
      </c>
      <c r="P15" s="6">
        <f t="shared" si="2"/>
        <v>-6.4853336100217929E-2</v>
      </c>
      <c r="Q15" s="19">
        <f>'[2]2011'!BT82</f>
        <v>3.2</v>
      </c>
      <c r="R15" s="3">
        <f t="shared" si="3"/>
        <v>1.2002790844291915</v>
      </c>
      <c r="S15" s="3">
        <f t="shared" si="4"/>
        <v>3.1092064031804907</v>
      </c>
      <c r="T15" s="3">
        <f t="shared" si="5"/>
        <v>-9.0793596819509492E-2</v>
      </c>
    </row>
    <row r="16" spans="4:20" x14ac:dyDescent="0.2">
      <c r="D16" s="29"/>
      <c r="E16" s="8">
        <v>13</v>
      </c>
      <c r="F16" s="8">
        <v>0.95495495495495497</v>
      </c>
      <c r="G16">
        <v>13</v>
      </c>
      <c r="J16" s="2">
        <f t="shared" si="6"/>
        <v>2.4</v>
      </c>
      <c r="K16">
        <f t="shared" si="1"/>
        <v>1.4581622191797177</v>
      </c>
    </row>
    <row r="17" spans="4:11" x14ac:dyDescent="0.2">
      <c r="D17" s="29"/>
      <c r="E17" s="8">
        <v>14</v>
      </c>
      <c r="F17" s="8">
        <v>0.87027027027027026</v>
      </c>
      <c r="G17">
        <v>14</v>
      </c>
      <c r="J17" s="2">
        <f t="shared" si="6"/>
        <v>2.4</v>
      </c>
      <c r="K17">
        <f t="shared" si="1"/>
        <v>1.4624274569632427</v>
      </c>
    </row>
    <row r="18" spans="4:11" x14ac:dyDescent="0.2">
      <c r="D18" s="29"/>
      <c r="E18" s="8">
        <v>15</v>
      </c>
      <c r="F18" s="8">
        <v>1.3612612612612613</v>
      </c>
      <c r="G18">
        <v>15</v>
      </c>
      <c r="J18" s="2">
        <f t="shared" si="6"/>
        <v>2.4</v>
      </c>
      <c r="K18">
        <f t="shared" si="1"/>
        <v>1.4651509945383483</v>
      </c>
    </row>
    <row r="19" spans="4:11" x14ac:dyDescent="0.2">
      <c r="D19" s="29"/>
      <c r="E19" s="8">
        <v>16</v>
      </c>
      <c r="F19" s="8">
        <v>1.5666666666666667</v>
      </c>
      <c r="G19">
        <v>16</v>
      </c>
      <c r="J19" s="2">
        <f t="shared" si="6"/>
        <v>2.4</v>
      </c>
      <c r="K19">
        <f t="shared" si="1"/>
        <v>1.4664587582610664</v>
      </c>
    </row>
    <row r="20" spans="4:11" x14ac:dyDescent="0.2">
      <c r="D20" s="29"/>
      <c r="E20" s="8">
        <v>17</v>
      </c>
      <c r="F20" s="8">
        <v>1.3306306306306306</v>
      </c>
      <c r="G20">
        <v>17</v>
      </c>
      <c r="J20" s="2">
        <f t="shared" si="6"/>
        <v>2.4</v>
      </c>
      <c r="K20">
        <f t="shared" si="1"/>
        <v>1.4664735135505926</v>
      </c>
    </row>
    <row r="21" spans="4:11" x14ac:dyDescent="0.2">
      <c r="D21" s="29"/>
      <c r="E21" s="8">
        <v>18</v>
      </c>
      <c r="F21" s="8">
        <v>1.1054054054054054</v>
      </c>
      <c r="G21">
        <v>18</v>
      </c>
      <c r="J21" s="2">
        <f t="shared" si="6"/>
        <v>2.4</v>
      </c>
      <c r="K21">
        <f t="shared" si="1"/>
        <v>1.4653149018998306</v>
      </c>
    </row>
    <row r="22" spans="4:11" x14ac:dyDescent="0.2">
      <c r="D22" s="29"/>
      <c r="E22" s="8">
        <v>19</v>
      </c>
      <c r="F22" s="8">
        <v>1.5180180180180181</v>
      </c>
      <c r="G22">
        <v>19</v>
      </c>
      <c r="J22" s="2">
        <f t="shared" ref="J22:J31" si="7">janmin-0.1</f>
        <v>2.2999999999999998</v>
      </c>
      <c r="K22">
        <f t="shared" si="1"/>
        <v>1.4630994777099227</v>
      </c>
    </row>
    <row r="23" spans="4:11" x14ac:dyDescent="0.2">
      <c r="D23" s="29"/>
      <c r="E23" s="8">
        <v>20</v>
      </c>
      <c r="F23" s="8">
        <v>1.4819819819819819</v>
      </c>
      <c r="G23">
        <v>20</v>
      </c>
      <c r="J23" s="2">
        <f t="shared" si="7"/>
        <v>2.2999999999999998</v>
      </c>
      <c r="K23">
        <f t="shared" si="1"/>
        <v>1.459940744948768</v>
      </c>
    </row>
    <row r="24" spans="4:11" x14ac:dyDescent="0.2">
      <c r="D24" s="29"/>
      <c r="E24" s="8">
        <v>21</v>
      </c>
      <c r="F24" s="8">
        <v>1.5090090090090089</v>
      </c>
      <c r="G24">
        <v>21</v>
      </c>
      <c r="J24" s="2">
        <f t="shared" si="7"/>
        <v>2.2999999999999998</v>
      </c>
      <c r="K24">
        <f t="shared" si="1"/>
        <v>1.4559491936335283</v>
      </c>
    </row>
    <row r="25" spans="4:11" x14ac:dyDescent="0.2">
      <c r="D25" s="29"/>
      <c r="E25" s="8">
        <v>22</v>
      </c>
      <c r="F25" s="8">
        <v>1.5054054054054054</v>
      </c>
      <c r="G25">
        <v>22</v>
      </c>
      <c r="J25" s="2">
        <f t="shared" si="7"/>
        <v>2.2999999999999998</v>
      </c>
      <c r="K25">
        <f t="shared" si="1"/>
        <v>1.4512323361371222</v>
      </c>
    </row>
    <row r="26" spans="4:11" x14ac:dyDescent="0.2">
      <c r="D26" s="29"/>
      <c r="E26" s="8">
        <v>23</v>
      </c>
      <c r="F26" s="8">
        <v>1.318918918918919</v>
      </c>
      <c r="G26">
        <v>23</v>
      </c>
      <c r="J26" s="2">
        <f t="shared" si="7"/>
        <v>2.2999999999999998</v>
      </c>
      <c r="K26">
        <f t="shared" si="1"/>
        <v>1.4458947433187044</v>
      </c>
    </row>
    <row r="27" spans="4:11" x14ac:dyDescent="0.2">
      <c r="D27" s="29"/>
      <c r="E27" s="8">
        <v>24</v>
      </c>
      <c r="F27" s="8">
        <v>1.3531531531531531</v>
      </c>
      <c r="G27">
        <v>24</v>
      </c>
      <c r="J27" s="2">
        <f t="shared" si="7"/>
        <v>2.2999999999999998</v>
      </c>
      <c r="K27">
        <f t="shared" si="1"/>
        <v>1.4400380804781336</v>
      </c>
    </row>
    <row r="28" spans="4:11" x14ac:dyDescent="0.2">
      <c r="D28" s="29"/>
      <c r="E28" s="8">
        <v>25</v>
      </c>
      <c r="F28" s="8">
        <v>1.1162162162162161</v>
      </c>
      <c r="G28">
        <v>25</v>
      </c>
      <c r="J28" s="2">
        <f t="shared" si="7"/>
        <v>2.2999999999999998</v>
      </c>
      <c r="K28">
        <f t="shared" si="1"/>
        <v>1.4337611431344297</v>
      </c>
    </row>
    <row r="29" spans="4:11" x14ac:dyDescent="0.2">
      <c r="D29" s="29"/>
      <c r="E29" s="8">
        <v>26</v>
      </c>
      <c r="F29" s="8">
        <v>1.2225225225225225</v>
      </c>
      <c r="G29">
        <v>26</v>
      </c>
      <c r="J29" s="2">
        <f t="shared" si="7"/>
        <v>2.2999999999999998</v>
      </c>
      <c r="K29">
        <f t="shared" si="1"/>
        <v>1.427159892628215</v>
      </c>
    </row>
    <row r="30" spans="4:11" x14ac:dyDescent="0.2">
      <c r="D30" s="29"/>
      <c r="E30" s="8">
        <v>27</v>
      </c>
      <c r="F30" s="8">
        <v>1.0171171171171172</v>
      </c>
      <c r="G30">
        <v>27</v>
      </c>
      <c r="J30" s="2">
        <f t="shared" si="7"/>
        <v>2.2999999999999998</v>
      </c>
      <c r="K30">
        <f t="shared" si="1"/>
        <v>1.4203274915481436</v>
      </c>
    </row>
    <row r="31" spans="4:11" x14ac:dyDescent="0.2">
      <c r="D31" s="29"/>
      <c r="E31" s="8">
        <v>28</v>
      </c>
      <c r="F31" s="8">
        <v>1.1117117117117117</v>
      </c>
      <c r="G31">
        <v>28</v>
      </c>
      <c r="J31" s="2">
        <f t="shared" si="7"/>
        <v>2.2999999999999998</v>
      </c>
      <c r="K31">
        <f t="shared" si="1"/>
        <v>1.4133543389813221</v>
      </c>
    </row>
    <row r="32" spans="4:11" x14ac:dyDescent="0.2">
      <c r="D32" s="29"/>
      <c r="E32" s="8">
        <v>29</v>
      </c>
      <c r="F32" s="8">
        <v>1.545045045045045</v>
      </c>
      <c r="G32">
        <v>29</v>
      </c>
      <c r="J32" s="2">
        <f>janmin</f>
        <v>2.4</v>
      </c>
      <c r="K32">
        <f t="shared" si="1"/>
        <v>1.4063281055877108</v>
      </c>
    </row>
    <row r="33" spans="4:27" x14ac:dyDescent="0.2">
      <c r="D33" s="29"/>
      <c r="E33" s="8">
        <v>30</v>
      </c>
      <c r="F33" s="8">
        <v>1.4855855855855855</v>
      </c>
      <c r="G33">
        <v>30</v>
      </c>
      <c r="J33" s="2">
        <f>janmin</f>
        <v>2.4</v>
      </c>
      <c r="K33">
        <f t="shared" si="1"/>
        <v>1.3993337684985199</v>
      </c>
    </row>
    <row r="34" spans="4:27" x14ac:dyDescent="0.2">
      <c r="D34" s="30"/>
      <c r="E34" s="8">
        <v>31</v>
      </c>
      <c r="F34" s="8">
        <v>1.5963963963963963</v>
      </c>
      <c r="G34">
        <v>31</v>
      </c>
      <c r="J34" s="2">
        <f>janmin</f>
        <v>2.4</v>
      </c>
      <c r="K34">
        <f t="shared" si="1"/>
        <v>1.3924536460385852</v>
      </c>
    </row>
    <row r="35" spans="4:27" x14ac:dyDescent="0.2">
      <c r="D35" s="31" t="s">
        <v>1</v>
      </c>
      <c r="E35" s="8">
        <v>1</v>
      </c>
      <c r="F35" s="8">
        <v>1.4666666666666666</v>
      </c>
      <c r="G35">
        <v>32</v>
      </c>
      <c r="J35" s="2">
        <f t="shared" ref="J35:J42" si="8">janmin-0.05</f>
        <v>2.35</v>
      </c>
      <c r="K35">
        <f t="shared" si="1"/>
        <v>1.3857674322727389</v>
      </c>
      <c r="U35">
        <v>6</v>
      </c>
      <c r="V35">
        <v>5</v>
      </c>
      <c r="W35">
        <v>4</v>
      </c>
      <c r="X35">
        <v>3</v>
      </c>
      <c r="Y35">
        <v>2</v>
      </c>
      <c r="Z35">
        <v>1</v>
      </c>
      <c r="AA35">
        <v>0</v>
      </c>
    </row>
    <row r="36" spans="4:27" x14ac:dyDescent="0.2">
      <c r="D36" s="29"/>
      <c r="E36" s="8">
        <v>2</v>
      </c>
      <c r="F36" s="8">
        <v>1.3612612612612613</v>
      </c>
      <c r="G36">
        <v>33</v>
      </c>
      <c r="J36" s="2">
        <f t="shared" si="8"/>
        <v>2.35</v>
      </c>
      <c r="K36">
        <f t="shared" si="1"/>
        <v>1.3793522313761626</v>
      </c>
      <c r="U36">
        <f t="array" ref="U36:AA36">LINEST(F4:F368, G4:G368^{1,2,3,4,5,6})</f>
        <v>-2.4446194248812397E-13</v>
      </c>
      <c r="V36">
        <v>3.3115615714661285E-10</v>
      </c>
      <c r="W36">
        <v>-1.5571613191575867E-7</v>
      </c>
      <c r="X36">
        <v>2.9337136571868723E-5</v>
      </c>
      <c r="Y36">
        <v>-1.8287004711340972E-3</v>
      </c>
      <c r="Z36">
        <v>3.9072832227249894E-2</v>
      </c>
      <c r="AA36">
        <v>1.1991377232504306</v>
      </c>
    </row>
    <row r="37" spans="4:27" x14ac:dyDescent="0.2">
      <c r="D37" s="29"/>
      <c r="E37" s="8">
        <v>3</v>
      </c>
      <c r="F37" s="8">
        <v>1.5513513513513513</v>
      </c>
      <c r="G37">
        <v>34</v>
      </c>
      <c r="J37" s="2">
        <f t="shared" si="8"/>
        <v>2.35</v>
      </c>
      <c r="K37">
        <f t="shared" si="1"/>
        <v>1.3732825918287292</v>
      </c>
    </row>
    <row r="38" spans="4:27" x14ac:dyDescent="0.2">
      <c r="D38" s="29"/>
      <c r="E38" s="8">
        <v>4</v>
      </c>
      <c r="F38" s="8">
        <v>1.4702702702702704</v>
      </c>
      <c r="G38">
        <v>35</v>
      </c>
      <c r="J38" s="2">
        <f t="shared" si="8"/>
        <v>2.35</v>
      </c>
      <c r="K38">
        <f t="shared" si="1"/>
        <v>1.3676305404333322</v>
      </c>
    </row>
    <row r="39" spans="4:27" x14ac:dyDescent="0.2">
      <c r="D39" s="29"/>
      <c r="E39" s="8">
        <v>5</v>
      </c>
      <c r="F39" s="8">
        <v>1.6252252252252253</v>
      </c>
      <c r="G39">
        <v>36</v>
      </c>
      <c r="J39" s="2">
        <f t="shared" si="8"/>
        <v>2.35</v>
      </c>
      <c r="K39">
        <f t="shared" si="1"/>
        <v>1.3624656161582036</v>
      </c>
    </row>
    <row r="40" spans="4:27" x14ac:dyDescent="0.2">
      <c r="D40" s="29"/>
      <c r="E40" s="8">
        <v>6</v>
      </c>
      <c r="F40" s="8">
        <v>1.8612612612612613</v>
      </c>
      <c r="G40">
        <v>37</v>
      </c>
      <c r="J40" s="2">
        <f t="shared" si="8"/>
        <v>2.35</v>
      </c>
      <c r="K40">
        <f t="shared" si="1"/>
        <v>1.3578549038032168</v>
      </c>
    </row>
    <row r="41" spans="4:27" x14ac:dyDescent="0.2">
      <c r="D41" s="29"/>
      <c r="E41" s="8">
        <v>7</v>
      </c>
      <c r="F41" s="8">
        <v>1.5108108108108107</v>
      </c>
      <c r="G41">
        <v>38</v>
      </c>
      <c r="J41" s="2">
        <f t="shared" si="8"/>
        <v>2.35</v>
      </c>
      <c r="K41">
        <f t="shared" si="1"/>
        <v>1.353863067490179</v>
      </c>
    </row>
    <row r="42" spans="4:27" x14ac:dyDescent="0.2">
      <c r="D42" s="29"/>
      <c r="E42" s="8">
        <v>8</v>
      </c>
      <c r="F42" s="8">
        <v>1.5432432432432432</v>
      </c>
      <c r="G42">
        <v>39</v>
      </c>
      <c r="J42" s="27">
        <f t="shared" si="8"/>
        <v>2.35</v>
      </c>
      <c r="K42">
        <f t="shared" si="1"/>
        <v>1.3505523839771103</v>
      </c>
    </row>
    <row r="43" spans="4:27" x14ac:dyDescent="0.2">
      <c r="D43" s="29"/>
      <c r="E43" s="8">
        <v>9</v>
      </c>
      <c r="F43" s="8">
        <v>1.1927927927927928</v>
      </c>
      <c r="G43">
        <v>40</v>
      </c>
      <c r="J43" s="2">
        <f>J42-($J$42-$J$48)/6</f>
        <v>2.2583333333333333</v>
      </c>
      <c r="K43">
        <f t="shared" si="1"/>
        <v>1.3479827757965088</v>
      </c>
    </row>
    <row r="44" spans="4:27" x14ac:dyDescent="0.2">
      <c r="D44" s="29"/>
      <c r="E44" s="8">
        <v>10</v>
      </c>
      <c r="F44" s="8">
        <v>1.2468468468468468</v>
      </c>
      <c r="G44">
        <v>41</v>
      </c>
      <c r="J44" s="2">
        <f>J43-($J$42-$J$48)/6</f>
        <v>2.1666666666666665</v>
      </c>
      <c r="K44">
        <f t="shared" si="1"/>
        <v>1.3462118442176068</v>
      </c>
    </row>
    <row r="45" spans="4:27" x14ac:dyDescent="0.2">
      <c r="D45" s="29"/>
      <c r="E45" s="8">
        <v>11</v>
      </c>
      <c r="F45" s="8">
        <v>1.1612612612612612</v>
      </c>
      <c r="G45">
        <v>42</v>
      </c>
      <c r="J45" s="2">
        <f>J44-($J$42-$J$48)/6</f>
        <v>2.0749999999999997</v>
      </c>
      <c r="K45">
        <f t="shared" si="1"/>
        <v>1.3452949020326088</v>
      </c>
    </row>
    <row r="46" spans="4:27" x14ac:dyDescent="0.2">
      <c r="D46" s="29"/>
      <c r="E46" s="8">
        <v>12</v>
      </c>
      <c r="F46" s="8">
        <v>0.98738738738738741</v>
      </c>
      <c r="G46">
        <v>43</v>
      </c>
      <c r="J46" s="2">
        <f>J45-($J$42-$J$48)/6</f>
        <v>1.9833333333333332</v>
      </c>
      <c r="K46">
        <f t="shared" si="1"/>
        <v>1.3452850061669248</v>
      </c>
    </row>
    <row r="47" spans="4:27" x14ac:dyDescent="0.2">
      <c r="D47" s="29"/>
      <c r="E47" s="8">
        <v>13</v>
      </c>
      <c r="F47" s="8">
        <v>0.79099099099099102</v>
      </c>
      <c r="G47">
        <v>44</v>
      </c>
      <c r="J47" s="2">
        <f>J46-($J$42-$J$48)/6</f>
        <v>1.8916666666666666</v>
      </c>
      <c r="K47">
        <f t="shared" si="1"/>
        <v>1.3462329901133805</v>
      </c>
      <c r="N47" s="3">
        <f>IF($E$34=31,AVERAGE(J4:J34),IF($E$34=30,AVERAGE(J5:J34),""))</f>
        <v>2.3999999999999995</v>
      </c>
    </row>
    <row r="48" spans="4:27" x14ac:dyDescent="0.2">
      <c r="D48" s="29"/>
      <c r="E48" s="8">
        <v>14</v>
      </c>
      <c r="F48" s="8">
        <v>0.6</v>
      </c>
      <c r="G48">
        <v>45</v>
      </c>
      <c r="J48" s="27">
        <f>febmin-0.4</f>
        <v>1.8000000000000003</v>
      </c>
      <c r="K48">
        <f t="shared" si="1"/>
        <v>1.3481874961904246</v>
      </c>
      <c r="N48" s="3">
        <f>AVERAGE(J35:J62)</f>
        <v>2.215178571428571</v>
      </c>
    </row>
    <row r="49" spans="4:15" x14ac:dyDescent="0.2">
      <c r="D49" s="29"/>
      <c r="E49" s="8">
        <v>15</v>
      </c>
      <c r="F49" s="8">
        <v>0.7549549549549549</v>
      </c>
      <c r="G49">
        <v>46</v>
      </c>
      <c r="J49" s="27">
        <f>febmin-0.4</f>
        <v>1.8000000000000003</v>
      </c>
      <c r="K49">
        <f t="shared" si="1"/>
        <v>1.35119500762432</v>
      </c>
      <c r="N49" s="3">
        <f>IF($E$93=31,AVERAGE(J63:J93),IF($E$93=30,AVERAGE(J64:J93),""))</f>
        <v>3.6161290322580646</v>
      </c>
    </row>
    <row r="50" spans="4:15" x14ac:dyDescent="0.2">
      <c r="D50" s="29"/>
      <c r="E50" s="8">
        <v>16</v>
      </c>
      <c r="F50" s="8">
        <v>0.98198198198198194</v>
      </c>
      <c r="G50">
        <v>47</v>
      </c>
      <c r="J50" s="27">
        <f>febmin-0.4</f>
        <v>1.8000000000000003</v>
      </c>
      <c r="K50">
        <f t="shared" si="1"/>
        <v>1.355299880455318</v>
      </c>
      <c r="N50" s="3">
        <f>IF($E$123=31,AVERAGE(J93:J123),IF($E$123=30,AVERAGE(J94:J123),""))</f>
        <v>5.0375000000000005</v>
      </c>
    </row>
    <row r="51" spans="4:15" x14ac:dyDescent="0.2">
      <c r="D51" s="29"/>
      <c r="E51" s="8">
        <v>17</v>
      </c>
      <c r="F51" s="8">
        <v>0.7684684684684685</v>
      </c>
      <c r="G51">
        <v>48</v>
      </c>
      <c r="J51" s="2">
        <f>J50+($J$42-$J$48)/7</f>
        <v>1.8785714285714288</v>
      </c>
      <c r="K51">
        <f t="shared" si="1"/>
        <v>1.3605443752678297</v>
      </c>
      <c r="N51" s="3">
        <f>IF($E$154=31,AVERAGE(J124:J154),IF($E$154=30,AVERAGE(J125:J154),""))</f>
        <v>8.231451612903232</v>
      </c>
    </row>
    <row r="52" spans="4:15" x14ac:dyDescent="0.2">
      <c r="D52" s="29"/>
      <c r="E52" s="8">
        <v>18</v>
      </c>
      <c r="F52" s="8">
        <v>0.80810810810810807</v>
      </c>
      <c r="G52">
        <v>49</v>
      </c>
      <c r="J52" s="2">
        <f t="shared" ref="J52:J56" si="9">J51+($J$42-$J$48)/7</f>
        <v>1.9571428571428573</v>
      </c>
      <c r="K52">
        <f t="shared" si="1"/>
        <v>1.3669686887445747</v>
      </c>
      <c r="N52" s="3" t="e">
        <f>IF($E$184=31,AVERAGE(J154:J184),IF($E$184=30,AVERAGE(J155:J184),""))</f>
        <v>#DIV/0!</v>
      </c>
    </row>
    <row r="53" spans="4:15" x14ac:dyDescent="0.2">
      <c r="D53" s="29"/>
      <c r="E53" s="8">
        <v>19</v>
      </c>
      <c r="F53" s="8">
        <v>1.1873873873873875</v>
      </c>
      <c r="G53">
        <v>50</v>
      </c>
      <c r="J53" s="2">
        <f t="shared" si="9"/>
        <v>2.035714285714286</v>
      </c>
      <c r="K53">
        <f t="shared" si="1"/>
        <v>1.3746109850447206</v>
      </c>
      <c r="N53" s="3" t="e">
        <f>IF($E$215=31,AVERAGE(J185:J215),IF($E$215=30,AVERAGE(J186:J215),""))</f>
        <v>#DIV/0!</v>
      </c>
    </row>
    <row r="54" spans="4:15" x14ac:dyDescent="0.2">
      <c r="D54" s="29"/>
      <c r="E54" s="8">
        <v>20</v>
      </c>
      <c r="F54" s="8">
        <v>0.99549549549549554</v>
      </c>
      <c r="G54">
        <v>51</v>
      </c>
      <c r="J54" s="2">
        <f t="shared" si="9"/>
        <v>2.1142857142857148</v>
      </c>
      <c r="K54">
        <f t="shared" si="1"/>
        <v>1.383507427006017</v>
      </c>
      <c r="N54" s="3" t="e">
        <f>IF($E$246=31,AVERAGE(J216:J246),IF($E$246=30,AVERAGE(J217:J246),""))</f>
        <v>#DIV/0!</v>
      </c>
    </row>
    <row r="55" spans="4:15" x14ac:dyDescent="0.2">
      <c r="D55" s="29"/>
      <c r="E55" s="8">
        <v>21</v>
      </c>
      <c r="F55" s="8">
        <v>1.2126126126126127</v>
      </c>
      <c r="G55">
        <v>52</v>
      </c>
      <c r="J55" s="2">
        <f t="shared" si="9"/>
        <v>2.1928571428571435</v>
      </c>
      <c r="K55">
        <f t="shared" si="1"/>
        <v>1.3936922071709041</v>
      </c>
      <c r="N55" s="3" t="e">
        <f>IF($E$276=31,AVERAGE(J246:J276),IF($E$276=30,AVERAGE(J247:J276),""))</f>
        <v>#DIV/0!</v>
      </c>
    </row>
    <row r="56" spans="4:15" x14ac:dyDescent="0.2">
      <c r="D56" s="29"/>
      <c r="E56" s="8">
        <v>22</v>
      </c>
      <c r="F56" s="8">
        <v>1.3792792792792792</v>
      </c>
      <c r="G56">
        <v>53</v>
      </c>
      <c r="J56" s="2">
        <f t="shared" si="9"/>
        <v>2.2714285714285722</v>
      </c>
      <c r="K56">
        <f t="shared" si="1"/>
        <v>1.405197578636618</v>
      </c>
      <c r="N56" s="3" t="e">
        <f>IF($E$307=31,AVERAGE(J277:J307),IF($E$307=30,AVERAGE(J278:J307),""))</f>
        <v>#DIV/0!</v>
      </c>
    </row>
    <row r="57" spans="4:15" x14ac:dyDescent="0.2">
      <c r="D57" s="29"/>
      <c r="E57" s="8">
        <v>23</v>
      </c>
      <c r="F57" s="8">
        <v>1.6432432432432433</v>
      </c>
      <c r="G57">
        <v>54</v>
      </c>
      <c r="J57" s="27">
        <f>janmin</f>
        <v>2.4</v>
      </c>
      <c r="K57">
        <f t="shared" si="1"/>
        <v>1.4180538857292819</v>
      </c>
      <c r="N57" s="3" t="e">
        <f>IF($E$337=31,AVERAGE(J307:J337),IF($E$337=30,AVERAGE(J308:J337),""))</f>
        <v>#DIV/0!</v>
      </c>
    </row>
    <row r="58" spans="4:15" x14ac:dyDescent="0.2">
      <c r="D58" s="29"/>
      <c r="E58" s="8">
        <v>24</v>
      </c>
      <c r="F58" s="8">
        <v>1.4837837837837837</v>
      </c>
      <c r="G58">
        <v>55</v>
      </c>
      <c r="J58" s="2">
        <f>J57+($J$62-$J$57)/5</f>
        <v>2.44</v>
      </c>
      <c r="K58">
        <f t="shared" si="1"/>
        <v>1.4322895945019822</v>
      </c>
      <c r="N58" s="3" t="e">
        <f>IF($E$368=31,AVERAGE(J338:J368),IF($E$368=30,AVERAGE(J339:J368),""))</f>
        <v>#DIV/0!</v>
      </c>
      <c r="O58" s="2"/>
    </row>
    <row r="59" spans="4:15" x14ac:dyDescent="0.2">
      <c r="D59" s="29"/>
      <c r="E59" s="8">
        <v>25</v>
      </c>
      <c r="F59" s="8">
        <v>1.254954954954955</v>
      </c>
      <c r="G59">
        <v>56</v>
      </c>
      <c r="J59" s="2">
        <f>J58+($J$62-$J$57)/5</f>
        <v>2.48</v>
      </c>
      <c r="K59">
        <f t="shared" si="1"/>
        <v>1.447931323056832</v>
      </c>
    </row>
    <row r="60" spans="4:15" x14ac:dyDescent="0.2">
      <c r="D60" s="29"/>
      <c r="E60" s="8">
        <v>26</v>
      </c>
      <c r="F60" s="8">
        <v>1.4900900900900902</v>
      </c>
      <c r="G60">
        <v>57</v>
      </c>
      <c r="J60" s="2">
        <f>J59+($J$62-$J$57)/5</f>
        <v>2.52</v>
      </c>
      <c r="K60">
        <f t="shared" si="1"/>
        <v>1.465003871691025</v>
      </c>
    </row>
    <row r="61" spans="4:15" x14ac:dyDescent="0.2">
      <c r="D61" s="29"/>
      <c r="E61" s="8">
        <v>27</v>
      </c>
      <c r="F61" s="8">
        <v>1.5</v>
      </c>
      <c r="G61">
        <v>58</v>
      </c>
      <c r="J61" s="2">
        <f>J60+($J$62-$J$57)/5</f>
        <v>2.56</v>
      </c>
      <c r="K61">
        <f t="shared" si="1"/>
        <v>1.4835302528668781</v>
      </c>
    </row>
    <row r="62" spans="4:15" x14ac:dyDescent="0.2">
      <c r="D62" s="30"/>
      <c r="E62" s="8">
        <v>28</v>
      </c>
      <c r="F62" s="8">
        <v>1.5792792792792794</v>
      </c>
      <c r="G62">
        <v>59</v>
      </c>
      <c r="J62" s="27">
        <f>AVERAGE(febmin,marmin)-0.3</f>
        <v>2.6000000000000005</v>
      </c>
      <c r="K62">
        <f t="shared" si="1"/>
        <v>1.5035317210058512</v>
      </c>
    </row>
    <row r="63" spans="4:15" x14ac:dyDescent="0.2">
      <c r="D63" s="31" t="s">
        <v>2</v>
      </c>
      <c r="E63" s="8">
        <v>1</v>
      </c>
      <c r="F63" s="8">
        <v>1.5225225225225225</v>
      </c>
      <c r="G63">
        <v>60</v>
      </c>
      <c r="J63" s="2">
        <f>J62+($J$62-$J$57)/8</f>
        <v>2.6250000000000004</v>
      </c>
      <c r="K63">
        <f t="shared" si="1"/>
        <v>1.5250278021065666</v>
      </c>
    </row>
    <row r="64" spans="4:15" x14ac:dyDescent="0.2">
      <c r="D64" s="29"/>
      <c r="E64" s="8">
        <v>2</v>
      </c>
      <c r="F64" s="8">
        <v>1.4054054054054055</v>
      </c>
      <c r="G64">
        <v>61</v>
      </c>
      <c r="J64" s="2">
        <f>J63+($J$62-$J$57)/8</f>
        <v>2.6500000000000004</v>
      </c>
      <c r="K64">
        <f t="shared" si="1"/>
        <v>1.5480363231868113</v>
      </c>
    </row>
    <row r="65" spans="4:28" x14ac:dyDescent="0.2">
      <c r="D65" s="29"/>
      <c r="E65" s="8">
        <v>3</v>
      </c>
      <c r="F65" s="8">
        <v>1.4306306306306307</v>
      </c>
      <c r="G65">
        <v>62</v>
      </c>
      <c r="J65" s="2">
        <f>J64+($J$62-$J$57)/8</f>
        <v>2.6750000000000003</v>
      </c>
      <c r="K65">
        <f t="shared" si="1"/>
        <v>1.5725734415495261</v>
      </c>
    </row>
    <row r="66" spans="4:28" x14ac:dyDescent="0.2">
      <c r="D66" s="29"/>
      <c r="E66" s="8">
        <v>4</v>
      </c>
      <c r="F66" s="8">
        <v>1.2657657657657657</v>
      </c>
      <c r="G66">
        <v>63</v>
      </c>
      <c r="J66" s="2">
        <f>J65+($J$62-$J$57)/8</f>
        <v>2.7</v>
      </c>
      <c r="K66">
        <f t="shared" si="1"/>
        <v>1.5986536738727768</v>
      </c>
    </row>
    <row r="67" spans="4:28" x14ac:dyDescent="0.2">
      <c r="D67" s="29"/>
      <c r="E67" s="8">
        <v>5</v>
      </c>
      <c r="F67" s="8">
        <v>1.3630630630630631</v>
      </c>
      <c r="G67">
        <v>64</v>
      </c>
      <c r="J67" s="27">
        <f>J66+($J$62-$J$57)/4</f>
        <v>2.7500000000000004</v>
      </c>
      <c r="K67">
        <f t="shared" si="1"/>
        <v>1.6262899251237251</v>
      </c>
    </row>
    <row r="68" spans="4:28" x14ac:dyDescent="0.2">
      <c r="D68" s="29"/>
      <c r="E68" s="8">
        <v>6</v>
      </c>
      <c r="F68" s="8">
        <v>1.9792792792792793</v>
      </c>
      <c r="G68">
        <v>65</v>
      </c>
      <c r="J68" s="2">
        <f>J67+($J$80-$J$67)/13</f>
        <v>2.838461538461539</v>
      </c>
      <c r="K68">
        <f t="shared" ref="K68:K131" si="10">SUM($U$36*G68^$U$35,$V$36*G68^$V$35,$W$36*G68^$W$35,$X$36*G68^$X$35,$Y$36*G68^$Y$35+$Z$36*G68^$Z$35,$AA$36*G68^$AA$35)</f>
        <v>1.655493517296577</v>
      </c>
    </row>
    <row r="69" spans="4:28" x14ac:dyDescent="0.2">
      <c r="D69" s="29"/>
      <c r="E69" s="8">
        <v>7</v>
      </c>
      <c r="F69" s="8">
        <v>2.2009009009009008</v>
      </c>
      <c r="G69">
        <v>66</v>
      </c>
      <c r="J69" s="2">
        <f t="shared" ref="J69:J79" si="11">J68+($J$80-$J$67)/13</f>
        <v>2.9269230769230776</v>
      </c>
      <c r="K69">
        <f t="shared" si="10"/>
        <v>1.686274217974522</v>
      </c>
    </row>
    <row r="70" spans="4:28" x14ac:dyDescent="0.2">
      <c r="D70" s="29"/>
      <c r="E70" s="8">
        <v>8</v>
      </c>
      <c r="F70" s="8">
        <v>1.954954954954955</v>
      </c>
      <c r="G70">
        <v>67</v>
      </c>
      <c r="J70" s="2">
        <f t="shared" si="11"/>
        <v>3.0153846153846162</v>
      </c>
      <c r="K70">
        <f t="shared" si="10"/>
        <v>1.7186402687156628</v>
      </c>
    </row>
    <row r="71" spans="4:28" x14ac:dyDescent="0.2">
      <c r="D71" s="29"/>
      <c r="E71" s="8">
        <v>9</v>
      </c>
      <c r="F71" s="8">
        <v>1.7567567567567568</v>
      </c>
      <c r="G71">
        <v>68</v>
      </c>
      <c r="J71" s="2">
        <f t="shared" si="11"/>
        <v>3.1038461538461548</v>
      </c>
      <c r="K71">
        <f t="shared" si="10"/>
        <v>1.7525984132629171</v>
      </c>
    </row>
    <row r="72" spans="4:28" x14ac:dyDescent="0.2">
      <c r="D72" s="29"/>
      <c r="E72" s="8">
        <v>10</v>
      </c>
      <c r="F72" s="8">
        <v>1.9684684684684686</v>
      </c>
      <c r="G72">
        <v>69</v>
      </c>
      <c r="J72" s="2">
        <f t="shared" si="11"/>
        <v>3.1923076923076934</v>
      </c>
      <c r="K72">
        <f t="shared" si="10"/>
        <v>1.7881539255779373</v>
      </c>
    </row>
    <row r="73" spans="4:28" x14ac:dyDescent="0.2">
      <c r="D73" s="29"/>
      <c r="E73" s="8">
        <v>11</v>
      </c>
      <c r="F73" s="8">
        <v>2.2252252252252251</v>
      </c>
      <c r="G73">
        <v>70</v>
      </c>
      <c r="J73" s="2">
        <f t="shared" si="11"/>
        <v>3.280769230769232</v>
      </c>
      <c r="K73">
        <f t="shared" si="10"/>
        <v>1.8253106376989816</v>
      </c>
    </row>
    <row r="74" spans="4:28" x14ac:dyDescent="0.2">
      <c r="D74" s="29"/>
      <c r="E74" s="8">
        <v>12</v>
      </c>
      <c r="F74" s="8">
        <v>1.9585585585585585</v>
      </c>
      <c r="G74">
        <v>71</v>
      </c>
      <c r="J74" s="2">
        <f t="shared" si="11"/>
        <v>3.3692307692307706</v>
      </c>
      <c r="K74">
        <f t="shared" si="10"/>
        <v>1.8640709674227978</v>
      </c>
    </row>
    <row r="75" spans="4:28" x14ac:dyDescent="0.2">
      <c r="D75" s="29"/>
      <c r="E75" s="8">
        <v>13</v>
      </c>
      <c r="F75" s="8">
        <v>1.9801801801801802</v>
      </c>
      <c r="G75">
        <v>72</v>
      </c>
      <c r="J75" s="2">
        <f t="shared" si="11"/>
        <v>3.4576923076923092</v>
      </c>
      <c r="K75">
        <f t="shared" si="10"/>
        <v>1.9044359458104889</v>
      </c>
      <c r="Q75">
        <f t="array" ref="Q75:W75">LINEST(R78:R149, G4:G75^{1,2,3,4,5,6})</f>
        <v>-4.056791100554613E-9</v>
      </c>
      <c r="R75">
        <v>1.1091919995496282E-6</v>
      </c>
      <c r="S75">
        <v>-1.0549738069063537E-4</v>
      </c>
      <c r="T75">
        <v>4.0655156272699968E-3</v>
      </c>
      <c r="U75">
        <v>-5.4220709877009526E-2</v>
      </c>
      <c r="V75">
        <v>0.25763109012561058</v>
      </c>
      <c r="W75">
        <v>1.0754365828936301</v>
      </c>
    </row>
    <row r="76" spans="4:28" x14ac:dyDescent="0.2">
      <c r="D76" s="29"/>
      <c r="E76" s="8">
        <v>14</v>
      </c>
      <c r="F76" s="8">
        <v>2.2513513513513512</v>
      </c>
      <c r="G76">
        <v>73</v>
      </c>
      <c r="J76" s="2">
        <f t="shared" si="11"/>
        <v>3.5461538461538478</v>
      </c>
      <c r="K76">
        <f t="shared" si="10"/>
        <v>1.9464052445173579</v>
      </c>
    </row>
    <row r="77" spans="4:28" x14ac:dyDescent="0.2">
      <c r="D77" s="29"/>
      <c r="E77" s="8">
        <v>15</v>
      </c>
      <c r="F77" s="8">
        <v>2.5036036036036036</v>
      </c>
      <c r="G77">
        <v>74</v>
      </c>
      <c r="J77" s="2">
        <f t="shared" si="11"/>
        <v>3.6346153846153864</v>
      </c>
      <c r="K77">
        <f t="shared" si="10"/>
        <v>1.9899772029467524</v>
      </c>
      <c r="R77" t="s">
        <v>23</v>
      </c>
      <c r="S77" t="s">
        <v>20</v>
      </c>
      <c r="T77" t="s">
        <v>47</v>
      </c>
    </row>
    <row r="78" spans="4:28" x14ac:dyDescent="0.2">
      <c r="D78" s="29"/>
      <c r="E78" s="8">
        <v>16</v>
      </c>
      <c r="F78" s="8">
        <v>2.5630630630630629</v>
      </c>
      <c r="G78">
        <v>75</v>
      </c>
      <c r="J78" s="2">
        <f t="shared" si="11"/>
        <v>3.7230769230769249</v>
      </c>
      <c r="K78">
        <f t="shared" si="10"/>
        <v>2.0351488552278791</v>
      </c>
      <c r="O78">
        <v>1</v>
      </c>
      <c r="P78" s="34" t="s">
        <v>25</v>
      </c>
      <c r="Q78" s="24" t="s">
        <v>26</v>
      </c>
      <c r="R78" s="17">
        <v>1.5452252252252252</v>
      </c>
      <c r="S78" s="17">
        <f t="shared" ref="S78:S109" si="12">SUM($Q$75*G4^$U$35,$R$75*G4^$V$35,$S$75*G4^$W$35,$T$75*G4^$X$35,$U$75*G4^$Y$35+$V$75*G4^$Z$35,$W$75*G4^$AA$35)</f>
        <v>1.282808086524019</v>
      </c>
      <c r="T78">
        <v>1.417</v>
      </c>
      <c r="W78" t="s">
        <v>19</v>
      </c>
      <c r="X78" t="s">
        <v>20</v>
      </c>
      <c r="Y78" t="s">
        <v>21</v>
      </c>
      <c r="Z78" t="s">
        <v>48</v>
      </c>
      <c r="AA78" t="s">
        <v>22</v>
      </c>
      <c r="AB78" t="s">
        <v>21</v>
      </c>
    </row>
    <row r="79" spans="4:28" x14ac:dyDescent="0.2">
      <c r="D79" s="29"/>
      <c r="E79" s="8">
        <v>17</v>
      </c>
      <c r="F79" s="8">
        <v>2.9117117117117117</v>
      </c>
      <c r="G79">
        <v>76</v>
      </c>
      <c r="J79" s="2">
        <f t="shared" si="11"/>
        <v>3.8115384615384635</v>
      </c>
      <c r="K79">
        <f t="shared" si="10"/>
        <v>2.0819159570176335</v>
      </c>
      <c r="O79">
        <v>2</v>
      </c>
      <c r="P79" s="34"/>
      <c r="Q79" s="24" t="s">
        <v>27</v>
      </c>
      <c r="R79" s="17">
        <v>1.5030630630630628</v>
      </c>
      <c r="S79" s="17">
        <f t="shared" si="12"/>
        <v>1.4046873250732781</v>
      </c>
      <c r="T79">
        <v>1.417</v>
      </c>
      <c r="V79" t="s">
        <v>0</v>
      </c>
      <c r="W79" s="2">
        <f>AVERAGE(R78:R83)</f>
        <v>1.3946246246246246</v>
      </c>
      <c r="X79" s="3">
        <f>AVERAGE(S78:S83)</f>
        <v>1.4158223991030165</v>
      </c>
      <c r="Y79" s="26">
        <f t="shared" ref="Y79:Y90" si="13">X79-W79</f>
        <v>2.1197774478391995E-2</v>
      </c>
      <c r="Z79" s="2">
        <f>Z92-W79</f>
        <v>2.2375375375375484E-2</v>
      </c>
      <c r="AA79" s="19">
        <v>2.4</v>
      </c>
      <c r="AB79" s="3">
        <f t="shared" ref="AB79:AB90" si="14">AA79-X79</f>
        <v>0.98417760089698336</v>
      </c>
    </row>
    <row r="80" spans="4:28" x14ac:dyDescent="0.2">
      <c r="D80" s="29"/>
      <c r="E80" s="8">
        <v>18</v>
      </c>
      <c r="F80" s="8">
        <v>2.8351351351351353</v>
      </c>
      <c r="G80">
        <v>77</v>
      </c>
      <c r="J80" s="27">
        <f>marmin+0.3</f>
        <v>3.9</v>
      </c>
      <c r="K80">
        <f t="shared" si="10"/>
        <v>2.1302730121263806</v>
      </c>
      <c r="O80">
        <v>3</v>
      </c>
      <c r="P80" s="34"/>
      <c r="Q80" s="24" t="s">
        <v>28</v>
      </c>
      <c r="R80" s="17">
        <v>1.2286486486486488</v>
      </c>
      <c r="S80" s="17">
        <f t="shared" si="12"/>
        <v>1.4618336747329028</v>
      </c>
      <c r="T80">
        <v>1.417</v>
      </c>
      <c r="V80" t="s">
        <v>1</v>
      </c>
      <c r="W80" s="2">
        <f>AVERAGE(R84:R89)</f>
        <v>1.2818418418418418</v>
      </c>
      <c r="X80" s="3">
        <f>AVERAGE(S84:S89)</f>
        <v>1.3773615383445417</v>
      </c>
      <c r="Y80" s="6">
        <f t="shared" si="13"/>
        <v>9.5519696502699869E-2</v>
      </c>
      <c r="Z80" s="2">
        <f t="shared" ref="Z80:Z90" si="15">Z93-W80</f>
        <v>-1.5968140866484681E-3</v>
      </c>
      <c r="AA80" s="19">
        <v>2.2000000000000002</v>
      </c>
      <c r="AB80" s="3">
        <f t="shared" si="14"/>
        <v>0.82263846165545851</v>
      </c>
    </row>
    <row r="81" spans="4:28" x14ac:dyDescent="0.2">
      <c r="D81" s="29"/>
      <c r="E81" s="8">
        <v>19</v>
      </c>
      <c r="F81" s="8">
        <v>2.7873873873873873</v>
      </c>
      <c r="G81">
        <v>78</v>
      </c>
      <c r="J81" s="2">
        <f>J80+($J$93-$J$80)/13</f>
        <v>3.9461538461538459</v>
      </c>
      <c r="K81">
        <f t="shared" si="10"/>
        <v>2.1802132989677592</v>
      </c>
      <c r="O81">
        <v>4</v>
      </c>
      <c r="P81" s="34"/>
      <c r="Q81" s="24" t="s">
        <v>29</v>
      </c>
      <c r="R81" s="17">
        <v>1.4005405405405404</v>
      </c>
      <c r="S81" s="17">
        <f t="shared" si="12"/>
        <v>1.4727344520435881</v>
      </c>
      <c r="T81">
        <v>1.417</v>
      </c>
      <c r="V81" t="s">
        <v>2</v>
      </c>
      <c r="W81" s="3">
        <f>AVERAGE(R90:R95)</f>
        <v>2.3522372372372371</v>
      </c>
      <c r="X81" s="3">
        <f>AVERAGE(S90:S95)</f>
        <v>2.0878599295486731</v>
      </c>
      <c r="Y81" s="6">
        <f t="shared" si="13"/>
        <v>-0.26437730768856404</v>
      </c>
      <c r="Z81" s="2">
        <f t="shared" si="15"/>
        <v>-3.557057057057067E-2</v>
      </c>
      <c r="AA81" s="19">
        <v>3.6</v>
      </c>
      <c r="AB81" s="3">
        <f t="shared" si="14"/>
        <v>1.512140070451327</v>
      </c>
    </row>
    <row r="82" spans="4:28" x14ac:dyDescent="0.2">
      <c r="D82" s="29"/>
      <c r="E82" s="8">
        <v>20</v>
      </c>
      <c r="F82" s="8">
        <v>2.8936936936936939</v>
      </c>
      <c r="G82">
        <v>79</v>
      </c>
      <c r="J82" s="2">
        <f t="shared" ref="J82:J92" si="16">J81+($J$93-$J$80)/13</f>
        <v>3.9923076923076919</v>
      </c>
      <c r="K82">
        <f t="shared" si="10"/>
        <v>2.2317288968324451</v>
      </c>
      <c r="O82">
        <v>5</v>
      </c>
      <c r="P82" s="34"/>
      <c r="Q82" s="24" t="s">
        <v>30</v>
      </c>
      <c r="R82" s="17">
        <v>1.3605405405405404</v>
      </c>
      <c r="S82" s="17">
        <f t="shared" si="12"/>
        <v>1.4537307147111935</v>
      </c>
      <c r="T82">
        <v>1.417</v>
      </c>
      <c r="V82" t="s">
        <v>3</v>
      </c>
      <c r="W82" s="3">
        <f>AVERAGE(R96:R101)</f>
        <v>4.0826726726726728</v>
      </c>
      <c r="X82" s="3">
        <f>AVERAGE(S96:S101)</f>
        <v>4.1450481076192904</v>
      </c>
      <c r="Y82" s="6">
        <f t="shared" si="13"/>
        <v>6.2375434946617681E-2</v>
      </c>
      <c r="Z82" s="2">
        <f t="shared" si="15"/>
        <v>1.7327327327327779E-2</v>
      </c>
      <c r="AA82" s="19">
        <v>5</v>
      </c>
      <c r="AB82" s="3">
        <f t="shared" si="14"/>
        <v>0.85495189238070957</v>
      </c>
    </row>
    <row r="83" spans="4:28" x14ac:dyDescent="0.2">
      <c r="D83" s="29"/>
      <c r="E83" s="8">
        <v>21</v>
      </c>
      <c r="F83" s="8">
        <v>2.7675675675675677</v>
      </c>
      <c r="G83">
        <v>80</v>
      </c>
      <c r="J83" s="2">
        <f t="shared" si="16"/>
        <v>4.0384615384615383</v>
      </c>
      <c r="K83">
        <f t="shared" si="10"/>
        <v>2.2848107119859247</v>
      </c>
      <c r="O83">
        <v>6</v>
      </c>
      <c r="P83" s="34"/>
      <c r="Q83" s="25" t="s">
        <v>31</v>
      </c>
      <c r="R83" s="17">
        <v>1.3297297297297297</v>
      </c>
      <c r="S83" s="17">
        <f t="shared" si="12"/>
        <v>1.4191401415331169</v>
      </c>
      <c r="T83">
        <v>1.417</v>
      </c>
      <c r="V83" t="s">
        <v>4</v>
      </c>
      <c r="W83" s="3">
        <f>AVERAGE(R102:R107)</f>
        <v>6.8664764764764756</v>
      </c>
      <c r="X83" s="3">
        <f>AVERAGE(S102:S107)</f>
        <v>7.0560766925690741</v>
      </c>
      <c r="Y83" s="6">
        <f t="shared" si="13"/>
        <v>0.18960021609259847</v>
      </c>
      <c r="Z83" s="2">
        <f t="shared" si="15"/>
        <v>1.9019019019150818E-4</v>
      </c>
      <c r="AA83" s="19">
        <v>8.3000000000000007</v>
      </c>
      <c r="AB83" s="3">
        <f t="shared" si="14"/>
        <v>1.2439233074309266</v>
      </c>
    </row>
    <row r="84" spans="4:28" x14ac:dyDescent="0.2">
      <c r="D84" s="29"/>
      <c r="E84" s="8">
        <v>22</v>
      </c>
      <c r="F84" s="8">
        <v>2.5423423423423421</v>
      </c>
      <c r="G84">
        <v>81</v>
      </c>
      <c r="J84" s="2">
        <f t="shared" si="16"/>
        <v>4.0846153846153843</v>
      </c>
      <c r="K84">
        <f t="shared" si="10"/>
        <v>2.3394485035902353</v>
      </c>
      <c r="O84">
        <v>7</v>
      </c>
      <c r="P84" s="34" t="s">
        <v>32</v>
      </c>
      <c r="Q84" s="24" t="s">
        <v>26</v>
      </c>
      <c r="R84" s="17">
        <v>1.494954954954955</v>
      </c>
      <c r="S84" s="17">
        <f t="shared" si="12"/>
        <v>1.3813769914350722</v>
      </c>
      <c r="T84">
        <v>1.417</v>
      </c>
      <c r="V84" t="s">
        <v>5</v>
      </c>
      <c r="W84" s="3">
        <f>AVERAGE(R108:R113)</f>
        <v>9.7927627627627647</v>
      </c>
      <c r="X84" s="3">
        <f>AVERAGE(S108:S113)</f>
        <v>9.852338134935021</v>
      </c>
      <c r="Y84" s="6">
        <f t="shared" si="13"/>
        <v>5.957537217225628E-2</v>
      </c>
      <c r="Z84" s="2">
        <f t="shared" si="15"/>
        <v>5.9575372172520957E-2</v>
      </c>
      <c r="AA84" s="19">
        <v>11.1</v>
      </c>
      <c r="AB84" s="3">
        <f t="shared" si="14"/>
        <v>1.2476618650649787</v>
      </c>
    </row>
    <row r="85" spans="4:28" x14ac:dyDescent="0.2">
      <c r="D85" s="29"/>
      <c r="E85" s="8">
        <v>23</v>
      </c>
      <c r="F85" s="8">
        <v>2.7072072072072073</v>
      </c>
      <c r="G85">
        <v>82</v>
      </c>
      <c r="J85" s="2">
        <f t="shared" si="16"/>
        <v>4.1307692307692303</v>
      </c>
      <c r="K85">
        <f t="shared" si="10"/>
        <v>2.3956309094497055</v>
      </c>
      <c r="O85">
        <v>8</v>
      </c>
      <c r="P85" s="34"/>
      <c r="Q85" s="24" t="s">
        <v>27</v>
      </c>
      <c r="R85" s="17">
        <v>1.4709909909909908</v>
      </c>
      <c r="S85" s="17">
        <f t="shared" si="12"/>
        <v>1.3510691416182794</v>
      </c>
      <c r="T85">
        <v>1.417</v>
      </c>
      <c r="V85" t="s">
        <v>6</v>
      </c>
      <c r="W85" s="3">
        <f>AVERAGE(R114:R119)</f>
        <v>11.819339339339338</v>
      </c>
      <c r="X85" s="3">
        <f>AVERAGE(S114:S119)</f>
        <v>11.568011436371039</v>
      </c>
      <c r="Y85" s="6">
        <f t="shared" si="13"/>
        <v>-0.2513279029682991</v>
      </c>
      <c r="Z85" s="2">
        <f t="shared" si="15"/>
        <v>-0.25132790296791185</v>
      </c>
      <c r="AA85" s="19">
        <v>13.4</v>
      </c>
      <c r="AB85" s="3">
        <f t="shared" si="14"/>
        <v>1.8319885636289612</v>
      </c>
    </row>
    <row r="86" spans="4:28" x14ac:dyDescent="0.2">
      <c r="D86" s="29"/>
      <c r="E86" s="8">
        <v>24</v>
      </c>
      <c r="F86" s="8">
        <v>3.0504504504504504</v>
      </c>
      <c r="G86">
        <v>83</v>
      </c>
      <c r="J86" s="2">
        <f t="shared" si="16"/>
        <v>4.1769230769230763</v>
      </c>
      <c r="K86">
        <f t="shared" si="10"/>
        <v>2.4533454715806844</v>
      </c>
      <c r="O86">
        <v>9</v>
      </c>
      <c r="P86" s="34"/>
      <c r="Q86" s="24" t="s">
        <v>28</v>
      </c>
      <c r="R86" s="17">
        <f>AVERAGE(F45:F49)</f>
        <v>0.85891891891891903</v>
      </c>
      <c r="S86" s="17">
        <f t="shared" si="12"/>
        <v>1.3371722048170591</v>
      </c>
      <c r="T86">
        <v>1</v>
      </c>
      <c r="V86" t="s">
        <v>7</v>
      </c>
      <c r="W86" s="3">
        <f>AVERAGE(R120:R125)</f>
        <v>11.598028028028025</v>
      </c>
      <c r="X86" s="3">
        <f>AVERAGE(S120:S125)</f>
        <v>11.58232984541759</v>
      </c>
      <c r="Y86" s="6">
        <f t="shared" si="13"/>
        <v>-1.5698182610435651E-2</v>
      </c>
      <c r="Z86" s="2">
        <f t="shared" si="15"/>
        <v>-1.5698182610206501E-2</v>
      </c>
      <c r="AA86" s="19">
        <v>13.2</v>
      </c>
      <c r="AB86" s="3">
        <f t="shared" si="14"/>
        <v>1.6176701545824095</v>
      </c>
    </row>
    <row r="87" spans="4:28" x14ac:dyDescent="0.2">
      <c r="D87" s="29"/>
      <c r="E87" s="8">
        <v>25</v>
      </c>
      <c r="F87" s="8">
        <v>3.0819819819819818</v>
      </c>
      <c r="G87">
        <v>84</v>
      </c>
      <c r="J87" s="2">
        <f t="shared" si="16"/>
        <v>4.2230769230769223</v>
      </c>
      <c r="K87">
        <f t="shared" si="10"/>
        <v>2.5125786616052359</v>
      </c>
      <c r="O87">
        <v>10</v>
      </c>
      <c r="P87" s="34"/>
      <c r="Q87" s="24" t="s">
        <v>29</v>
      </c>
      <c r="R87" s="17">
        <v>0.94828828828828837</v>
      </c>
      <c r="S87" s="17">
        <f t="shared" si="12"/>
        <v>1.3470807256668338</v>
      </c>
      <c r="T87">
        <v>1</v>
      </c>
      <c r="V87" t="s">
        <v>8</v>
      </c>
      <c r="W87" s="3">
        <f>AVERAGE(R126:R131)</f>
        <v>9.6393693693693709</v>
      </c>
      <c r="X87" s="3">
        <f>AVERAGE(S126:S131)</f>
        <v>9.8255715284481919</v>
      </c>
      <c r="Y87" s="6">
        <f t="shared" si="13"/>
        <v>0.18620215907882098</v>
      </c>
      <c r="Z87" s="2">
        <f t="shared" si="15"/>
        <v>0.18620215907877302</v>
      </c>
      <c r="AA87" s="19">
        <v>11.1</v>
      </c>
      <c r="AB87" s="3">
        <f t="shared" si="14"/>
        <v>1.2744284715518077</v>
      </c>
    </row>
    <row r="88" spans="4:28" x14ac:dyDescent="0.2">
      <c r="D88" s="29"/>
      <c r="E88" s="8">
        <v>26</v>
      </c>
      <c r="F88" s="8">
        <v>2.8396396396396395</v>
      </c>
      <c r="G88">
        <v>85</v>
      </c>
      <c r="J88" s="2">
        <f t="shared" si="16"/>
        <v>4.2692307692307683</v>
      </c>
      <c r="K88">
        <f t="shared" si="10"/>
        <v>2.5733159059688777</v>
      </c>
      <c r="O88">
        <v>11</v>
      </c>
      <c r="P88" s="34"/>
      <c r="Q88" s="24" t="s">
        <v>30</v>
      </c>
      <c r="R88" s="17">
        <v>1.3947747747747745</v>
      </c>
      <c r="S88" s="17">
        <f t="shared" si="12"/>
        <v>1.386736456182545</v>
      </c>
      <c r="T88">
        <v>1.3867364561831472</v>
      </c>
      <c r="V88" t="s">
        <v>9</v>
      </c>
      <c r="W88" s="3">
        <f>AVERAGE(R132:R137)</f>
        <v>6.9184184184184181</v>
      </c>
      <c r="X88" s="3">
        <f>AVERAGE(S132:S137)</f>
        <v>6.8487732157929271</v>
      </c>
      <c r="Y88" s="6">
        <f t="shared" si="13"/>
        <v>-6.9645202625491009E-2</v>
      </c>
      <c r="Z88" s="2">
        <f t="shared" si="15"/>
        <v>-6.9645202625562064E-2</v>
      </c>
      <c r="AA88" s="19">
        <v>8.8000000000000007</v>
      </c>
      <c r="AB88" s="3">
        <f t="shared" si="14"/>
        <v>1.9512267842070736</v>
      </c>
    </row>
    <row r="89" spans="4:28" x14ac:dyDescent="0.2">
      <c r="D89" s="29"/>
      <c r="E89" s="8">
        <v>27</v>
      </c>
      <c r="F89" s="8">
        <v>2.5981981981981983</v>
      </c>
      <c r="G89">
        <v>86</v>
      </c>
      <c r="J89" s="2">
        <f t="shared" si="16"/>
        <v>4.3153846153846143</v>
      </c>
      <c r="K89">
        <f t="shared" si="10"/>
        <v>2.6355416109822123</v>
      </c>
      <c r="O89">
        <v>12</v>
      </c>
      <c r="P89" s="34"/>
      <c r="Q89" s="25" t="s">
        <v>33</v>
      </c>
      <c r="R89" s="17">
        <v>1.5231231231231233</v>
      </c>
      <c r="S89" s="17">
        <f t="shared" si="12"/>
        <v>1.4607337103474594</v>
      </c>
      <c r="T89">
        <v>1.4607337103480127</v>
      </c>
      <c r="V89" t="s">
        <v>10</v>
      </c>
      <c r="W89" s="3">
        <f>AVERAGE(R138:R143)</f>
        <v>3.7011711711711714</v>
      </c>
      <c r="X89" s="3">
        <f>AVERAGE(S138:S143)</f>
        <v>3.7571668230394786</v>
      </c>
      <c r="Y89" s="6">
        <f t="shared" si="13"/>
        <v>5.5995651868307128E-2</v>
      </c>
      <c r="Z89" s="2">
        <f t="shared" si="15"/>
        <v>5.5995651868411489E-2</v>
      </c>
      <c r="AA89" s="19">
        <v>5</v>
      </c>
      <c r="AB89" s="3">
        <f t="shared" si="14"/>
        <v>1.2428331769605214</v>
      </c>
    </row>
    <row r="90" spans="4:28" x14ac:dyDescent="0.2">
      <c r="D90" s="29"/>
      <c r="E90" s="8">
        <v>28</v>
      </c>
      <c r="F90" s="8">
        <v>2.6531531531531534</v>
      </c>
      <c r="G90">
        <v>87</v>
      </c>
      <c r="J90" s="2">
        <f t="shared" si="16"/>
        <v>4.3615384615384603</v>
      </c>
      <c r="K90">
        <f t="shared" si="10"/>
        <v>2.6992391876866559</v>
      </c>
      <c r="O90">
        <v>13</v>
      </c>
      <c r="P90" s="34" t="s">
        <v>34</v>
      </c>
      <c r="Q90" s="24" t="s">
        <v>26</v>
      </c>
      <c r="R90" s="17">
        <v>1.3974774774774772</v>
      </c>
      <c r="S90" s="17">
        <f t="shared" si="12"/>
        <v>1.5724217978124084</v>
      </c>
      <c r="T90">
        <v>1.5</v>
      </c>
      <c r="V90" t="s">
        <v>11</v>
      </c>
      <c r="W90" s="3">
        <f>AVERAGE(R144:R149)</f>
        <v>2.0767567567567569</v>
      </c>
      <c r="X90" s="3">
        <f>AVERAGE(S144:S149)</f>
        <v>2.0073390475106501</v>
      </c>
      <c r="Y90" s="6">
        <f t="shared" si="13"/>
        <v>-6.9417709246106796E-2</v>
      </c>
      <c r="Z90" s="2">
        <f t="shared" si="15"/>
        <v>-6.9417709246831549E-2</v>
      </c>
      <c r="AA90" s="19">
        <v>3.2</v>
      </c>
      <c r="AB90" s="3">
        <f t="shared" si="14"/>
        <v>1.1926609524893501</v>
      </c>
    </row>
    <row r="91" spans="4:28" x14ac:dyDescent="0.2">
      <c r="D91" s="29"/>
      <c r="E91" s="8">
        <v>29</v>
      </c>
      <c r="F91" s="8">
        <v>3.0387387387387386</v>
      </c>
      <c r="G91">
        <v>88</v>
      </c>
      <c r="J91" s="2">
        <f t="shared" si="16"/>
        <v>4.4076923076923062</v>
      </c>
      <c r="K91">
        <f t="shared" si="10"/>
        <v>2.764391076544058</v>
      </c>
      <c r="O91">
        <v>14</v>
      </c>
      <c r="P91" s="34"/>
      <c r="Q91" s="24" t="s">
        <v>27</v>
      </c>
      <c r="R91" s="17">
        <v>1.9720720720720721</v>
      </c>
      <c r="S91" s="17">
        <f t="shared" si="12"/>
        <v>1.7240045367054071</v>
      </c>
      <c r="T91">
        <v>1.85</v>
      </c>
    </row>
    <row r="92" spans="4:28" x14ac:dyDescent="0.2">
      <c r="D92" s="29"/>
      <c r="E92" s="8">
        <v>30</v>
      </c>
      <c r="F92" s="8">
        <v>3.0810810810810811</v>
      </c>
      <c r="G92">
        <v>89</v>
      </c>
      <c r="J92" s="2">
        <f t="shared" si="16"/>
        <v>4.4538461538461522</v>
      </c>
      <c r="K92">
        <f t="shared" si="10"/>
        <v>2.8309787719503792</v>
      </c>
      <c r="O92">
        <v>15</v>
      </c>
      <c r="P92" s="34"/>
      <c r="Q92" s="24" t="s">
        <v>28</v>
      </c>
      <c r="R92" s="17">
        <v>2.1837837837837837</v>
      </c>
      <c r="S92" s="17">
        <f t="shared" si="12"/>
        <v>1.9166368455517144</v>
      </c>
      <c r="T92">
        <v>2.1</v>
      </c>
      <c r="Z92" s="3">
        <f>AVERAGE(T78:T83)</f>
        <v>1.417</v>
      </c>
    </row>
    <row r="93" spans="4:28" x14ac:dyDescent="0.2">
      <c r="D93" s="30"/>
      <c r="E93" s="8">
        <v>31</v>
      </c>
      <c r="F93" s="8">
        <v>3.381081081081081</v>
      </c>
      <c r="G93">
        <v>90</v>
      </c>
      <c r="J93" s="27">
        <f>AVERAGE(marmin,aprmin)+0.2</f>
        <v>4.5</v>
      </c>
      <c r="K93">
        <f t="shared" si="10"/>
        <v>2.8989828465733094</v>
      </c>
      <c r="O93">
        <v>16</v>
      </c>
      <c r="P93" s="34"/>
      <c r="Q93" s="24" t="s">
        <v>29</v>
      </c>
      <c r="R93" s="17">
        <v>2.7981981981981976</v>
      </c>
      <c r="S93" s="17">
        <f t="shared" si="12"/>
        <v>2.1505184143042566</v>
      </c>
      <c r="T93">
        <v>2.65</v>
      </c>
      <c r="Z93" s="3">
        <f>AVERAGE(T84:T89)</f>
        <v>1.2802450277551933</v>
      </c>
    </row>
    <row r="94" spans="4:28" x14ac:dyDescent="0.2">
      <c r="D94" s="31" t="s">
        <v>3</v>
      </c>
      <c r="E94" s="8">
        <v>1</v>
      </c>
      <c r="F94" s="8">
        <v>3.6477477477477476</v>
      </c>
      <c r="G94">
        <v>91</v>
      </c>
      <c r="J94" s="2">
        <f>J93+($J$109-$J$93)/16</f>
        <v>4.53125</v>
      </c>
      <c r="K94">
        <f t="shared" si="10"/>
        <v>2.9683829755139062</v>
      </c>
      <c r="O94">
        <v>17</v>
      </c>
      <c r="P94" s="34"/>
      <c r="Q94" s="24" t="s">
        <v>30</v>
      </c>
      <c r="R94" s="17">
        <v>2.8299099099099094</v>
      </c>
      <c r="S94" s="17">
        <f t="shared" si="12"/>
        <v>2.4249844544845089</v>
      </c>
      <c r="T94">
        <v>2.8</v>
      </c>
      <c r="Z94" s="3">
        <f>AVERAGE(T90:T95)</f>
        <v>2.3166666666666664</v>
      </c>
    </row>
    <row r="95" spans="4:28" x14ac:dyDescent="0.2">
      <c r="D95" s="29"/>
      <c r="E95" s="8">
        <v>2</v>
      </c>
      <c r="F95" s="8">
        <v>3.2666666666666666</v>
      </c>
      <c r="G95">
        <v>92</v>
      </c>
      <c r="J95" s="2">
        <f t="shared" ref="J95:J108" si="17">J94+($J$109-$J$93)/16</f>
        <v>4.5625</v>
      </c>
      <c r="K95">
        <f t="shared" si="10"/>
        <v>3.0391579602921919</v>
      </c>
      <c r="O95">
        <v>18</v>
      </c>
      <c r="P95" s="34"/>
      <c r="Q95" s="25" t="s">
        <v>31</v>
      </c>
      <c r="R95" s="17">
        <v>2.9319819819819819</v>
      </c>
      <c r="S95" s="17">
        <f t="shared" si="12"/>
        <v>2.738593528433741</v>
      </c>
      <c r="T95">
        <v>3</v>
      </c>
      <c r="Z95" s="3">
        <f>AVERAGE(T96:T101)</f>
        <v>4.1000000000000005</v>
      </c>
    </row>
    <row r="96" spans="4:28" x14ac:dyDescent="0.2">
      <c r="D96" s="29"/>
      <c r="E96" s="8">
        <v>3</v>
      </c>
      <c r="F96" s="8">
        <v>3.1225225225225226</v>
      </c>
      <c r="G96">
        <v>93</v>
      </c>
      <c r="J96" s="2">
        <f t="shared" si="17"/>
        <v>4.59375</v>
      </c>
      <c r="K96">
        <f t="shared" si="10"/>
        <v>3.1112857526567588</v>
      </c>
      <c r="O96">
        <v>19</v>
      </c>
      <c r="P96" s="34" t="s">
        <v>35</v>
      </c>
      <c r="Q96" s="24" t="s">
        <v>26</v>
      </c>
      <c r="R96" s="17">
        <v>3.3450450450450453</v>
      </c>
      <c r="S96" s="17">
        <f t="shared" si="12"/>
        <v>3.0892124576746909</v>
      </c>
      <c r="T96">
        <v>3.3</v>
      </c>
      <c r="W96" s="3"/>
      <c r="Z96" s="3">
        <f>AVERAGE(T102:T107)</f>
        <v>6.8666666666666671</v>
      </c>
    </row>
    <row r="97" spans="4:26" x14ac:dyDescent="0.2">
      <c r="D97" s="29"/>
      <c r="E97" s="8">
        <v>4</v>
      </c>
      <c r="F97" s="8">
        <v>3.4450450450450449</v>
      </c>
      <c r="G97">
        <v>94</v>
      </c>
      <c r="J97" s="2">
        <f t="shared" si="17"/>
        <v>4.625</v>
      </c>
      <c r="K97">
        <f t="shared" si="10"/>
        <v>3.1847434782183583</v>
      </c>
      <c r="O97">
        <v>20</v>
      </c>
      <c r="P97" s="34"/>
      <c r="Q97" s="24" t="s">
        <v>27</v>
      </c>
      <c r="R97" s="17">
        <v>3.3767567567567567</v>
      </c>
      <c r="S97" s="17">
        <f t="shared" si="12"/>
        <v>3.4740983103836598</v>
      </c>
      <c r="T97">
        <v>3.6</v>
      </c>
      <c r="Z97" s="3">
        <f>AVERAGE(T108:T113)</f>
        <v>9.8523381349352857</v>
      </c>
    </row>
    <row r="98" spans="4:26" x14ac:dyDescent="0.2">
      <c r="D98" s="29"/>
      <c r="E98" s="8">
        <v>5</v>
      </c>
      <c r="F98" s="8">
        <v>3.2432432432432434</v>
      </c>
      <c r="G98">
        <v>95</v>
      </c>
      <c r="J98" s="2">
        <f t="shared" si="17"/>
        <v>4.65625</v>
      </c>
      <c r="K98">
        <f t="shared" si="10"/>
        <v>3.2595074599074767</v>
      </c>
      <c r="O98">
        <v>21</v>
      </c>
      <c r="P98" s="34"/>
      <c r="Q98" s="24" t="s">
        <v>28</v>
      </c>
      <c r="R98" s="17">
        <v>3.9981981981981982</v>
      </c>
      <c r="S98" s="17">
        <f t="shared" si="12"/>
        <v>3.8899774679729795</v>
      </c>
      <c r="T98">
        <v>4</v>
      </c>
      <c r="W98" s="3"/>
      <c r="Z98" s="3">
        <f>AVERAGE(T114:T119)</f>
        <v>11.568011436371426</v>
      </c>
    </row>
    <row r="99" spans="4:26" x14ac:dyDescent="0.2">
      <c r="D99" s="29"/>
      <c r="E99" s="8">
        <v>6</v>
      </c>
      <c r="F99" s="8">
        <v>3.5081081081081082</v>
      </c>
      <c r="G99">
        <v>96</v>
      </c>
      <c r="J99" s="2">
        <f t="shared" si="17"/>
        <v>4.6875</v>
      </c>
      <c r="K99">
        <f t="shared" si="10"/>
        <v>3.3355532412558802</v>
      </c>
      <c r="O99">
        <v>22</v>
      </c>
      <c r="P99" s="34"/>
      <c r="Q99" s="24" t="s">
        <v>29</v>
      </c>
      <c r="R99" s="17">
        <v>4.0317117117117123</v>
      </c>
      <c r="S99" s="17">
        <f t="shared" si="12"/>
        <v>4.3331217707839116</v>
      </c>
      <c r="T99">
        <v>4.2</v>
      </c>
      <c r="W99" s="3"/>
      <c r="Z99" s="3">
        <f>AVERAGE(T120:T125)</f>
        <v>11.582329845417819</v>
      </c>
    </row>
    <row r="100" spans="4:26" x14ac:dyDescent="0.2">
      <c r="D100" s="29"/>
      <c r="E100" s="8">
        <v>7</v>
      </c>
      <c r="F100" s="8">
        <v>3.4180180180180182</v>
      </c>
      <c r="G100">
        <v>97</v>
      </c>
      <c r="J100" s="2">
        <f t="shared" si="17"/>
        <v>4.71875</v>
      </c>
      <c r="K100">
        <f t="shared" si="10"/>
        <v>3.4128556095021825</v>
      </c>
      <c r="O100">
        <v>23</v>
      </c>
      <c r="P100" s="34"/>
      <c r="Q100" s="24" t="s">
        <v>30</v>
      </c>
      <c r="R100" s="17">
        <v>4.7983783783783789</v>
      </c>
      <c r="S100" s="17">
        <f t="shared" si="12"/>
        <v>4.7994217428899546</v>
      </c>
      <c r="T100">
        <v>4.5999999999999996</v>
      </c>
      <c r="W100" s="3"/>
      <c r="Z100" s="3">
        <f>AVERAGE(T126:T131)</f>
        <v>9.825571528448144</v>
      </c>
    </row>
    <row r="101" spans="4:26" x14ac:dyDescent="0.2">
      <c r="D101" s="29"/>
      <c r="E101" s="8">
        <v>8</v>
      </c>
      <c r="F101" s="8">
        <v>3.1261261261261262</v>
      </c>
      <c r="G101">
        <v>98</v>
      </c>
      <c r="J101" s="2">
        <f t="shared" si="17"/>
        <v>4.75</v>
      </c>
      <c r="K101">
        <f t="shared" si="10"/>
        <v>3.4913886185213627</v>
      </c>
      <c r="O101">
        <v>24</v>
      </c>
      <c r="P101" s="34"/>
      <c r="Q101" s="25" t="s">
        <v>36</v>
      </c>
      <c r="R101" s="17">
        <v>4.9459459459459456</v>
      </c>
      <c r="S101" s="17">
        <f t="shared" si="12"/>
        <v>5.2844568960105462</v>
      </c>
      <c r="T101">
        <v>4.9000000000000004</v>
      </c>
      <c r="W101" s="3"/>
      <c r="Z101" s="3">
        <f>AVERAGE(T132:T137)</f>
        <v>6.848773215792856</v>
      </c>
    </row>
    <row r="102" spans="4:26" x14ac:dyDescent="0.2">
      <c r="D102" s="29"/>
      <c r="E102" s="8">
        <v>9</v>
      </c>
      <c r="F102" s="8">
        <v>3.0549549549549551</v>
      </c>
      <c r="G102">
        <v>99</v>
      </c>
      <c r="J102" s="2">
        <f t="shared" si="17"/>
        <v>4.78125</v>
      </c>
      <c r="K102">
        <f t="shared" si="10"/>
        <v>3.5711256115783101</v>
      </c>
      <c r="O102">
        <v>25</v>
      </c>
      <c r="P102" s="34" t="s">
        <v>4</v>
      </c>
      <c r="Q102" s="24" t="s">
        <v>26</v>
      </c>
      <c r="R102" s="17">
        <v>5.4771171171171176</v>
      </c>
      <c r="S102" s="17">
        <f t="shared" si="12"/>
        <v>5.7835631125352016</v>
      </c>
      <c r="T102">
        <v>5.6</v>
      </c>
      <c r="W102" s="3"/>
      <c r="Z102" s="3">
        <f>AVERAGE(T138:T143)</f>
        <v>3.7571668230395829</v>
      </c>
    </row>
    <row r="103" spans="4:26" x14ac:dyDescent="0.2">
      <c r="D103" s="29"/>
      <c r="E103" s="8">
        <v>10</v>
      </c>
      <c r="F103" s="8">
        <v>3.7765765765765766</v>
      </c>
      <c r="G103">
        <v>100</v>
      </c>
      <c r="J103" s="2">
        <f t="shared" si="17"/>
        <v>4.8125</v>
      </c>
      <c r="K103">
        <f t="shared" si="10"/>
        <v>3.6520392439053087</v>
      </c>
      <c r="O103">
        <v>26</v>
      </c>
      <c r="P103" s="34"/>
      <c r="Q103" s="24" t="s">
        <v>27</v>
      </c>
      <c r="R103" s="17">
        <v>6.1059459459459458</v>
      </c>
      <c r="S103" s="17">
        <f t="shared" si="12"/>
        <v>6.2918971076579879</v>
      </c>
      <c r="T103">
        <v>6.1</v>
      </c>
      <c r="Z103" s="3">
        <f>AVERAGE(T144:T149)</f>
        <v>2.0073390475099253</v>
      </c>
    </row>
    <row r="104" spans="4:26" x14ac:dyDescent="0.2">
      <c r="D104" s="29"/>
      <c r="E104" s="8">
        <v>11</v>
      </c>
      <c r="F104" s="8">
        <v>3.810810810810811</v>
      </c>
      <c r="G104">
        <v>101</v>
      </c>
      <c r="J104" s="2">
        <f t="shared" si="17"/>
        <v>4.84375</v>
      </c>
      <c r="K104">
        <f t="shared" si="10"/>
        <v>3.7341015051035562</v>
      </c>
      <c r="O104">
        <v>27</v>
      </c>
      <c r="P104" s="34"/>
      <c r="Q104" s="24" t="s">
        <v>28</v>
      </c>
      <c r="R104" s="17">
        <v>6.8473873873873874</v>
      </c>
      <c r="S104" s="17">
        <f t="shared" si="12"/>
        <v>6.8044979706225064</v>
      </c>
      <c r="T104">
        <v>6.6</v>
      </c>
      <c r="W104" s="3"/>
    </row>
    <row r="105" spans="4:26" x14ac:dyDescent="0.2">
      <c r="D105" s="29"/>
      <c r="E105" s="8">
        <v>12</v>
      </c>
      <c r="F105" s="8">
        <v>4.0918918918918923</v>
      </c>
      <c r="G105">
        <v>102</v>
      </c>
      <c r="J105" s="2">
        <f t="shared" si="17"/>
        <v>4.875</v>
      </c>
      <c r="K105">
        <f t="shared" si="10"/>
        <v>3.8172837413686498</v>
      </c>
      <c r="O105">
        <v>28</v>
      </c>
      <c r="P105" s="34"/>
      <c r="Q105" s="24" t="s">
        <v>29</v>
      </c>
      <c r="R105" s="17">
        <v>6.7596396396396399</v>
      </c>
      <c r="S105" s="17">
        <f t="shared" si="12"/>
        <v>7.3163457850772247</v>
      </c>
      <c r="T105">
        <v>7.1</v>
      </c>
      <c r="W105" s="3"/>
    </row>
    <row r="106" spans="4:26" x14ac:dyDescent="0.2">
      <c r="D106" s="29"/>
      <c r="E106" s="8">
        <v>13</v>
      </c>
      <c r="F106" s="8">
        <v>3.8603603603603602</v>
      </c>
      <c r="G106">
        <v>103</v>
      </c>
      <c r="J106" s="2">
        <f t="shared" si="17"/>
        <v>4.90625</v>
      </c>
      <c r="K106">
        <f t="shared" si="10"/>
        <v>3.9015566775400359</v>
      </c>
      <c r="O106">
        <v>29</v>
      </c>
      <c r="P106" s="34"/>
      <c r="Q106" s="24" t="s">
        <v>30</v>
      </c>
      <c r="R106" s="17">
        <v>7.8327927927927927</v>
      </c>
      <c r="S106" s="17">
        <f t="shared" si="12"/>
        <v>7.8224173285412277</v>
      </c>
      <c r="T106">
        <v>7.6</v>
      </c>
    </row>
    <row r="107" spans="4:26" x14ac:dyDescent="0.2">
      <c r="D107" s="29"/>
      <c r="E107" s="8">
        <v>14</v>
      </c>
      <c r="F107" s="8">
        <v>4.1072072072072068</v>
      </c>
      <c r="G107">
        <v>104</v>
      </c>
      <c r="J107" s="2">
        <f t="shared" si="17"/>
        <v>4.9375</v>
      </c>
      <c r="K107">
        <f t="shared" si="10"/>
        <v>3.9868904389744859</v>
      </c>
      <c r="O107">
        <v>30</v>
      </c>
      <c r="P107" s="34"/>
      <c r="Q107" s="25" t="s">
        <v>31</v>
      </c>
      <c r="R107" s="17">
        <v>8.1759759759759749</v>
      </c>
      <c r="S107" s="17">
        <f t="shared" si="12"/>
        <v>8.317738850980291</v>
      </c>
      <c r="T107">
        <v>8.1999999999999993</v>
      </c>
    </row>
    <row r="108" spans="4:26" x14ac:dyDescent="0.2">
      <c r="D108" s="29"/>
      <c r="E108" s="8">
        <v>15</v>
      </c>
      <c r="F108" s="8">
        <v>4.1207207207207208</v>
      </c>
      <c r="G108">
        <v>105</v>
      </c>
      <c r="J108" s="2">
        <f t="shared" si="17"/>
        <v>4.96875</v>
      </c>
      <c r="K108">
        <f t="shared" si="10"/>
        <v>4.0732545732435561</v>
      </c>
      <c r="O108">
        <v>31</v>
      </c>
      <c r="P108" s="34" t="s">
        <v>37</v>
      </c>
      <c r="Q108" s="24" t="s">
        <v>26</v>
      </c>
      <c r="R108" s="17">
        <v>8.7677477477477481</v>
      </c>
      <c r="S108" s="17">
        <f t="shared" si="12"/>
        <v>8.7974359324935989</v>
      </c>
      <c r="T108">
        <v>8.7974359324937694</v>
      </c>
    </row>
    <row r="109" spans="4:26" x14ac:dyDescent="0.2">
      <c r="D109" s="29"/>
      <c r="E109" s="8">
        <v>16</v>
      </c>
      <c r="F109" s="8">
        <v>4.154054054054054</v>
      </c>
      <c r="G109">
        <v>106</v>
      </c>
      <c r="J109" s="27">
        <f>aprmin</f>
        <v>5</v>
      </c>
      <c r="K109">
        <f t="shared" si="10"/>
        <v>4.1606180716549908</v>
      </c>
      <c r="O109">
        <v>32</v>
      </c>
      <c r="P109" s="34"/>
      <c r="Q109" s="24" t="s">
        <v>27</v>
      </c>
      <c r="R109" s="17">
        <v>9.3201801801801789</v>
      </c>
      <c r="S109" s="17">
        <f t="shared" si="12"/>
        <v>9.2567804201105446</v>
      </c>
      <c r="T109">
        <v>9.2567804201107791</v>
      </c>
    </row>
    <row r="110" spans="4:26" x14ac:dyDescent="0.2">
      <c r="D110" s="29"/>
      <c r="E110" s="8">
        <v>17</v>
      </c>
      <c r="F110" s="8">
        <v>4.0504504504504508</v>
      </c>
      <c r="G110">
        <v>107</v>
      </c>
      <c r="J110" s="2">
        <f>J109+($J$123-$J$109)/14</f>
        <v>5.0464285714285717</v>
      </c>
      <c r="K110">
        <f t="shared" si="10"/>
        <v>4.2489493905981952</v>
      </c>
      <c r="O110">
        <v>33</v>
      </c>
      <c r="P110" s="34"/>
      <c r="Q110" s="24" t="s">
        <v>28</v>
      </c>
      <c r="R110" s="17">
        <v>9.5677477477477488</v>
      </c>
      <c r="S110" s="17">
        <f t="shared" ref="S110:S141" si="18">SUM($Q$75*G36^$U$35,$R$75*G36^$V$35,$S$75*G36^$W$35,$T$75*G36^$X$35,$U$75*G36^$Y$35+$V$75*G36^$Z$35,$W$75*G36^$AA$35)</f>
        <v>9.6912344436982565</v>
      </c>
      <c r="T110">
        <v>9.6912344436985336</v>
      </c>
    </row>
    <row r="111" spans="4:26" x14ac:dyDescent="0.2">
      <c r="D111" s="29"/>
      <c r="E111" s="8">
        <v>18</v>
      </c>
      <c r="F111" s="8">
        <v>3.9324324324324325</v>
      </c>
      <c r="G111">
        <v>108</v>
      </c>
      <c r="J111" s="2">
        <f t="shared" ref="J111:J122" si="19">J110+($J$123-$J$109)/14</f>
        <v>5.0928571428571434</v>
      </c>
      <c r="K111">
        <f t="shared" si="10"/>
        <v>4.3382164727135617</v>
      </c>
      <c r="O111">
        <v>34</v>
      </c>
      <c r="P111" s="34"/>
      <c r="Q111" s="24" t="s">
        <v>29</v>
      </c>
      <c r="R111" s="17">
        <v>10.043783783783784</v>
      </c>
      <c r="S111" s="17">
        <f t="shared" si="18"/>
        <v>10.09649151097932</v>
      </c>
      <c r="T111">
        <v>10.096491510979625</v>
      </c>
    </row>
    <row r="112" spans="4:26" x14ac:dyDescent="0.2">
      <c r="D112" s="29"/>
      <c r="E112" s="8">
        <v>19</v>
      </c>
      <c r="F112" s="8">
        <v>4.0648648648648651</v>
      </c>
      <c r="G112">
        <v>109</v>
      </c>
      <c r="J112" s="2">
        <f t="shared" si="19"/>
        <v>5.1392857142857151</v>
      </c>
      <c r="K112">
        <f t="shared" si="10"/>
        <v>4.4283867678859714</v>
      </c>
      <c r="O112">
        <v>35</v>
      </c>
      <c r="P112" s="34"/>
      <c r="Q112" s="24" t="s">
        <v>30</v>
      </c>
      <c r="R112" s="17">
        <v>10.387747747747749</v>
      </c>
      <c r="S112" s="17">
        <f t="shared" si="18"/>
        <v>10.468514681659919</v>
      </c>
      <c r="T112">
        <v>10.468514681660203</v>
      </c>
    </row>
    <row r="113" spans="4:23" x14ac:dyDescent="0.2">
      <c r="D113" s="29"/>
      <c r="E113" s="8">
        <v>20</v>
      </c>
      <c r="F113" s="8">
        <v>3.9567567567567568</v>
      </c>
      <c r="G113">
        <v>110</v>
      </c>
      <c r="J113" s="2">
        <f t="shared" si="19"/>
        <v>5.1857142857142868</v>
      </c>
      <c r="K113">
        <f t="shared" si="10"/>
        <v>4.5194272540620979</v>
      </c>
      <c r="O113">
        <v>36</v>
      </c>
      <c r="P113" s="34"/>
      <c r="Q113" s="25" t="s">
        <v>36</v>
      </c>
      <c r="R113" s="17">
        <v>10.66936936936937</v>
      </c>
      <c r="S113" s="17">
        <f t="shared" si="18"/>
        <v>10.803571820668488</v>
      </c>
      <c r="T113">
        <v>10.803571820668807</v>
      </c>
    </row>
    <row r="114" spans="4:23" x14ac:dyDescent="0.2">
      <c r="D114" s="29"/>
      <c r="E114" s="8">
        <v>21</v>
      </c>
      <c r="F114" s="8">
        <v>4.4009009009009006</v>
      </c>
      <c r="G114">
        <v>111</v>
      </c>
      <c r="J114" s="2">
        <f t="shared" si="19"/>
        <v>5.2321428571428585</v>
      </c>
      <c r="K114">
        <f t="shared" si="10"/>
        <v>4.611304457891805</v>
      </c>
      <c r="O114">
        <v>37</v>
      </c>
      <c r="P114" s="34" t="s">
        <v>38</v>
      </c>
      <c r="Q114" s="24" t="s">
        <v>26</v>
      </c>
      <c r="R114" s="17">
        <v>11.332252252252252</v>
      </c>
      <c r="S114" s="17">
        <f t="shared" si="18"/>
        <v>11.098267930504733</v>
      </c>
      <c r="T114">
        <v>11.098267930505116</v>
      </c>
    </row>
    <row r="115" spans="4:23" x14ac:dyDescent="0.2">
      <c r="D115" s="29"/>
      <c r="E115" s="8">
        <v>22</v>
      </c>
      <c r="F115" s="8">
        <v>4.6693693693693694</v>
      </c>
      <c r="G115">
        <v>112</v>
      </c>
      <c r="J115" s="2">
        <f t="shared" si="19"/>
        <v>5.2785714285714302</v>
      </c>
      <c r="K115">
        <f t="shared" si="10"/>
        <v>4.7039844751935185</v>
      </c>
      <c r="O115">
        <v>38</v>
      </c>
      <c r="P115" s="34"/>
      <c r="Q115" s="24" t="s">
        <v>27</v>
      </c>
      <c r="R115" s="17">
        <v>11.469909909909909</v>
      </c>
      <c r="S115" s="17">
        <f t="shared" si="18"/>
        <v>11.349574562699118</v>
      </c>
      <c r="T115">
        <v>11.349574562699473</v>
      </c>
    </row>
    <row r="116" spans="4:23" x14ac:dyDescent="0.2">
      <c r="D116" s="29"/>
      <c r="E116" s="8">
        <v>23</v>
      </c>
      <c r="F116" s="8">
        <v>4.9729729729729728</v>
      </c>
      <c r="G116">
        <v>113</v>
      </c>
      <c r="J116" s="2">
        <f t="shared" si="19"/>
        <v>5.325000000000002</v>
      </c>
      <c r="K116">
        <f t="shared" si="10"/>
        <v>4.7974329912435607</v>
      </c>
      <c r="O116">
        <v>39</v>
      </c>
      <c r="P116" s="34"/>
      <c r="Q116" s="24" t="s">
        <v>28</v>
      </c>
      <c r="R116" s="17">
        <v>11.924864864864864</v>
      </c>
      <c r="S116" s="17">
        <f t="shared" si="18"/>
        <v>11.554856308382384</v>
      </c>
      <c r="T116">
        <v>11.554856308382796</v>
      </c>
    </row>
    <row r="117" spans="4:23" x14ac:dyDescent="0.2">
      <c r="D117" s="29"/>
      <c r="E117" s="8">
        <v>24</v>
      </c>
      <c r="F117" s="8">
        <v>4.8171171171171174</v>
      </c>
      <c r="G117">
        <v>114</v>
      </c>
      <c r="J117" s="2">
        <f t="shared" si="19"/>
        <v>5.3714285714285737</v>
      </c>
      <c r="K117">
        <f t="shared" si="10"/>
        <v>4.8916153008894732</v>
      </c>
      <c r="O117">
        <v>40</v>
      </c>
      <c r="P117" s="34"/>
      <c r="Q117" s="24" t="s">
        <v>29</v>
      </c>
      <c r="R117" s="17">
        <v>11.952792792792792</v>
      </c>
      <c r="S117" s="17">
        <f t="shared" si="18"/>
        <v>11.711894367966252</v>
      </c>
      <c r="T117">
        <v>11.711894367966636</v>
      </c>
    </row>
    <row r="118" spans="4:23" x14ac:dyDescent="0.2">
      <c r="D118" s="29"/>
      <c r="E118" s="8">
        <v>25</v>
      </c>
      <c r="F118" s="8">
        <v>5.1315315315315315</v>
      </c>
      <c r="G118">
        <v>115</v>
      </c>
      <c r="J118" s="2">
        <f t="shared" si="19"/>
        <v>5.4178571428571454</v>
      </c>
      <c r="K118">
        <f t="shared" si="10"/>
        <v>4.9864963284873802</v>
      </c>
      <c r="O118">
        <v>41</v>
      </c>
      <c r="P118" s="34"/>
      <c r="Q118" s="24" t="s">
        <v>30</v>
      </c>
      <c r="R118" s="17">
        <v>12.120900900900901</v>
      </c>
      <c r="S118" s="17">
        <f t="shared" si="18"/>
        <v>11.818907199933719</v>
      </c>
      <c r="T118">
        <v>11.818907199934117</v>
      </c>
    </row>
    <row r="119" spans="4:23" x14ac:dyDescent="0.2">
      <c r="D119" s="29"/>
      <c r="E119" s="8">
        <v>26</v>
      </c>
      <c r="F119" s="8">
        <v>4.961261261261261</v>
      </c>
      <c r="G119">
        <v>116</v>
      </c>
      <c r="J119" s="2">
        <f t="shared" si="19"/>
        <v>5.4642857142857171</v>
      </c>
      <c r="K119">
        <f t="shared" si="10"/>
        <v>5.0820406476632307</v>
      </c>
      <c r="O119">
        <v>42</v>
      </c>
      <c r="P119" s="34"/>
      <c r="Q119" s="25" t="s">
        <v>31</v>
      </c>
      <c r="R119" s="17">
        <v>12.115315315315314</v>
      </c>
      <c r="S119" s="17">
        <f t="shared" si="18"/>
        <v>11.874568248740033</v>
      </c>
      <c r="T119">
        <v>11.874568248740417</v>
      </c>
    </row>
    <row r="120" spans="4:23" x14ac:dyDescent="0.2">
      <c r="D120" s="29"/>
      <c r="E120" s="8">
        <v>27</v>
      </c>
      <c r="F120" s="8">
        <v>5.0522522522522522</v>
      </c>
      <c r="G120">
        <v>117</v>
      </c>
      <c r="J120" s="2">
        <f t="shared" si="19"/>
        <v>5.5107142857142888</v>
      </c>
      <c r="K120">
        <f t="shared" si="10"/>
        <v>5.178212500898173</v>
      </c>
      <c r="O120">
        <v>43</v>
      </c>
      <c r="P120" s="34" t="s">
        <v>39</v>
      </c>
      <c r="Q120" s="24" t="s">
        <v>26</v>
      </c>
      <c r="R120" s="17">
        <v>11.93927927927928</v>
      </c>
      <c r="S120" s="17">
        <f t="shared" si="18"/>
        <v>11.878020751824607</v>
      </c>
      <c r="T120">
        <v>11.87802075182492</v>
      </c>
    </row>
    <row r="121" spans="4:23" x14ac:dyDescent="0.2">
      <c r="D121" s="29"/>
      <c r="E121" s="8">
        <v>28</v>
      </c>
      <c r="F121" s="8">
        <v>4.9027027027027028</v>
      </c>
      <c r="G121">
        <v>118</v>
      </c>
      <c r="J121" s="2">
        <f t="shared" si="19"/>
        <v>5.5571428571428605</v>
      </c>
      <c r="K121">
        <f t="shared" si="10"/>
        <v>5.2749758189377545</v>
      </c>
      <c r="O121">
        <v>44</v>
      </c>
      <c r="P121" s="34"/>
      <c r="Q121" s="24" t="s">
        <v>27</v>
      </c>
      <c r="R121" s="17">
        <v>11.885045045045045</v>
      </c>
      <c r="S121" s="17">
        <f t="shared" si="18"/>
        <v>11.828889625732245</v>
      </c>
      <c r="T121">
        <v>11.828889625732572</v>
      </c>
    </row>
    <row r="122" spans="4:23" x14ac:dyDescent="0.2">
      <c r="D122" s="29"/>
      <c r="E122" s="8">
        <v>29</v>
      </c>
      <c r="F122" s="8">
        <v>4.7747747747747749</v>
      </c>
      <c r="G122">
        <v>119</v>
      </c>
      <c r="J122" s="2">
        <f t="shared" si="19"/>
        <v>5.6035714285714322</v>
      </c>
      <c r="K122">
        <f t="shared" si="10"/>
        <v>5.3722942400252762</v>
      </c>
      <c r="O122">
        <v>45</v>
      </c>
      <c r="P122" s="34"/>
      <c r="Q122" s="24" t="s">
        <v>28</v>
      </c>
      <c r="R122" s="17">
        <v>11.846666666666666</v>
      </c>
      <c r="S122" s="17">
        <f t="shared" si="18"/>
        <v>11.72729043134602</v>
      </c>
      <c r="T122">
        <v>11.727290431346361</v>
      </c>
    </row>
    <row r="123" spans="4:23" x14ac:dyDescent="0.2">
      <c r="D123" s="30"/>
      <c r="E123" s="8">
        <v>30</v>
      </c>
      <c r="F123" s="8">
        <v>5.038738738738739</v>
      </c>
      <c r="G123">
        <v>120</v>
      </c>
      <c r="J123" s="27">
        <f>AVERAGE(aprmin,maymin)-1</f>
        <v>5.65</v>
      </c>
      <c r="K123">
        <f t="shared" si="10"/>
        <v>5.4701311289589931</v>
      </c>
      <c r="O123">
        <v>46</v>
      </c>
      <c r="P123" s="34"/>
      <c r="Q123" s="24" t="s">
        <v>29</v>
      </c>
      <c r="R123" s="17">
        <v>11.575855855855856</v>
      </c>
      <c r="S123" s="17">
        <f t="shared" si="18"/>
        <v>11.573835418229621</v>
      </c>
      <c r="T123">
        <v>11.57383541822972</v>
      </c>
    </row>
    <row r="124" spans="4:23" x14ac:dyDescent="0.2">
      <c r="D124" s="31" t="s">
        <v>4</v>
      </c>
      <c r="E124" s="8">
        <v>1</v>
      </c>
      <c r="F124" s="8">
        <v>5.301801801801802</v>
      </c>
      <c r="G124">
        <v>121</v>
      </c>
      <c r="J124" s="2">
        <f>J123+($J$154-$J$123)/30</f>
        <v>5.8116666666666674</v>
      </c>
      <c r="K124">
        <f t="shared" si="10"/>
        <v>5.5684495959733766</v>
      </c>
      <c r="O124">
        <v>47</v>
      </c>
      <c r="P124" s="34"/>
      <c r="Q124" s="24" t="s">
        <v>30</v>
      </c>
      <c r="R124" s="17">
        <v>11.409189189189188</v>
      </c>
      <c r="S124" s="17">
        <f t="shared" si="18"/>
        <v>11.369636648080316</v>
      </c>
      <c r="T124">
        <v>11.369636648080402</v>
      </c>
    </row>
    <row r="125" spans="4:23" x14ac:dyDescent="0.2">
      <c r="D125" s="29"/>
      <c r="E125" s="8">
        <v>2</v>
      </c>
      <c r="F125" s="8">
        <v>5.2279279279279276</v>
      </c>
      <c r="G125">
        <v>122</v>
      </c>
      <c r="J125" s="2">
        <f t="shared" ref="J125:J153" si="20">J124+($J$154-$J$123)/30</f>
        <v>5.9733333333333345</v>
      </c>
      <c r="K125">
        <f t="shared" si="10"/>
        <v>5.6672125154443513</v>
      </c>
      <c r="O125">
        <v>48</v>
      </c>
      <c r="P125" s="34"/>
      <c r="Q125" s="25" t="s">
        <v>31</v>
      </c>
      <c r="R125" s="17">
        <v>10.932132132132132</v>
      </c>
      <c r="S125" s="17">
        <f t="shared" si="18"/>
        <v>11.11630619729273</v>
      </c>
      <c r="T125">
        <v>11.116306197292943</v>
      </c>
    </row>
    <row r="126" spans="4:23" x14ac:dyDescent="0.2">
      <c r="D126" s="29"/>
      <c r="E126" s="8">
        <v>3</v>
      </c>
      <c r="F126" s="8">
        <v>5.4945945945945942</v>
      </c>
      <c r="G126">
        <v>123</v>
      </c>
      <c r="J126" s="2">
        <f t="shared" si="20"/>
        <v>6.1350000000000016</v>
      </c>
      <c r="K126">
        <f t="shared" si="10"/>
        <v>5.7663825444185193</v>
      </c>
      <c r="O126">
        <v>49</v>
      </c>
      <c r="P126" s="34" t="s">
        <v>40</v>
      </c>
      <c r="Q126" s="24" t="s">
        <v>26</v>
      </c>
      <c r="R126" s="17">
        <v>10.690990990990992</v>
      </c>
      <c r="S126" s="17">
        <f t="shared" si="18"/>
        <v>10.815953438632974</v>
      </c>
      <c r="T126">
        <v>10.815953438633045</v>
      </c>
      <c r="W126" s="3"/>
    </row>
    <row r="127" spans="4:23" x14ac:dyDescent="0.2">
      <c r="D127" s="29"/>
      <c r="E127" s="8">
        <v>4</v>
      </c>
      <c r="F127" s="8">
        <v>5.5270270270270272</v>
      </c>
      <c r="G127">
        <v>124</v>
      </c>
      <c r="J127" s="2">
        <f t="shared" si="20"/>
        <v>6.2966666666666686</v>
      </c>
      <c r="K127">
        <f t="shared" si="10"/>
        <v>5.8659221409663722</v>
      </c>
      <c r="O127">
        <v>50</v>
      </c>
      <c r="P127" s="34"/>
      <c r="Q127" s="24" t="s">
        <v>27</v>
      </c>
      <c r="R127" s="17">
        <v>10.300720720720722</v>
      </c>
      <c r="S127" s="17">
        <f t="shared" si="18"/>
        <v>10.471179402021946</v>
      </c>
      <c r="T127">
        <v>10.471179402021889</v>
      </c>
    </row>
    <row r="128" spans="4:23" x14ac:dyDescent="0.2">
      <c r="D128" s="29"/>
      <c r="E128" s="8">
        <v>5</v>
      </c>
      <c r="F128" s="8">
        <v>5.8342342342342342</v>
      </c>
      <c r="G128">
        <v>125</v>
      </c>
      <c r="J128" s="2">
        <f t="shared" si="20"/>
        <v>6.4583333333333357</v>
      </c>
      <c r="K128">
        <f t="shared" si="10"/>
        <v>5.9657935823594386</v>
      </c>
      <c r="O128">
        <v>51</v>
      </c>
      <c r="P128" s="34"/>
      <c r="Q128" s="24" t="s">
        <v>28</v>
      </c>
      <c r="R128" s="17">
        <v>9.7383783783783802</v>
      </c>
      <c r="S128" s="17">
        <f t="shared" si="18"/>
        <v>10.085068214431203</v>
      </c>
      <c r="T128">
        <v>10.085068214431146</v>
      </c>
    </row>
    <row r="129" spans="4:23" x14ac:dyDescent="0.2">
      <c r="D129" s="29"/>
      <c r="E129" s="8">
        <v>6</v>
      </c>
      <c r="F129" s="8">
        <v>5.9711711711711715</v>
      </c>
      <c r="G129">
        <v>126</v>
      </c>
      <c r="J129" s="2">
        <f t="shared" si="20"/>
        <v>6.6200000000000028</v>
      </c>
      <c r="K129">
        <f t="shared" si="10"/>
        <v>6.0659589830715603</v>
      </c>
      <c r="O129">
        <v>52</v>
      </c>
      <c r="P129" s="34"/>
      <c r="Q129" s="24" t="s">
        <v>29</v>
      </c>
      <c r="R129" s="17">
        <v>9.5338738738738726</v>
      </c>
      <c r="S129" s="17">
        <f t="shared" si="18"/>
        <v>9.6611756188873841</v>
      </c>
      <c r="T129">
        <v>9.661175618887313</v>
      </c>
    </row>
    <row r="130" spans="4:23" x14ac:dyDescent="0.2">
      <c r="D130" s="29"/>
      <c r="E130" s="8">
        <v>7</v>
      </c>
      <c r="F130" s="8">
        <v>6.1576576576576576</v>
      </c>
      <c r="G130">
        <v>127</v>
      </c>
      <c r="J130" s="2">
        <f t="shared" si="20"/>
        <v>6.7816666666666698</v>
      </c>
      <c r="K130">
        <f t="shared" si="10"/>
        <v>6.166380312603966</v>
      </c>
      <c r="O130">
        <v>53</v>
      </c>
      <c r="P130" s="34"/>
      <c r="Q130" s="24" t="s">
        <v>30</v>
      </c>
      <c r="R130" s="17">
        <v>8.9729729729729719</v>
      </c>
      <c r="S130" s="17">
        <f t="shared" si="18"/>
        <v>9.2035145725881335</v>
      </c>
      <c r="T130">
        <v>9.2035145725879488</v>
      </c>
    </row>
    <row r="131" spans="4:23" x14ac:dyDescent="0.2">
      <c r="D131" s="29"/>
      <c r="E131" s="8">
        <v>8</v>
      </c>
      <c r="F131" s="8">
        <v>6.2855855855855856</v>
      </c>
      <c r="G131">
        <v>128</v>
      </c>
      <c r="J131" s="2">
        <f t="shared" si="20"/>
        <v>6.9433333333333369</v>
      </c>
      <c r="K131">
        <f t="shared" si="10"/>
        <v>6.2670194131344807</v>
      </c>
      <c r="O131">
        <v>54</v>
      </c>
      <c r="P131" s="34"/>
      <c r="Q131" s="25" t="s">
        <v>36</v>
      </c>
      <c r="R131" s="17">
        <v>8.599279279279278</v>
      </c>
      <c r="S131" s="17">
        <f t="shared" si="18"/>
        <v>8.7165379241275076</v>
      </c>
      <c r="T131">
        <v>8.7165379241275218</v>
      </c>
      <c r="W131" s="3"/>
    </row>
    <row r="132" spans="4:23" x14ac:dyDescent="0.2">
      <c r="D132" s="29"/>
      <c r="E132" s="8">
        <v>9</v>
      </c>
      <c r="F132" s="8">
        <v>6.0099099099099096</v>
      </c>
      <c r="G132">
        <v>129</v>
      </c>
      <c r="J132" s="2">
        <f t="shared" si="20"/>
        <v>7.105000000000004</v>
      </c>
      <c r="K132">
        <f t="shared" ref="K132:K195" si="21">SUM($U$36*G132^$U$35,$V$36*G132^$V$35,$W$36*G132^$W$35,$X$36*G132^$X$35,$Y$36*G132^$Y$35+$Z$36*G132^$Z$35,$AA$36*G132^$AA$35)</f>
        <v>6.3678380169906887</v>
      </c>
      <c r="O132">
        <v>55</v>
      </c>
      <c r="P132" s="34" t="s">
        <v>41</v>
      </c>
      <c r="Q132" s="24" t="s">
        <v>26</v>
      </c>
      <c r="R132" s="17">
        <v>8.2623423423423432</v>
      </c>
      <c r="S132" s="17">
        <f t="shared" si="18"/>
        <v>8.2051181698333124</v>
      </c>
      <c r="T132">
        <v>8.2051181698331561</v>
      </c>
      <c r="W132" s="3"/>
    </row>
    <row r="133" spans="4:23" x14ac:dyDescent="0.2">
      <c r="D133" s="29"/>
      <c r="E133" s="8">
        <v>10</v>
      </c>
      <c r="F133" s="8">
        <v>6.1054054054054054</v>
      </c>
      <c r="G133">
        <v>130</v>
      </c>
      <c r="J133" s="2">
        <f t="shared" si="20"/>
        <v>7.266666666666671</v>
      </c>
      <c r="K133">
        <f t="shared" si="21"/>
        <v>6.468797763947002</v>
      </c>
      <c r="O133">
        <v>56</v>
      </c>
      <c r="P133" s="34"/>
      <c r="Q133" s="24" t="s">
        <v>27</v>
      </c>
      <c r="R133" s="17">
        <v>7.9965765765765768</v>
      </c>
      <c r="S133" s="17">
        <f t="shared" si="18"/>
        <v>7.6745242892124139</v>
      </c>
      <c r="T133">
        <v>7.6745242892122292</v>
      </c>
    </row>
    <row r="134" spans="4:23" x14ac:dyDescent="0.2">
      <c r="D134" s="29"/>
      <c r="E134" s="8">
        <v>11</v>
      </c>
      <c r="F134" s="8">
        <v>6.3990990990990992</v>
      </c>
      <c r="G134">
        <v>131</v>
      </c>
      <c r="J134" s="2">
        <f t="shared" si="20"/>
        <v>7.4283333333333381</v>
      </c>
      <c r="K134">
        <f t="shared" si="21"/>
        <v>6.5698602183458341</v>
      </c>
      <c r="O134">
        <v>57</v>
      </c>
      <c r="P134" s="34"/>
      <c r="Q134" s="24" t="s">
        <v>28</v>
      </c>
      <c r="R134" s="17">
        <v>7.1751351351351342</v>
      </c>
      <c r="S134" s="17">
        <f t="shared" si="18"/>
        <v>7.1303956595091762</v>
      </c>
      <c r="T134">
        <v>7.1303956595092188</v>
      </c>
    </row>
    <row r="135" spans="4:23" x14ac:dyDescent="0.2">
      <c r="D135" s="29"/>
      <c r="E135" s="8">
        <v>12</v>
      </c>
      <c r="F135" s="8">
        <v>6.9693693693693692</v>
      </c>
      <c r="G135">
        <v>132</v>
      </c>
      <c r="J135" s="2">
        <f t="shared" si="20"/>
        <v>7.5900000000000052</v>
      </c>
      <c r="K135">
        <f t="shared" si="21"/>
        <v>6.6709868860426838</v>
      </c>
      <c r="O135">
        <v>58</v>
      </c>
      <c r="P135" s="34"/>
      <c r="Q135" s="24" t="s">
        <v>29</v>
      </c>
      <c r="R135" s="17">
        <v>6.67045045045045</v>
      </c>
      <c r="S135" s="17">
        <f t="shared" si="18"/>
        <v>6.5787130493728085</v>
      </c>
      <c r="T135">
        <v>6.5787130493726238</v>
      </c>
    </row>
    <row r="136" spans="4:23" x14ac:dyDescent="0.2">
      <c r="D136" s="29"/>
      <c r="E136" s="8">
        <v>13</v>
      </c>
      <c r="F136" s="8">
        <v>7.0801801801801805</v>
      </c>
      <c r="G136">
        <v>133</v>
      </c>
      <c r="J136" s="2">
        <f t="shared" si="20"/>
        <v>7.7516666666666723</v>
      </c>
      <c r="K136">
        <f t="shared" si="21"/>
        <v>6.7721392311752702</v>
      </c>
      <c r="O136">
        <v>59</v>
      </c>
      <c r="P136" s="34"/>
      <c r="Q136" s="24" t="s">
        <v>30</v>
      </c>
      <c r="R136" s="17">
        <v>6.0549549549549546</v>
      </c>
      <c r="S136" s="17">
        <f t="shared" si="18"/>
        <v>6.0257666916341321</v>
      </c>
      <c r="T136">
        <v>6.0257666916340327</v>
      </c>
      <c r="W136" s="3"/>
    </row>
    <row r="137" spans="4:23" x14ac:dyDescent="0.2">
      <c r="D137" s="29"/>
      <c r="E137" s="8">
        <v>14</v>
      </c>
      <c r="F137" s="8">
        <v>7.0378378378378379</v>
      </c>
      <c r="G137">
        <v>134</v>
      </c>
      <c r="J137" s="2">
        <f t="shared" si="20"/>
        <v>7.9133333333333393</v>
      </c>
      <c r="K137">
        <f t="shared" si="21"/>
        <v>6.8732786927565286</v>
      </c>
      <c r="N137" t="s">
        <v>49</v>
      </c>
      <c r="O137">
        <v>60</v>
      </c>
      <c r="P137" s="34"/>
      <c r="Q137" s="25" t="s">
        <v>31</v>
      </c>
      <c r="R137" s="17">
        <v>5.3510510510510514</v>
      </c>
      <c r="S137" s="17">
        <f t="shared" si="18"/>
        <v>5.4781214351957175</v>
      </c>
      <c r="T137">
        <v>5.4781214351958738</v>
      </c>
      <c r="W137" s="3"/>
    </row>
    <row r="138" spans="4:23" x14ac:dyDescent="0.2">
      <c r="D138" s="29"/>
      <c r="E138" s="8">
        <v>15</v>
      </c>
      <c r="F138" s="8">
        <v>6.7504504504504501</v>
      </c>
      <c r="G138">
        <v>135</v>
      </c>
      <c r="J138" s="2">
        <f t="shared" si="20"/>
        <v>8.0750000000000064</v>
      </c>
      <c r="K138">
        <f t="shared" si="21"/>
        <v>6.9743667010917463</v>
      </c>
      <c r="M138" t="s">
        <v>50</v>
      </c>
      <c r="N138" s="2">
        <f t="shared" ref="N138:N149" si="22">N47-Q4</f>
        <v>0</v>
      </c>
      <c r="O138">
        <v>61</v>
      </c>
      <c r="P138" s="34" t="s">
        <v>42</v>
      </c>
      <c r="Q138" s="24" t="s">
        <v>26</v>
      </c>
      <c r="R138" s="17">
        <v>5.246666666666667</v>
      </c>
      <c r="S138" s="17">
        <f t="shared" si="18"/>
        <v>4.94257897602985</v>
      </c>
      <c r="T138">
        <v>4.9425789760297789</v>
      </c>
      <c r="W138" s="3"/>
    </row>
    <row r="139" spans="4:23" x14ac:dyDescent="0.2">
      <c r="D139" s="29"/>
      <c r="E139" s="8">
        <v>16</v>
      </c>
      <c r="F139" s="8">
        <v>6.6432432432432433</v>
      </c>
      <c r="G139">
        <v>136</v>
      </c>
      <c r="J139" s="2">
        <f t="shared" si="20"/>
        <v>8.2366666666666735</v>
      </c>
      <c r="K139">
        <f t="shared" si="21"/>
        <v>7.0753646940196404</v>
      </c>
      <c r="M139" t="s">
        <v>51</v>
      </c>
      <c r="N139" s="2">
        <f t="shared" si="22"/>
        <v>1.517857142857082E-2</v>
      </c>
      <c r="O139">
        <v>62</v>
      </c>
      <c r="P139" s="34"/>
      <c r="Q139" s="24" t="s">
        <v>27</v>
      </c>
      <c r="R139" s="17">
        <v>4.3605405405405406</v>
      </c>
      <c r="S139" s="17">
        <f t="shared" si="18"/>
        <v>4.4261371672874219</v>
      </c>
      <c r="T139">
        <v>4.4261371672873793</v>
      </c>
    </row>
    <row r="140" spans="4:23" x14ac:dyDescent="0.2">
      <c r="D140" s="29"/>
      <c r="E140" s="8">
        <v>17</v>
      </c>
      <c r="F140" s="8">
        <v>6.718018018018018</v>
      </c>
      <c r="G140">
        <v>137</v>
      </c>
      <c r="J140" s="2">
        <f t="shared" si="20"/>
        <v>8.3983333333333405</v>
      </c>
      <c r="K140">
        <f t="shared" si="21"/>
        <v>7.1762341329773385</v>
      </c>
      <c r="M140" t="s">
        <v>52</v>
      </c>
      <c r="N140" s="2">
        <f t="shared" si="22"/>
        <v>1.6129032258064502E-2</v>
      </c>
      <c r="O140">
        <v>63</v>
      </c>
      <c r="P140" s="34"/>
      <c r="Q140" s="24" t="s">
        <v>28</v>
      </c>
      <c r="R140" s="17">
        <v>3.7264864864864862</v>
      </c>
      <c r="S140" s="17">
        <f t="shared" si="18"/>
        <v>3.9359464085176938</v>
      </c>
      <c r="T140">
        <v>3.9359464085179354</v>
      </c>
    </row>
    <row r="141" spans="4:23" x14ac:dyDescent="0.2">
      <c r="D141" s="29"/>
      <c r="E141" s="8">
        <v>18</v>
      </c>
      <c r="F141" s="8">
        <v>6.7189189189189191</v>
      </c>
      <c r="G141">
        <v>138</v>
      </c>
      <c r="J141" s="2">
        <f t="shared" si="20"/>
        <v>8.5600000000000076</v>
      </c>
      <c r="K141">
        <f t="shared" si="21"/>
        <v>7.2769365188894568</v>
      </c>
      <c r="M141" t="s">
        <v>53</v>
      </c>
      <c r="N141" s="2">
        <f t="shared" si="22"/>
        <v>3.7500000000000533E-2</v>
      </c>
      <c r="O141">
        <v>64</v>
      </c>
      <c r="P141" s="34"/>
      <c r="Q141" s="24" t="s">
        <v>29</v>
      </c>
      <c r="R141" s="17">
        <v>3.1115315315315315</v>
      </c>
      <c r="S141" s="17">
        <f t="shared" si="18"/>
        <v>3.4792631139993233</v>
      </c>
      <c r="T141">
        <v>3.4792631139993659</v>
      </c>
      <c r="W141" s="3"/>
    </row>
    <row r="142" spans="4:23" x14ac:dyDescent="0.2">
      <c r="D142" s="29"/>
      <c r="E142" s="8">
        <v>19</v>
      </c>
      <c r="F142" s="8">
        <v>6.615315315315315</v>
      </c>
      <c r="G142">
        <v>139</v>
      </c>
      <c r="J142" s="2">
        <f t="shared" si="20"/>
        <v>8.7216666666666747</v>
      </c>
      <c r="K142">
        <f t="shared" si="21"/>
        <v>7.3774334078810639</v>
      </c>
      <c r="M142" t="s">
        <v>54</v>
      </c>
      <c r="N142" s="2">
        <f t="shared" si="22"/>
        <v>-6.8548387096768693E-2</v>
      </c>
      <c r="O142">
        <v>65</v>
      </c>
      <c r="P142" s="34"/>
      <c r="Q142" s="24" t="s">
        <v>30</v>
      </c>
      <c r="R142" s="17">
        <v>3.0729729729729729</v>
      </c>
      <c r="S142" s="17">
        <f t="shared" ref="S142:S149" si="23">SUM($Q$75*G68^$U$35,$R$75*G68^$V$35,$S$75*G68^$W$35,$T$75*G68^$X$35,$U$75*G68^$Y$35+$V$75*G68^$Z$35,$W$75*G68^$AA$35)</f>
        <v>3.0634002601791082</v>
      </c>
      <c r="T142">
        <v>3.0634002601790655</v>
      </c>
      <c r="W142" s="3"/>
    </row>
    <row r="143" spans="4:23" x14ac:dyDescent="0.2">
      <c r="D143" s="29"/>
      <c r="E143" s="8">
        <v>20</v>
      </c>
      <c r="F143" s="8">
        <v>7.102702702702703</v>
      </c>
      <c r="G143">
        <v>140</v>
      </c>
      <c r="J143" s="2">
        <f t="shared" si="20"/>
        <v>8.8833333333333417</v>
      </c>
      <c r="K143">
        <f t="shared" si="21"/>
        <v>7.477686426814774</v>
      </c>
      <c r="M143" t="s">
        <v>55</v>
      </c>
      <c r="N143" s="2" t="e">
        <f t="shared" si="22"/>
        <v>#DIV/0!</v>
      </c>
      <c r="O143">
        <v>66</v>
      </c>
      <c r="P143" s="34"/>
      <c r="Q143" s="25" t="s">
        <v>36</v>
      </c>
      <c r="R143" s="17">
        <v>2.6888288288288287</v>
      </c>
      <c r="S143" s="17">
        <f t="shared" si="23"/>
        <v>2.6956750122234752</v>
      </c>
      <c r="T143">
        <v>2.6956750122239725</v>
      </c>
      <c r="W143" s="3"/>
    </row>
    <row r="144" spans="4:23" x14ac:dyDescent="0.2">
      <c r="D144" s="29"/>
      <c r="E144" s="8">
        <v>21</v>
      </c>
      <c r="F144" s="8">
        <v>7.3576576576576578</v>
      </c>
      <c r="G144">
        <v>141</v>
      </c>
      <c r="J144" s="2">
        <f t="shared" si="20"/>
        <v>9.0450000000000088</v>
      </c>
      <c r="K144">
        <f t="shared" si="21"/>
        <v>7.5776572886516611</v>
      </c>
      <c r="M144" t="s">
        <v>56</v>
      </c>
      <c r="N144" s="2" t="e">
        <f t="shared" si="22"/>
        <v>#DIV/0!</v>
      </c>
      <c r="O144">
        <v>67</v>
      </c>
      <c r="P144" s="34" t="s">
        <v>43</v>
      </c>
      <c r="Q144" s="24" t="s">
        <v>26</v>
      </c>
      <c r="R144" s="17">
        <v>2.7998198198198199</v>
      </c>
      <c r="S144" s="17">
        <f t="shared" si="23"/>
        <v>2.383353429681577</v>
      </c>
      <c r="T144">
        <v>2.3833534296812218</v>
      </c>
      <c r="W144" s="3"/>
    </row>
    <row r="145" spans="4:23" x14ac:dyDescent="0.2">
      <c r="D145" s="29"/>
      <c r="E145" s="8">
        <v>22</v>
      </c>
      <c r="F145" s="8">
        <v>7.538738738738739</v>
      </c>
      <c r="G145">
        <v>142</v>
      </c>
      <c r="J145" s="2">
        <f t="shared" si="20"/>
        <v>9.2066666666666759</v>
      </c>
      <c r="K145">
        <f t="shared" si="21"/>
        <v>7.677307807636268</v>
      </c>
      <c r="M145" t="s">
        <v>57</v>
      </c>
      <c r="N145" s="2" t="e">
        <f t="shared" si="22"/>
        <v>#DIV/0!</v>
      </c>
      <c r="O145">
        <v>68</v>
      </c>
      <c r="P145" s="34"/>
      <c r="Q145" s="24" t="s">
        <v>27</v>
      </c>
      <c r="R145" s="17">
        <v>2.1209009009009012</v>
      </c>
      <c r="S145" s="17">
        <f t="shared" si="23"/>
        <v>2.1335922512524945</v>
      </c>
      <c r="T145">
        <v>2.133592251252395</v>
      </c>
    </row>
    <row r="146" spans="4:23" x14ac:dyDescent="0.2">
      <c r="D146" s="29"/>
      <c r="E146" s="8">
        <v>23</v>
      </c>
      <c r="F146" s="8">
        <v>7.954954954954955</v>
      </c>
      <c r="G146">
        <v>143</v>
      </c>
      <c r="J146" s="2">
        <f t="shared" si="20"/>
        <v>9.3683333333333429</v>
      </c>
      <c r="K146">
        <f t="shared" si="21"/>
        <v>7.7765999143056206</v>
      </c>
      <c r="M146" t="s">
        <v>58</v>
      </c>
      <c r="N146" s="2" t="e">
        <f t="shared" si="22"/>
        <v>#DIV/0!</v>
      </c>
      <c r="O146">
        <v>69</v>
      </c>
      <c r="P146" s="34"/>
      <c r="Q146" s="24" t="s">
        <v>28</v>
      </c>
      <c r="R146" s="17">
        <v>2.2000000000000002</v>
      </c>
      <c r="S146" s="17">
        <f t="shared" si="23"/>
        <v>1.9533777586725449</v>
      </c>
      <c r="T146">
        <v>1.9533777586719623</v>
      </c>
      <c r="W146" s="3"/>
    </row>
    <row r="147" spans="4:23" x14ac:dyDescent="0.2">
      <c r="D147" s="29"/>
      <c r="E147" s="8">
        <v>24</v>
      </c>
      <c r="F147" s="8">
        <v>8.2081081081081084</v>
      </c>
      <c r="G147">
        <v>144</v>
      </c>
      <c r="J147" s="2">
        <f t="shared" si="20"/>
        <v>9.53000000000001</v>
      </c>
      <c r="K147">
        <f t="shared" si="21"/>
        <v>7.8754956703221026</v>
      </c>
      <c r="M147" t="s">
        <v>59</v>
      </c>
      <c r="N147" s="2" t="e">
        <f t="shared" si="22"/>
        <v>#DIV/0!</v>
      </c>
      <c r="O147">
        <v>70</v>
      </c>
      <c r="P147" s="34"/>
      <c r="Q147" s="24" t="s">
        <v>29</v>
      </c>
      <c r="R147" s="17">
        <v>1.8709909909909908</v>
      </c>
      <c r="S147" s="17">
        <f t="shared" si="23"/>
        <v>1.8494617197041094</v>
      </c>
      <c r="T147">
        <v>1.8494617197030436</v>
      </c>
      <c r="W147" s="3"/>
    </row>
    <row r="148" spans="4:23" x14ac:dyDescent="0.2">
      <c r="D148" s="29"/>
      <c r="E148" s="8">
        <v>25</v>
      </c>
      <c r="F148" s="8">
        <v>8.1045045045045043</v>
      </c>
      <c r="G148">
        <v>145</v>
      </c>
      <c r="J148" s="2">
        <f t="shared" si="20"/>
        <v>9.6916666666666771</v>
      </c>
      <c r="K148">
        <f t="shared" si="21"/>
        <v>7.9739572831304386</v>
      </c>
      <c r="M148" t="s">
        <v>60</v>
      </c>
      <c r="N148" s="2" t="e">
        <f t="shared" si="22"/>
        <v>#DIV/0!</v>
      </c>
      <c r="O148">
        <v>71</v>
      </c>
      <c r="P148" s="34"/>
      <c r="Q148" s="24" t="s">
        <v>30</v>
      </c>
      <c r="R148" s="17">
        <v>1.7697297297297296</v>
      </c>
      <c r="S148" s="17">
        <f t="shared" si="23"/>
        <v>1.8282944102390246</v>
      </c>
      <c r="T148">
        <v>1.8282944102381862</v>
      </c>
      <c r="W148" s="3"/>
    </row>
    <row r="149" spans="4:23" x14ac:dyDescent="0.2">
      <c r="D149" s="29"/>
      <c r="E149" s="8">
        <v>26</v>
      </c>
      <c r="F149" s="8">
        <v>7.9684684684684681</v>
      </c>
      <c r="G149">
        <v>146</v>
      </c>
      <c r="J149" s="2">
        <f t="shared" si="20"/>
        <v>9.8533333333333442</v>
      </c>
      <c r="K149">
        <f t="shared" si="21"/>
        <v>8.0719471204386579</v>
      </c>
      <c r="M149" t="s">
        <v>61</v>
      </c>
      <c r="N149" s="2" t="e">
        <f t="shared" si="22"/>
        <v>#DIV/0!</v>
      </c>
      <c r="O149">
        <v>72</v>
      </c>
      <c r="P149" s="34"/>
      <c r="Q149" s="24" t="s">
        <v>31</v>
      </c>
      <c r="R149" s="17">
        <v>1.6990990990990991</v>
      </c>
      <c r="S149" s="17">
        <f t="shared" si="23"/>
        <v>1.8959547155141507</v>
      </c>
      <c r="T149">
        <v>1.8959547155127439</v>
      </c>
      <c r="W149" s="3"/>
    </row>
    <row r="150" spans="4:23" x14ac:dyDescent="0.2">
      <c r="D150" s="29"/>
      <c r="E150" s="8">
        <v>27</v>
      </c>
      <c r="F150" s="8">
        <v>8.1981981981981988</v>
      </c>
      <c r="G150">
        <v>147</v>
      </c>
      <c r="J150" s="2">
        <f t="shared" si="20"/>
        <v>10.015000000000011</v>
      </c>
      <c r="K150">
        <f t="shared" si="21"/>
        <v>8.1694277245229259</v>
      </c>
      <c r="W150" s="3"/>
    </row>
    <row r="151" spans="4:23" x14ac:dyDescent="0.2">
      <c r="D151" s="29"/>
      <c r="E151" s="8">
        <v>28</v>
      </c>
      <c r="F151" s="8">
        <v>8.1</v>
      </c>
      <c r="G151">
        <v>148</v>
      </c>
      <c r="J151" s="2">
        <f t="shared" si="20"/>
        <v>10.176666666666678</v>
      </c>
      <c r="K151">
        <f t="shared" si="21"/>
        <v>8.2663618263565866</v>
      </c>
      <c r="W151" s="3"/>
    </row>
    <row r="152" spans="4:23" x14ac:dyDescent="0.2">
      <c r="D152" s="29"/>
      <c r="E152" s="8">
        <v>29</v>
      </c>
      <c r="F152" s="8">
        <v>8.121621621621621</v>
      </c>
      <c r="G152">
        <v>149</v>
      </c>
      <c r="J152" s="2">
        <f t="shared" si="20"/>
        <v>10.338333333333345</v>
      </c>
      <c r="K152">
        <f t="shared" si="21"/>
        <v>8.3627123595628845</v>
      </c>
      <c r="W152" s="3"/>
    </row>
    <row r="153" spans="4:23" x14ac:dyDescent="0.2">
      <c r="D153" s="29"/>
      <c r="E153" s="8">
        <v>30</v>
      </c>
      <c r="F153" s="8">
        <v>8.4054054054054053</v>
      </c>
      <c r="G153">
        <v>150</v>
      </c>
      <c r="J153" s="2">
        <f t="shared" si="20"/>
        <v>10.500000000000012</v>
      </c>
      <c r="K153">
        <f t="shared" si="21"/>
        <v>8.4584424741919548</v>
      </c>
      <c r="W153" s="3"/>
    </row>
    <row r="154" spans="4:23" x14ac:dyDescent="0.2">
      <c r="D154" s="30"/>
      <c r="E154" s="8">
        <v>31</v>
      </c>
      <c r="F154" s="8">
        <v>8.2621621621621628</v>
      </c>
      <c r="G154">
        <v>151</v>
      </c>
      <c r="J154">
        <f>AVERAGE(maymin,junmin)+0.8</f>
        <v>10.5</v>
      </c>
      <c r="K154">
        <f t="shared" si="21"/>
        <v>8.5535155503217553</v>
      </c>
      <c r="W154" s="3"/>
    </row>
    <row r="155" spans="4:23" x14ac:dyDescent="0.2">
      <c r="D155" s="31" t="s">
        <v>5</v>
      </c>
      <c r="E155" s="8">
        <v>1</v>
      </c>
      <c r="F155" s="8">
        <v>8.6549549549549543</v>
      </c>
      <c r="G155">
        <v>152</v>
      </c>
      <c r="K155">
        <f t="shared" si="21"/>
        <v>8.647895211482691</v>
      </c>
      <c r="W155" s="3"/>
    </row>
    <row r="156" spans="4:23" x14ac:dyDescent="0.2">
      <c r="D156" s="29"/>
      <c r="E156" s="8">
        <v>2</v>
      </c>
      <c r="F156" s="8">
        <v>8.8036036036036034</v>
      </c>
      <c r="G156">
        <v>153</v>
      </c>
      <c r="K156">
        <f t="shared" si="21"/>
        <v>8.7415453379067429</v>
      </c>
      <c r="W156" s="3"/>
    </row>
    <row r="157" spans="4:23" x14ac:dyDescent="0.2">
      <c r="D157" s="29"/>
      <c r="E157" s="8">
        <v>3</v>
      </c>
      <c r="F157" s="8">
        <v>8.6342342342342349</v>
      </c>
      <c r="G157">
        <v>154</v>
      </c>
      <c r="K157">
        <f t="shared" si="21"/>
        <v>8.8344300796000468</v>
      </c>
      <c r="W157" s="3"/>
    </row>
    <row r="158" spans="4:23" x14ac:dyDescent="0.2">
      <c r="D158" s="29"/>
      <c r="E158" s="8">
        <v>4</v>
      </c>
      <c r="F158" s="8">
        <v>8.7477477477477485</v>
      </c>
      <c r="G158">
        <v>155</v>
      </c>
      <c r="K158">
        <f t="shared" si="21"/>
        <v>8.926513869239912</v>
      </c>
      <c r="W158" s="3"/>
    </row>
    <row r="159" spans="4:23" x14ac:dyDescent="0.2">
      <c r="D159" s="29"/>
      <c r="E159" s="8">
        <v>5</v>
      </c>
      <c r="F159" s="8">
        <v>8.9981981981981978</v>
      </c>
      <c r="G159">
        <v>156</v>
      </c>
      <c r="K159">
        <f t="shared" si="21"/>
        <v>9.0177614348954975</v>
      </c>
      <c r="W159" s="3"/>
    </row>
    <row r="160" spans="4:23" x14ac:dyDescent="0.2">
      <c r="D160" s="29"/>
      <c r="E160" s="8">
        <v>6</v>
      </c>
      <c r="F160" s="8">
        <v>9.1387387387387395</v>
      </c>
      <c r="G160">
        <v>157</v>
      </c>
      <c r="K160">
        <f t="shared" si="21"/>
        <v>9.1081378125725934</v>
      </c>
      <c r="W160" s="3"/>
    </row>
    <row r="161" spans="4:23" x14ac:dyDescent="0.2">
      <c r="D161" s="29"/>
      <c r="E161" s="8">
        <v>7</v>
      </c>
      <c r="F161" s="8">
        <v>9.4009009009009006</v>
      </c>
      <c r="G161">
        <v>158</v>
      </c>
      <c r="K161">
        <f t="shared" si="21"/>
        <v>9.197608358582535</v>
      </c>
      <c r="W161" s="3"/>
    </row>
    <row r="162" spans="4:23" x14ac:dyDescent="0.2">
      <c r="D162" s="29"/>
      <c r="E162" s="8">
        <v>8</v>
      </c>
      <c r="F162" s="8">
        <v>9.3612612612612605</v>
      </c>
      <c r="G162">
        <v>159</v>
      </c>
      <c r="K162">
        <f t="shared" si="21"/>
        <v>9.2861387617348328</v>
      </c>
    </row>
    <row r="163" spans="4:23" x14ac:dyDescent="0.2">
      <c r="D163" s="29"/>
      <c r="E163" s="8">
        <v>9</v>
      </c>
      <c r="F163" s="8">
        <v>9.1333333333333329</v>
      </c>
      <c r="G163">
        <v>160</v>
      </c>
      <c r="K163">
        <f t="shared" si="21"/>
        <v>9.3736950553540552</v>
      </c>
    </row>
    <row r="164" spans="4:23" x14ac:dyDescent="0.2">
      <c r="D164" s="29"/>
      <c r="E164" s="8">
        <v>10</v>
      </c>
      <c r="F164" s="8">
        <v>9.5666666666666664</v>
      </c>
      <c r="G164">
        <v>161</v>
      </c>
      <c r="K164">
        <f t="shared" si="21"/>
        <v>9.4602436291203489</v>
      </c>
    </row>
    <row r="165" spans="4:23" x14ac:dyDescent="0.2">
      <c r="D165" s="29"/>
      <c r="E165" s="8">
        <v>11</v>
      </c>
      <c r="F165" s="8">
        <v>9.4252252252252244</v>
      </c>
      <c r="G165">
        <v>162</v>
      </c>
      <c r="K165">
        <f t="shared" si="21"/>
        <v>9.545751240734468</v>
      </c>
    </row>
    <row r="166" spans="4:23" x14ac:dyDescent="0.2">
      <c r="D166" s="29"/>
      <c r="E166" s="8">
        <v>12</v>
      </c>
      <c r="F166" s="8">
        <v>9.8180180180180177</v>
      </c>
      <c r="G166">
        <v>163</v>
      </c>
      <c r="K166">
        <f t="shared" si="21"/>
        <v>9.6301850274062275</v>
      </c>
    </row>
    <row r="167" spans="4:23" x14ac:dyDescent="0.2">
      <c r="D167" s="29"/>
      <c r="E167" s="8">
        <v>13</v>
      </c>
      <c r="F167" s="8">
        <v>9.7405405405405414</v>
      </c>
      <c r="G167">
        <v>164</v>
      </c>
      <c r="K167">
        <f t="shared" si="21"/>
        <v>9.7135125171673806</v>
      </c>
    </row>
    <row r="168" spans="4:23" x14ac:dyDescent="0.2">
      <c r="D168" s="29"/>
      <c r="E168" s="8">
        <v>14</v>
      </c>
      <c r="F168" s="8">
        <v>9.5117117117117118</v>
      </c>
      <c r="G168">
        <v>165</v>
      </c>
      <c r="K168">
        <f t="shared" si="21"/>
        <v>9.7957016400082111</v>
      </c>
    </row>
    <row r="169" spans="4:23" x14ac:dyDescent="0.2">
      <c r="D169" s="29"/>
      <c r="E169" s="8">
        <v>15</v>
      </c>
      <c r="F169" s="8">
        <v>9.3432432432432435</v>
      </c>
      <c r="G169">
        <v>166</v>
      </c>
      <c r="K169">
        <f t="shared" si="21"/>
        <v>9.8767207388383085</v>
      </c>
    </row>
    <row r="170" spans="4:23" x14ac:dyDescent="0.2">
      <c r="D170" s="29"/>
      <c r="E170" s="8">
        <v>16</v>
      </c>
      <c r="F170" s="8">
        <v>9.7621621621621628</v>
      </c>
      <c r="G170">
        <v>167</v>
      </c>
      <c r="K170">
        <f t="shared" si="21"/>
        <v>9.9565385802710864</v>
      </c>
    </row>
    <row r="171" spans="4:23" x14ac:dyDescent="0.2">
      <c r="D171" s="29"/>
      <c r="E171" s="8">
        <v>17</v>
      </c>
      <c r="F171" s="8">
        <v>10.072072072072071</v>
      </c>
      <c r="G171">
        <v>168</v>
      </c>
      <c r="K171">
        <f t="shared" si="21"/>
        <v>10.035124365232541</v>
      </c>
    </row>
    <row r="172" spans="4:23" x14ac:dyDescent="0.2">
      <c r="D172" s="29"/>
      <c r="E172" s="8">
        <v>18</v>
      </c>
      <c r="F172" s="8">
        <v>10.062162162162162</v>
      </c>
      <c r="G172">
        <v>169</v>
      </c>
      <c r="K172">
        <f t="shared" si="21"/>
        <v>10.112447739394</v>
      </c>
    </row>
    <row r="173" spans="4:23" x14ac:dyDescent="0.2">
      <c r="D173" s="29"/>
      <c r="E173" s="8">
        <v>19</v>
      </c>
      <c r="F173" s="8">
        <v>10.051351351351352</v>
      </c>
      <c r="G173">
        <v>170</v>
      </c>
      <c r="K173">
        <f t="shared" si="21"/>
        <v>10.188478803428438</v>
      </c>
    </row>
    <row r="174" spans="4:23" x14ac:dyDescent="0.2">
      <c r="D174" s="29"/>
      <c r="E174" s="8">
        <v>20</v>
      </c>
      <c r="F174" s="8">
        <v>10.27117117117117</v>
      </c>
      <c r="G174">
        <v>171</v>
      </c>
      <c r="K174">
        <f t="shared" si="21"/>
        <v>10.263188123091417</v>
      </c>
    </row>
    <row r="175" spans="4:23" x14ac:dyDescent="0.2">
      <c r="D175" s="29"/>
      <c r="E175" s="8">
        <v>21</v>
      </c>
      <c r="F175" s="8">
        <v>10.226126126126125</v>
      </c>
      <c r="G175">
        <v>172</v>
      </c>
      <c r="K175">
        <f t="shared" si="21"/>
        <v>10.336546739125453</v>
      </c>
    </row>
    <row r="176" spans="4:23" x14ac:dyDescent="0.2">
      <c r="D176" s="29"/>
      <c r="E176" s="8">
        <v>22</v>
      </c>
      <c r="F176" s="8">
        <v>10.30990990990991</v>
      </c>
      <c r="G176">
        <v>173</v>
      </c>
      <c r="K176">
        <f t="shared" si="21"/>
        <v>10.408526176988843</v>
      </c>
    </row>
    <row r="177" spans="4:11" x14ac:dyDescent="0.2">
      <c r="D177" s="29"/>
      <c r="E177" s="8">
        <v>23</v>
      </c>
      <c r="F177" s="8">
        <v>10.44954954954955</v>
      </c>
      <c r="G177">
        <v>174</v>
      </c>
      <c r="K177">
        <f t="shared" si="21"/>
        <v>10.479098456407975</v>
      </c>
    </row>
    <row r="178" spans="4:11" x14ac:dyDescent="0.2">
      <c r="D178" s="29"/>
      <c r="E178" s="8">
        <v>24</v>
      </c>
      <c r="F178" s="8">
        <v>10.376576576576577</v>
      </c>
      <c r="G178">
        <v>175</v>
      </c>
      <c r="K178">
        <f t="shared" si="21"/>
        <v>10.548236100754046</v>
      </c>
    </row>
    <row r="179" spans="4:11" x14ac:dyDescent="0.2">
      <c r="D179" s="29"/>
      <c r="E179" s="8">
        <v>25</v>
      </c>
      <c r="F179" s="8">
        <v>10.576576576576576</v>
      </c>
      <c r="G179">
        <v>176</v>
      </c>
      <c r="K179">
        <f t="shared" si="21"/>
        <v>10.615912146243694</v>
      </c>
    </row>
    <row r="180" spans="4:11" x14ac:dyDescent="0.2">
      <c r="D180" s="29"/>
      <c r="E180" s="8">
        <v>26</v>
      </c>
      <c r="F180" s="8">
        <v>10.452252252252253</v>
      </c>
      <c r="G180">
        <v>177</v>
      </c>
      <c r="K180">
        <f t="shared" si="21"/>
        <v>10.682100150963365</v>
      </c>
    </row>
    <row r="181" spans="4:11" x14ac:dyDescent="0.2">
      <c r="D181" s="29"/>
      <c r="E181" s="8">
        <v>27</v>
      </c>
      <c r="F181" s="8">
        <v>10.666666666666666</v>
      </c>
      <c r="G181">
        <v>178</v>
      </c>
      <c r="K181">
        <f t="shared" si="21"/>
        <v>10.746774203717905</v>
      </c>
    </row>
    <row r="182" spans="4:11" x14ac:dyDescent="0.2">
      <c r="D182" s="29"/>
      <c r="E182" s="8">
        <v>28</v>
      </c>
      <c r="F182" s="8">
        <v>10.748648648648649</v>
      </c>
      <c r="G182">
        <v>179</v>
      </c>
      <c r="K182">
        <f t="shared" si="21"/>
        <v>10.80990893270306</v>
      </c>
    </row>
    <row r="183" spans="4:11" x14ac:dyDescent="0.2">
      <c r="D183" s="29"/>
      <c r="E183" s="8">
        <v>29</v>
      </c>
      <c r="F183" s="8">
        <v>10.787387387387387</v>
      </c>
      <c r="G183">
        <v>180</v>
      </c>
      <c r="K183">
        <f t="shared" si="21"/>
        <v>10.871479514002132</v>
      </c>
    </row>
    <row r="184" spans="4:11" x14ac:dyDescent="0.2">
      <c r="D184" s="30"/>
      <c r="E184" s="8">
        <v>30</v>
      </c>
      <c r="F184" s="8">
        <v>10.691891891891892</v>
      </c>
      <c r="G184">
        <v>181</v>
      </c>
      <c r="K184">
        <f t="shared" si="21"/>
        <v>10.931461679906207</v>
      </c>
    </row>
    <row r="185" spans="4:11" x14ac:dyDescent="0.2">
      <c r="D185" s="31" t="s">
        <v>6</v>
      </c>
      <c r="E185" s="8">
        <v>1</v>
      </c>
      <c r="F185" s="8">
        <v>11.315315315315315</v>
      </c>
      <c r="G185">
        <v>182</v>
      </c>
      <c r="K185">
        <f t="shared" si="21"/>
        <v>10.989831727058842</v>
      </c>
    </row>
    <row r="186" spans="4:11" x14ac:dyDescent="0.2">
      <c r="D186" s="29"/>
      <c r="E186" s="8">
        <v>2</v>
      </c>
      <c r="F186" s="8">
        <v>11.300900900900901</v>
      </c>
      <c r="G186">
        <v>183</v>
      </c>
      <c r="K186">
        <f t="shared" si="21"/>
        <v>11.046566524424392</v>
      </c>
    </row>
    <row r="187" spans="4:11" x14ac:dyDescent="0.2">
      <c r="D187" s="29"/>
      <c r="E187" s="8">
        <v>3</v>
      </c>
      <c r="F187" s="8">
        <v>11.295495495495496</v>
      </c>
      <c r="G187">
        <v>184</v>
      </c>
      <c r="K187">
        <f t="shared" si="21"/>
        <v>11.101643521080661</v>
      </c>
    </row>
    <row r="188" spans="4:11" x14ac:dyDescent="0.2">
      <c r="D188" s="29"/>
      <c r="E188" s="8">
        <v>4</v>
      </c>
      <c r="F188" s="8">
        <v>11.243243243243244</v>
      </c>
      <c r="G188">
        <v>185</v>
      </c>
      <c r="K188">
        <f t="shared" si="21"/>
        <v>11.155040753834975</v>
      </c>
    </row>
    <row r="189" spans="4:11" x14ac:dyDescent="0.2">
      <c r="D189" s="29"/>
      <c r="E189" s="8">
        <v>5</v>
      </c>
      <c r="F189" s="8">
        <v>11.506306306306307</v>
      </c>
      <c r="G189">
        <v>186</v>
      </c>
      <c r="K189">
        <f t="shared" si="21"/>
        <v>11.206736854665024</v>
      </c>
    </row>
    <row r="190" spans="4:11" x14ac:dyDescent="0.2">
      <c r="D190" s="29"/>
      <c r="E190" s="8">
        <v>6</v>
      </c>
      <c r="F190" s="8">
        <v>11.364864864864865</v>
      </c>
      <c r="G190">
        <v>187</v>
      </c>
      <c r="K190">
        <f t="shared" si="21"/>
        <v>11.256711057983082</v>
      </c>
    </row>
    <row r="191" spans="4:11" x14ac:dyDescent="0.2">
      <c r="D191" s="29"/>
      <c r="E191" s="8">
        <v>7</v>
      </c>
      <c r="F191" s="8">
        <v>11.436036036036036</v>
      </c>
      <c r="G191">
        <v>188</v>
      </c>
      <c r="K191">
        <f t="shared" si="21"/>
        <v>11.304943207724335</v>
      </c>
    </row>
    <row r="192" spans="4:11" x14ac:dyDescent="0.2">
      <c r="D192" s="29"/>
      <c r="E192" s="8">
        <v>8</v>
      </c>
      <c r="F192" s="8">
        <v>11.36036036036036</v>
      </c>
      <c r="G192">
        <v>189</v>
      </c>
      <c r="K192">
        <f t="shared" si="21"/>
        <v>11.351413764259405</v>
      </c>
    </row>
    <row r="193" spans="4:11" x14ac:dyDescent="0.2">
      <c r="D193" s="29"/>
      <c r="E193" s="8">
        <v>9</v>
      </c>
      <c r="F193" s="8">
        <v>11.695495495495495</v>
      </c>
      <c r="G193">
        <v>190</v>
      </c>
      <c r="K193">
        <f t="shared" si="21"/>
        <v>11.396103811130665</v>
      </c>
    </row>
    <row r="194" spans="4:11" x14ac:dyDescent="0.2">
      <c r="D194" s="29"/>
      <c r="E194" s="8">
        <v>10</v>
      </c>
      <c r="F194" s="8">
        <v>11.492792792792793</v>
      </c>
      <c r="G194">
        <v>191</v>
      </c>
      <c r="K194">
        <f t="shared" si="21"/>
        <v>11.438995061612637</v>
      </c>
    </row>
    <row r="195" spans="4:11" x14ac:dyDescent="0.2">
      <c r="D195" s="29"/>
      <c r="E195" s="8">
        <v>11</v>
      </c>
      <c r="F195" s="8">
        <v>11.663063063063063</v>
      </c>
      <c r="G195">
        <v>192</v>
      </c>
      <c r="K195">
        <f t="shared" si="21"/>
        <v>11.480069865096247</v>
      </c>
    </row>
    <row r="196" spans="4:11" x14ac:dyDescent="0.2">
      <c r="D196" s="29"/>
      <c r="E196" s="8">
        <v>12</v>
      </c>
      <c r="F196" s="8">
        <v>11.956756756756757</v>
      </c>
      <c r="G196">
        <v>193</v>
      </c>
      <c r="K196">
        <f t="shared" ref="K196:K259" si="24">SUM($U$36*G196^$U$35,$V$36*G196^$V$35,$W$36*G196^$W$35,$X$36*G196^$X$35,$Y$36*G196^$Y$35+$Z$36*G196^$Z$35,$AA$36*G196^$AA$35)</f>
        <v>11.519311213297371</v>
      </c>
    </row>
    <row r="197" spans="4:11" x14ac:dyDescent="0.2">
      <c r="D197" s="29"/>
      <c r="E197" s="8">
        <v>13</v>
      </c>
      <c r="F197" s="8">
        <v>11.872972972972972</v>
      </c>
      <c r="G197">
        <v>194</v>
      </c>
      <c r="K197">
        <f t="shared" si="24"/>
        <v>11.556702746288806</v>
      </c>
    </row>
    <row r="198" spans="4:11" x14ac:dyDescent="0.2">
      <c r="D198" s="29"/>
      <c r="E198" s="8">
        <v>14</v>
      </c>
      <c r="F198" s="8">
        <v>12.168468468468468</v>
      </c>
      <c r="G198">
        <v>195</v>
      </c>
      <c r="K198">
        <f t="shared" si="24"/>
        <v>11.592228758357081</v>
      </c>
    </row>
    <row r="199" spans="4:11" x14ac:dyDescent="0.2">
      <c r="D199" s="29"/>
      <c r="E199" s="8">
        <v>15</v>
      </c>
      <c r="F199" s="8">
        <v>11.963063063063062</v>
      </c>
      <c r="G199">
        <v>196</v>
      </c>
      <c r="K199">
        <f t="shared" si="24"/>
        <v>11.625874203682272</v>
      </c>
    </row>
    <row r="200" spans="4:11" x14ac:dyDescent="0.2">
      <c r="D200" s="29"/>
      <c r="E200" s="8">
        <v>16</v>
      </c>
      <c r="F200" s="8">
        <v>11.976576576576576</v>
      </c>
      <c r="G200">
        <v>197</v>
      </c>
      <c r="K200">
        <f t="shared" si="24"/>
        <v>11.657624701842607</v>
      </c>
    </row>
    <row r="201" spans="4:11" x14ac:dyDescent="0.2">
      <c r="D201" s="29"/>
      <c r="E201" s="8">
        <v>17</v>
      </c>
      <c r="F201" s="8">
        <v>11.685585585585585</v>
      </c>
      <c r="G201">
        <v>198</v>
      </c>
      <c r="K201">
        <f t="shared" si="24"/>
        <v>11.687466543142584</v>
      </c>
    </row>
    <row r="202" spans="4:11" x14ac:dyDescent="0.2">
      <c r="D202" s="29"/>
      <c r="E202" s="8">
        <v>18</v>
      </c>
      <c r="F202" s="8">
        <v>11.953153153153153</v>
      </c>
      <c r="G202">
        <v>199</v>
      </c>
      <c r="K202">
        <f t="shared" si="24"/>
        <v>11.715386693765225</v>
      </c>
    </row>
    <row r="203" spans="4:11" x14ac:dyDescent="0.2">
      <c r="D203" s="29"/>
      <c r="E203" s="8">
        <v>19</v>
      </c>
      <c r="F203" s="8">
        <v>11.974774774774774</v>
      </c>
      <c r="G203">
        <v>200</v>
      </c>
      <c r="K203">
        <f t="shared" si="24"/>
        <v>11.741372800748593</v>
      </c>
    </row>
    <row r="204" spans="4:11" x14ac:dyDescent="0.2">
      <c r="D204" s="29"/>
      <c r="E204" s="8">
        <v>20</v>
      </c>
      <c r="F204" s="8">
        <v>12.173873873873873</v>
      </c>
      <c r="G204">
        <v>201</v>
      </c>
      <c r="K204">
        <f t="shared" si="24"/>
        <v>11.76541319678563</v>
      </c>
    </row>
    <row r="205" spans="4:11" x14ac:dyDescent="0.2">
      <c r="D205" s="29"/>
      <c r="E205" s="8">
        <v>21</v>
      </c>
      <c r="F205" s="8">
        <v>12.321621621621622</v>
      </c>
      <c r="G205">
        <v>202</v>
      </c>
      <c r="K205">
        <f t="shared" si="24"/>
        <v>11.787496904848581</v>
      </c>
    </row>
    <row r="206" spans="4:11" x14ac:dyDescent="0.2">
      <c r="D206" s="29"/>
      <c r="E206" s="8">
        <v>22</v>
      </c>
      <c r="F206" s="8">
        <v>12.118018018018018</v>
      </c>
      <c r="G206">
        <v>203</v>
      </c>
      <c r="K206">
        <f t="shared" si="24"/>
        <v>11.807613642637392</v>
      </c>
    </row>
    <row r="207" spans="4:11" x14ac:dyDescent="0.2">
      <c r="D207" s="29"/>
      <c r="E207" s="8">
        <v>23</v>
      </c>
      <c r="F207" s="8">
        <v>12.285585585585586</v>
      </c>
      <c r="G207">
        <v>204</v>
      </c>
      <c r="K207">
        <f t="shared" si="24"/>
        <v>11.825753826851482</v>
      </c>
    </row>
    <row r="208" spans="4:11" x14ac:dyDescent="0.2">
      <c r="D208" s="29"/>
      <c r="E208" s="8">
        <v>24</v>
      </c>
      <c r="F208" s="8">
        <v>11.997297297297298</v>
      </c>
      <c r="G208">
        <v>205</v>
      </c>
      <c r="K208">
        <f t="shared" si="24"/>
        <v>11.84190857728629</v>
      </c>
    </row>
    <row r="209" spans="4:11" x14ac:dyDescent="0.2">
      <c r="D209" s="29"/>
      <c r="E209" s="8">
        <v>25</v>
      </c>
      <c r="F209" s="8">
        <v>11.881981981981982</v>
      </c>
      <c r="G209">
        <v>206</v>
      </c>
      <c r="K209">
        <f t="shared" si="24"/>
        <v>11.856069720753339</v>
      </c>
    </row>
    <row r="210" spans="4:11" x14ac:dyDescent="0.2">
      <c r="D210" s="29"/>
      <c r="E210" s="8">
        <v>26</v>
      </c>
      <c r="F210" s="8">
        <v>12.246846846846847</v>
      </c>
      <c r="G210">
        <v>207</v>
      </c>
      <c r="K210">
        <f t="shared" si="24"/>
        <v>11.868229794824416</v>
      </c>
    </row>
    <row r="211" spans="4:11" x14ac:dyDescent="0.2">
      <c r="D211" s="29"/>
      <c r="E211" s="8">
        <v>27</v>
      </c>
      <c r="F211" s="8">
        <v>11.854954954954955</v>
      </c>
      <c r="G211">
        <v>208</v>
      </c>
      <c r="K211">
        <f t="shared" si="24"/>
        <v>11.878382051399498</v>
      </c>
    </row>
    <row r="212" spans="4:11" x14ac:dyDescent="0.2">
      <c r="D212" s="29"/>
      <c r="E212" s="8">
        <v>28</v>
      </c>
      <c r="F212" s="8">
        <v>12.045045045045045</v>
      </c>
      <c r="G212">
        <v>209</v>
      </c>
      <c r="K212">
        <f t="shared" si="24"/>
        <v>11.886520460099376</v>
      </c>
    </row>
    <row r="213" spans="4:11" x14ac:dyDescent="0.2">
      <c r="D213" s="29"/>
      <c r="E213" s="8">
        <v>29</v>
      </c>
      <c r="F213" s="8">
        <v>12.198198198198199</v>
      </c>
      <c r="G213">
        <v>210</v>
      </c>
      <c r="K213">
        <f t="shared" si="24"/>
        <v>11.892639711481209</v>
      </c>
    </row>
    <row r="214" spans="4:11" x14ac:dyDescent="0.2">
      <c r="D214" s="29"/>
      <c r="E214" s="8">
        <v>30</v>
      </c>
      <c r="F214" s="8">
        <v>12.19009009009009</v>
      </c>
      <c r="G214">
        <v>211</v>
      </c>
      <c r="K214">
        <f t="shared" si="24"/>
        <v>11.896735220079194</v>
      </c>
    </row>
    <row r="215" spans="4:11" x14ac:dyDescent="0.2">
      <c r="D215" s="30"/>
      <c r="E215" s="8">
        <v>31</v>
      </c>
      <c r="F215" s="8">
        <v>12.156756756756756</v>
      </c>
      <c r="G215">
        <v>212</v>
      </c>
      <c r="K215">
        <f t="shared" si="24"/>
        <v>11.898803127268081</v>
      </c>
    </row>
    <row r="216" spans="4:11" x14ac:dyDescent="0.2">
      <c r="D216" s="31" t="s">
        <v>7</v>
      </c>
      <c r="E216" s="8">
        <v>1</v>
      </c>
      <c r="F216" s="8">
        <v>11.908108108108108</v>
      </c>
      <c r="G216">
        <v>213</v>
      </c>
      <c r="K216">
        <f t="shared" si="24"/>
        <v>11.898840303951914</v>
      </c>
    </row>
    <row r="217" spans="4:11" x14ac:dyDescent="0.2">
      <c r="D217" s="29"/>
      <c r="E217" s="8">
        <v>2</v>
      </c>
      <c r="F217" s="8">
        <v>11.845945945945946</v>
      </c>
      <c r="G217">
        <v>214</v>
      </c>
      <c r="K217">
        <f t="shared" si="24"/>
        <v>11.896844353075494</v>
      </c>
    </row>
    <row r="218" spans="4:11" x14ac:dyDescent="0.2">
      <c r="D218" s="29"/>
      <c r="E218" s="8">
        <v>3</v>
      </c>
      <c r="F218" s="8">
        <v>11.891891891891891</v>
      </c>
      <c r="G218">
        <v>215</v>
      </c>
      <c r="K218">
        <f t="shared" si="24"/>
        <v>11.892813611960705</v>
      </c>
    </row>
    <row r="219" spans="4:11" x14ac:dyDescent="0.2">
      <c r="D219" s="29"/>
      <c r="E219" s="8">
        <v>4</v>
      </c>
      <c r="F219" s="8">
        <v>11.980180180180181</v>
      </c>
      <c r="G219">
        <v>216</v>
      </c>
      <c r="K219">
        <f t="shared" si="24"/>
        <v>11.886747154466718</v>
      </c>
    </row>
    <row r="220" spans="4:11" x14ac:dyDescent="0.2">
      <c r="D220" s="29"/>
      <c r="E220" s="8">
        <v>5</v>
      </c>
      <c r="F220" s="8">
        <v>12.070270270270271</v>
      </c>
      <c r="G220">
        <v>217</v>
      </c>
      <c r="K220">
        <f t="shared" si="24"/>
        <v>11.878644792973802</v>
      </c>
    </row>
    <row r="221" spans="4:11" x14ac:dyDescent="0.2">
      <c r="D221" s="29"/>
      <c r="E221" s="8">
        <v>6</v>
      </c>
      <c r="F221" s="8">
        <v>12.054054054054054</v>
      </c>
      <c r="G221">
        <v>218</v>
      </c>
      <c r="K221">
        <f t="shared" si="24"/>
        <v>11.868507080191364</v>
      </c>
    </row>
    <row r="222" spans="4:11" x14ac:dyDescent="0.2">
      <c r="D222" s="29"/>
      <c r="E222" s="8">
        <v>7</v>
      </c>
      <c r="F222" s="8">
        <v>11.900900900900901</v>
      </c>
      <c r="G222">
        <v>219</v>
      </c>
      <c r="K222">
        <f t="shared" si="24"/>
        <v>11.856335310790101</v>
      </c>
    </row>
    <row r="223" spans="4:11" x14ac:dyDescent="0.2">
      <c r="D223" s="29"/>
      <c r="E223" s="8">
        <v>8</v>
      </c>
      <c r="F223" s="8">
        <v>11.646846846846847</v>
      </c>
      <c r="G223">
        <v>220</v>
      </c>
      <c r="K223">
        <f t="shared" si="24"/>
        <v>11.842131522857869</v>
      </c>
    </row>
    <row r="224" spans="4:11" x14ac:dyDescent="0.2">
      <c r="D224" s="29"/>
      <c r="E224" s="8">
        <v>9</v>
      </c>
      <c r="F224" s="8">
        <v>11.874774774774774</v>
      </c>
      <c r="G224">
        <v>221</v>
      </c>
      <c r="K224">
        <f t="shared" si="24"/>
        <v>11.825898499179743</v>
      </c>
    </row>
    <row r="225" spans="4:11" x14ac:dyDescent="0.2">
      <c r="D225" s="29"/>
      <c r="E225" s="8">
        <v>10</v>
      </c>
      <c r="F225" s="8">
        <v>11.948648648648648</v>
      </c>
      <c r="G225">
        <v>222</v>
      </c>
      <c r="K225">
        <f t="shared" si="24"/>
        <v>11.807639768341872</v>
      </c>
    </row>
    <row r="226" spans="4:11" x14ac:dyDescent="0.2">
      <c r="D226" s="29"/>
      <c r="E226" s="8">
        <v>11</v>
      </c>
      <c r="F226" s="8">
        <v>11.700900900900901</v>
      </c>
      <c r="G226">
        <v>223</v>
      </c>
      <c r="K226">
        <f t="shared" si="24"/>
        <v>11.787359605659617</v>
      </c>
    </row>
    <row r="227" spans="4:11" x14ac:dyDescent="0.2">
      <c r="D227" s="29"/>
      <c r="E227" s="8">
        <v>12</v>
      </c>
      <c r="F227" s="8">
        <v>11.880180180180179</v>
      </c>
      <c r="G227">
        <v>224</v>
      </c>
      <c r="K227">
        <f t="shared" si="24"/>
        <v>11.765063033929295</v>
      </c>
    </row>
    <row r="228" spans="4:11" x14ac:dyDescent="0.2">
      <c r="D228" s="29"/>
      <c r="E228" s="8">
        <v>13</v>
      </c>
      <c r="F228" s="8">
        <v>11.992792792792793</v>
      </c>
      <c r="G228">
        <v>225</v>
      </c>
      <c r="K228">
        <f t="shared" si="24"/>
        <v>11.740755824004495</v>
      </c>
    </row>
    <row r="229" spans="4:11" x14ac:dyDescent="0.2">
      <c r="D229" s="29"/>
      <c r="E229" s="8">
        <v>14</v>
      </c>
      <c r="F229" s="8">
        <v>11.968468468468469</v>
      </c>
      <c r="G229">
        <v>226</v>
      </c>
      <c r="K229">
        <f t="shared" si="24"/>
        <v>11.714444495195437</v>
      </c>
    </row>
    <row r="230" spans="4:11" x14ac:dyDescent="0.2">
      <c r="D230" s="29"/>
      <c r="E230" s="8">
        <v>15</v>
      </c>
      <c r="F230" s="8">
        <v>11.690990990990992</v>
      </c>
      <c r="G230">
        <v>227</v>
      </c>
      <c r="K230">
        <f t="shared" si="24"/>
        <v>11.686136315493243</v>
      </c>
    </row>
    <row r="231" spans="4:11" x14ac:dyDescent="0.2">
      <c r="D231" s="29"/>
      <c r="E231" s="8">
        <v>16</v>
      </c>
      <c r="F231" s="8">
        <v>11.297297297297296</v>
      </c>
      <c r="G231">
        <v>228</v>
      </c>
      <c r="K231">
        <f t="shared" si="24"/>
        <v>11.655839301617945</v>
      </c>
    </row>
    <row r="232" spans="4:11" x14ac:dyDescent="0.2">
      <c r="D232" s="29"/>
      <c r="E232" s="8">
        <v>17</v>
      </c>
      <c r="F232" s="8">
        <v>11.395495495495496</v>
      </c>
      <c r="G232">
        <v>229</v>
      </c>
      <c r="K232">
        <f t="shared" si="24"/>
        <v>11.623562218890015</v>
      </c>
    </row>
    <row r="233" spans="4:11" x14ac:dyDescent="0.2">
      <c r="D233" s="29"/>
      <c r="E233" s="8">
        <v>18</v>
      </c>
      <c r="F233" s="8">
        <v>11.731531531531532</v>
      </c>
      <c r="G233">
        <v>230</v>
      </c>
      <c r="K233">
        <f t="shared" si="24"/>
        <v>11.589314580926597</v>
      </c>
    </row>
    <row r="234" spans="4:11" x14ac:dyDescent="0.2">
      <c r="D234" s="29"/>
      <c r="E234" s="8">
        <v>19</v>
      </c>
      <c r="F234" s="8">
        <v>11.709909909909911</v>
      </c>
      <c r="G234">
        <v>231</v>
      </c>
      <c r="K234">
        <f t="shared" si="24"/>
        <v>11.55310664916091</v>
      </c>
    </row>
    <row r="235" spans="4:11" x14ac:dyDescent="0.2">
      <c r="D235" s="29"/>
      <c r="E235" s="8">
        <v>20</v>
      </c>
      <c r="F235" s="8">
        <v>11.745045045045044</v>
      </c>
      <c r="G235">
        <v>232</v>
      </c>
      <c r="K235">
        <f t="shared" si="24"/>
        <v>11.51494943218654</v>
      </c>
    </row>
    <row r="236" spans="4:11" x14ac:dyDescent="0.2">
      <c r="D236" s="29"/>
      <c r="E236" s="8">
        <v>21</v>
      </c>
      <c r="F236" s="8">
        <v>11.546846846846847</v>
      </c>
      <c r="G236">
        <v>233</v>
      </c>
      <c r="K236">
        <f t="shared" si="24"/>
        <v>11.474854684925305</v>
      </c>
    </row>
    <row r="237" spans="4:11" x14ac:dyDescent="0.2">
      <c r="D237" s="29"/>
      <c r="E237" s="8">
        <v>22</v>
      </c>
      <c r="F237" s="8">
        <v>11.56036036036036</v>
      </c>
      <c r="G237">
        <v>234</v>
      </c>
      <c r="K237">
        <f t="shared" si="24"/>
        <v>11.432834907618513</v>
      </c>
    </row>
    <row r="238" spans="4:11" x14ac:dyDescent="0.2">
      <c r="D238" s="29"/>
      <c r="E238" s="8">
        <v>23</v>
      </c>
      <c r="F238" s="8">
        <v>11.075675675675676</v>
      </c>
      <c r="G238">
        <v>235</v>
      </c>
      <c r="K238">
        <f t="shared" si="24"/>
        <v>11.388903344643452</v>
      </c>
    </row>
    <row r="239" spans="4:11" x14ac:dyDescent="0.2">
      <c r="D239" s="29"/>
      <c r="E239" s="8">
        <v>24</v>
      </c>
      <c r="F239" s="8">
        <v>11.583783783783783</v>
      </c>
      <c r="G239">
        <v>236</v>
      </c>
      <c r="K239">
        <f t="shared" si="24"/>
        <v>11.343073983152607</v>
      </c>
    </row>
    <row r="240" spans="4:11" x14ac:dyDescent="0.2">
      <c r="D240" s="29"/>
      <c r="E240" s="8">
        <v>25</v>
      </c>
      <c r="F240" s="8">
        <v>11.27927927927928</v>
      </c>
      <c r="G240">
        <v>237</v>
      </c>
      <c r="K240">
        <f t="shared" si="24"/>
        <v>11.295361551538036</v>
      </c>
    </row>
    <row r="241" spans="4:11" x14ac:dyDescent="0.2">
      <c r="D241" s="29"/>
      <c r="E241" s="8">
        <v>26</v>
      </c>
      <c r="F241" s="8">
        <v>11.353153153153153</v>
      </c>
      <c r="G241">
        <v>238</v>
      </c>
      <c r="K241">
        <f t="shared" si="24"/>
        <v>11.245781517718456</v>
      </c>
    </row>
    <row r="242" spans="4:11" x14ac:dyDescent="0.2">
      <c r="D242" s="29"/>
      <c r="E242" s="8">
        <v>27</v>
      </c>
      <c r="F242" s="8">
        <v>11.008108108108107</v>
      </c>
      <c r="G242">
        <v>239</v>
      </c>
      <c r="K242">
        <f t="shared" si="24"/>
        <v>11.194350087251735</v>
      </c>
    </row>
    <row r="243" spans="4:11" x14ac:dyDescent="0.2">
      <c r="D243" s="29"/>
      <c r="E243" s="8">
        <v>28</v>
      </c>
      <c r="F243" s="8">
        <v>10.84954954954955</v>
      </c>
      <c r="G243">
        <v>240</v>
      </c>
      <c r="K243">
        <f t="shared" si="24"/>
        <v>11.141084201269834</v>
      </c>
    </row>
    <row r="244" spans="4:11" x14ac:dyDescent="0.2">
      <c r="D244" s="29"/>
      <c r="E244" s="8">
        <v>29</v>
      </c>
      <c r="F244" s="8">
        <v>10.975675675675676</v>
      </c>
      <c r="G244">
        <v>241</v>
      </c>
      <c r="K244">
        <f t="shared" si="24"/>
        <v>11.086001534239571</v>
      </c>
    </row>
    <row r="245" spans="4:11" x14ac:dyDescent="0.2">
      <c r="D245" s="29"/>
      <c r="E245" s="8">
        <v>30</v>
      </c>
      <c r="F245" s="8">
        <v>10.845945945945946</v>
      </c>
      <c r="G245">
        <v>242</v>
      </c>
      <c r="K245">
        <f t="shared" si="24"/>
        <v>11.029120491545129</v>
      </c>
    </row>
    <row r="246" spans="4:11" x14ac:dyDescent="0.2">
      <c r="D246" s="30"/>
      <c r="E246" s="8">
        <v>31</v>
      </c>
      <c r="F246" s="8">
        <v>10.56036036036036</v>
      </c>
      <c r="G246">
        <v>243</v>
      </c>
      <c r="K246">
        <f t="shared" si="24"/>
        <v>10.970460206896746</v>
      </c>
    </row>
    <row r="247" spans="4:11" x14ac:dyDescent="0.2">
      <c r="D247" s="31" t="s">
        <v>8</v>
      </c>
      <c r="E247" s="8">
        <v>1</v>
      </c>
      <c r="F247" s="8">
        <v>10.799099099099099</v>
      </c>
      <c r="G247">
        <v>244</v>
      </c>
      <c r="K247">
        <f t="shared" si="24"/>
        <v>10.910040539561919</v>
      </c>
    </row>
    <row r="248" spans="4:11" x14ac:dyDescent="0.2">
      <c r="D248" s="29"/>
      <c r="E248" s="8">
        <v>2</v>
      </c>
      <c r="F248" s="8">
        <v>10.768468468468468</v>
      </c>
      <c r="G248">
        <v>245</v>
      </c>
      <c r="K248">
        <f t="shared" si="24"/>
        <v>10.847882071421452</v>
      </c>
    </row>
    <row r="249" spans="4:11" x14ac:dyDescent="0.2">
      <c r="D249" s="29"/>
      <c r="E249" s="8">
        <v>3</v>
      </c>
      <c r="F249" s="8">
        <v>10.757657657657658</v>
      </c>
      <c r="G249">
        <v>246</v>
      </c>
      <c r="K249">
        <f t="shared" si="24"/>
        <v>10.78400610384854</v>
      </c>
    </row>
    <row r="250" spans="4:11" x14ac:dyDescent="0.2">
      <c r="D250" s="29"/>
      <c r="E250" s="8">
        <v>4</v>
      </c>
      <c r="F250" s="8">
        <v>10.40990990990991</v>
      </c>
      <c r="G250">
        <v>247</v>
      </c>
      <c r="K250">
        <f t="shared" si="24"/>
        <v>10.718434654413045</v>
      </c>
    </row>
    <row r="251" spans="4:11" x14ac:dyDescent="0.2">
      <c r="D251" s="29"/>
      <c r="E251" s="8">
        <v>5</v>
      </c>
      <c r="F251" s="8">
        <v>10.71981981981982</v>
      </c>
      <c r="G251">
        <v>248</v>
      </c>
      <c r="K251">
        <f t="shared" si="24"/>
        <v>10.651190453408645</v>
      </c>
    </row>
    <row r="252" spans="4:11" x14ac:dyDescent="0.2">
      <c r="D252" s="29"/>
      <c r="E252" s="8">
        <v>6</v>
      </c>
      <c r="F252" s="8">
        <v>10.632432432432433</v>
      </c>
      <c r="G252">
        <v>249</v>
      </c>
      <c r="K252">
        <f t="shared" si="24"/>
        <v>10.582296940204941</v>
      </c>
    </row>
    <row r="253" spans="4:11" x14ac:dyDescent="0.2">
      <c r="D253" s="29"/>
      <c r="E253" s="8">
        <v>7</v>
      </c>
      <c r="F253" s="8">
        <v>10.272972972972973</v>
      </c>
      <c r="G253">
        <v>250</v>
      </c>
      <c r="K253">
        <f t="shared" si="24"/>
        <v>10.511778259422726</v>
      </c>
    </row>
    <row r="254" spans="4:11" x14ac:dyDescent="0.2">
      <c r="D254" s="29"/>
      <c r="E254" s="8">
        <v>8</v>
      </c>
      <c r="F254" s="8">
        <v>10.357657657657658</v>
      </c>
      <c r="G254">
        <v>251</v>
      </c>
      <c r="K254">
        <f t="shared" si="24"/>
        <v>10.439659256933766</v>
      </c>
    </row>
    <row r="255" spans="4:11" x14ac:dyDescent="0.2">
      <c r="D255" s="29"/>
      <c r="E255" s="8">
        <v>9</v>
      </c>
      <c r="F255" s="8">
        <v>10.190990990990992</v>
      </c>
      <c r="G255">
        <v>252</v>
      </c>
      <c r="K255">
        <f t="shared" si="24"/>
        <v>10.365965475684291</v>
      </c>
    </row>
    <row r="256" spans="4:11" x14ac:dyDescent="0.2">
      <c r="D256" s="29"/>
      <c r="E256" s="8">
        <v>10</v>
      </c>
      <c r="F256" s="8">
        <v>10.04954954954955</v>
      </c>
      <c r="G256">
        <v>253</v>
      </c>
      <c r="K256">
        <f t="shared" si="24"/>
        <v>10.290723151342348</v>
      </c>
    </row>
    <row r="257" spans="4:11" x14ac:dyDescent="0.2">
      <c r="D257" s="29"/>
      <c r="E257" s="8">
        <v>11</v>
      </c>
      <c r="F257" s="8">
        <v>10.111711711711711</v>
      </c>
      <c r="G257">
        <v>254</v>
      </c>
      <c r="K257">
        <f t="shared" si="24"/>
        <v>10.21395920777033</v>
      </c>
    </row>
    <row r="258" spans="4:11" x14ac:dyDescent="0.2">
      <c r="D258" s="29"/>
      <c r="E258" s="8">
        <v>12</v>
      </c>
      <c r="F258" s="8">
        <v>9.9306306306306311</v>
      </c>
      <c r="G258">
        <v>255</v>
      </c>
      <c r="K258">
        <f t="shared" si="24"/>
        <v>10.135701252319109</v>
      </c>
    </row>
    <row r="259" spans="4:11" x14ac:dyDescent="0.2">
      <c r="D259" s="29"/>
      <c r="E259" s="8">
        <v>13</v>
      </c>
      <c r="F259" s="8">
        <v>9.6009009009009016</v>
      </c>
      <c r="G259">
        <v>256</v>
      </c>
      <c r="K259">
        <f t="shared" si="24"/>
        <v>10.055977570948713</v>
      </c>
    </row>
    <row r="260" spans="4:11" x14ac:dyDescent="0.2">
      <c r="D260" s="29"/>
      <c r="E260" s="8">
        <v>14</v>
      </c>
      <c r="F260" s="8">
        <v>9.5045045045045047</v>
      </c>
      <c r="G260">
        <v>257</v>
      </c>
      <c r="K260">
        <f t="shared" ref="K260:K323" si="25">SUM($U$36*G260^$U$35,$V$36*G260^$V$35,$W$36*G260^$W$35,$X$36*G260^$X$35,$Y$36*G260^$Y$35+$Z$36*G260^$Z$35,$AA$36*G260^$AA$35)</f>
        <v>9.9748171231714764</v>
      </c>
    </row>
    <row r="261" spans="4:11" x14ac:dyDescent="0.2">
      <c r="D261" s="29"/>
      <c r="E261" s="8">
        <v>15</v>
      </c>
      <c r="F261" s="8">
        <v>9.5441441441441448</v>
      </c>
      <c r="G261">
        <v>258</v>
      </c>
      <c r="K261">
        <f t="shared" si="25"/>
        <v>9.8922495368194205</v>
      </c>
    </row>
    <row r="262" spans="4:11" x14ac:dyDescent="0.2">
      <c r="D262" s="29"/>
      <c r="E262" s="8">
        <v>16</v>
      </c>
      <c r="F262" s="8">
        <v>9.2981981981981985</v>
      </c>
      <c r="G262">
        <v>259</v>
      </c>
      <c r="K262">
        <f t="shared" si="25"/>
        <v>9.808305102635785</v>
      </c>
    </row>
    <row r="263" spans="4:11" x14ac:dyDescent="0.2">
      <c r="D263" s="29"/>
      <c r="E263" s="8">
        <v>17</v>
      </c>
      <c r="F263" s="8">
        <v>9.8945945945945954</v>
      </c>
      <c r="G263">
        <v>260</v>
      </c>
      <c r="K263">
        <f t="shared" si="25"/>
        <v>9.72301476869103</v>
      </c>
    </row>
    <row r="264" spans="4:11" x14ac:dyDescent="0.2">
      <c r="D264" s="29"/>
      <c r="E264" s="8">
        <v>18</v>
      </c>
      <c r="F264" s="8">
        <v>9.609009009009009</v>
      </c>
      <c r="G264">
        <v>261</v>
      </c>
      <c r="K264">
        <f t="shared" si="25"/>
        <v>9.6364101346215563</v>
      </c>
    </row>
    <row r="265" spans="4:11" x14ac:dyDescent="0.2">
      <c r="D265" s="29"/>
      <c r="E265" s="8">
        <v>19</v>
      </c>
      <c r="F265" s="8">
        <v>9.4693693693693692</v>
      </c>
      <c r="G265">
        <v>262</v>
      </c>
      <c r="K265">
        <f t="shared" si="25"/>
        <v>9.5485234456934904</v>
      </c>
    </row>
    <row r="266" spans="4:11" x14ac:dyDescent="0.2">
      <c r="D266" s="29"/>
      <c r="E266" s="8">
        <v>20</v>
      </c>
      <c r="F266" s="8">
        <v>9.3981981981981981</v>
      </c>
      <c r="G266">
        <v>263</v>
      </c>
      <c r="K266">
        <f t="shared" si="25"/>
        <v>9.4593875866904824</v>
      </c>
    </row>
    <row r="267" spans="4:11" x14ac:dyDescent="0.2">
      <c r="D267" s="29"/>
      <c r="E267" s="8">
        <v>21</v>
      </c>
      <c r="F267" s="8">
        <v>8.7468468468468465</v>
      </c>
      <c r="G267">
        <v>264</v>
      </c>
      <c r="K267">
        <f t="shared" si="25"/>
        <v>9.3690360756247202</v>
      </c>
    </row>
    <row r="268" spans="4:11" x14ac:dyDescent="0.2">
      <c r="D268" s="29"/>
      <c r="E268" s="8">
        <v>22</v>
      </c>
      <c r="F268" s="8">
        <v>9.0675675675675684</v>
      </c>
      <c r="G268">
        <v>265</v>
      </c>
      <c r="K268">
        <f t="shared" si="25"/>
        <v>9.277503057272483</v>
      </c>
    </row>
    <row r="269" spans="4:11" x14ac:dyDescent="0.2">
      <c r="D269" s="29"/>
      <c r="E269" s="8">
        <v>23</v>
      </c>
      <c r="F269" s="8">
        <v>9.1801801801801801</v>
      </c>
      <c r="G269">
        <v>266</v>
      </c>
      <c r="K269">
        <f t="shared" si="25"/>
        <v>9.184823296533466</v>
      </c>
    </row>
    <row r="270" spans="4:11" x14ac:dyDescent="0.2">
      <c r="D270" s="29"/>
      <c r="E270" s="8">
        <v>24</v>
      </c>
      <c r="F270" s="8">
        <v>9.1432432432432424</v>
      </c>
      <c r="G270">
        <v>267</v>
      </c>
      <c r="K270">
        <f t="shared" si="25"/>
        <v>9.0910321716144722</v>
      </c>
    </row>
    <row r="271" spans="4:11" x14ac:dyDescent="0.2">
      <c r="D271" s="29"/>
      <c r="E271" s="8">
        <v>25</v>
      </c>
      <c r="F271" s="8">
        <v>8.7270270270270274</v>
      </c>
      <c r="G271">
        <v>268</v>
      </c>
      <c r="K271">
        <f t="shared" si="25"/>
        <v>8.9961656670365642</v>
      </c>
    </row>
    <row r="272" spans="4:11" x14ac:dyDescent="0.2">
      <c r="D272" s="29"/>
      <c r="E272" s="8">
        <v>26</v>
      </c>
      <c r="F272" s="8">
        <v>8.5972972972972972</v>
      </c>
      <c r="G272">
        <v>269</v>
      </c>
      <c r="K272">
        <f t="shared" si="25"/>
        <v>8.9002603664663411</v>
      </c>
    </row>
    <row r="273" spans="4:11" x14ac:dyDescent="0.2">
      <c r="D273" s="29"/>
      <c r="E273" s="8">
        <v>27</v>
      </c>
      <c r="F273" s="8">
        <v>8.5207207207207212</v>
      </c>
      <c r="G273">
        <v>270</v>
      </c>
      <c r="K273">
        <f t="shared" si="25"/>
        <v>8.8033534453716413</v>
      </c>
    </row>
    <row r="274" spans="4:11" x14ac:dyDescent="0.2">
      <c r="D274" s="29"/>
      <c r="E274" s="8">
        <v>28</v>
      </c>
      <c r="F274" s="8">
        <v>8.5972972972972972</v>
      </c>
      <c r="G274">
        <v>271</v>
      </c>
      <c r="K274">
        <f t="shared" si="25"/>
        <v>8.7054826635009874</v>
      </c>
    </row>
    <row r="275" spans="4:11" x14ac:dyDescent="0.2">
      <c r="D275" s="29"/>
      <c r="E275" s="8">
        <v>29</v>
      </c>
      <c r="F275" s="8">
        <v>8.7603603603603606</v>
      </c>
      <c r="G275">
        <v>272</v>
      </c>
      <c r="K275">
        <f t="shared" si="25"/>
        <v>8.6066863571859642</v>
      </c>
    </row>
    <row r="276" spans="4:11" x14ac:dyDescent="0.2">
      <c r="D276" s="30"/>
      <c r="E276" s="8">
        <v>30</v>
      </c>
      <c r="F276" s="8">
        <v>8.5207207207207212</v>
      </c>
      <c r="G276">
        <v>273</v>
      </c>
      <c r="K276">
        <f t="shared" si="25"/>
        <v>8.5070034314699967</v>
      </c>
    </row>
    <row r="277" spans="4:11" x14ac:dyDescent="0.2">
      <c r="D277" s="31" t="s">
        <v>9</v>
      </c>
      <c r="E277" s="8">
        <v>1</v>
      </c>
      <c r="F277" s="8">
        <v>8.6252252252252255</v>
      </c>
      <c r="G277">
        <v>274</v>
      </c>
      <c r="K277">
        <f t="shared" si="25"/>
        <v>8.4064733520586685</v>
      </c>
    </row>
    <row r="278" spans="4:11" x14ac:dyDescent="0.2">
      <c r="D278" s="29"/>
      <c r="E278" s="8">
        <v>2</v>
      </c>
      <c r="F278" s="8">
        <v>8.3945945945945954</v>
      </c>
      <c r="G278">
        <v>275</v>
      </c>
      <c r="K278">
        <f t="shared" si="25"/>
        <v>8.3051361370951469</v>
      </c>
    </row>
    <row r="279" spans="4:11" x14ac:dyDescent="0.2">
      <c r="D279" s="29"/>
      <c r="E279" s="8">
        <v>3</v>
      </c>
      <c r="F279" s="8">
        <v>8.2405405405405414</v>
      </c>
      <c r="G279">
        <v>276</v>
      </c>
      <c r="K279">
        <f t="shared" si="25"/>
        <v>8.2030323487595069</v>
      </c>
    </row>
    <row r="280" spans="4:11" x14ac:dyDescent="0.2">
      <c r="D280" s="29"/>
      <c r="E280" s="8">
        <v>4</v>
      </c>
      <c r="F280" s="8">
        <v>8.1117117117117115</v>
      </c>
      <c r="G280">
        <v>277</v>
      </c>
      <c r="K280">
        <f t="shared" si="25"/>
        <v>8.1002030846927084</v>
      </c>
    </row>
    <row r="281" spans="4:11" x14ac:dyDescent="0.2">
      <c r="D281" s="29"/>
      <c r="E281" s="8">
        <v>5</v>
      </c>
      <c r="F281" s="8">
        <v>7.9396396396396396</v>
      </c>
      <c r="G281">
        <v>278</v>
      </c>
      <c r="K281">
        <f t="shared" si="25"/>
        <v>7.9966899692425955</v>
      </c>
    </row>
    <row r="282" spans="4:11" x14ac:dyDescent="0.2">
      <c r="D282" s="29"/>
      <c r="E282" s="8">
        <v>6</v>
      </c>
      <c r="F282" s="8">
        <v>8.1999999999999993</v>
      </c>
      <c r="G282">
        <v>279</v>
      </c>
      <c r="K282">
        <f t="shared" si="25"/>
        <v>7.8925351445364242</v>
      </c>
    </row>
    <row r="283" spans="4:11" x14ac:dyDescent="0.2">
      <c r="D283" s="29"/>
      <c r="E283" s="8">
        <v>7</v>
      </c>
      <c r="F283" s="8">
        <v>8.0288288288288285</v>
      </c>
      <c r="G283">
        <v>280</v>
      </c>
      <c r="K283">
        <f t="shared" si="25"/>
        <v>7.7877812613749029</v>
      </c>
    </row>
    <row r="284" spans="4:11" x14ac:dyDescent="0.2">
      <c r="D284" s="29"/>
      <c r="E284" s="8">
        <v>8</v>
      </c>
      <c r="F284" s="8">
        <v>7.9234234234234231</v>
      </c>
      <c r="G284">
        <v>281</v>
      </c>
      <c r="K284">
        <f t="shared" si="25"/>
        <v>7.6824714699525884</v>
      </c>
    </row>
    <row r="285" spans="4:11" x14ac:dyDescent="0.2">
      <c r="D285" s="29"/>
      <c r="E285" s="8">
        <v>9</v>
      </c>
      <c r="F285" s="8">
        <v>7.8369369369369366</v>
      </c>
      <c r="G285">
        <v>282</v>
      </c>
      <c r="K285">
        <f t="shared" si="25"/>
        <v>7.5766494104006199</v>
      </c>
    </row>
    <row r="286" spans="4:11" x14ac:dyDescent="0.2">
      <c r="D286" s="29"/>
      <c r="E286" s="8">
        <v>10</v>
      </c>
      <c r="F286" s="8">
        <v>7.993693693693694</v>
      </c>
      <c r="G286">
        <v>283</v>
      </c>
      <c r="K286">
        <f t="shared" si="25"/>
        <v>7.4703592031528672</v>
      </c>
    </row>
    <row r="287" spans="4:11" x14ac:dyDescent="0.2">
      <c r="D287" s="29"/>
      <c r="E287" s="8">
        <v>11</v>
      </c>
      <c r="F287" s="8">
        <v>7.672972972972973</v>
      </c>
      <c r="G287">
        <v>284</v>
      </c>
      <c r="K287">
        <f t="shared" si="25"/>
        <v>7.363645439139276</v>
      </c>
    </row>
    <row r="288" spans="4:11" x14ac:dyDescent="0.2">
      <c r="D288" s="29"/>
      <c r="E288" s="8">
        <v>12</v>
      </c>
      <c r="F288" s="8">
        <v>7.0423423423423426</v>
      </c>
      <c r="G288">
        <v>285</v>
      </c>
      <c r="K288">
        <f t="shared" si="25"/>
        <v>7.2565531697994743</v>
      </c>
    </row>
    <row r="289" spans="4:11" x14ac:dyDescent="0.2">
      <c r="D289" s="29"/>
      <c r="E289" s="8">
        <v>13</v>
      </c>
      <c r="F289" s="8">
        <v>7.0495495495495497</v>
      </c>
      <c r="G289">
        <v>286</v>
      </c>
      <c r="K289">
        <f t="shared" si="25"/>
        <v>7.1491278969220389</v>
      </c>
    </row>
    <row r="290" spans="4:11" x14ac:dyDescent="0.2">
      <c r="D290" s="29"/>
      <c r="E290" s="8">
        <v>14</v>
      </c>
      <c r="F290" s="8">
        <v>7.1684684684684683</v>
      </c>
      <c r="G290">
        <v>287</v>
      </c>
      <c r="K290">
        <f t="shared" si="25"/>
        <v>7.0414155623084014</v>
      </c>
    </row>
    <row r="291" spans="4:11" x14ac:dyDescent="0.2">
      <c r="D291" s="29"/>
      <c r="E291" s="8">
        <v>15</v>
      </c>
      <c r="F291" s="8">
        <v>6.942342342342342</v>
      </c>
      <c r="G291">
        <v>288</v>
      </c>
      <c r="K291">
        <f t="shared" si="25"/>
        <v>6.9334625372594587</v>
      </c>
    </row>
    <row r="292" spans="4:11" x14ac:dyDescent="0.2">
      <c r="D292" s="29"/>
      <c r="E292" s="8">
        <v>16</v>
      </c>
      <c r="F292" s="8">
        <v>6.763063063063063</v>
      </c>
      <c r="G292">
        <v>289</v>
      </c>
      <c r="K292">
        <f t="shared" si="25"/>
        <v>6.8253156118865093</v>
      </c>
    </row>
    <row r="293" spans="4:11" x14ac:dyDescent="0.2">
      <c r="D293" s="29"/>
      <c r="E293" s="8">
        <v>17</v>
      </c>
      <c r="F293" s="8">
        <v>6.9009009009009006</v>
      </c>
      <c r="G293">
        <v>290</v>
      </c>
      <c r="K293">
        <f t="shared" si="25"/>
        <v>6.7170219842465144</v>
      </c>
    </row>
    <row r="294" spans="4:11" x14ac:dyDescent="0.2">
      <c r="D294" s="29"/>
      <c r="E294" s="8">
        <v>18</v>
      </c>
      <c r="F294" s="8">
        <v>6.3819819819819816</v>
      </c>
      <c r="G294">
        <v>291</v>
      </c>
      <c r="K294">
        <f t="shared" si="25"/>
        <v>6.608629249302453</v>
      </c>
    </row>
    <row r="295" spans="4:11" x14ac:dyDescent="0.2">
      <c r="D295" s="29"/>
      <c r="E295" s="8">
        <v>19</v>
      </c>
      <c r="F295" s="8">
        <v>6.6189189189189186</v>
      </c>
      <c r="G295">
        <v>292</v>
      </c>
      <c r="K295">
        <f t="shared" si="25"/>
        <v>6.5001853877040219</v>
      </c>
    </row>
    <row r="296" spans="4:11" x14ac:dyDescent="0.2">
      <c r="D296" s="29"/>
      <c r="E296" s="8">
        <v>20</v>
      </c>
      <c r="F296" s="8">
        <v>6.6873873873873872</v>
      </c>
      <c r="G296">
        <v>293</v>
      </c>
      <c r="K296">
        <f t="shared" si="25"/>
        <v>6.3917387543966697</v>
      </c>
    </row>
    <row r="297" spans="4:11" x14ac:dyDescent="0.2">
      <c r="D297" s="29"/>
      <c r="E297" s="8">
        <v>21</v>
      </c>
      <c r="F297" s="8">
        <v>6.3765765765765767</v>
      </c>
      <c r="G297">
        <v>294</v>
      </c>
      <c r="K297">
        <f t="shared" si="25"/>
        <v>6.2833380670512611</v>
      </c>
    </row>
    <row r="298" spans="4:11" x14ac:dyDescent="0.2">
      <c r="D298" s="29"/>
      <c r="E298" s="8">
        <v>22</v>
      </c>
      <c r="F298" s="8">
        <v>6.2747747747747749</v>
      </c>
      <c r="G298">
        <v>295</v>
      </c>
      <c r="K298">
        <f t="shared" si="25"/>
        <v>6.1750323943213346</v>
      </c>
    </row>
    <row r="299" spans="4:11" x14ac:dyDescent="0.2">
      <c r="D299" s="29"/>
      <c r="E299" s="8">
        <v>23</v>
      </c>
      <c r="F299" s="8">
        <v>6.1936936936936933</v>
      </c>
      <c r="G299">
        <v>296</v>
      </c>
      <c r="K299">
        <f t="shared" si="25"/>
        <v>6.0668711439189167</v>
      </c>
    </row>
    <row r="300" spans="4:11" x14ac:dyDescent="0.2">
      <c r="D300" s="29"/>
      <c r="E300" s="8">
        <v>24</v>
      </c>
      <c r="F300" s="8">
        <v>5.7108108108108109</v>
      </c>
      <c r="G300">
        <v>297</v>
      </c>
      <c r="K300">
        <f t="shared" si="25"/>
        <v>5.9589040505206299</v>
      </c>
    </row>
    <row r="301" spans="4:11" x14ac:dyDescent="0.2">
      <c r="D301" s="29"/>
      <c r="E301" s="8">
        <v>25</v>
      </c>
      <c r="F301" s="8">
        <v>5.7189189189189191</v>
      </c>
      <c r="G301">
        <v>298</v>
      </c>
      <c r="K301">
        <f t="shared" si="25"/>
        <v>5.8511811634922708</v>
      </c>
    </row>
    <row r="302" spans="4:11" x14ac:dyDescent="0.2">
      <c r="D302" s="29"/>
      <c r="E302" s="8">
        <v>26</v>
      </c>
      <c r="F302" s="8">
        <v>5.2810810810810809</v>
      </c>
      <c r="G302">
        <v>299</v>
      </c>
      <c r="K302">
        <f t="shared" si="25"/>
        <v>5.7437528344419206</v>
      </c>
    </row>
    <row r="303" spans="4:11" x14ac:dyDescent="0.2">
      <c r="D303" s="29"/>
      <c r="E303" s="8">
        <v>27</v>
      </c>
      <c r="F303" s="8">
        <v>5.2972972972972974</v>
      </c>
      <c r="G303">
        <v>300</v>
      </c>
      <c r="K303">
        <f t="shared" si="25"/>
        <v>5.6366697045936291</v>
      </c>
    </row>
    <row r="304" spans="4:11" x14ac:dyDescent="0.2">
      <c r="D304" s="29"/>
      <c r="E304" s="8">
        <v>28</v>
      </c>
      <c r="F304" s="8">
        <v>5.4891891891891893</v>
      </c>
      <c r="G304">
        <v>301</v>
      </c>
      <c r="K304">
        <f t="shared" si="25"/>
        <v>5.5299826919867598</v>
      </c>
    </row>
    <row r="305" spans="4:11" x14ac:dyDescent="0.2">
      <c r="D305" s="29"/>
      <c r="E305" s="8">
        <v>29</v>
      </c>
      <c r="F305" s="8">
        <v>5.1594594594594598</v>
      </c>
      <c r="G305">
        <v>302</v>
      </c>
      <c r="K305">
        <f t="shared" si="25"/>
        <v>5.4237429784980691</v>
      </c>
    </row>
    <row r="306" spans="4:11" x14ac:dyDescent="0.2">
      <c r="D306" s="29"/>
      <c r="E306" s="8">
        <v>30</v>
      </c>
      <c r="F306" s="8">
        <v>5.4630630630630632</v>
      </c>
      <c r="G306">
        <v>303</v>
      </c>
      <c r="K306">
        <f t="shared" si="25"/>
        <v>5.3180019966904979</v>
      </c>
    </row>
    <row r="307" spans="4:11" x14ac:dyDescent="0.2">
      <c r="D307" s="30"/>
      <c r="E307" s="8">
        <v>31</v>
      </c>
      <c r="F307" s="8">
        <v>5.416216216216216</v>
      </c>
      <c r="G307">
        <v>304</v>
      </c>
      <c r="K307">
        <f t="shared" si="25"/>
        <v>5.2128114164826229</v>
      </c>
    </row>
    <row r="308" spans="4:11" x14ac:dyDescent="0.2">
      <c r="D308" s="31" t="s">
        <v>10</v>
      </c>
      <c r="E308" s="8">
        <v>1</v>
      </c>
      <c r="F308" s="8">
        <v>5.3342342342342342</v>
      </c>
      <c r="G308">
        <v>305</v>
      </c>
      <c r="K308">
        <f t="shared" si="25"/>
        <v>5.1082231316444791</v>
      </c>
    </row>
    <row r="309" spans="4:11" x14ac:dyDescent="0.2">
      <c r="D309" s="29"/>
      <c r="E309" s="8">
        <v>2</v>
      </c>
      <c r="F309" s="8">
        <v>5.5171171171171167</v>
      </c>
      <c r="G309">
        <v>306</v>
      </c>
      <c r="K309">
        <f t="shared" si="25"/>
        <v>5.0042892461156612</v>
      </c>
    </row>
    <row r="310" spans="4:11" x14ac:dyDescent="0.2">
      <c r="D310" s="29"/>
      <c r="E310" s="8">
        <v>3</v>
      </c>
      <c r="F310" s="8">
        <v>5.5081081081081082</v>
      </c>
      <c r="G310">
        <v>307</v>
      </c>
      <c r="K310">
        <f t="shared" si="25"/>
        <v>4.901062060148405</v>
      </c>
    </row>
    <row r="311" spans="4:11" x14ac:dyDescent="0.2">
      <c r="D311" s="29"/>
      <c r="E311" s="8">
        <v>4</v>
      </c>
      <c r="F311" s="8">
        <v>4.8837837837837839</v>
      </c>
      <c r="G311">
        <v>308</v>
      </c>
      <c r="K311">
        <f t="shared" si="25"/>
        <v>4.7985940562754763</v>
      </c>
    </row>
    <row r="312" spans="4:11" x14ac:dyDescent="0.2">
      <c r="D312" s="29"/>
      <c r="E312" s="8">
        <v>5</v>
      </c>
      <c r="F312" s="8">
        <v>4.9900900900900904</v>
      </c>
      <c r="G312">
        <v>309</v>
      </c>
      <c r="K312">
        <f t="shared" si="25"/>
        <v>4.6969378850997714</v>
      </c>
    </row>
    <row r="313" spans="4:11" x14ac:dyDescent="0.2">
      <c r="D313" s="29"/>
      <c r="E313" s="8">
        <v>6</v>
      </c>
      <c r="F313" s="8">
        <v>4.57027027027027</v>
      </c>
      <c r="G313">
        <v>310</v>
      </c>
      <c r="K313">
        <f t="shared" si="25"/>
        <v>4.5961463509091516</v>
      </c>
    </row>
    <row r="314" spans="4:11" x14ac:dyDescent="0.2">
      <c r="D314" s="29"/>
      <c r="E314" s="8">
        <v>7</v>
      </c>
      <c r="F314" s="8">
        <v>4.3630630630630627</v>
      </c>
      <c r="G314">
        <v>311</v>
      </c>
      <c r="K314">
        <f t="shared" si="25"/>
        <v>4.4962723971169964</v>
      </c>
    </row>
    <row r="315" spans="4:11" x14ac:dyDescent="0.2">
      <c r="D315" s="29"/>
      <c r="E315" s="8">
        <v>8</v>
      </c>
      <c r="F315" s="8">
        <v>4.5288288288288285</v>
      </c>
      <c r="G315">
        <v>312</v>
      </c>
      <c r="K315">
        <f t="shared" si="25"/>
        <v>4.3973690915229326</v>
      </c>
    </row>
    <row r="316" spans="4:11" x14ac:dyDescent="0.2">
      <c r="D316" s="29"/>
      <c r="E316" s="8">
        <v>9</v>
      </c>
      <c r="F316" s="8">
        <v>4.3423423423423424</v>
      </c>
      <c r="G316">
        <v>313</v>
      </c>
      <c r="K316">
        <f t="shared" si="25"/>
        <v>4.2994896114009862</v>
      </c>
    </row>
    <row r="317" spans="4:11" x14ac:dyDescent="0.2">
      <c r="D317" s="29"/>
      <c r="E317" s="8">
        <v>10</v>
      </c>
      <c r="F317" s="8">
        <v>3.9981981981981982</v>
      </c>
      <c r="G317">
        <v>314</v>
      </c>
      <c r="K317">
        <f t="shared" si="25"/>
        <v>4.2026872284099284</v>
      </c>
    </row>
    <row r="318" spans="4:11" x14ac:dyDescent="0.2">
      <c r="D318" s="29"/>
      <c r="E318" s="8">
        <v>11</v>
      </c>
      <c r="F318" s="8">
        <v>4.1756756756756754</v>
      </c>
      <c r="G318">
        <v>315</v>
      </c>
      <c r="K318">
        <f t="shared" si="25"/>
        <v>4.1070152933283453</v>
      </c>
    </row>
    <row r="319" spans="4:11" x14ac:dyDescent="0.2">
      <c r="D319" s="29"/>
      <c r="E319" s="8">
        <v>12</v>
      </c>
      <c r="F319" s="8">
        <v>4.2153153153153156</v>
      </c>
      <c r="G319">
        <v>316</v>
      </c>
      <c r="K319">
        <f t="shared" si="25"/>
        <v>4.0125272206124691</v>
      </c>
    </row>
    <row r="320" spans="4:11" x14ac:dyDescent="0.2">
      <c r="D320" s="29"/>
      <c r="E320" s="8">
        <v>13</v>
      </c>
      <c r="F320" s="8">
        <v>3.7675675675675677</v>
      </c>
      <c r="G320">
        <v>317</v>
      </c>
      <c r="K320">
        <f t="shared" si="25"/>
        <v>3.919276472781263</v>
      </c>
    </row>
    <row r="321" spans="4:11" x14ac:dyDescent="0.2">
      <c r="D321" s="29"/>
      <c r="E321" s="8">
        <v>14</v>
      </c>
      <c r="F321" s="8">
        <v>3.2864864864864867</v>
      </c>
      <c r="G321">
        <v>318</v>
      </c>
      <c r="K321">
        <f t="shared" si="25"/>
        <v>3.827316544619606</v>
      </c>
    </row>
    <row r="322" spans="4:11" x14ac:dyDescent="0.2">
      <c r="D322" s="29"/>
      <c r="E322" s="8">
        <v>15</v>
      </c>
      <c r="F322" s="8">
        <v>3.1873873873873872</v>
      </c>
      <c r="G322">
        <v>319</v>
      </c>
      <c r="K322">
        <f t="shared" si="25"/>
        <v>3.7367009472133645</v>
      </c>
    </row>
    <row r="323" spans="4:11" x14ac:dyDescent="0.2">
      <c r="D323" s="29"/>
      <c r="E323" s="8">
        <v>16</v>
      </c>
      <c r="F323" s="8">
        <v>3.0792792792792794</v>
      </c>
      <c r="G323">
        <v>320</v>
      </c>
      <c r="K323">
        <f t="shared" si="25"/>
        <v>3.6474831917997506</v>
      </c>
    </row>
    <row r="324" spans="4:11" x14ac:dyDescent="0.2">
      <c r="D324" s="29"/>
      <c r="E324" s="8">
        <v>17</v>
      </c>
      <c r="F324" s="8">
        <v>2.7576576576576577</v>
      </c>
      <c r="G324">
        <v>321</v>
      </c>
      <c r="K324">
        <f t="shared" ref="K324:K368" si="26">SUM($U$36*G324^$U$35,$V$36*G324^$V$35,$W$36*G324^$W$35,$X$36*G324^$X$35,$Y$36*G324^$Y$35+$Z$36*G324^$Z$35,$AA$36*G324^$AA$35)</f>
        <v>3.5597167734492814</v>
      </c>
    </row>
    <row r="325" spans="4:11" x14ac:dyDescent="0.2">
      <c r="D325" s="29"/>
      <c r="E325" s="8">
        <v>18</v>
      </c>
      <c r="F325" s="8">
        <v>3.0846846846846847</v>
      </c>
      <c r="G325">
        <v>322</v>
      </c>
      <c r="K325">
        <f t="shared" si="26"/>
        <v>3.473455154566949</v>
      </c>
    </row>
    <row r="326" spans="4:11" x14ac:dyDescent="0.2">
      <c r="D326" s="29"/>
      <c r="E326" s="8">
        <v>19</v>
      </c>
      <c r="F326" s="8">
        <v>3.3081081081081081</v>
      </c>
      <c r="G326">
        <v>323</v>
      </c>
      <c r="K326">
        <f t="shared" si="26"/>
        <v>3.3887517482198746</v>
      </c>
    </row>
    <row r="327" spans="4:11" x14ac:dyDescent="0.2">
      <c r="D327" s="29"/>
      <c r="E327" s="8">
        <v>20</v>
      </c>
      <c r="F327" s="8">
        <v>3.3279279279279281</v>
      </c>
      <c r="G327">
        <v>324</v>
      </c>
      <c r="K327">
        <f t="shared" si="26"/>
        <v>3.3056599012869015</v>
      </c>
    </row>
    <row r="328" spans="4:11" x14ac:dyDescent="0.2">
      <c r="D328" s="29"/>
      <c r="E328" s="8">
        <v>21</v>
      </c>
      <c r="F328" s="8">
        <v>3.0594594594594593</v>
      </c>
      <c r="G328">
        <v>325</v>
      </c>
      <c r="K328">
        <f t="shared" si="26"/>
        <v>3.2242328774342468</v>
      </c>
    </row>
    <row r="329" spans="4:11" x14ac:dyDescent="0.2">
      <c r="D329" s="29"/>
      <c r="E329" s="8">
        <v>22</v>
      </c>
      <c r="F329" s="8">
        <v>3.1306306306306309</v>
      </c>
      <c r="G329">
        <v>326</v>
      </c>
      <c r="K329">
        <f t="shared" si="26"/>
        <v>3.1445238399132904</v>
      </c>
    </row>
    <row r="330" spans="4:11" x14ac:dyDescent="0.2">
      <c r="D330" s="29"/>
      <c r="E330" s="8">
        <v>23</v>
      </c>
      <c r="F330" s="8">
        <v>3.1846846846846848</v>
      </c>
      <c r="G330">
        <v>327</v>
      </c>
      <c r="K330">
        <f t="shared" si="26"/>
        <v>3.0665858341837122</v>
      </c>
    </row>
    <row r="331" spans="4:11" x14ac:dyDescent="0.2">
      <c r="D331" s="29"/>
      <c r="E331" s="8">
        <v>24</v>
      </c>
      <c r="F331" s="8">
        <v>2.9954954954954953</v>
      </c>
      <c r="G331">
        <v>328</v>
      </c>
      <c r="K331">
        <f t="shared" si="26"/>
        <v>2.9904717703605854</v>
      </c>
    </row>
    <row r="332" spans="4:11" x14ac:dyDescent="0.2">
      <c r="D332" s="29"/>
      <c r="E332" s="8">
        <v>25</v>
      </c>
      <c r="F332" s="8">
        <v>2.9945945945945946</v>
      </c>
      <c r="G332">
        <v>329</v>
      </c>
      <c r="K332">
        <f t="shared" si="26"/>
        <v>2.9162344054839764</v>
      </c>
    </row>
    <row r="333" spans="4:11" x14ac:dyDescent="0.2">
      <c r="D333" s="29"/>
      <c r="E333" s="8">
        <v>26</v>
      </c>
      <c r="F333" s="8">
        <v>2.8657657657657656</v>
      </c>
      <c r="G333">
        <v>330</v>
      </c>
      <c r="K333">
        <f t="shared" si="26"/>
        <v>2.8439263256144329</v>
      </c>
    </row>
    <row r="334" spans="4:11" x14ac:dyDescent="0.2">
      <c r="D334" s="29"/>
      <c r="E334" s="8">
        <v>27</v>
      </c>
      <c r="F334" s="8">
        <v>2.6063063063063061</v>
      </c>
      <c r="G334">
        <v>331</v>
      </c>
      <c r="K334">
        <f t="shared" si="26"/>
        <v>2.7735999277514338</v>
      </c>
    </row>
    <row r="335" spans="4:11" x14ac:dyDescent="0.2">
      <c r="D335" s="29"/>
      <c r="E335" s="8">
        <v>28</v>
      </c>
      <c r="F335" s="8">
        <v>2.7306306306306305</v>
      </c>
      <c r="G335">
        <v>332</v>
      </c>
      <c r="K335">
        <f t="shared" si="26"/>
        <v>2.7053074015747995</v>
      </c>
    </row>
    <row r="336" spans="4:11" x14ac:dyDescent="0.2">
      <c r="D336" s="29"/>
      <c r="E336" s="8">
        <v>29</v>
      </c>
      <c r="F336" s="8">
        <v>2.6297297297297297</v>
      </c>
      <c r="G336">
        <v>333</v>
      </c>
      <c r="K336">
        <f t="shared" si="26"/>
        <v>2.6391007110133557</v>
      </c>
    </row>
    <row r="337" spans="4:11" x14ac:dyDescent="0.2">
      <c r="D337" s="30"/>
      <c r="E337" s="8">
        <v>30</v>
      </c>
      <c r="F337" s="8">
        <v>2.6117117117117119</v>
      </c>
      <c r="G337">
        <v>334</v>
      </c>
      <c r="K337">
        <f t="shared" si="26"/>
        <v>2.5750315756342843</v>
      </c>
    </row>
    <row r="338" spans="4:11" x14ac:dyDescent="0.2">
      <c r="D338" s="31" t="s">
        <v>11</v>
      </c>
      <c r="E338" s="8">
        <v>1</v>
      </c>
      <c r="F338" s="8">
        <v>2.8801801801801803</v>
      </c>
      <c r="G338">
        <v>335</v>
      </c>
      <c r="K338">
        <f t="shared" si="26"/>
        <v>2.5131514518568281</v>
      </c>
    </row>
    <row r="339" spans="4:11" x14ac:dyDescent="0.2">
      <c r="D339" s="29"/>
      <c r="E339" s="8">
        <v>2</v>
      </c>
      <c r="F339" s="8">
        <v>2.7612612612612613</v>
      </c>
      <c r="G339">
        <v>336</v>
      </c>
      <c r="K339">
        <f t="shared" si="26"/>
        <v>2.453511513992396</v>
      </c>
    </row>
    <row r="340" spans="4:11" x14ac:dyDescent="0.2">
      <c r="D340" s="29"/>
      <c r="E340" s="8">
        <v>3</v>
      </c>
      <c r="F340" s="8">
        <v>2.9612612612612614</v>
      </c>
      <c r="G340">
        <v>337</v>
      </c>
      <c r="K340">
        <f t="shared" si="26"/>
        <v>2.3961626351076291</v>
      </c>
    </row>
    <row r="341" spans="4:11" x14ac:dyDescent="0.2">
      <c r="D341" s="29"/>
      <c r="E341" s="8">
        <v>4</v>
      </c>
      <c r="F341" s="8">
        <v>2.7927927927927927</v>
      </c>
      <c r="G341">
        <v>338</v>
      </c>
      <c r="K341">
        <f t="shared" si="26"/>
        <v>2.3411553677070174</v>
      </c>
    </row>
    <row r="342" spans="4:11" x14ac:dyDescent="0.2">
      <c r="D342" s="29"/>
      <c r="E342" s="8">
        <v>5</v>
      </c>
      <c r="F342" s="8">
        <v>2.6036036036036037</v>
      </c>
      <c r="G342">
        <v>339</v>
      </c>
      <c r="K342">
        <f t="shared" si="26"/>
        <v>2.2885399242492497</v>
      </c>
    </row>
    <row r="343" spans="4:11" x14ac:dyDescent="0.2">
      <c r="D343" s="29"/>
      <c r="E343" s="8">
        <v>6</v>
      </c>
      <c r="F343" s="8">
        <v>2.246846846846847</v>
      </c>
      <c r="G343">
        <v>340</v>
      </c>
      <c r="K343">
        <f t="shared" si="26"/>
        <v>2.2383661574756957</v>
      </c>
    </row>
    <row r="344" spans="4:11" x14ac:dyDescent="0.2">
      <c r="D344" s="29"/>
      <c r="E344" s="8">
        <v>7</v>
      </c>
      <c r="F344" s="8">
        <v>2.0486486486486486</v>
      </c>
      <c r="G344">
        <v>341</v>
      </c>
      <c r="K344">
        <f t="shared" si="26"/>
        <v>2.1906835405740992</v>
      </c>
    </row>
    <row r="345" spans="4:11" x14ac:dyDescent="0.2">
      <c r="D345" s="29"/>
      <c r="E345" s="8">
        <v>8</v>
      </c>
      <c r="F345" s="8">
        <v>2.0549549549549551</v>
      </c>
      <c r="G345">
        <v>342</v>
      </c>
      <c r="K345">
        <f t="shared" si="26"/>
        <v>2.145541147157644</v>
      </c>
    </row>
    <row r="346" spans="4:11" x14ac:dyDescent="0.2">
      <c r="D346" s="29"/>
      <c r="E346" s="8">
        <v>9</v>
      </c>
      <c r="F346" s="8">
        <v>2.0864864864864865</v>
      </c>
      <c r="G346">
        <v>343</v>
      </c>
      <c r="K346">
        <f t="shared" si="26"/>
        <v>2.1029876310728355</v>
      </c>
    </row>
    <row r="347" spans="4:11" x14ac:dyDescent="0.2">
      <c r="D347" s="29"/>
      <c r="E347" s="8">
        <v>10</v>
      </c>
      <c r="F347" s="8">
        <v>2.1675675675675676</v>
      </c>
      <c r="G347">
        <v>344</v>
      </c>
      <c r="K347">
        <f t="shared" si="26"/>
        <v>2.0630712060285248</v>
      </c>
    </row>
    <row r="348" spans="4:11" x14ac:dyDescent="0.2">
      <c r="D348" s="29"/>
      <c r="E348" s="8">
        <v>11</v>
      </c>
      <c r="F348" s="8">
        <v>2.2063063063063062</v>
      </c>
      <c r="G348">
        <v>345</v>
      </c>
      <c r="K348">
        <f t="shared" si="26"/>
        <v>2.0258396250531234</v>
      </c>
    </row>
    <row r="349" spans="4:11" x14ac:dyDescent="0.2">
      <c r="D349" s="29"/>
      <c r="E349" s="8">
        <v>12</v>
      </c>
      <c r="F349" s="8">
        <v>2.1594594594594594</v>
      </c>
      <c r="G349">
        <v>346</v>
      </c>
      <c r="K349">
        <f t="shared" si="26"/>
        <v>1.9913401597702034</v>
      </c>
    </row>
    <row r="350" spans="4:11" x14ac:dyDescent="0.2">
      <c r="D350" s="29"/>
      <c r="E350" s="8">
        <v>13</v>
      </c>
      <c r="F350" s="8">
        <v>2.1936936936936937</v>
      </c>
      <c r="G350">
        <v>347</v>
      </c>
      <c r="K350">
        <f t="shared" si="26"/>
        <v>1.9596195795014069</v>
      </c>
    </row>
    <row r="351" spans="4:11" x14ac:dyDescent="0.2">
      <c r="D351" s="29"/>
      <c r="E351" s="8">
        <v>14</v>
      </c>
      <c r="F351" s="8">
        <v>2.208108108108108</v>
      </c>
      <c r="G351">
        <v>348</v>
      </c>
      <c r="K351">
        <f t="shared" si="26"/>
        <v>1.9307241301953582</v>
      </c>
    </row>
    <row r="352" spans="4:11" x14ac:dyDescent="0.2">
      <c r="D352" s="29"/>
      <c r="E352" s="8">
        <v>15</v>
      </c>
      <c r="F352" s="8">
        <v>2.2324324324324323</v>
      </c>
      <c r="G352">
        <v>349</v>
      </c>
      <c r="K352">
        <f t="shared" si="26"/>
        <v>1.9046995131734263</v>
      </c>
    </row>
    <row r="353" spans="4:11" x14ac:dyDescent="0.2">
      <c r="D353" s="29"/>
      <c r="E353" s="8">
        <v>16</v>
      </c>
      <c r="F353" s="8">
        <v>2.0405405405405403</v>
      </c>
      <c r="G353">
        <v>350</v>
      </c>
      <c r="K353">
        <f t="shared" si="26"/>
        <v>1.8815908637093059</v>
      </c>
    </row>
    <row r="354" spans="4:11" x14ac:dyDescent="0.2">
      <c r="D354" s="29"/>
      <c r="E354" s="8">
        <v>17</v>
      </c>
      <c r="F354" s="8">
        <v>2.2612612612612613</v>
      </c>
      <c r="G354">
        <v>351</v>
      </c>
      <c r="K354">
        <f t="shared" si="26"/>
        <v>1.8614427294228335</v>
      </c>
    </row>
    <row r="355" spans="4:11" x14ac:dyDescent="0.2">
      <c r="D355" s="29"/>
      <c r="E355" s="8">
        <v>18</v>
      </c>
      <c r="F355" s="8">
        <v>2.0594594594594593</v>
      </c>
      <c r="G355">
        <v>352</v>
      </c>
      <c r="K355">
        <f t="shared" si="26"/>
        <v>1.8442990485058033</v>
      </c>
    </row>
    <row r="356" spans="4:11" x14ac:dyDescent="0.2">
      <c r="D356" s="29"/>
      <c r="E356" s="8">
        <v>19</v>
      </c>
      <c r="F356" s="8">
        <v>1.5783783783783785</v>
      </c>
      <c r="G356">
        <v>353</v>
      </c>
      <c r="K356">
        <f t="shared" si="26"/>
        <v>1.8302031277653441</v>
      </c>
    </row>
    <row r="357" spans="4:11" x14ac:dyDescent="0.2">
      <c r="D357" s="29"/>
      <c r="E357" s="8">
        <v>20</v>
      </c>
      <c r="F357" s="8">
        <v>1.4153153153153153</v>
      </c>
      <c r="G357">
        <v>354</v>
      </c>
      <c r="K357">
        <f t="shared" si="26"/>
        <v>1.8191976204970217</v>
      </c>
    </row>
    <row r="358" spans="4:11" x14ac:dyDescent="0.2">
      <c r="D358" s="29"/>
      <c r="E358" s="8">
        <v>21</v>
      </c>
      <c r="F358" s="8">
        <v>1.4747747747747748</v>
      </c>
      <c r="G358">
        <v>355</v>
      </c>
      <c r="K358">
        <f t="shared" si="26"/>
        <v>1.8113245041762127</v>
      </c>
    </row>
    <row r="359" spans="4:11" x14ac:dyDescent="0.2">
      <c r="D359" s="29"/>
      <c r="E359" s="8">
        <v>22</v>
      </c>
      <c r="F359" s="8">
        <v>1.7009009009009008</v>
      </c>
      <c r="G359">
        <v>356</v>
      </c>
      <c r="K359">
        <f t="shared" si="26"/>
        <v>1.8066250579803125</v>
      </c>
    </row>
    <row r="360" spans="4:11" x14ac:dyDescent="0.2">
      <c r="D360" s="29"/>
      <c r="E360" s="8">
        <v>23</v>
      </c>
      <c r="F360" s="8">
        <v>2.2000000000000002</v>
      </c>
      <c r="G360">
        <v>357</v>
      </c>
      <c r="K360">
        <f t="shared" si="26"/>
        <v>1.8051398401251788</v>
      </c>
    </row>
    <row r="361" spans="4:11" x14ac:dyDescent="0.2">
      <c r="D361" s="29"/>
      <c r="E361" s="8">
        <v>24</v>
      </c>
      <c r="F361" s="8">
        <v>1.773873873873874</v>
      </c>
      <c r="G361">
        <v>358</v>
      </c>
      <c r="K361">
        <f t="shared" si="26"/>
        <v>1.8069086650381507</v>
      </c>
    </row>
    <row r="362" spans="4:11" x14ac:dyDescent="0.2">
      <c r="D362" s="29"/>
      <c r="E362" s="8">
        <v>25</v>
      </c>
      <c r="F362" s="8">
        <v>1.6990990990990991</v>
      </c>
      <c r="G362">
        <v>359</v>
      </c>
      <c r="K362">
        <f t="shared" si="26"/>
        <v>1.8119705803433135</v>
      </c>
    </row>
    <row r="363" spans="4:11" x14ac:dyDescent="0.2">
      <c r="D363" s="29"/>
      <c r="E363" s="8">
        <v>26</v>
      </c>
      <c r="F363" s="8">
        <v>1.5027027027027027</v>
      </c>
      <c r="G363">
        <v>360</v>
      </c>
      <c r="K363">
        <f t="shared" si="26"/>
        <v>1.8203638436781375</v>
      </c>
    </row>
    <row r="364" spans="4:11" x14ac:dyDescent="0.2">
      <c r="D364" s="29"/>
      <c r="E364" s="8">
        <v>27</v>
      </c>
      <c r="F364" s="8">
        <v>1.8306306306306306</v>
      </c>
      <c r="G364">
        <v>361</v>
      </c>
      <c r="K364">
        <f t="shared" si="26"/>
        <v>1.8321258993303786</v>
      </c>
    </row>
    <row r="365" spans="4:11" x14ac:dyDescent="0.2">
      <c r="D365" s="29"/>
      <c r="E365" s="8">
        <v>28</v>
      </c>
      <c r="F365" s="8">
        <v>1.8162162162162163</v>
      </c>
      <c r="G365">
        <v>362</v>
      </c>
      <c r="K365">
        <f t="shared" si="26"/>
        <v>1.847293354700696</v>
      </c>
    </row>
    <row r="366" spans="4:11" x14ac:dyDescent="0.2">
      <c r="D366" s="29"/>
      <c r="E366" s="8">
        <v>29</v>
      </c>
      <c r="F366" s="8">
        <v>1.6045045045045045</v>
      </c>
      <c r="G366">
        <v>363</v>
      </c>
      <c r="K366">
        <f t="shared" si="26"/>
        <v>1.8659019565900508</v>
      </c>
    </row>
    <row r="367" spans="4:11" x14ac:dyDescent="0.2">
      <c r="D367" s="29"/>
      <c r="E367" s="8">
        <v>30</v>
      </c>
      <c r="F367" s="8">
        <v>1.6792792792792792</v>
      </c>
      <c r="G367">
        <v>364</v>
      </c>
      <c r="K367">
        <f t="shared" si="26"/>
        <v>1.8879865673079905</v>
      </c>
    </row>
    <row r="368" spans="4:11" ht="13.5" thickBot="1" x14ac:dyDescent="0.25">
      <c r="D368" s="32"/>
      <c r="E368" s="9">
        <v>31</v>
      </c>
      <c r="F368" s="9">
        <v>1.7612612612612613</v>
      </c>
      <c r="G368">
        <v>365</v>
      </c>
      <c r="K368">
        <f t="shared" si="26"/>
        <v>1.9135811406088976</v>
      </c>
    </row>
    <row r="370" spans="7:11" x14ac:dyDescent="0.2">
      <c r="G370" s="2"/>
      <c r="H370" s="2"/>
      <c r="K370" s="2">
        <f>AVERAGE(K4:K368)</f>
        <v>5.9868493150684587</v>
      </c>
    </row>
    <row r="373" spans="7:11" x14ac:dyDescent="0.2">
      <c r="K373" t="s">
        <v>18</v>
      </c>
    </row>
  </sheetData>
  <mergeCells count="24">
    <mergeCell ref="D4:D34"/>
    <mergeCell ref="D35:D62"/>
    <mergeCell ref="D63:D93"/>
    <mergeCell ref="D94:D123"/>
    <mergeCell ref="D308:D337"/>
    <mergeCell ref="D338:D368"/>
    <mergeCell ref="D124:D154"/>
    <mergeCell ref="D155:D184"/>
    <mergeCell ref="D185:D215"/>
    <mergeCell ref="D216:D246"/>
    <mergeCell ref="P78:P83"/>
    <mergeCell ref="P84:P89"/>
    <mergeCell ref="P90:P95"/>
    <mergeCell ref="P96:P101"/>
    <mergeCell ref="D247:D276"/>
    <mergeCell ref="D277:D307"/>
    <mergeCell ref="P126:P131"/>
    <mergeCell ref="P132:P137"/>
    <mergeCell ref="P138:P143"/>
    <mergeCell ref="P144:P149"/>
    <mergeCell ref="P102:P107"/>
    <mergeCell ref="P108:P113"/>
    <mergeCell ref="P114:P119"/>
    <mergeCell ref="P120:P125"/>
  </mergeCells>
  <phoneticPr fontId="2" type="noConversion"/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76"/>
  <sheetViews>
    <sheetView topLeftCell="D3450" workbookViewId="0">
      <selection activeCell="D3482" sqref="D3482:AI3494"/>
    </sheetView>
  </sheetViews>
  <sheetFormatPr defaultRowHeight="12.75" x14ac:dyDescent="0.2"/>
  <sheetData>
    <row r="1" spans="1:15" x14ac:dyDescent="0.2">
      <c r="A1" s="1" t="s">
        <v>13</v>
      </c>
      <c r="B1" s="1" t="s">
        <v>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/>
    </row>
    <row r="2" spans="1:15" x14ac:dyDescent="0.2">
      <c r="A2">
        <v>1900</v>
      </c>
      <c r="B2">
        <v>1</v>
      </c>
      <c r="C2">
        <v>-3</v>
      </c>
      <c r="D2">
        <v>-16</v>
      </c>
      <c r="E2">
        <v>15</v>
      </c>
      <c r="F2">
        <v>-19</v>
      </c>
      <c r="G2">
        <v>44</v>
      </c>
      <c r="H2">
        <v>73</v>
      </c>
      <c r="I2">
        <v>130</v>
      </c>
      <c r="J2">
        <v>134</v>
      </c>
      <c r="K2">
        <v>147</v>
      </c>
      <c r="L2">
        <v>51</v>
      </c>
      <c r="M2">
        <v>114</v>
      </c>
      <c r="N2">
        <v>48</v>
      </c>
    </row>
    <row r="3" spans="1:15" x14ac:dyDescent="0.2">
      <c r="A3">
        <v>1900</v>
      </c>
      <c r="B3">
        <v>2</v>
      </c>
      <c r="C3">
        <v>33</v>
      </c>
      <c r="D3">
        <v>-4</v>
      </c>
      <c r="E3">
        <v>14</v>
      </c>
      <c r="F3">
        <v>-7</v>
      </c>
      <c r="G3">
        <v>59</v>
      </c>
      <c r="H3">
        <v>73</v>
      </c>
      <c r="I3">
        <v>117</v>
      </c>
      <c r="J3">
        <v>121</v>
      </c>
      <c r="K3">
        <v>106</v>
      </c>
      <c r="L3">
        <v>93</v>
      </c>
      <c r="M3">
        <v>76</v>
      </c>
      <c r="N3">
        <v>45</v>
      </c>
    </row>
    <row r="4" spans="1:15" x14ac:dyDescent="0.2">
      <c r="A4">
        <v>1900</v>
      </c>
      <c r="B4">
        <v>3</v>
      </c>
      <c r="C4">
        <v>44</v>
      </c>
      <c r="D4">
        <v>-8</v>
      </c>
      <c r="E4">
        <v>26</v>
      </c>
      <c r="F4">
        <v>19</v>
      </c>
      <c r="G4">
        <v>75</v>
      </c>
      <c r="H4">
        <v>85</v>
      </c>
      <c r="I4">
        <v>85</v>
      </c>
      <c r="J4">
        <v>121</v>
      </c>
      <c r="K4">
        <v>58</v>
      </c>
      <c r="L4">
        <v>53</v>
      </c>
      <c r="M4">
        <v>94</v>
      </c>
      <c r="N4">
        <v>33</v>
      </c>
    </row>
    <row r="5" spans="1:15" x14ac:dyDescent="0.2">
      <c r="A5">
        <v>1900</v>
      </c>
      <c r="B5">
        <v>4</v>
      </c>
      <c r="C5">
        <v>31</v>
      </c>
      <c r="D5">
        <v>0</v>
      </c>
      <c r="E5">
        <v>22</v>
      </c>
      <c r="F5">
        <v>45</v>
      </c>
      <c r="G5">
        <v>59</v>
      </c>
      <c r="H5">
        <v>107</v>
      </c>
      <c r="I5">
        <v>84</v>
      </c>
      <c r="J5">
        <v>101</v>
      </c>
      <c r="K5">
        <v>58</v>
      </c>
      <c r="L5">
        <v>29</v>
      </c>
      <c r="M5">
        <v>92</v>
      </c>
      <c r="N5">
        <v>56</v>
      </c>
    </row>
    <row r="6" spans="1:15" x14ac:dyDescent="0.2">
      <c r="A6">
        <v>1900</v>
      </c>
      <c r="B6">
        <v>5</v>
      </c>
      <c r="C6">
        <v>25</v>
      </c>
      <c r="D6">
        <v>-1</v>
      </c>
      <c r="E6">
        <v>27</v>
      </c>
      <c r="F6">
        <v>23</v>
      </c>
      <c r="G6">
        <v>101</v>
      </c>
      <c r="H6">
        <v>70</v>
      </c>
      <c r="I6">
        <v>117</v>
      </c>
      <c r="J6">
        <v>96</v>
      </c>
      <c r="K6">
        <v>79</v>
      </c>
      <c r="L6">
        <v>77</v>
      </c>
      <c r="M6">
        <v>77</v>
      </c>
      <c r="N6">
        <v>85</v>
      </c>
    </row>
    <row r="7" spans="1:15" x14ac:dyDescent="0.2">
      <c r="A7">
        <v>1900</v>
      </c>
      <c r="B7">
        <v>6</v>
      </c>
      <c r="C7">
        <v>-1</v>
      </c>
      <c r="D7">
        <v>-18</v>
      </c>
      <c r="E7">
        <v>26</v>
      </c>
      <c r="F7">
        <v>5</v>
      </c>
      <c r="G7">
        <v>65</v>
      </c>
      <c r="H7">
        <v>71</v>
      </c>
      <c r="I7">
        <v>117</v>
      </c>
      <c r="J7">
        <v>98</v>
      </c>
      <c r="K7">
        <v>69</v>
      </c>
      <c r="L7">
        <v>96</v>
      </c>
      <c r="M7">
        <v>98</v>
      </c>
      <c r="N7">
        <v>88</v>
      </c>
    </row>
    <row r="8" spans="1:15" x14ac:dyDescent="0.2">
      <c r="A8">
        <v>1900</v>
      </c>
      <c r="B8">
        <v>7</v>
      </c>
      <c r="C8">
        <v>16</v>
      </c>
      <c r="D8">
        <v>-60</v>
      </c>
      <c r="E8">
        <v>14</v>
      </c>
      <c r="F8">
        <v>17</v>
      </c>
      <c r="G8">
        <v>85</v>
      </c>
      <c r="H8">
        <v>110</v>
      </c>
      <c r="I8">
        <v>85</v>
      </c>
      <c r="J8">
        <v>111</v>
      </c>
      <c r="K8">
        <v>77</v>
      </c>
      <c r="L8">
        <v>137</v>
      </c>
      <c r="M8">
        <v>92</v>
      </c>
      <c r="N8">
        <v>61</v>
      </c>
    </row>
    <row r="9" spans="1:15" x14ac:dyDescent="0.2">
      <c r="A9">
        <v>1900</v>
      </c>
      <c r="B9">
        <v>8</v>
      </c>
      <c r="C9">
        <v>13</v>
      </c>
      <c r="D9">
        <v>-83</v>
      </c>
      <c r="E9">
        <v>23</v>
      </c>
      <c r="F9">
        <v>11</v>
      </c>
      <c r="G9">
        <v>53</v>
      </c>
      <c r="H9">
        <v>107</v>
      </c>
      <c r="I9">
        <v>56</v>
      </c>
      <c r="J9">
        <v>104</v>
      </c>
      <c r="K9">
        <v>104</v>
      </c>
      <c r="L9">
        <v>114</v>
      </c>
      <c r="M9">
        <v>38</v>
      </c>
      <c r="N9">
        <v>56</v>
      </c>
    </row>
    <row r="10" spans="1:15" x14ac:dyDescent="0.2">
      <c r="A10">
        <v>1900</v>
      </c>
      <c r="B10">
        <v>9</v>
      </c>
      <c r="C10">
        <v>26</v>
      </c>
      <c r="D10">
        <v>-77</v>
      </c>
      <c r="E10">
        <v>21</v>
      </c>
      <c r="F10">
        <v>17</v>
      </c>
      <c r="G10">
        <v>79</v>
      </c>
      <c r="H10">
        <v>110</v>
      </c>
      <c r="I10">
        <v>117</v>
      </c>
      <c r="J10">
        <v>107</v>
      </c>
      <c r="K10">
        <v>95</v>
      </c>
      <c r="L10">
        <v>120</v>
      </c>
      <c r="M10">
        <v>60</v>
      </c>
      <c r="N10">
        <v>92</v>
      </c>
    </row>
    <row r="11" spans="1:15" x14ac:dyDescent="0.2">
      <c r="A11">
        <v>1900</v>
      </c>
      <c r="B11">
        <v>10</v>
      </c>
      <c r="C11">
        <v>26</v>
      </c>
      <c r="D11">
        <v>-54</v>
      </c>
      <c r="E11">
        <v>14</v>
      </c>
      <c r="F11">
        <v>36</v>
      </c>
      <c r="G11">
        <v>67</v>
      </c>
      <c r="H11">
        <v>95</v>
      </c>
      <c r="I11">
        <v>106</v>
      </c>
      <c r="J11">
        <v>103</v>
      </c>
      <c r="K11">
        <v>82</v>
      </c>
      <c r="L11">
        <v>100</v>
      </c>
      <c r="M11">
        <v>20</v>
      </c>
      <c r="N11">
        <v>28</v>
      </c>
    </row>
    <row r="12" spans="1:15" x14ac:dyDescent="0.2">
      <c r="A12">
        <v>1900</v>
      </c>
      <c r="B12">
        <v>11</v>
      </c>
      <c r="C12">
        <v>0</v>
      </c>
      <c r="D12">
        <v>-24</v>
      </c>
      <c r="E12">
        <v>18</v>
      </c>
      <c r="F12">
        <v>64</v>
      </c>
      <c r="G12">
        <v>23</v>
      </c>
      <c r="H12">
        <v>123</v>
      </c>
      <c r="I12">
        <v>128</v>
      </c>
      <c r="J12">
        <v>84</v>
      </c>
      <c r="K12">
        <v>65</v>
      </c>
      <c r="L12">
        <v>26</v>
      </c>
      <c r="M12">
        <v>-9</v>
      </c>
      <c r="N12">
        <v>30</v>
      </c>
    </row>
    <row r="13" spans="1:15" x14ac:dyDescent="0.2">
      <c r="A13">
        <v>1900</v>
      </c>
      <c r="B13">
        <v>12</v>
      </c>
      <c r="C13">
        <v>-8</v>
      </c>
      <c r="D13">
        <v>-59</v>
      </c>
      <c r="E13">
        <v>1</v>
      </c>
      <c r="F13">
        <v>59</v>
      </c>
      <c r="G13">
        <v>57</v>
      </c>
      <c r="H13">
        <v>141</v>
      </c>
      <c r="I13">
        <v>144</v>
      </c>
      <c r="J13">
        <v>122</v>
      </c>
      <c r="K13">
        <v>70</v>
      </c>
      <c r="L13">
        <v>46</v>
      </c>
      <c r="M13">
        <v>18</v>
      </c>
      <c r="N13">
        <v>97</v>
      </c>
    </row>
    <row r="14" spans="1:15" x14ac:dyDescent="0.2">
      <c r="A14">
        <v>1900</v>
      </c>
      <c r="B14">
        <v>13</v>
      </c>
      <c r="C14">
        <v>10</v>
      </c>
      <c r="D14">
        <v>-66</v>
      </c>
      <c r="E14">
        <v>26</v>
      </c>
      <c r="F14">
        <v>72</v>
      </c>
      <c r="G14">
        <v>29</v>
      </c>
      <c r="H14">
        <v>130</v>
      </c>
      <c r="I14">
        <v>135</v>
      </c>
      <c r="J14">
        <v>105</v>
      </c>
      <c r="K14">
        <v>58</v>
      </c>
      <c r="L14">
        <v>65</v>
      </c>
      <c r="M14">
        <v>70</v>
      </c>
      <c r="N14">
        <v>87</v>
      </c>
    </row>
    <row r="15" spans="1:15" x14ac:dyDescent="0.2">
      <c r="A15">
        <v>1900</v>
      </c>
      <c r="B15">
        <v>14</v>
      </c>
      <c r="C15">
        <v>8</v>
      </c>
      <c r="D15">
        <v>-23</v>
      </c>
      <c r="E15">
        <v>13</v>
      </c>
      <c r="F15">
        <v>44</v>
      </c>
      <c r="G15">
        <v>28</v>
      </c>
      <c r="H15">
        <v>100</v>
      </c>
      <c r="I15">
        <v>144</v>
      </c>
      <c r="J15">
        <v>98</v>
      </c>
      <c r="K15">
        <v>97</v>
      </c>
      <c r="L15">
        <v>40</v>
      </c>
      <c r="M15">
        <v>47</v>
      </c>
      <c r="N15">
        <v>58</v>
      </c>
    </row>
    <row r="16" spans="1:15" x14ac:dyDescent="0.2">
      <c r="A16">
        <v>1900</v>
      </c>
      <c r="B16">
        <v>15</v>
      </c>
      <c r="C16">
        <v>6</v>
      </c>
      <c r="D16">
        <v>-32</v>
      </c>
      <c r="E16">
        <v>52</v>
      </c>
      <c r="F16">
        <v>83</v>
      </c>
      <c r="G16">
        <v>36</v>
      </c>
      <c r="H16">
        <v>119</v>
      </c>
      <c r="I16">
        <v>105</v>
      </c>
      <c r="J16">
        <v>120</v>
      </c>
      <c r="K16">
        <v>104</v>
      </c>
      <c r="L16">
        <v>41</v>
      </c>
      <c r="M16">
        <v>45</v>
      </c>
      <c r="N16">
        <v>76</v>
      </c>
    </row>
    <row r="17" spans="1:14" x14ac:dyDescent="0.2">
      <c r="A17">
        <v>1900</v>
      </c>
      <c r="B17">
        <v>16</v>
      </c>
      <c r="C17">
        <v>25</v>
      </c>
      <c r="D17">
        <v>19</v>
      </c>
      <c r="E17">
        <v>15</v>
      </c>
      <c r="F17">
        <v>54</v>
      </c>
      <c r="G17">
        <v>24</v>
      </c>
      <c r="H17">
        <v>124</v>
      </c>
      <c r="I17">
        <v>140</v>
      </c>
      <c r="J17">
        <v>109</v>
      </c>
      <c r="K17">
        <v>111</v>
      </c>
      <c r="L17">
        <v>24</v>
      </c>
      <c r="M17">
        <v>52</v>
      </c>
      <c r="N17">
        <v>54</v>
      </c>
    </row>
    <row r="18" spans="1:14" x14ac:dyDescent="0.2">
      <c r="A18">
        <v>1900</v>
      </c>
      <c r="B18">
        <v>17</v>
      </c>
      <c r="C18">
        <v>21</v>
      </c>
      <c r="D18">
        <v>33</v>
      </c>
      <c r="E18">
        <v>-30</v>
      </c>
      <c r="F18">
        <v>44</v>
      </c>
      <c r="G18">
        <v>34</v>
      </c>
      <c r="H18">
        <v>135</v>
      </c>
      <c r="I18">
        <v>123</v>
      </c>
      <c r="J18">
        <v>134</v>
      </c>
      <c r="K18">
        <v>124</v>
      </c>
      <c r="L18">
        <v>77</v>
      </c>
      <c r="M18">
        <v>57</v>
      </c>
      <c r="N18">
        <v>46</v>
      </c>
    </row>
    <row r="19" spans="1:14" x14ac:dyDescent="0.2">
      <c r="A19">
        <v>1900</v>
      </c>
      <c r="B19">
        <v>18</v>
      </c>
      <c r="C19">
        <v>25</v>
      </c>
      <c r="D19">
        <v>9</v>
      </c>
      <c r="E19">
        <v>-46</v>
      </c>
      <c r="F19">
        <v>35</v>
      </c>
      <c r="G19">
        <v>66</v>
      </c>
      <c r="H19">
        <v>94</v>
      </c>
      <c r="I19">
        <v>117</v>
      </c>
      <c r="J19">
        <v>134</v>
      </c>
      <c r="K19">
        <v>112</v>
      </c>
      <c r="L19">
        <v>71</v>
      </c>
      <c r="M19">
        <v>36</v>
      </c>
      <c r="N19">
        <v>47</v>
      </c>
    </row>
    <row r="20" spans="1:14" x14ac:dyDescent="0.2">
      <c r="A20">
        <v>1900</v>
      </c>
      <c r="B20">
        <v>19</v>
      </c>
      <c r="C20">
        <v>18</v>
      </c>
      <c r="D20">
        <v>40</v>
      </c>
      <c r="E20">
        <v>-14</v>
      </c>
      <c r="F20">
        <v>63</v>
      </c>
      <c r="G20">
        <v>40</v>
      </c>
      <c r="H20">
        <v>123</v>
      </c>
      <c r="I20">
        <v>115</v>
      </c>
      <c r="J20">
        <v>135</v>
      </c>
      <c r="K20">
        <v>62</v>
      </c>
      <c r="L20">
        <v>53</v>
      </c>
      <c r="M20">
        <v>10</v>
      </c>
      <c r="N20">
        <v>16</v>
      </c>
    </row>
    <row r="21" spans="1:14" x14ac:dyDescent="0.2">
      <c r="A21">
        <v>1900</v>
      </c>
      <c r="B21">
        <v>20</v>
      </c>
      <c r="C21">
        <v>22</v>
      </c>
      <c r="D21">
        <v>17</v>
      </c>
      <c r="E21">
        <v>9</v>
      </c>
      <c r="F21">
        <v>57</v>
      </c>
      <c r="G21">
        <v>29</v>
      </c>
      <c r="H21">
        <v>124</v>
      </c>
      <c r="I21">
        <v>163</v>
      </c>
      <c r="J21">
        <v>119</v>
      </c>
      <c r="K21">
        <v>42</v>
      </c>
      <c r="L21">
        <v>52</v>
      </c>
      <c r="M21">
        <v>21</v>
      </c>
      <c r="N21">
        <v>41</v>
      </c>
    </row>
    <row r="22" spans="1:14" x14ac:dyDescent="0.2">
      <c r="A22">
        <v>1900</v>
      </c>
      <c r="B22">
        <v>21</v>
      </c>
      <c r="C22">
        <v>-22</v>
      </c>
      <c r="D22">
        <v>-3</v>
      </c>
      <c r="E22">
        <v>-4</v>
      </c>
      <c r="F22">
        <v>48</v>
      </c>
      <c r="G22">
        <v>69</v>
      </c>
      <c r="H22">
        <v>106</v>
      </c>
      <c r="I22">
        <v>158</v>
      </c>
      <c r="J22">
        <v>127</v>
      </c>
      <c r="K22">
        <v>99</v>
      </c>
      <c r="L22">
        <v>21</v>
      </c>
      <c r="M22">
        <v>43</v>
      </c>
      <c r="N22">
        <v>60</v>
      </c>
    </row>
    <row r="23" spans="1:14" x14ac:dyDescent="0.2">
      <c r="A23">
        <v>1900</v>
      </c>
      <c r="B23">
        <v>22</v>
      </c>
      <c r="C23">
        <v>38</v>
      </c>
      <c r="D23">
        <v>13</v>
      </c>
      <c r="E23">
        <v>20</v>
      </c>
      <c r="F23">
        <v>50</v>
      </c>
      <c r="G23">
        <v>113</v>
      </c>
      <c r="H23">
        <v>113</v>
      </c>
      <c r="I23">
        <v>155</v>
      </c>
      <c r="J23">
        <v>128</v>
      </c>
      <c r="K23">
        <v>143</v>
      </c>
      <c r="L23">
        <v>3</v>
      </c>
      <c r="M23">
        <v>44</v>
      </c>
      <c r="N23">
        <v>18</v>
      </c>
    </row>
    <row r="24" spans="1:14" x14ac:dyDescent="0.2">
      <c r="A24">
        <v>1900</v>
      </c>
      <c r="B24">
        <v>23</v>
      </c>
      <c r="C24">
        <v>71</v>
      </c>
      <c r="D24">
        <v>51</v>
      </c>
      <c r="E24">
        <v>29</v>
      </c>
      <c r="F24">
        <v>70</v>
      </c>
      <c r="G24">
        <v>78</v>
      </c>
      <c r="H24">
        <v>82</v>
      </c>
      <c r="I24">
        <v>175</v>
      </c>
      <c r="J24">
        <v>102</v>
      </c>
      <c r="K24">
        <v>140</v>
      </c>
      <c r="L24">
        <v>58</v>
      </c>
      <c r="M24">
        <v>17</v>
      </c>
      <c r="N24">
        <v>-14</v>
      </c>
    </row>
    <row r="25" spans="1:14" x14ac:dyDescent="0.2">
      <c r="A25">
        <v>1900</v>
      </c>
      <c r="B25">
        <v>24</v>
      </c>
      <c r="C25">
        <v>66</v>
      </c>
      <c r="D25">
        <v>88</v>
      </c>
      <c r="E25">
        <v>14</v>
      </c>
      <c r="F25">
        <v>71</v>
      </c>
      <c r="G25">
        <v>83</v>
      </c>
      <c r="H25">
        <v>95</v>
      </c>
      <c r="I25">
        <v>159</v>
      </c>
      <c r="J25">
        <v>116</v>
      </c>
      <c r="K25">
        <v>109</v>
      </c>
      <c r="L25">
        <v>104</v>
      </c>
      <c r="M25">
        <v>-4</v>
      </c>
      <c r="N25">
        <v>-9</v>
      </c>
    </row>
    <row r="26" spans="1:14" x14ac:dyDescent="0.2">
      <c r="A26">
        <v>1900</v>
      </c>
      <c r="B26">
        <v>25</v>
      </c>
      <c r="C26">
        <v>50</v>
      </c>
      <c r="D26">
        <v>80</v>
      </c>
      <c r="E26">
        <v>6</v>
      </c>
      <c r="F26">
        <v>49</v>
      </c>
      <c r="G26">
        <v>66</v>
      </c>
      <c r="H26">
        <v>108</v>
      </c>
      <c r="I26">
        <v>154</v>
      </c>
      <c r="J26">
        <v>96</v>
      </c>
      <c r="K26">
        <v>51</v>
      </c>
      <c r="L26">
        <v>92</v>
      </c>
      <c r="M26">
        <v>36</v>
      </c>
      <c r="N26">
        <v>35</v>
      </c>
    </row>
    <row r="27" spans="1:14" x14ac:dyDescent="0.2">
      <c r="A27">
        <v>1900</v>
      </c>
      <c r="B27">
        <v>26</v>
      </c>
      <c r="C27">
        <v>52</v>
      </c>
      <c r="D27">
        <v>55</v>
      </c>
      <c r="E27">
        <v>-6</v>
      </c>
      <c r="F27">
        <v>-20</v>
      </c>
      <c r="G27">
        <v>49</v>
      </c>
      <c r="H27">
        <v>109</v>
      </c>
      <c r="I27">
        <v>152</v>
      </c>
      <c r="J27">
        <v>91</v>
      </c>
      <c r="K27">
        <v>83</v>
      </c>
      <c r="L27">
        <v>49</v>
      </c>
      <c r="M27">
        <v>56</v>
      </c>
      <c r="N27">
        <v>66</v>
      </c>
    </row>
    <row r="28" spans="1:14" x14ac:dyDescent="0.2">
      <c r="A28">
        <v>1900</v>
      </c>
      <c r="B28">
        <v>27</v>
      </c>
      <c r="C28">
        <v>14</v>
      </c>
      <c r="D28">
        <v>54</v>
      </c>
      <c r="E28">
        <v>-17</v>
      </c>
      <c r="F28">
        <v>25</v>
      </c>
      <c r="G28">
        <v>85</v>
      </c>
      <c r="H28">
        <v>90</v>
      </c>
      <c r="I28">
        <v>125</v>
      </c>
      <c r="J28">
        <v>107</v>
      </c>
      <c r="K28">
        <v>124</v>
      </c>
      <c r="L28">
        <v>36</v>
      </c>
      <c r="M28">
        <v>40</v>
      </c>
      <c r="N28">
        <v>61</v>
      </c>
    </row>
    <row r="29" spans="1:14" x14ac:dyDescent="0.2">
      <c r="A29">
        <v>1900</v>
      </c>
      <c r="B29">
        <v>28</v>
      </c>
      <c r="C29">
        <v>3</v>
      </c>
      <c r="D29">
        <v>37</v>
      </c>
      <c r="E29">
        <v>4</v>
      </c>
      <c r="F29">
        <v>9</v>
      </c>
      <c r="G29">
        <v>114</v>
      </c>
      <c r="H29">
        <v>104</v>
      </c>
      <c r="I29">
        <v>146</v>
      </c>
      <c r="J29">
        <v>103</v>
      </c>
      <c r="K29">
        <v>103</v>
      </c>
      <c r="L29">
        <v>36</v>
      </c>
      <c r="M29">
        <v>35</v>
      </c>
      <c r="N29">
        <v>66</v>
      </c>
    </row>
    <row r="30" spans="1:14" x14ac:dyDescent="0.2">
      <c r="A30">
        <v>1900</v>
      </c>
      <c r="B30">
        <v>29</v>
      </c>
      <c r="C30">
        <v>14</v>
      </c>
      <c r="E30">
        <v>-28</v>
      </c>
      <c r="F30">
        <v>29</v>
      </c>
      <c r="G30">
        <v>73</v>
      </c>
      <c r="H30">
        <v>108</v>
      </c>
      <c r="I30">
        <v>137</v>
      </c>
      <c r="J30">
        <v>105</v>
      </c>
      <c r="K30">
        <v>66</v>
      </c>
      <c r="L30">
        <v>68</v>
      </c>
      <c r="M30">
        <v>66</v>
      </c>
      <c r="N30">
        <v>18</v>
      </c>
    </row>
    <row r="31" spans="1:14" x14ac:dyDescent="0.2">
      <c r="A31">
        <v>1900</v>
      </c>
      <c r="B31">
        <v>30</v>
      </c>
      <c r="C31">
        <v>17</v>
      </c>
      <c r="E31">
        <v>-27</v>
      </c>
      <c r="F31">
        <v>83</v>
      </c>
      <c r="G31">
        <v>73</v>
      </c>
      <c r="H31">
        <v>122</v>
      </c>
      <c r="I31">
        <v>131</v>
      </c>
      <c r="J31">
        <v>114</v>
      </c>
      <c r="K31">
        <v>97</v>
      </c>
      <c r="L31">
        <v>68</v>
      </c>
      <c r="M31">
        <v>47</v>
      </c>
      <c r="N31">
        <v>14</v>
      </c>
    </row>
    <row r="32" spans="1:14" x14ac:dyDescent="0.2">
      <c r="A32">
        <v>1900</v>
      </c>
      <c r="B32">
        <v>31</v>
      </c>
      <c r="C32">
        <v>17</v>
      </c>
      <c r="E32">
        <v>-15</v>
      </c>
      <c r="G32">
        <v>74</v>
      </c>
      <c r="I32">
        <v>117</v>
      </c>
      <c r="J32">
        <v>97</v>
      </c>
      <c r="L32">
        <v>92</v>
      </c>
      <c r="N32">
        <v>42</v>
      </c>
    </row>
    <row r="33" spans="1:14" x14ac:dyDescent="0.2">
      <c r="A33">
        <v>1901</v>
      </c>
      <c r="B33">
        <v>1</v>
      </c>
      <c r="C33">
        <v>23</v>
      </c>
      <c r="D33">
        <v>-16</v>
      </c>
      <c r="E33">
        <v>29</v>
      </c>
      <c r="F33">
        <v>17</v>
      </c>
      <c r="G33">
        <v>35</v>
      </c>
      <c r="H33">
        <v>101</v>
      </c>
      <c r="I33">
        <v>130</v>
      </c>
      <c r="J33">
        <v>147</v>
      </c>
      <c r="K33">
        <v>80</v>
      </c>
      <c r="L33">
        <v>122</v>
      </c>
      <c r="M33">
        <v>59</v>
      </c>
      <c r="N33">
        <v>59</v>
      </c>
    </row>
    <row r="34" spans="1:14" x14ac:dyDescent="0.2">
      <c r="A34">
        <v>1901</v>
      </c>
      <c r="B34">
        <v>2</v>
      </c>
      <c r="C34">
        <v>8</v>
      </c>
      <c r="D34">
        <v>-7</v>
      </c>
      <c r="E34">
        <v>21</v>
      </c>
      <c r="F34">
        <v>3</v>
      </c>
      <c r="G34">
        <v>63</v>
      </c>
      <c r="H34">
        <v>120</v>
      </c>
      <c r="I34">
        <v>130</v>
      </c>
      <c r="J34">
        <v>125</v>
      </c>
      <c r="K34">
        <v>64</v>
      </c>
      <c r="L34">
        <v>125</v>
      </c>
      <c r="M34">
        <v>31</v>
      </c>
      <c r="N34">
        <v>66</v>
      </c>
    </row>
    <row r="35" spans="1:14" x14ac:dyDescent="0.2">
      <c r="A35">
        <v>1901</v>
      </c>
      <c r="B35">
        <v>3</v>
      </c>
      <c r="C35">
        <v>10</v>
      </c>
      <c r="D35">
        <v>2</v>
      </c>
      <c r="E35">
        <v>21</v>
      </c>
      <c r="F35">
        <v>64</v>
      </c>
      <c r="G35">
        <v>75</v>
      </c>
      <c r="H35">
        <v>105</v>
      </c>
      <c r="I35">
        <v>124</v>
      </c>
      <c r="J35">
        <v>95</v>
      </c>
      <c r="K35">
        <v>95</v>
      </c>
      <c r="L35">
        <v>86</v>
      </c>
      <c r="M35">
        <v>-14</v>
      </c>
      <c r="N35">
        <v>33</v>
      </c>
    </row>
    <row r="36" spans="1:14" x14ac:dyDescent="0.2">
      <c r="A36">
        <v>1901</v>
      </c>
      <c r="B36">
        <v>4</v>
      </c>
      <c r="C36">
        <v>4</v>
      </c>
      <c r="D36">
        <v>-27</v>
      </c>
      <c r="E36">
        <v>13</v>
      </c>
      <c r="F36">
        <v>36</v>
      </c>
      <c r="G36">
        <v>42</v>
      </c>
      <c r="H36">
        <v>82</v>
      </c>
      <c r="I36">
        <v>126</v>
      </c>
      <c r="J36">
        <v>135</v>
      </c>
      <c r="K36">
        <v>99</v>
      </c>
      <c r="L36">
        <v>86</v>
      </c>
      <c r="M36">
        <v>-24</v>
      </c>
      <c r="N36">
        <v>21</v>
      </c>
    </row>
    <row r="37" spans="1:14" x14ac:dyDescent="0.2">
      <c r="A37">
        <v>1901</v>
      </c>
      <c r="B37">
        <v>5</v>
      </c>
      <c r="C37">
        <v>-27</v>
      </c>
      <c r="D37">
        <v>-10</v>
      </c>
      <c r="E37">
        <v>50</v>
      </c>
      <c r="F37">
        <v>11</v>
      </c>
      <c r="G37">
        <v>39</v>
      </c>
      <c r="H37">
        <v>113</v>
      </c>
      <c r="I37">
        <v>135</v>
      </c>
      <c r="J37">
        <v>101</v>
      </c>
      <c r="K37">
        <v>77</v>
      </c>
      <c r="L37">
        <v>43</v>
      </c>
      <c r="M37">
        <v>-12</v>
      </c>
      <c r="N37">
        <v>16</v>
      </c>
    </row>
    <row r="38" spans="1:14" x14ac:dyDescent="0.2">
      <c r="A38">
        <v>1901</v>
      </c>
      <c r="B38">
        <v>6</v>
      </c>
      <c r="C38">
        <v>-20</v>
      </c>
      <c r="D38">
        <v>-2</v>
      </c>
      <c r="E38">
        <v>39</v>
      </c>
      <c r="F38">
        <v>18</v>
      </c>
      <c r="G38">
        <v>53</v>
      </c>
      <c r="H38">
        <v>110</v>
      </c>
      <c r="I38">
        <v>146</v>
      </c>
      <c r="J38">
        <v>110</v>
      </c>
      <c r="K38">
        <v>71</v>
      </c>
      <c r="L38">
        <v>70</v>
      </c>
      <c r="M38">
        <v>-36</v>
      </c>
      <c r="N38">
        <v>1</v>
      </c>
    </row>
    <row r="39" spans="1:14" x14ac:dyDescent="0.2">
      <c r="A39">
        <v>1901</v>
      </c>
      <c r="B39">
        <v>7</v>
      </c>
      <c r="C39">
        <v>-17</v>
      </c>
      <c r="D39">
        <v>-30</v>
      </c>
      <c r="E39">
        <v>32</v>
      </c>
      <c r="F39">
        <v>74</v>
      </c>
      <c r="G39">
        <v>49</v>
      </c>
      <c r="H39">
        <v>74</v>
      </c>
      <c r="I39">
        <v>136</v>
      </c>
      <c r="J39">
        <v>117</v>
      </c>
      <c r="K39">
        <v>90</v>
      </c>
      <c r="L39">
        <v>57</v>
      </c>
      <c r="M39">
        <v>5</v>
      </c>
      <c r="N39">
        <v>45</v>
      </c>
    </row>
    <row r="40" spans="1:14" x14ac:dyDescent="0.2">
      <c r="A40">
        <v>1901</v>
      </c>
      <c r="B40">
        <v>8</v>
      </c>
      <c r="C40">
        <v>-16</v>
      </c>
      <c r="D40">
        <v>-2</v>
      </c>
      <c r="E40">
        <v>35</v>
      </c>
      <c r="F40">
        <v>62</v>
      </c>
      <c r="G40">
        <v>42</v>
      </c>
      <c r="H40">
        <v>69</v>
      </c>
      <c r="I40">
        <v>111</v>
      </c>
      <c r="J40">
        <v>156</v>
      </c>
      <c r="K40">
        <v>128</v>
      </c>
      <c r="L40">
        <v>63</v>
      </c>
      <c r="M40">
        <v>45</v>
      </c>
      <c r="N40">
        <v>75</v>
      </c>
    </row>
    <row r="41" spans="1:14" x14ac:dyDescent="0.2">
      <c r="A41">
        <v>1901</v>
      </c>
      <c r="B41">
        <v>9</v>
      </c>
      <c r="C41">
        <v>-45</v>
      </c>
      <c r="D41">
        <v>22</v>
      </c>
      <c r="E41">
        <v>12</v>
      </c>
      <c r="F41">
        <v>53</v>
      </c>
      <c r="G41">
        <v>50</v>
      </c>
      <c r="H41">
        <v>85</v>
      </c>
      <c r="I41">
        <v>116</v>
      </c>
      <c r="J41">
        <v>124</v>
      </c>
      <c r="K41">
        <v>140</v>
      </c>
      <c r="L41">
        <v>82</v>
      </c>
      <c r="M41">
        <v>62</v>
      </c>
      <c r="N41">
        <v>30</v>
      </c>
    </row>
    <row r="42" spans="1:14" x14ac:dyDescent="0.2">
      <c r="A42">
        <v>1901</v>
      </c>
      <c r="B42">
        <v>10</v>
      </c>
      <c r="C42">
        <v>-2</v>
      </c>
      <c r="D42">
        <v>21</v>
      </c>
      <c r="E42">
        <v>-2</v>
      </c>
      <c r="F42">
        <v>27</v>
      </c>
      <c r="G42">
        <v>46</v>
      </c>
      <c r="H42">
        <v>85</v>
      </c>
      <c r="I42">
        <v>121</v>
      </c>
      <c r="J42">
        <v>159</v>
      </c>
      <c r="K42">
        <v>104</v>
      </c>
      <c r="L42">
        <v>15</v>
      </c>
      <c r="M42">
        <v>77</v>
      </c>
      <c r="N42">
        <v>10</v>
      </c>
    </row>
    <row r="43" spans="1:14" x14ac:dyDescent="0.2">
      <c r="A43">
        <v>1901</v>
      </c>
      <c r="B43">
        <v>11</v>
      </c>
      <c r="C43">
        <v>19</v>
      </c>
      <c r="D43">
        <v>0</v>
      </c>
      <c r="E43">
        <v>7</v>
      </c>
      <c r="F43">
        <v>39</v>
      </c>
      <c r="G43">
        <v>55</v>
      </c>
      <c r="H43">
        <v>87</v>
      </c>
      <c r="I43">
        <v>132</v>
      </c>
      <c r="J43">
        <v>96</v>
      </c>
      <c r="K43">
        <v>97</v>
      </c>
      <c r="L43">
        <v>61</v>
      </c>
      <c r="M43">
        <v>86</v>
      </c>
      <c r="N43">
        <v>16</v>
      </c>
    </row>
    <row r="44" spans="1:14" x14ac:dyDescent="0.2">
      <c r="A44">
        <v>1901</v>
      </c>
      <c r="B44">
        <v>12</v>
      </c>
      <c r="C44">
        <v>10</v>
      </c>
      <c r="D44">
        <v>-42</v>
      </c>
      <c r="E44">
        <v>33</v>
      </c>
      <c r="F44">
        <v>27</v>
      </c>
      <c r="G44">
        <v>39</v>
      </c>
      <c r="H44">
        <v>87</v>
      </c>
      <c r="I44">
        <v>141</v>
      </c>
      <c r="J44">
        <v>107</v>
      </c>
      <c r="K44">
        <v>95</v>
      </c>
      <c r="L44">
        <v>89</v>
      </c>
      <c r="M44">
        <v>78</v>
      </c>
      <c r="N44">
        <v>-11</v>
      </c>
    </row>
    <row r="45" spans="1:14" x14ac:dyDescent="0.2">
      <c r="A45">
        <v>1901</v>
      </c>
      <c r="B45">
        <v>13</v>
      </c>
      <c r="C45">
        <v>22</v>
      </c>
      <c r="D45">
        <v>-18</v>
      </c>
      <c r="E45">
        <v>24</v>
      </c>
      <c r="F45">
        <v>14</v>
      </c>
      <c r="G45">
        <v>48</v>
      </c>
      <c r="H45">
        <v>48</v>
      </c>
      <c r="I45">
        <v>133</v>
      </c>
      <c r="J45">
        <v>121</v>
      </c>
      <c r="K45">
        <v>115</v>
      </c>
      <c r="L45">
        <v>84</v>
      </c>
      <c r="M45">
        <v>54</v>
      </c>
      <c r="N45">
        <v>20</v>
      </c>
    </row>
    <row r="46" spans="1:14" x14ac:dyDescent="0.2">
      <c r="A46">
        <v>1901</v>
      </c>
      <c r="B46">
        <v>14</v>
      </c>
      <c r="C46">
        <v>7</v>
      </c>
      <c r="D46">
        <v>-72</v>
      </c>
      <c r="E46">
        <v>22</v>
      </c>
      <c r="F46">
        <v>36</v>
      </c>
      <c r="G46">
        <v>49</v>
      </c>
      <c r="H46">
        <v>84</v>
      </c>
      <c r="I46">
        <v>106</v>
      </c>
      <c r="J46">
        <v>137</v>
      </c>
      <c r="K46">
        <v>106</v>
      </c>
      <c r="L46">
        <v>57</v>
      </c>
      <c r="M46">
        <v>0</v>
      </c>
      <c r="N46">
        <v>19</v>
      </c>
    </row>
    <row r="47" spans="1:14" x14ac:dyDescent="0.2">
      <c r="A47">
        <v>1901</v>
      </c>
      <c r="B47">
        <v>15</v>
      </c>
      <c r="C47">
        <v>-18</v>
      </c>
      <c r="D47">
        <v>-37</v>
      </c>
      <c r="E47">
        <v>29</v>
      </c>
      <c r="F47">
        <v>27</v>
      </c>
      <c r="G47">
        <v>39</v>
      </c>
      <c r="H47">
        <v>57</v>
      </c>
      <c r="I47">
        <v>129</v>
      </c>
      <c r="J47">
        <v>135</v>
      </c>
      <c r="K47">
        <v>82</v>
      </c>
      <c r="L47">
        <v>56</v>
      </c>
      <c r="M47">
        <v>-41</v>
      </c>
      <c r="N47">
        <v>-16</v>
      </c>
    </row>
    <row r="48" spans="1:14" x14ac:dyDescent="0.2">
      <c r="A48">
        <v>1901</v>
      </c>
      <c r="B48">
        <v>16</v>
      </c>
      <c r="C48">
        <v>-16</v>
      </c>
      <c r="D48">
        <v>-27</v>
      </c>
      <c r="E48">
        <v>23</v>
      </c>
      <c r="F48">
        <v>31</v>
      </c>
      <c r="G48">
        <v>57</v>
      </c>
      <c r="H48">
        <v>92</v>
      </c>
      <c r="I48">
        <v>93</v>
      </c>
      <c r="J48">
        <v>108</v>
      </c>
      <c r="K48">
        <v>55</v>
      </c>
      <c r="L48">
        <v>50</v>
      </c>
      <c r="M48">
        <v>-64</v>
      </c>
      <c r="N48">
        <v>-8</v>
      </c>
    </row>
    <row r="49" spans="1:14" x14ac:dyDescent="0.2">
      <c r="A49">
        <v>1901</v>
      </c>
      <c r="B49">
        <v>17</v>
      </c>
      <c r="C49">
        <v>45</v>
      </c>
      <c r="D49">
        <v>8</v>
      </c>
      <c r="E49">
        <v>-1</v>
      </c>
      <c r="F49">
        <v>3</v>
      </c>
      <c r="G49">
        <v>39</v>
      </c>
      <c r="H49">
        <v>82</v>
      </c>
      <c r="I49">
        <v>137</v>
      </c>
      <c r="J49">
        <v>92</v>
      </c>
      <c r="K49">
        <v>111</v>
      </c>
      <c r="L49">
        <v>76</v>
      </c>
      <c r="M49">
        <v>-61</v>
      </c>
      <c r="N49">
        <v>-28</v>
      </c>
    </row>
    <row r="50" spans="1:14" x14ac:dyDescent="0.2">
      <c r="A50">
        <v>1901</v>
      </c>
      <c r="B50">
        <v>18</v>
      </c>
      <c r="C50">
        <v>37</v>
      </c>
      <c r="D50">
        <v>-3</v>
      </c>
      <c r="E50">
        <v>24</v>
      </c>
      <c r="F50">
        <v>49</v>
      </c>
      <c r="G50">
        <v>52</v>
      </c>
      <c r="H50">
        <v>67</v>
      </c>
      <c r="I50">
        <v>150</v>
      </c>
      <c r="J50">
        <v>115</v>
      </c>
      <c r="K50">
        <v>94</v>
      </c>
      <c r="L50">
        <v>89</v>
      </c>
      <c r="M50">
        <v>1</v>
      </c>
      <c r="N50">
        <v>-18</v>
      </c>
    </row>
    <row r="51" spans="1:14" x14ac:dyDescent="0.2">
      <c r="A51">
        <v>1901</v>
      </c>
      <c r="B51">
        <v>19</v>
      </c>
      <c r="C51">
        <v>38</v>
      </c>
      <c r="D51">
        <v>2</v>
      </c>
      <c r="E51">
        <v>7</v>
      </c>
      <c r="F51">
        <v>35</v>
      </c>
      <c r="G51">
        <v>58</v>
      </c>
      <c r="H51">
        <v>54</v>
      </c>
      <c r="I51">
        <v>155</v>
      </c>
      <c r="J51">
        <v>108</v>
      </c>
      <c r="K51">
        <v>92</v>
      </c>
      <c r="L51">
        <v>52</v>
      </c>
      <c r="M51">
        <v>75</v>
      </c>
      <c r="N51">
        <v>-30</v>
      </c>
    </row>
    <row r="52" spans="1:14" x14ac:dyDescent="0.2">
      <c r="A52">
        <v>1901</v>
      </c>
      <c r="B52">
        <v>20</v>
      </c>
      <c r="C52">
        <v>41</v>
      </c>
      <c r="D52">
        <v>-5</v>
      </c>
      <c r="E52">
        <v>10</v>
      </c>
      <c r="F52">
        <v>55</v>
      </c>
      <c r="G52">
        <v>73</v>
      </c>
      <c r="H52">
        <v>99</v>
      </c>
      <c r="I52">
        <v>148</v>
      </c>
      <c r="J52">
        <v>86</v>
      </c>
      <c r="K52">
        <v>124</v>
      </c>
      <c r="L52">
        <v>22</v>
      </c>
      <c r="M52">
        <v>103</v>
      </c>
      <c r="N52">
        <v>-44</v>
      </c>
    </row>
    <row r="53" spans="1:14" x14ac:dyDescent="0.2">
      <c r="A53">
        <v>1901</v>
      </c>
      <c r="B53">
        <v>21</v>
      </c>
      <c r="C53">
        <v>65</v>
      </c>
      <c r="D53">
        <v>-31</v>
      </c>
      <c r="E53">
        <v>12</v>
      </c>
      <c r="F53">
        <v>57</v>
      </c>
      <c r="G53">
        <v>59</v>
      </c>
      <c r="H53">
        <v>140</v>
      </c>
      <c r="I53">
        <v>154</v>
      </c>
      <c r="J53">
        <v>85</v>
      </c>
      <c r="K53">
        <v>126</v>
      </c>
      <c r="L53">
        <v>18</v>
      </c>
      <c r="M53">
        <v>85</v>
      </c>
      <c r="N53">
        <v>-51</v>
      </c>
    </row>
    <row r="54" spans="1:14" x14ac:dyDescent="0.2">
      <c r="A54">
        <v>1901</v>
      </c>
      <c r="B54">
        <v>22</v>
      </c>
      <c r="C54">
        <v>75</v>
      </c>
      <c r="D54">
        <v>-6</v>
      </c>
      <c r="E54">
        <v>-9</v>
      </c>
      <c r="F54">
        <v>63</v>
      </c>
      <c r="G54">
        <v>55</v>
      </c>
      <c r="H54">
        <v>126</v>
      </c>
      <c r="I54">
        <v>149</v>
      </c>
      <c r="J54">
        <v>90</v>
      </c>
      <c r="K54">
        <v>118</v>
      </c>
      <c r="L54">
        <v>23</v>
      </c>
      <c r="M54">
        <v>32</v>
      </c>
      <c r="N54">
        <v>-59</v>
      </c>
    </row>
    <row r="55" spans="1:14" x14ac:dyDescent="0.2">
      <c r="A55">
        <v>1901</v>
      </c>
      <c r="B55">
        <v>23</v>
      </c>
      <c r="C55">
        <v>1</v>
      </c>
      <c r="D55">
        <v>33</v>
      </c>
      <c r="E55">
        <v>20</v>
      </c>
      <c r="F55">
        <v>85</v>
      </c>
      <c r="G55">
        <v>54</v>
      </c>
      <c r="H55">
        <v>127</v>
      </c>
      <c r="I55">
        <v>134</v>
      </c>
      <c r="J55">
        <v>94</v>
      </c>
      <c r="K55">
        <v>135</v>
      </c>
      <c r="L55">
        <v>33</v>
      </c>
      <c r="M55">
        <v>-22</v>
      </c>
      <c r="N55">
        <v>-48</v>
      </c>
    </row>
    <row r="56" spans="1:14" x14ac:dyDescent="0.2">
      <c r="A56">
        <v>1901</v>
      </c>
      <c r="B56">
        <v>24</v>
      </c>
      <c r="C56">
        <v>4</v>
      </c>
      <c r="D56">
        <v>39</v>
      </c>
      <c r="E56">
        <v>1</v>
      </c>
      <c r="F56">
        <v>80</v>
      </c>
      <c r="G56">
        <v>65</v>
      </c>
      <c r="H56">
        <v>94</v>
      </c>
      <c r="I56">
        <v>125</v>
      </c>
      <c r="J56">
        <v>113</v>
      </c>
      <c r="K56">
        <v>115</v>
      </c>
      <c r="L56">
        <v>33</v>
      </c>
      <c r="M56">
        <v>-37</v>
      </c>
      <c r="N56">
        <v>-18</v>
      </c>
    </row>
    <row r="57" spans="1:14" x14ac:dyDescent="0.2">
      <c r="A57">
        <v>1901</v>
      </c>
      <c r="B57">
        <v>25</v>
      </c>
      <c r="C57">
        <v>30</v>
      </c>
      <c r="D57">
        <v>45</v>
      </c>
      <c r="E57">
        <v>-5</v>
      </c>
      <c r="F57">
        <v>71</v>
      </c>
      <c r="G57">
        <v>70</v>
      </c>
      <c r="H57">
        <v>69</v>
      </c>
      <c r="I57">
        <v>122</v>
      </c>
      <c r="J57">
        <v>107</v>
      </c>
      <c r="K57">
        <v>89</v>
      </c>
      <c r="L57">
        <v>49</v>
      </c>
      <c r="M57">
        <v>-31</v>
      </c>
      <c r="N57">
        <v>1</v>
      </c>
    </row>
    <row r="58" spans="1:14" x14ac:dyDescent="0.2">
      <c r="A58">
        <v>1901</v>
      </c>
      <c r="B58">
        <v>26</v>
      </c>
      <c r="C58">
        <v>21</v>
      </c>
      <c r="D58">
        <v>51</v>
      </c>
      <c r="E58">
        <v>-42</v>
      </c>
      <c r="F58">
        <v>58</v>
      </c>
      <c r="G58">
        <v>85</v>
      </c>
      <c r="H58">
        <v>71</v>
      </c>
      <c r="I58">
        <v>131</v>
      </c>
      <c r="J58">
        <v>104</v>
      </c>
      <c r="K58">
        <v>103</v>
      </c>
      <c r="L58">
        <v>12</v>
      </c>
      <c r="M58">
        <v>-9</v>
      </c>
      <c r="N58">
        <v>13</v>
      </c>
    </row>
    <row r="59" spans="1:14" x14ac:dyDescent="0.2">
      <c r="A59">
        <v>1901</v>
      </c>
      <c r="B59">
        <v>27</v>
      </c>
      <c r="C59">
        <v>28</v>
      </c>
      <c r="D59">
        <v>43</v>
      </c>
      <c r="E59">
        <v>-29</v>
      </c>
      <c r="F59">
        <v>44</v>
      </c>
      <c r="G59">
        <v>86</v>
      </c>
      <c r="H59">
        <v>72</v>
      </c>
      <c r="I59">
        <v>134</v>
      </c>
      <c r="J59">
        <v>89</v>
      </c>
      <c r="K59">
        <v>85</v>
      </c>
      <c r="L59">
        <v>16</v>
      </c>
      <c r="M59">
        <v>28</v>
      </c>
      <c r="N59">
        <v>-1</v>
      </c>
    </row>
    <row r="60" spans="1:14" x14ac:dyDescent="0.2">
      <c r="A60">
        <v>1901</v>
      </c>
      <c r="B60">
        <v>28</v>
      </c>
      <c r="C60">
        <v>8</v>
      </c>
      <c r="D60">
        <v>43</v>
      </c>
      <c r="E60">
        <v>-39</v>
      </c>
      <c r="F60">
        <v>25</v>
      </c>
      <c r="G60">
        <v>74</v>
      </c>
      <c r="H60">
        <v>101</v>
      </c>
      <c r="I60">
        <v>132</v>
      </c>
      <c r="J60">
        <v>68</v>
      </c>
      <c r="K60">
        <v>142</v>
      </c>
      <c r="L60">
        <v>91</v>
      </c>
      <c r="M60">
        <v>28</v>
      </c>
      <c r="N60">
        <v>-22</v>
      </c>
    </row>
    <row r="61" spans="1:14" x14ac:dyDescent="0.2">
      <c r="A61">
        <v>1901</v>
      </c>
      <c r="B61">
        <v>29</v>
      </c>
      <c r="C61">
        <v>-11</v>
      </c>
      <c r="E61">
        <v>-49</v>
      </c>
      <c r="F61">
        <v>9</v>
      </c>
      <c r="G61">
        <v>117</v>
      </c>
      <c r="H61">
        <v>118</v>
      </c>
      <c r="I61">
        <v>121</v>
      </c>
      <c r="J61">
        <v>96</v>
      </c>
      <c r="K61">
        <v>124</v>
      </c>
      <c r="L61">
        <v>105</v>
      </c>
      <c r="M61">
        <v>-15</v>
      </c>
      <c r="N61">
        <v>30</v>
      </c>
    </row>
    <row r="62" spans="1:14" x14ac:dyDescent="0.2">
      <c r="A62">
        <v>1901</v>
      </c>
      <c r="B62">
        <v>30</v>
      </c>
      <c r="C62">
        <v>6</v>
      </c>
      <c r="E62">
        <v>16</v>
      </c>
      <c r="F62">
        <v>38</v>
      </c>
      <c r="G62">
        <v>136</v>
      </c>
      <c r="H62">
        <v>117</v>
      </c>
      <c r="I62">
        <v>141</v>
      </c>
      <c r="J62">
        <v>131</v>
      </c>
      <c r="K62">
        <v>95</v>
      </c>
      <c r="L62">
        <v>75</v>
      </c>
      <c r="M62">
        <v>24</v>
      </c>
      <c r="N62">
        <v>42</v>
      </c>
    </row>
    <row r="63" spans="1:14" x14ac:dyDescent="0.2">
      <c r="A63">
        <v>1901</v>
      </c>
      <c r="B63">
        <v>31</v>
      </c>
      <c r="C63">
        <v>-5</v>
      </c>
      <c r="E63">
        <v>44</v>
      </c>
      <c r="G63">
        <v>118</v>
      </c>
      <c r="I63">
        <v>145</v>
      </c>
      <c r="J63">
        <v>125</v>
      </c>
      <c r="L63">
        <v>62</v>
      </c>
      <c r="N63">
        <v>96</v>
      </c>
    </row>
    <row r="64" spans="1:14" x14ac:dyDescent="0.2">
      <c r="A64">
        <v>1902</v>
      </c>
      <c r="B64">
        <v>1</v>
      </c>
      <c r="C64">
        <v>53</v>
      </c>
      <c r="D64">
        <v>-3</v>
      </c>
      <c r="E64">
        <v>35</v>
      </c>
      <c r="F64">
        <v>66</v>
      </c>
      <c r="G64">
        <v>64</v>
      </c>
      <c r="H64">
        <v>126</v>
      </c>
      <c r="I64">
        <v>117</v>
      </c>
      <c r="J64">
        <v>93</v>
      </c>
      <c r="K64">
        <v>128</v>
      </c>
      <c r="L64">
        <v>82</v>
      </c>
      <c r="M64">
        <v>63</v>
      </c>
      <c r="N64">
        <v>53</v>
      </c>
    </row>
    <row r="65" spans="1:14" x14ac:dyDescent="0.2">
      <c r="A65">
        <v>1902</v>
      </c>
      <c r="B65">
        <v>2</v>
      </c>
      <c r="C65">
        <v>67</v>
      </c>
      <c r="D65">
        <v>2</v>
      </c>
      <c r="E65">
        <v>31</v>
      </c>
      <c r="F65">
        <v>6</v>
      </c>
      <c r="G65">
        <v>23</v>
      </c>
      <c r="H65">
        <v>107</v>
      </c>
      <c r="I65">
        <v>69</v>
      </c>
      <c r="J65">
        <v>74</v>
      </c>
      <c r="K65">
        <v>132</v>
      </c>
      <c r="L65">
        <v>78</v>
      </c>
      <c r="M65">
        <v>19</v>
      </c>
      <c r="N65">
        <v>46</v>
      </c>
    </row>
    <row r="66" spans="1:14" x14ac:dyDescent="0.2">
      <c r="A66">
        <v>1902</v>
      </c>
      <c r="B66">
        <v>3</v>
      </c>
      <c r="C66">
        <v>53</v>
      </c>
      <c r="D66">
        <v>-1</v>
      </c>
      <c r="E66">
        <v>22</v>
      </c>
      <c r="F66">
        <v>1</v>
      </c>
      <c r="G66">
        <v>54</v>
      </c>
      <c r="H66">
        <v>96</v>
      </c>
      <c r="I66">
        <v>79</v>
      </c>
      <c r="J66">
        <v>116</v>
      </c>
      <c r="K66">
        <v>145</v>
      </c>
      <c r="L66">
        <v>38</v>
      </c>
      <c r="M66">
        <v>45</v>
      </c>
      <c r="N66">
        <v>-8</v>
      </c>
    </row>
    <row r="67" spans="1:14" x14ac:dyDescent="0.2">
      <c r="A67">
        <v>1902</v>
      </c>
      <c r="B67">
        <v>4</v>
      </c>
      <c r="C67">
        <v>68</v>
      </c>
      <c r="D67">
        <v>3</v>
      </c>
      <c r="E67">
        <v>35</v>
      </c>
      <c r="F67">
        <v>14</v>
      </c>
      <c r="G67">
        <v>38</v>
      </c>
      <c r="H67">
        <v>117</v>
      </c>
      <c r="I67">
        <v>119</v>
      </c>
      <c r="J67">
        <v>92</v>
      </c>
      <c r="K67">
        <v>135</v>
      </c>
      <c r="L67">
        <v>44</v>
      </c>
      <c r="M67">
        <v>27</v>
      </c>
      <c r="N67">
        <v>-40</v>
      </c>
    </row>
    <row r="68" spans="1:14" x14ac:dyDescent="0.2">
      <c r="A68">
        <v>1902</v>
      </c>
      <c r="B68">
        <v>5</v>
      </c>
      <c r="C68">
        <v>48</v>
      </c>
      <c r="D68">
        <v>-6</v>
      </c>
      <c r="E68">
        <v>3</v>
      </c>
      <c r="F68">
        <v>39</v>
      </c>
      <c r="G68">
        <v>32</v>
      </c>
      <c r="H68">
        <v>107</v>
      </c>
      <c r="I68">
        <v>138</v>
      </c>
      <c r="J68">
        <v>82</v>
      </c>
      <c r="K68">
        <v>93</v>
      </c>
      <c r="L68">
        <v>68</v>
      </c>
      <c r="M68">
        <v>45</v>
      </c>
      <c r="N68">
        <v>-41</v>
      </c>
    </row>
    <row r="69" spans="1:14" x14ac:dyDescent="0.2">
      <c r="A69">
        <v>1902</v>
      </c>
      <c r="B69">
        <v>6</v>
      </c>
      <c r="C69">
        <v>45</v>
      </c>
      <c r="D69">
        <v>-5</v>
      </c>
      <c r="E69">
        <v>-18</v>
      </c>
      <c r="F69">
        <v>5</v>
      </c>
      <c r="G69">
        <v>16</v>
      </c>
      <c r="H69">
        <v>105</v>
      </c>
      <c r="I69">
        <v>136</v>
      </c>
      <c r="J69">
        <v>129</v>
      </c>
      <c r="K69">
        <v>86</v>
      </c>
      <c r="L69">
        <v>80</v>
      </c>
      <c r="M69">
        <v>90</v>
      </c>
      <c r="N69">
        <v>-34</v>
      </c>
    </row>
    <row r="70" spans="1:14" x14ac:dyDescent="0.2">
      <c r="A70">
        <v>1902</v>
      </c>
      <c r="B70">
        <v>7</v>
      </c>
      <c r="C70">
        <v>54</v>
      </c>
      <c r="D70">
        <v>-21</v>
      </c>
      <c r="E70">
        <v>13</v>
      </c>
      <c r="F70">
        <v>-8</v>
      </c>
      <c r="G70">
        <v>5</v>
      </c>
      <c r="H70">
        <v>70</v>
      </c>
      <c r="I70">
        <v>133</v>
      </c>
      <c r="J70">
        <v>129</v>
      </c>
      <c r="K70">
        <v>96</v>
      </c>
      <c r="L70">
        <v>83</v>
      </c>
      <c r="M70">
        <v>93</v>
      </c>
      <c r="N70">
        <v>-62</v>
      </c>
    </row>
    <row r="71" spans="1:14" x14ac:dyDescent="0.2">
      <c r="A71">
        <v>1902</v>
      </c>
      <c r="B71">
        <v>8</v>
      </c>
      <c r="C71">
        <v>53</v>
      </c>
      <c r="D71">
        <v>-34</v>
      </c>
      <c r="E71">
        <v>38</v>
      </c>
      <c r="F71">
        <v>8</v>
      </c>
      <c r="G71">
        <v>36</v>
      </c>
      <c r="H71">
        <v>77</v>
      </c>
      <c r="I71">
        <v>113</v>
      </c>
      <c r="J71">
        <v>112</v>
      </c>
      <c r="K71">
        <v>78</v>
      </c>
      <c r="L71">
        <v>64</v>
      </c>
      <c r="M71">
        <v>66</v>
      </c>
      <c r="N71">
        <v>-28</v>
      </c>
    </row>
    <row r="72" spans="1:14" x14ac:dyDescent="0.2">
      <c r="A72">
        <v>1902</v>
      </c>
      <c r="B72">
        <v>9</v>
      </c>
      <c r="C72">
        <v>48</v>
      </c>
      <c r="D72">
        <v>-35</v>
      </c>
      <c r="E72">
        <v>69</v>
      </c>
      <c r="F72">
        <v>-6</v>
      </c>
      <c r="G72">
        <v>10</v>
      </c>
      <c r="H72">
        <v>56</v>
      </c>
      <c r="I72">
        <v>144</v>
      </c>
      <c r="J72">
        <v>78</v>
      </c>
      <c r="K72">
        <v>90</v>
      </c>
      <c r="L72">
        <v>53</v>
      </c>
      <c r="M72">
        <v>66</v>
      </c>
      <c r="N72">
        <v>6</v>
      </c>
    </row>
    <row r="73" spans="1:14" x14ac:dyDescent="0.2">
      <c r="A73">
        <v>1902</v>
      </c>
      <c r="B73">
        <v>10</v>
      </c>
      <c r="C73">
        <v>68</v>
      </c>
      <c r="D73">
        <v>-50</v>
      </c>
      <c r="E73">
        <v>63</v>
      </c>
      <c r="F73">
        <v>9</v>
      </c>
      <c r="G73">
        <v>9</v>
      </c>
      <c r="H73">
        <v>41</v>
      </c>
      <c r="I73">
        <v>108</v>
      </c>
      <c r="J73">
        <v>109</v>
      </c>
      <c r="K73">
        <v>119</v>
      </c>
      <c r="L73">
        <v>93</v>
      </c>
      <c r="M73">
        <v>66</v>
      </c>
      <c r="N73">
        <v>18</v>
      </c>
    </row>
    <row r="74" spans="1:14" x14ac:dyDescent="0.2">
      <c r="A74">
        <v>1902</v>
      </c>
      <c r="B74">
        <v>11</v>
      </c>
      <c r="C74">
        <v>40</v>
      </c>
      <c r="D74">
        <v>-55</v>
      </c>
      <c r="E74">
        <v>58</v>
      </c>
      <c r="F74">
        <v>5</v>
      </c>
      <c r="G74">
        <v>23</v>
      </c>
      <c r="H74">
        <v>69</v>
      </c>
      <c r="I74">
        <v>74</v>
      </c>
      <c r="J74">
        <v>56</v>
      </c>
      <c r="K74">
        <v>105</v>
      </c>
      <c r="L74">
        <v>84</v>
      </c>
      <c r="M74">
        <v>56</v>
      </c>
      <c r="N74">
        <v>10</v>
      </c>
    </row>
    <row r="75" spans="1:14" x14ac:dyDescent="0.2">
      <c r="A75">
        <v>1902</v>
      </c>
      <c r="B75">
        <v>12</v>
      </c>
      <c r="C75">
        <v>24</v>
      </c>
      <c r="D75">
        <v>-89</v>
      </c>
      <c r="E75">
        <v>42</v>
      </c>
      <c r="F75">
        <v>34</v>
      </c>
      <c r="G75">
        <v>52</v>
      </c>
      <c r="H75">
        <v>84</v>
      </c>
      <c r="I75">
        <v>51</v>
      </c>
      <c r="J75">
        <v>93</v>
      </c>
      <c r="K75">
        <v>79</v>
      </c>
      <c r="L75">
        <v>36</v>
      </c>
      <c r="M75">
        <v>69</v>
      </c>
      <c r="N75">
        <v>-19</v>
      </c>
    </row>
    <row r="76" spans="1:14" x14ac:dyDescent="0.2">
      <c r="A76">
        <v>1902</v>
      </c>
      <c r="B76">
        <v>13</v>
      </c>
      <c r="C76">
        <v>-3</v>
      </c>
      <c r="D76">
        <v>-90</v>
      </c>
      <c r="E76">
        <v>29</v>
      </c>
      <c r="F76">
        <v>10</v>
      </c>
      <c r="G76">
        <v>23</v>
      </c>
      <c r="H76">
        <v>93</v>
      </c>
      <c r="I76">
        <v>113</v>
      </c>
      <c r="J76">
        <v>93</v>
      </c>
      <c r="K76">
        <v>34</v>
      </c>
      <c r="L76">
        <v>87</v>
      </c>
      <c r="M76">
        <v>44</v>
      </c>
      <c r="N76">
        <v>-5</v>
      </c>
    </row>
    <row r="77" spans="1:14" x14ac:dyDescent="0.2">
      <c r="A77">
        <v>1902</v>
      </c>
      <c r="B77">
        <v>14</v>
      </c>
      <c r="C77">
        <v>-32</v>
      </c>
      <c r="D77">
        <v>-58</v>
      </c>
      <c r="E77">
        <v>50</v>
      </c>
      <c r="F77">
        <v>3</v>
      </c>
      <c r="G77">
        <v>-4</v>
      </c>
      <c r="H77">
        <v>91</v>
      </c>
      <c r="I77">
        <v>103</v>
      </c>
      <c r="J77">
        <v>131</v>
      </c>
      <c r="K77">
        <v>89</v>
      </c>
      <c r="L77">
        <v>92</v>
      </c>
      <c r="M77">
        <v>70</v>
      </c>
      <c r="N77">
        <v>61</v>
      </c>
    </row>
    <row r="78" spans="1:14" x14ac:dyDescent="0.2">
      <c r="A78">
        <v>1902</v>
      </c>
      <c r="B78">
        <v>15</v>
      </c>
      <c r="C78">
        <v>-57</v>
      </c>
      <c r="D78">
        <v>-31</v>
      </c>
      <c r="E78">
        <v>51</v>
      </c>
      <c r="F78">
        <v>23</v>
      </c>
      <c r="G78">
        <v>24</v>
      </c>
      <c r="H78">
        <v>79</v>
      </c>
      <c r="I78">
        <v>109</v>
      </c>
      <c r="J78">
        <v>123</v>
      </c>
      <c r="K78">
        <v>115</v>
      </c>
      <c r="L78">
        <v>86</v>
      </c>
      <c r="M78">
        <v>69</v>
      </c>
      <c r="N78">
        <v>42</v>
      </c>
    </row>
    <row r="79" spans="1:14" x14ac:dyDescent="0.2">
      <c r="A79">
        <v>1902</v>
      </c>
      <c r="B79">
        <v>16</v>
      </c>
      <c r="C79">
        <v>8</v>
      </c>
      <c r="D79">
        <v>-47</v>
      </c>
      <c r="E79">
        <v>49</v>
      </c>
      <c r="F79">
        <v>37</v>
      </c>
      <c r="G79">
        <v>57</v>
      </c>
      <c r="H79">
        <v>83</v>
      </c>
      <c r="I79">
        <v>115</v>
      </c>
      <c r="J79">
        <v>106</v>
      </c>
      <c r="K79">
        <v>116</v>
      </c>
      <c r="L79">
        <v>83</v>
      </c>
      <c r="M79">
        <v>49</v>
      </c>
      <c r="N79">
        <v>32</v>
      </c>
    </row>
    <row r="80" spans="1:14" x14ac:dyDescent="0.2">
      <c r="A80">
        <v>1902</v>
      </c>
      <c r="B80">
        <v>17</v>
      </c>
      <c r="C80">
        <v>35</v>
      </c>
      <c r="D80">
        <v>-63</v>
      </c>
      <c r="E80">
        <v>48</v>
      </c>
      <c r="F80">
        <v>26</v>
      </c>
      <c r="G80">
        <v>77</v>
      </c>
      <c r="H80">
        <v>70</v>
      </c>
      <c r="I80">
        <v>100</v>
      </c>
      <c r="J80">
        <v>136</v>
      </c>
      <c r="K80">
        <v>86</v>
      </c>
      <c r="L80">
        <v>60</v>
      </c>
      <c r="M80">
        <v>25</v>
      </c>
      <c r="N80">
        <v>80</v>
      </c>
    </row>
    <row r="81" spans="1:14" x14ac:dyDescent="0.2">
      <c r="A81">
        <v>1902</v>
      </c>
      <c r="B81">
        <v>18</v>
      </c>
      <c r="C81">
        <v>8</v>
      </c>
      <c r="D81">
        <v>-35</v>
      </c>
      <c r="E81">
        <v>56</v>
      </c>
      <c r="F81">
        <v>15</v>
      </c>
      <c r="G81">
        <v>54</v>
      </c>
      <c r="H81">
        <v>66</v>
      </c>
      <c r="I81">
        <v>84</v>
      </c>
      <c r="J81">
        <v>125</v>
      </c>
      <c r="K81">
        <v>51</v>
      </c>
      <c r="L81">
        <v>64</v>
      </c>
      <c r="M81">
        <v>-2</v>
      </c>
      <c r="N81">
        <v>58</v>
      </c>
    </row>
    <row r="82" spans="1:14" x14ac:dyDescent="0.2">
      <c r="A82">
        <v>1902</v>
      </c>
      <c r="B82">
        <v>19</v>
      </c>
      <c r="C82">
        <v>-21</v>
      </c>
      <c r="D82">
        <v>2</v>
      </c>
      <c r="E82">
        <v>48</v>
      </c>
      <c r="F82">
        <v>51</v>
      </c>
      <c r="G82">
        <v>47</v>
      </c>
      <c r="H82">
        <v>96</v>
      </c>
      <c r="I82">
        <v>77</v>
      </c>
      <c r="J82">
        <v>127</v>
      </c>
      <c r="K82">
        <v>41</v>
      </c>
      <c r="L82">
        <v>28</v>
      </c>
      <c r="M82">
        <v>4</v>
      </c>
      <c r="N82">
        <v>65</v>
      </c>
    </row>
    <row r="83" spans="1:14" x14ac:dyDescent="0.2">
      <c r="A83">
        <v>1902</v>
      </c>
      <c r="B83">
        <v>20</v>
      </c>
      <c r="C83">
        <v>29</v>
      </c>
      <c r="D83">
        <v>4</v>
      </c>
      <c r="E83">
        <v>47</v>
      </c>
      <c r="F83">
        <v>80</v>
      </c>
      <c r="G83">
        <v>26</v>
      </c>
      <c r="H83">
        <v>129</v>
      </c>
      <c r="I83">
        <v>93</v>
      </c>
      <c r="J83">
        <v>76</v>
      </c>
      <c r="K83">
        <v>60</v>
      </c>
      <c r="L83">
        <v>57</v>
      </c>
      <c r="M83">
        <v>3</v>
      </c>
      <c r="N83">
        <v>75</v>
      </c>
    </row>
    <row r="84" spans="1:14" x14ac:dyDescent="0.2">
      <c r="A84">
        <v>1902</v>
      </c>
      <c r="B84">
        <v>21</v>
      </c>
      <c r="C84">
        <v>80</v>
      </c>
      <c r="D84">
        <v>9</v>
      </c>
      <c r="E84">
        <v>16</v>
      </c>
      <c r="F84">
        <v>76</v>
      </c>
      <c r="G84">
        <v>30</v>
      </c>
      <c r="H84">
        <v>115</v>
      </c>
      <c r="I84">
        <v>91</v>
      </c>
      <c r="J84">
        <v>89</v>
      </c>
      <c r="K84">
        <v>105</v>
      </c>
      <c r="L84">
        <v>49</v>
      </c>
      <c r="M84">
        <v>-16</v>
      </c>
      <c r="N84">
        <v>64</v>
      </c>
    </row>
    <row r="85" spans="1:14" x14ac:dyDescent="0.2">
      <c r="A85">
        <v>1902</v>
      </c>
      <c r="B85">
        <v>22</v>
      </c>
      <c r="C85">
        <v>72</v>
      </c>
      <c r="D85">
        <v>20</v>
      </c>
      <c r="E85">
        <v>11</v>
      </c>
      <c r="F85">
        <v>82</v>
      </c>
      <c r="G85">
        <v>44</v>
      </c>
      <c r="H85">
        <v>95</v>
      </c>
      <c r="I85">
        <v>83</v>
      </c>
      <c r="J85">
        <v>82</v>
      </c>
      <c r="K85">
        <v>119</v>
      </c>
      <c r="L85">
        <v>52</v>
      </c>
      <c r="M85">
        <v>-19</v>
      </c>
      <c r="N85">
        <v>74</v>
      </c>
    </row>
    <row r="86" spans="1:14" x14ac:dyDescent="0.2">
      <c r="A86">
        <v>1902</v>
      </c>
      <c r="B86">
        <v>23</v>
      </c>
      <c r="C86">
        <v>68</v>
      </c>
      <c r="D86">
        <v>48</v>
      </c>
      <c r="E86">
        <v>-7</v>
      </c>
      <c r="F86">
        <v>67</v>
      </c>
      <c r="G86">
        <v>105</v>
      </c>
      <c r="H86">
        <v>128</v>
      </c>
      <c r="I86">
        <v>106</v>
      </c>
      <c r="J86">
        <v>137</v>
      </c>
      <c r="K86">
        <v>130</v>
      </c>
      <c r="L86">
        <v>64</v>
      </c>
      <c r="M86">
        <v>22</v>
      </c>
      <c r="N86">
        <v>65</v>
      </c>
    </row>
    <row r="87" spans="1:14" x14ac:dyDescent="0.2">
      <c r="A87">
        <v>1902</v>
      </c>
      <c r="B87">
        <v>24</v>
      </c>
      <c r="C87">
        <v>33</v>
      </c>
      <c r="D87">
        <v>68</v>
      </c>
      <c r="E87">
        <v>-5</v>
      </c>
      <c r="F87">
        <v>57</v>
      </c>
      <c r="G87">
        <v>106</v>
      </c>
      <c r="H87">
        <v>105</v>
      </c>
      <c r="I87">
        <v>93</v>
      </c>
      <c r="J87">
        <v>121</v>
      </c>
      <c r="K87">
        <v>78</v>
      </c>
      <c r="L87">
        <v>97</v>
      </c>
      <c r="M87">
        <v>26</v>
      </c>
      <c r="N87">
        <v>34</v>
      </c>
    </row>
    <row r="88" spans="1:14" x14ac:dyDescent="0.2">
      <c r="A88">
        <v>1902</v>
      </c>
      <c r="B88">
        <v>25</v>
      </c>
      <c r="C88">
        <v>-16</v>
      </c>
      <c r="D88">
        <v>49</v>
      </c>
      <c r="E88">
        <v>27</v>
      </c>
      <c r="F88">
        <v>41</v>
      </c>
      <c r="G88">
        <v>97</v>
      </c>
      <c r="H88">
        <v>138</v>
      </c>
      <c r="I88">
        <v>106</v>
      </c>
      <c r="J88">
        <v>105</v>
      </c>
      <c r="K88">
        <v>41</v>
      </c>
      <c r="L88">
        <v>95</v>
      </c>
      <c r="M88">
        <v>72</v>
      </c>
      <c r="N88">
        <v>35</v>
      </c>
    </row>
    <row r="89" spans="1:14" x14ac:dyDescent="0.2">
      <c r="A89">
        <v>1902</v>
      </c>
      <c r="B89">
        <v>26</v>
      </c>
      <c r="C89">
        <v>-16</v>
      </c>
      <c r="D89">
        <v>13</v>
      </c>
      <c r="E89">
        <v>5</v>
      </c>
      <c r="F89">
        <v>57</v>
      </c>
      <c r="G89">
        <v>62</v>
      </c>
      <c r="H89">
        <v>113</v>
      </c>
      <c r="I89">
        <v>124</v>
      </c>
      <c r="J89">
        <v>74</v>
      </c>
      <c r="K89">
        <v>52</v>
      </c>
      <c r="L89">
        <v>76</v>
      </c>
      <c r="M89">
        <v>79</v>
      </c>
      <c r="N89">
        <v>67</v>
      </c>
    </row>
    <row r="90" spans="1:14" x14ac:dyDescent="0.2">
      <c r="A90">
        <v>1902</v>
      </c>
      <c r="B90">
        <v>27</v>
      </c>
      <c r="C90">
        <v>-13</v>
      </c>
      <c r="D90">
        <v>27</v>
      </c>
      <c r="E90">
        <v>31</v>
      </c>
      <c r="F90">
        <v>44</v>
      </c>
      <c r="G90">
        <v>97</v>
      </c>
      <c r="H90">
        <v>106</v>
      </c>
      <c r="I90">
        <v>124</v>
      </c>
      <c r="J90">
        <v>101</v>
      </c>
      <c r="K90">
        <v>54</v>
      </c>
      <c r="L90">
        <v>63</v>
      </c>
      <c r="M90">
        <v>65</v>
      </c>
      <c r="N90">
        <v>76</v>
      </c>
    </row>
    <row r="91" spans="1:14" x14ac:dyDescent="0.2">
      <c r="A91">
        <v>1902</v>
      </c>
      <c r="B91">
        <v>28</v>
      </c>
      <c r="C91">
        <v>18</v>
      </c>
      <c r="D91">
        <v>58</v>
      </c>
      <c r="E91">
        <v>57</v>
      </c>
      <c r="F91">
        <v>31</v>
      </c>
      <c r="G91">
        <v>93</v>
      </c>
      <c r="H91">
        <v>124</v>
      </c>
      <c r="I91">
        <v>88</v>
      </c>
      <c r="J91">
        <v>86</v>
      </c>
      <c r="K91">
        <v>79</v>
      </c>
      <c r="L91">
        <v>56</v>
      </c>
      <c r="M91">
        <v>56</v>
      </c>
      <c r="N91">
        <v>47</v>
      </c>
    </row>
    <row r="92" spans="1:14" x14ac:dyDescent="0.2">
      <c r="A92">
        <v>1902</v>
      </c>
      <c r="B92">
        <v>29</v>
      </c>
      <c r="C92">
        <v>-30</v>
      </c>
      <c r="E92">
        <v>44</v>
      </c>
      <c r="F92">
        <v>7</v>
      </c>
      <c r="G92">
        <v>70</v>
      </c>
      <c r="H92">
        <v>147</v>
      </c>
      <c r="I92">
        <v>114</v>
      </c>
      <c r="J92">
        <v>117</v>
      </c>
      <c r="K92">
        <v>54</v>
      </c>
      <c r="L92">
        <v>100</v>
      </c>
      <c r="M92">
        <v>27</v>
      </c>
      <c r="N92">
        <v>10</v>
      </c>
    </row>
    <row r="93" spans="1:14" x14ac:dyDescent="0.2">
      <c r="A93">
        <v>1902</v>
      </c>
      <c r="B93">
        <v>30</v>
      </c>
      <c r="C93">
        <v>-30</v>
      </c>
      <c r="E93">
        <v>10</v>
      </c>
      <c r="F93">
        <v>49</v>
      </c>
      <c r="G93">
        <v>85</v>
      </c>
      <c r="H93">
        <v>119</v>
      </c>
      <c r="I93">
        <v>109</v>
      </c>
      <c r="J93">
        <v>121</v>
      </c>
      <c r="K93">
        <v>62</v>
      </c>
      <c r="L93">
        <v>84</v>
      </c>
      <c r="M93">
        <v>55</v>
      </c>
      <c r="N93">
        <v>15</v>
      </c>
    </row>
    <row r="94" spans="1:14" x14ac:dyDescent="0.2">
      <c r="A94">
        <v>1902</v>
      </c>
      <c r="B94">
        <v>31</v>
      </c>
      <c r="C94">
        <v>-15</v>
      </c>
      <c r="E94">
        <v>37</v>
      </c>
      <c r="G94">
        <v>96</v>
      </c>
      <c r="I94">
        <v>91</v>
      </c>
      <c r="J94">
        <v>114</v>
      </c>
      <c r="L94">
        <v>33</v>
      </c>
      <c r="N94">
        <v>6</v>
      </c>
    </row>
    <row r="95" spans="1:14" x14ac:dyDescent="0.2">
      <c r="A95">
        <v>1903</v>
      </c>
      <c r="B95">
        <v>1</v>
      </c>
      <c r="C95">
        <v>-15</v>
      </c>
      <c r="D95">
        <v>15</v>
      </c>
      <c r="E95">
        <v>19</v>
      </c>
      <c r="F95">
        <v>30</v>
      </c>
      <c r="G95">
        <v>75</v>
      </c>
      <c r="H95">
        <v>114</v>
      </c>
      <c r="I95">
        <v>120</v>
      </c>
      <c r="J95">
        <v>131</v>
      </c>
      <c r="K95">
        <v>126</v>
      </c>
      <c r="L95">
        <v>110</v>
      </c>
      <c r="M95">
        <v>74</v>
      </c>
      <c r="N95">
        <v>-12</v>
      </c>
    </row>
    <row r="96" spans="1:14" x14ac:dyDescent="0.2">
      <c r="A96">
        <v>1903</v>
      </c>
      <c r="B96">
        <v>2</v>
      </c>
      <c r="C96">
        <v>6</v>
      </c>
      <c r="D96">
        <v>-5</v>
      </c>
      <c r="E96">
        <v>10</v>
      </c>
      <c r="F96">
        <v>36</v>
      </c>
      <c r="G96">
        <v>75</v>
      </c>
      <c r="H96">
        <v>81</v>
      </c>
      <c r="I96">
        <v>96</v>
      </c>
      <c r="J96">
        <v>117</v>
      </c>
      <c r="K96">
        <v>131</v>
      </c>
      <c r="L96">
        <v>95</v>
      </c>
      <c r="M96">
        <v>67</v>
      </c>
      <c r="N96">
        <v>-36</v>
      </c>
    </row>
    <row r="97" spans="1:14" x14ac:dyDescent="0.2">
      <c r="A97">
        <v>1903</v>
      </c>
      <c r="B97">
        <v>3</v>
      </c>
      <c r="C97">
        <v>51</v>
      </c>
      <c r="D97">
        <v>26</v>
      </c>
      <c r="E97">
        <v>43</v>
      </c>
      <c r="F97">
        <v>9</v>
      </c>
      <c r="G97">
        <v>80</v>
      </c>
      <c r="H97">
        <v>60</v>
      </c>
      <c r="I97">
        <v>121</v>
      </c>
      <c r="J97">
        <v>129</v>
      </c>
      <c r="K97">
        <v>88</v>
      </c>
      <c r="L97">
        <v>117</v>
      </c>
      <c r="M97">
        <v>51</v>
      </c>
      <c r="N97">
        <v>-14</v>
      </c>
    </row>
    <row r="98" spans="1:14" x14ac:dyDescent="0.2">
      <c r="A98">
        <v>1903</v>
      </c>
      <c r="B98">
        <v>4</v>
      </c>
      <c r="C98">
        <v>39</v>
      </c>
      <c r="D98">
        <v>54</v>
      </c>
      <c r="E98">
        <v>27</v>
      </c>
      <c r="F98">
        <v>63</v>
      </c>
      <c r="G98">
        <v>89</v>
      </c>
      <c r="H98">
        <v>63</v>
      </c>
      <c r="I98">
        <v>109</v>
      </c>
      <c r="J98">
        <v>119</v>
      </c>
      <c r="K98">
        <v>93</v>
      </c>
      <c r="L98">
        <v>108</v>
      </c>
      <c r="M98">
        <v>6</v>
      </c>
      <c r="N98">
        <v>24</v>
      </c>
    </row>
    <row r="99" spans="1:14" x14ac:dyDescent="0.2">
      <c r="A99">
        <v>1903</v>
      </c>
      <c r="B99">
        <v>5</v>
      </c>
      <c r="C99">
        <v>55</v>
      </c>
      <c r="D99">
        <v>73</v>
      </c>
      <c r="E99">
        <v>33</v>
      </c>
      <c r="F99">
        <v>33</v>
      </c>
      <c r="G99">
        <v>64</v>
      </c>
      <c r="H99">
        <v>92</v>
      </c>
      <c r="I99">
        <v>124</v>
      </c>
      <c r="J99">
        <v>115</v>
      </c>
      <c r="K99">
        <v>126</v>
      </c>
      <c r="L99">
        <v>111</v>
      </c>
      <c r="M99">
        <v>14</v>
      </c>
      <c r="N99">
        <v>-17</v>
      </c>
    </row>
    <row r="100" spans="1:14" x14ac:dyDescent="0.2">
      <c r="A100">
        <v>1903</v>
      </c>
      <c r="B100">
        <v>6</v>
      </c>
      <c r="C100">
        <v>67</v>
      </c>
      <c r="D100">
        <v>58</v>
      </c>
      <c r="E100">
        <v>10</v>
      </c>
      <c r="F100">
        <v>57</v>
      </c>
      <c r="G100">
        <v>83</v>
      </c>
      <c r="H100">
        <v>85</v>
      </c>
      <c r="I100">
        <v>104</v>
      </c>
      <c r="J100">
        <v>90</v>
      </c>
      <c r="K100">
        <v>69</v>
      </c>
      <c r="L100">
        <v>111</v>
      </c>
      <c r="M100">
        <v>10</v>
      </c>
      <c r="N100">
        <v>-23</v>
      </c>
    </row>
    <row r="101" spans="1:14" x14ac:dyDescent="0.2">
      <c r="A101">
        <v>1903</v>
      </c>
      <c r="B101">
        <v>7</v>
      </c>
      <c r="C101">
        <v>60</v>
      </c>
      <c r="D101">
        <v>52</v>
      </c>
      <c r="E101">
        <v>12</v>
      </c>
      <c r="F101">
        <v>71</v>
      </c>
      <c r="G101">
        <v>74</v>
      </c>
      <c r="H101">
        <v>73</v>
      </c>
      <c r="I101">
        <v>77</v>
      </c>
      <c r="J101">
        <v>91</v>
      </c>
      <c r="K101">
        <v>69</v>
      </c>
      <c r="L101">
        <v>94</v>
      </c>
      <c r="M101">
        <v>-6</v>
      </c>
      <c r="N101">
        <v>-9</v>
      </c>
    </row>
    <row r="102" spans="1:14" x14ac:dyDescent="0.2">
      <c r="A102">
        <v>1903</v>
      </c>
      <c r="B102">
        <v>8</v>
      </c>
      <c r="C102">
        <v>1</v>
      </c>
      <c r="D102">
        <v>101</v>
      </c>
      <c r="E102">
        <v>22</v>
      </c>
      <c r="F102">
        <v>37</v>
      </c>
      <c r="G102">
        <v>46</v>
      </c>
      <c r="H102">
        <v>101</v>
      </c>
      <c r="I102">
        <v>70</v>
      </c>
      <c r="J102">
        <v>116</v>
      </c>
      <c r="K102">
        <v>114</v>
      </c>
      <c r="L102">
        <v>110</v>
      </c>
      <c r="M102">
        <v>13</v>
      </c>
      <c r="N102">
        <v>30</v>
      </c>
    </row>
    <row r="103" spans="1:14" x14ac:dyDescent="0.2">
      <c r="A103">
        <v>1903</v>
      </c>
      <c r="B103">
        <v>9</v>
      </c>
      <c r="C103">
        <v>20</v>
      </c>
      <c r="D103">
        <v>94</v>
      </c>
      <c r="E103">
        <v>20</v>
      </c>
      <c r="F103">
        <v>30</v>
      </c>
      <c r="G103">
        <v>71</v>
      </c>
      <c r="H103">
        <v>110</v>
      </c>
      <c r="I103">
        <v>164</v>
      </c>
      <c r="J103">
        <v>126</v>
      </c>
      <c r="K103">
        <v>109</v>
      </c>
      <c r="L103">
        <v>77</v>
      </c>
      <c r="M103">
        <v>52</v>
      </c>
      <c r="N103">
        <v>56</v>
      </c>
    </row>
    <row r="104" spans="1:14" x14ac:dyDescent="0.2">
      <c r="A104">
        <v>1903</v>
      </c>
      <c r="B104">
        <v>10</v>
      </c>
      <c r="C104">
        <v>30</v>
      </c>
      <c r="D104">
        <v>81</v>
      </c>
      <c r="E104">
        <v>26</v>
      </c>
      <c r="F104">
        <v>57</v>
      </c>
      <c r="G104">
        <v>58</v>
      </c>
      <c r="H104">
        <v>122</v>
      </c>
      <c r="I104">
        <v>144</v>
      </c>
      <c r="J104">
        <v>111</v>
      </c>
      <c r="K104">
        <v>69</v>
      </c>
      <c r="L104">
        <v>34</v>
      </c>
      <c r="M104">
        <v>64</v>
      </c>
      <c r="N104">
        <v>42</v>
      </c>
    </row>
    <row r="105" spans="1:14" x14ac:dyDescent="0.2">
      <c r="A105">
        <v>1903</v>
      </c>
      <c r="B105">
        <v>11</v>
      </c>
      <c r="C105">
        <v>-19</v>
      </c>
      <c r="D105">
        <v>74</v>
      </c>
      <c r="E105">
        <v>5</v>
      </c>
      <c r="F105">
        <v>57</v>
      </c>
      <c r="G105">
        <v>39</v>
      </c>
      <c r="H105">
        <v>98</v>
      </c>
      <c r="I105">
        <v>139</v>
      </c>
      <c r="J105">
        <v>85</v>
      </c>
      <c r="K105">
        <v>70</v>
      </c>
      <c r="L105">
        <v>65</v>
      </c>
      <c r="M105">
        <v>88</v>
      </c>
      <c r="N105">
        <v>34</v>
      </c>
    </row>
    <row r="106" spans="1:14" x14ac:dyDescent="0.2">
      <c r="A106">
        <v>1903</v>
      </c>
      <c r="B106">
        <v>12</v>
      </c>
      <c r="C106">
        <v>-19</v>
      </c>
      <c r="D106">
        <v>53</v>
      </c>
      <c r="E106">
        <v>25</v>
      </c>
      <c r="F106">
        <v>13</v>
      </c>
      <c r="G106">
        <v>23</v>
      </c>
      <c r="H106">
        <v>64</v>
      </c>
      <c r="I106">
        <v>112</v>
      </c>
      <c r="J106">
        <v>97</v>
      </c>
      <c r="K106">
        <v>57</v>
      </c>
      <c r="L106">
        <v>108</v>
      </c>
      <c r="M106">
        <v>60</v>
      </c>
      <c r="N106">
        <v>12</v>
      </c>
    </row>
    <row r="107" spans="1:14" x14ac:dyDescent="0.2">
      <c r="A107">
        <v>1903</v>
      </c>
      <c r="B107">
        <v>13</v>
      </c>
      <c r="C107">
        <v>-45</v>
      </c>
      <c r="D107">
        <v>5</v>
      </c>
      <c r="E107">
        <v>32</v>
      </c>
      <c r="F107">
        <v>4</v>
      </c>
      <c r="G107">
        <v>28</v>
      </c>
      <c r="H107">
        <v>63</v>
      </c>
      <c r="I107">
        <v>80</v>
      </c>
      <c r="J107">
        <v>95</v>
      </c>
      <c r="K107">
        <v>40</v>
      </c>
      <c r="L107">
        <v>78</v>
      </c>
      <c r="M107">
        <v>98</v>
      </c>
      <c r="N107">
        <v>35</v>
      </c>
    </row>
    <row r="108" spans="1:14" x14ac:dyDescent="0.2">
      <c r="A108">
        <v>1903</v>
      </c>
      <c r="B108">
        <v>14</v>
      </c>
      <c r="C108">
        <v>-59</v>
      </c>
      <c r="D108">
        <v>34</v>
      </c>
      <c r="E108">
        <v>32</v>
      </c>
      <c r="F108">
        <v>1</v>
      </c>
      <c r="G108">
        <v>90</v>
      </c>
      <c r="H108">
        <v>57</v>
      </c>
      <c r="I108">
        <v>83</v>
      </c>
      <c r="J108">
        <v>127</v>
      </c>
      <c r="K108">
        <v>48</v>
      </c>
      <c r="L108">
        <v>73</v>
      </c>
      <c r="M108">
        <v>70</v>
      </c>
      <c r="N108">
        <v>36</v>
      </c>
    </row>
    <row r="109" spans="1:14" x14ac:dyDescent="0.2">
      <c r="A109">
        <v>1903</v>
      </c>
      <c r="B109">
        <v>15</v>
      </c>
      <c r="C109">
        <v>-51</v>
      </c>
      <c r="D109">
        <v>56</v>
      </c>
      <c r="E109">
        <v>20</v>
      </c>
      <c r="F109">
        <v>22</v>
      </c>
      <c r="G109">
        <v>88</v>
      </c>
      <c r="H109">
        <v>83</v>
      </c>
      <c r="I109">
        <v>121</v>
      </c>
      <c r="J109">
        <v>123</v>
      </c>
      <c r="K109">
        <v>34</v>
      </c>
      <c r="L109">
        <v>72</v>
      </c>
      <c r="M109">
        <v>21</v>
      </c>
      <c r="N109">
        <v>29</v>
      </c>
    </row>
    <row r="110" spans="1:14" x14ac:dyDescent="0.2">
      <c r="A110">
        <v>1903</v>
      </c>
      <c r="B110">
        <v>16</v>
      </c>
      <c r="C110">
        <v>-44</v>
      </c>
      <c r="D110">
        <v>40</v>
      </c>
      <c r="E110">
        <v>23</v>
      </c>
      <c r="F110">
        <v>-16</v>
      </c>
      <c r="G110">
        <v>50</v>
      </c>
      <c r="H110">
        <v>91</v>
      </c>
      <c r="I110">
        <v>122</v>
      </c>
      <c r="J110">
        <v>117</v>
      </c>
      <c r="K110">
        <v>32</v>
      </c>
      <c r="L110">
        <v>57</v>
      </c>
      <c r="M110">
        <v>8</v>
      </c>
      <c r="N110">
        <v>27</v>
      </c>
    </row>
    <row r="111" spans="1:14" x14ac:dyDescent="0.2">
      <c r="A111">
        <v>1903</v>
      </c>
      <c r="B111">
        <v>17</v>
      </c>
      <c r="C111">
        <v>-33</v>
      </c>
      <c r="D111">
        <v>19</v>
      </c>
      <c r="E111">
        <v>26</v>
      </c>
      <c r="F111">
        <v>-17</v>
      </c>
      <c r="G111">
        <v>61</v>
      </c>
      <c r="H111">
        <v>70</v>
      </c>
      <c r="I111">
        <v>137</v>
      </c>
      <c r="J111">
        <v>117</v>
      </c>
      <c r="K111">
        <v>41</v>
      </c>
      <c r="L111">
        <v>80</v>
      </c>
      <c r="M111">
        <v>17</v>
      </c>
      <c r="N111">
        <v>19</v>
      </c>
    </row>
    <row r="112" spans="1:14" x14ac:dyDescent="0.2">
      <c r="A112">
        <v>1903</v>
      </c>
      <c r="B112">
        <v>18</v>
      </c>
      <c r="C112">
        <v>-3</v>
      </c>
      <c r="D112">
        <v>-8</v>
      </c>
      <c r="E112">
        <v>30</v>
      </c>
      <c r="F112">
        <v>-21</v>
      </c>
      <c r="G112">
        <v>39</v>
      </c>
      <c r="H112">
        <v>56</v>
      </c>
      <c r="I112">
        <v>118</v>
      </c>
      <c r="J112">
        <v>108</v>
      </c>
      <c r="K112">
        <v>77</v>
      </c>
      <c r="L112">
        <v>72</v>
      </c>
      <c r="M112">
        <v>18</v>
      </c>
      <c r="N112">
        <v>29</v>
      </c>
    </row>
    <row r="113" spans="1:14" x14ac:dyDescent="0.2">
      <c r="A113">
        <v>1903</v>
      </c>
      <c r="B113">
        <v>19</v>
      </c>
      <c r="C113">
        <v>13</v>
      </c>
      <c r="D113">
        <v>33</v>
      </c>
      <c r="E113">
        <v>62</v>
      </c>
      <c r="F113">
        <v>-1</v>
      </c>
      <c r="G113">
        <v>37</v>
      </c>
      <c r="H113">
        <v>52</v>
      </c>
      <c r="I113">
        <v>124</v>
      </c>
      <c r="J113">
        <v>101</v>
      </c>
      <c r="K113">
        <v>92</v>
      </c>
      <c r="L113">
        <v>85</v>
      </c>
      <c r="M113">
        <v>-10</v>
      </c>
      <c r="N113">
        <v>43</v>
      </c>
    </row>
    <row r="114" spans="1:14" x14ac:dyDescent="0.2">
      <c r="A114">
        <v>1903</v>
      </c>
      <c r="B114">
        <v>20</v>
      </c>
      <c r="C114">
        <v>31</v>
      </c>
      <c r="D114">
        <v>82</v>
      </c>
      <c r="E114">
        <v>92</v>
      </c>
      <c r="F114">
        <v>-9</v>
      </c>
      <c r="G114">
        <v>54</v>
      </c>
      <c r="H114">
        <v>64</v>
      </c>
      <c r="I114">
        <v>109</v>
      </c>
      <c r="J114">
        <v>104</v>
      </c>
      <c r="K114">
        <v>135</v>
      </c>
      <c r="L114">
        <v>105</v>
      </c>
      <c r="M114">
        <v>-4</v>
      </c>
      <c r="N114">
        <v>37</v>
      </c>
    </row>
    <row r="115" spans="1:14" x14ac:dyDescent="0.2">
      <c r="A115">
        <v>1903</v>
      </c>
      <c r="B115">
        <v>21</v>
      </c>
      <c r="C115">
        <v>20</v>
      </c>
      <c r="D115">
        <v>84</v>
      </c>
      <c r="E115">
        <v>79</v>
      </c>
      <c r="F115">
        <v>17</v>
      </c>
      <c r="G115">
        <v>85</v>
      </c>
      <c r="H115">
        <v>40</v>
      </c>
      <c r="I115">
        <v>101</v>
      </c>
      <c r="J115">
        <v>102</v>
      </c>
      <c r="K115">
        <v>126</v>
      </c>
      <c r="L115">
        <v>84</v>
      </c>
      <c r="M115">
        <v>59</v>
      </c>
      <c r="N115">
        <v>30</v>
      </c>
    </row>
    <row r="116" spans="1:14" x14ac:dyDescent="0.2">
      <c r="A116">
        <v>1903</v>
      </c>
      <c r="B116">
        <v>22</v>
      </c>
      <c r="C116">
        <v>30</v>
      </c>
      <c r="D116">
        <v>63</v>
      </c>
      <c r="E116">
        <v>99</v>
      </c>
      <c r="F116">
        <v>1</v>
      </c>
      <c r="G116">
        <v>93</v>
      </c>
      <c r="H116">
        <v>51</v>
      </c>
      <c r="I116">
        <v>149</v>
      </c>
      <c r="J116">
        <v>69</v>
      </c>
      <c r="K116">
        <v>129</v>
      </c>
      <c r="L116">
        <v>73</v>
      </c>
      <c r="M116">
        <v>61</v>
      </c>
      <c r="N116">
        <v>53</v>
      </c>
    </row>
    <row r="117" spans="1:14" x14ac:dyDescent="0.2">
      <c r="A117">
        <v>1903</v>
      </c>
      <c r="B117">
        <v>23</v>
      </c>
      <c r="C117">
        <v>13</v>
      </c>
      <c r="D117">
        <v>38</v>
      </c>
      <c r="E117">
        <v>87</v>
      </c>
      <c r="F117">
        <v>2</v>
      </c>
      <c r="G117">
        <v>64</v>
      </c>
      <c r="H117">
        <v>64</v>
      </c>
      <c r="I117">
        <v>114</v>
      </c>
      <c r="J117">
        <v>59</v>
      </c>
      <c r="K117">
        <v>129</v>
      </c>
      <c r="L117">
        <v>48</v>
      </c>
      <c r="M117">
        <v>85</v>
      </c>
      <c r="N117">
        <v>56</v>
      </c>
    </row>
    <row r="118" spans="1:14" x14ac:dyDescent="0.2">
      <c r="A118">
        <v>1903</v>
      </c>
      <c r="B118">
        <v>24</v>
      </c>
      <c r="C118">
        <v>32</v>
      </c>
      <c r="D118">
        <v>15</v>
      </c>
      <c r="E118">
        <v>29</v>
      </c>
      <c r="F118">
        <v>7</v>
      </c>
      <c r="G118">
        <v>53</v>
      </c>
      <c r="H118">
        <v>119</v>
      </c>
      <c r="I118">
        <v>113</v>
      </c>
      <c r="J118">
        <v>87</v>
      </c>
      <c r="K118">
        <v>137</v>
      </c>
      <c r="L118">
        <v>26</v>
      </c>
      <c r="M118">
        <v>59</v>
      </c>
      <c r="N118">
        <v>36</v>
      </c>
    </row>
    <row r="119" spans="1:14" x14ac:dyDescent="0.2">
      <c r="A119">
        <v>1903</v>
      </c>
      <c r="B119">
        <v>25</v>
      </c>
      <c r="C119">
        <v>74</v>
      </c>
      <c r="D119">
        <v>52</v>
      </c>
      <c r="E119">
        <v>76</v>
      </c>
      <c r="F119">
        <v>3</v>
      </c>
      <c r="G119">
        <v>41</v>
      </c>
      <c r="H119">
        <v>110</v>
      </c>
      <c r="I119">
        <v>85</v>
      </c>
      <c r="J119">
        <v>108</v>
      </c>
      <c r="K119">
        <v>131</v>
      </c>
      <c r="L119">
        <v>76</v>
      </c>
      <c r="M119">
        <v>21</v>
      </c>
      <c r="N119">
        <v>26</v>
      </c>
    </row>
    <row r="120" spans="1:14" x14ac:dyDescent="0.2">
      <c r="A120">
        <v>1903</v>
      </c>
      <c r="B120">
        <v>26</v>
      </c>
      <c r="C120">
        <v>84</v>
      </c>
      <c r="D120">
        <v>24</v>
      </c>
      <c r="E120">
        <v>61</v>
      </c>
      <c r="F120">
        <v>32</v>
      </c>
      <c r="G120">
        <v>57</v>
      </c>
      <c r="H120">
        <v>132</v>
      </c>
      <c r="I120">
        <v>134</v>
      </c>
      <c r="J120">
        <v>86</v>
      </c>
      <c r="K120">
        <v>82</v>
      </c>
      <c r="L120">
        <v>86</v>
      </c>
      <c r="M120">
        <v>30</v>
      </c>
      <c r="N120">
        <v>10</v>
      </c>
    </row>
    <row r="121" spans="1:14" x14ac:dyDescent="0.2">
      <c r="A121">
        <v>1903</v>
      </c>
      <c r="B121">
        <v>27</v>
      </c>
      <c r="C121">
        <v>81</v>
      </c>
      <c r="D121">
        <v>42</v>
      </c>
      <c r="E121">
        <v>43</v>
      </c>
      <c r="F121">
        <v>57</v>
      </c>
      <c r="G121">
        <v>76</v>
      </c>
      <c r="H121">
        <v>148</v>
      </c>
      <c r="I121">
        <v>90</v>
      </c>
      <c r="J121">
        <v>132</v>
      </c>
      <c r="K121">
        <v>106</v>
      </c>
      <c r="L121">
        <v>63</v>
      </c>
      <c r="M121">
        <v>43</v>
      </c>
      <c r="N121">
        <v>4</v>
      </c>
    </row>
    <row r="122" spans="1:14" x14ac:dyDescent="0.2">
      <c r="A122">
        <v>1903</v>
      </c>
      <c r="B122">
        <v>28</v>
      </c>
      <c r="C122">
        <v>35</v>
      </c>
      <c r="D122">
        <v>15</v>
      </c>
      <c r="E122">
        <v>58</v>
      </c>
      <c r="F122">
        <v>57</v>
      </c>
      <c r="G122">
        <v>114</v>
      </c>
      <c r="H122">
        <v>154</v>
      </c>
      <c r="I122">
        <v>131</v>
      </c>
      <c r="J122">
        <v>118</v>
      </c>
      <c r="K122">
        <v>105</v>
      </c>
      <c r="L122">
        <v>67</v>
      </c>
      <c r="M122">
        <v>51</v>
      </c>
      <c r="N122">
        <v>12</v>
      </c>
    </row>
    <row r="123" spans="1:14" x14ac:dyDescent="0.2">
      <c r="A123">
        <v>1903</v>
      </c>
      <c r="B123">
        <v>29</v>
      </c>
      <c r="C123">
        <v>49</v>
      </c>
      <c r="E123">
        <v>41</v>
      </c>
      <c r="F123">
        <v>85</v>
      </c>
      <c r="G123">
        <v>108</v>
      </c>
      <c r="H123">
        <v>109</v>
      </c>
      <c r="I123">
        <v>118</v>
      </c>
      <c r="J123">
        <v>121</v>
      </c>
      <c r="K123">
        <v>142</v>
      </c>
      <c r="L123">
        <v>66</v>
      </c>
      <c r="M123">
        <v>16</v>
      </c>
      <c r="N123">
        <v>-60</v>
      </c>
    </row>
    <row r="124" spans="1:14" x14ac:dyDescent="0.2">
      <c r="A124">
        <v>1903</v>
      </c>
      <c r="B124">
        <v>30</v>
      </c>
      <c r="C124">
        <v>66</v>
      </c>
      <c r="E124">
        <v>54</v>
      </c>
      <c r="F124">
        <v>73</v>
      </c>
      <c r="G124">
        <v>115</v>
      </c>
      <c r="H124">
        <v>99</v>
      </c>
      <c r="I124">
        <v>96</v>
      </c>
      <c r="J124">
        <v>94</v>
      </c>
      <c r="K124">
        <v>116</v>
      </c>
      <c r="L124">
        <v>65</v>
      </c>
      <c r="M124">
        <v>-22</v>
      </c>
      <c r="N124">
        <v>-27</v>
      </c>
    </row>
    <row r="125" spans="1:14" x14ac:dyDescent="0.2">
      <c r="A125">
        <v>1903</v>
      </c>
      <c r="B125">
        <v>31</v>
      </c>
      <c r="C125">
        <v>55</v>
      </c>
      <c r="E125">
        <v>47</v>
      </c>
      <c r="G125">
        <v>110</v>
      </c>
      <c r="I125">
        <v>116</v>
      </c>
      <c r="J125">
        <v>122</v>
      </c>
      <c r="L125">
        <v>42</v>
      </c>
      <c r="N125">
        <v>-25</v>
      </c>
    </row>
    <row r="126" spans="1:14" x14ac:dyDescent="0.2">
      <c r="A126">
        <v>1904</v>
      </c>
      <c r="B126">
        <v>1</v>
      </c>
      <c r="C126">
        <v>-12</v>
      </c>
      <c r="D126">
        <v>5</v>
      </c>
      <c r="E126">
        <v>-22</v>
      </c>
      <c r="F126">
        <v>36</v>
      </c>
      <c r="G126">
        <v>52</v>
      </c>
      <c r="H126">
        <v>95</v>
      </c>
      <c r="I126">
        <v>112</v>
      </c>
      <c r="J126">
        <v>129</v>
      </c>
      <c r="K126">
        <v>98</v>
      </c>
      <c r="L126">
        <v>93</v>
      </c>
      <c r="M126">
        <v>80</v>
      </c>
      <c r="N126">
        <v>66</v>
      </c>
    </row>
    <row r="127" spans="1:14" x14ac:dyDescent="0.2">
      <c r="A127">
        <v>1904</v>
      </c>
      <c r="B127">
        <v>2</v>
      </c>
      <c r="C127">
        <v>1</v>
      </c>
      <c r="D127">
        <v>16</v>
      </c>
      <c r="E127">
        <v>-3</v>
      </c>
      <c r="F127">
        <v>35</v>
      </c>
      <c r="G127">
        <v>61</v>
      </c>
      <c r="H127">
        <v>88</v>
      </c>
      <c r="I127">
        <v>100</v>
      </c>
      <c r="J127">
        <v>119</v>
      </c>
      <c r="K127">
        <v>113</v>
      </c>
      <c r="L127">
        <v>54</v>
      </c>
      <c r="M127">
        <v>73</v>
      </c>
      <c r="N127">
        <v>60</v>
      </c>
    </row>
    <row r="128" spans="1:14" x14ac:dyDescent="0.2">
      <c r="A128">
        <v>1904</v>
      </c>
      <c r="B128">
        <v>3</v>
      </c>
      <c r="C128">
        <v>20</v>
      </c>
      <c r="D128">
        <v>20</v>
      </c>
      <c r="E128">
        <v>-1</v>
      </c>
      <c r="F128">
        <v>61</v>
      </c>
      <c r="G128">
        <v>38</v>
      </c>
      <c r="H128">
        <v>72</v>
      </c>
      <c r="I128">
        <v>115</v>
      </c>
      <c r="J128">
        <v>128</v>
      </c>
      <c r="K128">
        <v>119</v>
      </c>
      <c r="L128">
        <v>44</v>
      </c>
      <c r="M128">
        <v>79</v>
      </c>
      <c r="N128">
        <v>17</v>
      </c>
    </row>
    <row r="129" spans="1:14" x14ac:dyDescent="0.2">
      <c r="A129">
        <v>1904</v>
      </c>
      <c r="B129">
        <v>4</v>
      </c>
      <c r="C129">
        <v>-5</v>
      </c>
      <c r="D129">
        <v>21</v>
      </c>
      <c r="E129">
        <v>3</v>
      </c>
      <c r="F129">
        <v>36</v>
      </c>
      <c r="G129">
        <v>46</v>
      </c>
      <c r="H129">
        <v>70</v>
      </c>
      <c r="I129">
        <v>97</v>
      </c>
      <c r="J129">
        <v>172</v>
      </c>
      <c r="K129">
        <v>57</v>
      </c>
      <c r="L129">
        <v>36</v>
      </c>
      <c r="M129">
        <v>82</v>
      </c>
      <c r="N129">
        <v>46</v>
      </c>
    </row>
    <row r="130" spans="1:14" x14ac:dyDescent="0.2">
      <c r="A130">
        <v>1904</v>
      </c>
      <c r="B130">
        <v>5</v>
      </c>
      <c r="C130">
        <v>6</v>
      </c>
      <c r="D130">
        <v>18</v>
      </c>
      <c r="E130">
        <v>11</v>
      </c>
      <c r="F130">
        <v>63</v>
      </c>
      <c r="G130">
        <v>83</v>
      </c>
      <c r="H130">
        <v>85</v>
      </c>
      <c r="I130">
        <v>125</v>
      </c>
      <c r="J130">
        <v>133</v>
      </c>
      <c r="K130">
        <v>125</v>
      </c>
      <c r="L130">
        <v>93</v>
      </c>
      <c r="M130">
        <v>78</v>
      </c>
      <c r="N130">
        <v>60</v>
      </c>
    </row>
    <row r="131" spans="1:14" x14ac:dyDescent="0.2">
      <c r="A131">
        <v>1904</v>
      </c>
      <c r="B131">
        <v>6</v>
      </c>
      <c r="C131">
        <v>-9</v>
      </c>
      <c r="D131">
        <v>16</v>
      </c>
      <c r="E131">
        <v>8</v>
      </c>
      <c r="F131">
        <v>76</v>
      </c>
      <c r="G131">
        <v>52</v>
      </c>
      <c r="H131">
        <v>70</v>
      </c>
      <c r="I131">
        <v>130</v>
      </c>
      <c r="J131">
        <v>129</v>
      </c>
      <c r="K131">
        <v>118</v>
      </c>
      <c r="L131">
        <v>101</v>
      </c>
      <c r="M131">
        <v>50</v>
      </c>
      <c r="N131">
        <v>40</v>
      </c>
    </row>
    <row r="132" spans="1:14" x14ac:dyDescent="0.2">
      <c r="A132">
        <v>1904</v>
      </c>
      <c r="B132">
        <v>7</v>
      </c>
      <c r="C132">
        <v>22</v>
      </c>
      <c r="D132">
        <v>17</v>
      </c>
      <c r="E132">
        <v>18</v>
      </c>
      <c r="F132">
        <v>44</v>
      </c>
      <c r="G132">
        <v>33</v>
      </c>
      <c r="H132">
        <v>78</v>
      </c>
      <c r="I132">
        <v>117</v>
      </c>
      <c r="J132">
        <v>118</v>
      </c>
      <c r="K132">
        <v>82</v>
      </c>
      <c r="L132">
        <v>65</v>
      </c>
      <c r="M132">
        <v>60</v>
      </c>
      <c r="N132">
        <v>24</v>
      </c>
    </row>
    <row r="133" spans="1:14" x14ac:dyDescent="0.2">
      <c r="A133">
        <v>1904</v>
      </c>
      <c r="B133">
        <v>8</v>
      </c>
      <c r="C133">
        <v>33</v>
      </c>
      <c r="D133">
        <v>26</v>
      </c>
      <c r="E133">
        <v>38</v>
      </c>
      <c r="F133">
        <v>68</v>
      </c>
      <c r="G133">
        <v>25</v>
      </c>
      <c r="H133">
        <v>80</v>
      </c>
      <c r="I133">
        <v>98</v>
      </c>
      <c r="J133">
        <v>94</v>
      </c>
      <c r="K133">
        <v>88</v>
      </c>
      <c r="L133">
        <v>46</v>
      </c>
      <c r="M133">
        <v>36</v>
      </c>
      <c r="N133">
        <v>-14</v>
      </c>
    </row>
    <row r="134" spans="1:14" x14ac:dyDescent="0.2">
      <c r="A134">
        <v>1904</v>
      </c>
      <c r="B134">
        <v>9</v>
      </c>
      <c r="C134">
        <v>9</v>
      </c>
      <c r="D134">
        <v>23</v>
      </c>
      <c r="E134">
        <v>14</v>
      </c>
      <c r="F134">
        <v>48</v>
      </c>
      <c r="G134">
        <v>36</v>
      </c>
      <c r="H134">
        <v>77</v>
      </c>
      <c r="I134">
        <v>108</v>
      </c>
      <c r="J134">
        <v>90</v>
      </c>
      <c r="K134">
        <v>105</v>
      </c>
      <c r="L134">
        <v>18</v>
      </c>
      <c r="M134">
        <v>79</v>
      </c>
      <c r="N134">
        <v>-37</v>
      </c>
    </row>
    <row r="135" spans="1:14" x14ac:dyDescent="0.2">
      <c r="A135">
        <v>1904</v>
      </c>
      <c r="B135">
        <v>10</v>
      </c>
      <c r="C135">
        <v>24</v>
      </c>
      <c r="D135">
        <v>14</v>
      </c>
      <c r="E135">
        <v>6</v>
      </c>
      <c r="F135">
        <v>35</v>
      </c>
      <c r="G135">
        <v>39</v>
      </c>
      <c r="H135">
        <v>101</v>
      </c>
      <c r="I135">
        <v>112</v>
      </c>
      <c r="J135">
        <v>92</v>
      </c>
      <c r="K135">
        <v>99</v>
      </c>
      <c r="L135">
        <v>92</v>
      </c>
      <c r="M135">
        <v>67</v>
      </c>
      <c r="N135">
        <v>17</v>
      </c>
    </row>
    <row r="136" spans="1:14" x14ac:dyDescent="0.2">
      <c r="A136">
        <v>1904</v>
      </c>
      <c r="B136">
        <v>11</v>
      </c>
      <c r="C136">
        <v>20</v>
      </c>
      <c r="D136">
        <v>7</v>
      </c>
      <c r="E136">
        <v>-12</v>
      </c>
      <c r="F136">
        <v>34</v>
      </c>
      <c r="G136">
        <v>41</v>
      </c>
      <c r="H136">
        <v>83</v>
      </c>
      <c r="I136">
        <v>117</v>
      </c>
      <c r="J136">
        <v>105</v>
      </c>
      <c r="K136">
        <v>47</v>
      </c>
      <c r="L136">
        <v>101</v>
      </c>
      <c r="M136">
        <v>65</v>
      </c>
      <c r="N136">
        <v>-22</v>
      </c>
    </row>
    <row r="137" spans="1:14" x14ac:dyDescent="0.2">
      <c r="A137">
        <v>1904</v>
      </c>
      <c r="B137">
        <v>12</v>
      </c>
      <c r="C137">
        <v>42</v>
      </c>
      <c r="D137">
        <v>16</v>
      </c>
      <c r="E137">
        <v>-27</v>
      </c>
      <c r="F137">
        <v>33</v>
      </c>
      <c r="G137">
        <v>86</v>
      </c>
      <c r="H137">
        <v>95</v>
      </c>
      <c r="I137">
        <v>114</v>
      </c>
      <c r="J137">
        <v>103</v>
      </c>
      <c r="K137">
        <v>91</v>
      </c>
      <c r="L137">
        <v>70</v>
      </c>
      <c r="M137">
        <v>45</v>
      </c>
      <c r="N137">
        <v>-2</v>
      </c>
    </row>
    <row r="138" spans="1:14" x14ac:dyDescent="0.2">
      <c r="A138">
        <v>1904</v>
      </c>
      <c r="B138">
        <v>13</v>
      </c>
      <c r="C138">
        <v>58</v>
      </c>
      <c r="D138">
        <v>42</v>
      </c>
      <c r="E138">
        <v>-3</v>
      </c>
      <c r="F138">
        <v>78</v>
      </c>
      <c r="G138">
        <v>101</v>
      </c>
      <c r="H138">
        <v>121</v>
      </c>
      <c r="I138">
        <v>137</v>
      </c>
      <c r="J138">
        <v>75</v>
      </c>
      <c r="K138">
        <v>102</v>
      </c>
      <c r="L138">
        <v>0</v>
      </c>
      <c r="M138">
        <v>9</v>
      </c>
      <c r="N138">
        <v>13</v>
      </c>
    </row>
    <row r="139" spans="1:14" x14ac:dyDescent="0.2">
      <c r="A139">
        <v>1904</v>
      </c>
      <c r="B139">
        <v>14</v>
      </c>
      <c r="C139">
        <v>25</v>
      </c>
      <c r="D139">
        <v>14</v>
      </c>
      <c r="E139">
        <v>11</v>
      </c>
      <c r="F139">
        <v>68</v>
      </c>
      <c r="G139">
        <v>109</v>
      </c>
      <c r="H139">
        <v>117</v>
      </c>
      <c r="I139">
        <v>138</v>
      </c>
      <c r="J139">
        <v>135</v>
      </c>
      <c r="K139">
        <v>88</v>
      </c>
      <c r="L139">
        <v>15</v>
      </c>
      <c r="M139">
        <v>18</v>
      </c>
      <c r="N139">
        <v>-8</v>
      </c>
    </row>
    <row r="140" spans="1:14" x14ac:dyDescent="0.2">
      <c r="A140">
        <v>1904</v>
      </c>
      <c r="B140">
        <v>15</v>
      </c>
      <c r="C140">
        <v>19</v>
      </c>
      <c r="D140">
        <v>-9</v>
      </c>
      <c r="E140">
        <v>-15</v>
      </c>
      <c r="F140">
        <v>64</v>
      </c>
      <c r="G140">
        <v>50</v>
      </c>
      <c r="H140">
        <v>120</v>
      </c>
      <c r="I140">
        <v>164</v>
      </c>
      <c r="J140">
        <v>134</v>
      </c>
      <c r="K140">
        <v>100</v>
      </c>
      <c r="L140">
        <v>9</v>
      </c>
      <c r="M140">
        <v>2</v>
      </c>
      <c r="N140">
        <v>23</v>
      </c>
    </row>
    <row r="141" spans="1:14" x14ac:dyDescent="0.2">
      <c r="A141">
        <v>1904</v>
      </c>
      <c r="B141">
        <v>16</v>
      </c>
      <c r="C141">
        <v>6</v>
      </c>
      <c r="D141">
        <v>3</v>
      </c>
      <c r="E141">
        <v>-2</v>
      </c>
      <c r="F141">
        <v>40</v>
      </c>
      <c r="G141">
        <v>48</v>
      </c>
      <c r="H141">
        <v>118</v>
      </c>
      <c r="I141">
        <v>137</v>
      </c>
      <c r="J141">
        <v>95</v>
      </c>
      <c r="K141">
        <v>108</v>
      </c>
      <c r="L141">
        <v>30</v>
      </c>
      <c r="M141">
        <v>8</v>
      </c>
      <c r="N141">
        <v>33</v>
      </c>
    </row>
    <row r="142" spans="1:14" x14ac:dyDescent="0.2">
      <c r="A142">
        <v>1904</v>
      </c>
      <c r="B142">
        <v>17</v>
      </c>
      <c r="C142">
        <v>-3</v>
      </c>
      <c r="D142">
        <v>-1</v>
      </c>
      <c r="E142">
        <v>7</v>
      </c>
      <c r="F142">
        <v>30</v>
      </c>
      <c r="G142">
        <v>105</v>
      </c>
      <c r="H142">
        <v>108</v>
      </c>
      <c r="I142">
        <v>111</v>
      </c>
      <c r="J142">
        <v>111</v>
      </c>
      <c r="K142">
        <v>101</v>
      </c>
      <c r="L142">
        <v>91</v>
      </c>
      <c r="M142">
        <v>17</v>
      </c>
      <c r="N142">
        <v>107</v>
      </c>
    </row>
    <row r="143" spans="1:14" x14ac:dyDescent="0.2">
      <c r="A143">
        <v>1904</v>
      </c>
      <c r="B143">
        <v>18</v>
      </c>
      <c r="C143">
        <v>28</v>
      </c>
      <c r="D143">
        <v>-9</v>
      </c>
      <c r="E143">
        <v>13</v>
      </c>
      <c r="F143">
        <v>33</v>
      </c>
      <c r="G143">
        <v>53</v>
      </c>
      <c r="H143">
        <v>91</v>
      </c>
      <c r="I143">
        <v>109</v>
      </c>
      <c r="J143">
        <v>110</v>
      </c>
      <c r="K143">
        <v>72</v>
      </c>
      <c r="L143">
        <v>126</v>
      </c>
      <c r="M143">
        <v>37</v>
      </c>
      <c r="N143">
        <v>48</v>
      </c>
    </row>
    <row r="144" spans="1:14" x14ac:dyDescent="0.2">
      <c r="A144">
        <v>1904</v>
      </c>
      <c r="B144">
        <v>19</v>
      </c>
      <c r="C144">
        <v>56</v>
      </c>
      <c r="D144">
        <v>-19</v>
      </c>
      <c r="E144">
        <v>65</v>
      </c>
      <c r="F144">
        <v>46</v>
      </c>
      <c r="G144">
        <v>62</v>
      </c>
      <c r="H144">
        <v>102</v>
      </c>
      <c r="I144">
        <v>108</v>
      </c>
      <c r="J144">
        <v>100</v>
      </c>
      <c r="K144">
        <v>57</v>
      </c>
      <c r="L144">
        <v>112</v>
      </c>
      <c r="M144">
        <v>30</v>
      </c>
      <c r="N144">
        <v>-21</v>
      </c>
    </row>
    <row r="145" spans="1:14" x14ac:dyDescent="0.2">
      <c r="A145">
        <v>1904</v>
      </c>
      <c r="B145">
        <v>20</v>
      </c>
      <c r="C145">
        <v>9</v>
      </c>
      <c r="D145">
        <v>24</v>
      </c>
      <c r="E145">
        <v>90</v>
      </c>
      <c r="F145">
        <v>41</v>
      </c>
      <c r="G145">
        <v>23</v>
      </c>
      <c r="H145">
        <v>96</v>
      </c>
      <c r="I145">
        <v>121</v>
      </c>
      <c r="J145">
        <v>82</v>
      </c>
      <c r="K145">
        <v>46</v>
      </c>
      <c r="L145">
        <v>118</v>
      </c>
      <c r="M145">
        <v>25</v>
      </c>
      <c r="N145">
        <v>-28</v>
      </c>
    </row>
    <row r="146" spans="1:14" x14ac:dyDescent="0.2">
      <c r="A146">
        <v>1904</v>
      </c>
      <c r="B146">
        <v>21</v>
      </c>
      <c r="C146">
        <v>7</v>
      </c>
      <c r="D146">
        <v>83</v>
      </c>
      <c r="E146">
        <v>46</v>
      </c>
      <c r="F146">
        <v>43</v>
      </c>
      <c r="G146">
        <v>54</v>
      </c>
      <c r="H146">
        <v>96</v>
      </c>
      <c r="I146">
        <v>114</v>
      </c>
      <c r="J146">
        <v>56</v>
      </c>
      <c r="K146">
        <v>49</v>
      </c>
      <c r="L146">
        <v>122</v>
      </c>
      <c r="M146">
        <v>1</v>
      </c>
      <c r="N146">
        <v>-33</v>
      </c>
    </row>
    <row r="147" spans="1:14" x14ac:dyDescent="0.2">
      <c r="A147">
        <v>1904</v>
      </c>
      <c r="B147">
        <v>22</v>
      </c>
      <c r="C147">
        <v>-31</v>
      </c>
      <c r="D147">
        <v>45</v>
      </c>
      <c r="E147">
        <v>7</v>
      </c>
      <c r="F147">
        <v>33</v>
      </c>
      <c r="G147">
        <v>67</v>
      </c>
      <c r="H147">
        <v>69</v>
      </c>
      <c r="I147">
        <v>129</v>
      </c>
      <c r="J147">
        <v>93</v>
      </c>
      <c r="K147">
        <v>68</v>
      </c>
      <c r="L147">
        <v>72</v>
      </c>
      <c r="M147">
        <v>-10</v>
      </c>
      <c r="N147">
        <v>-36</v>
      </c>
    </row>
    <row r="148" spans="1:14" x14ac:dyDescent="0.2">
      <c r="A148">
        <v>1904</v>
      </c>
      <c r="B148">
        <v>23</v>
      </c>
      <c r="C148">
        <v>-16</v>
      </c>
      <c r="D148">
        <v>21</v>
      </c>
      <c r="E148">
        <v>33</v>
      </c>
      <c r="F148">
        <v>63</v>
      </c>
      <c r="G148">
        <v>73</v>
      </c>
      <c r="H148">
        <v>73</v>
      </c>
      <c r="I148">
        <v>157</v>
      </c>
      <c r="J148">
        <v>100</v>
      </c>
      <c r="K148">
        <v>107</v>
      </c>
      <c r="L148">
        <v>38</v>
      </c>
      <c r="M148">
        <v>-29</v>
      </c>
      <c r="N148">
        <v>-49</v>
      </c>
    </row>
    <row r="149" spans="1:14" x14ac:dyDescent="0.2">
      <c r="A149">
        <v>1904</v>
      </c>
      <c r="B149">
        <v>24</v>
      </c>
      <c r="C149">
        <v>-24</v>
      </c>
      <c r="D149">
        <v>15</v>
      </c>
      <c r="E149">
        <v>16</v>
      </c>
      <c r="F149">
        <v>75</v>
      </c>
      <c r="G149">
        <v>102</v>
      </c>
      <c r="H149">
        <v>80</v>
      </c>
      <c r="I149">
        <v>142</v>
      </c>
      <c r="J149">
        <v>70</v>
      </c>
      <c r="K149">
        <v>95</v>
      </c>
      <c r="L149">
        <v>60</v>
      </c>
      <c r="M149">
        <v>-88</v>
      </c>
      <c r="N149">
        <v>-37</v>
      </c>
    </row>
    <row r="150" spans="1:14" x14ac:dyDescent="0.2">
      <c r="A150">
        <v>1904</v>
      </c>
      <c r="B150">
        <v>25</v>
      </c>
      <c r="C150">
        <v>-12</v>
      </c>
      <c r="D150">
        <v>0</v>
      </c>
      <c r="E150">
        <v>1</v>
      </c>
      <c r="F150">
        <v>40</v>
      </c>
      <c r="G150">
        <v>109</v>
      </c>
      <c r="H150">
        <v>92</v>
      </c>
      <c r="I150">
        <v>129</v>
      </c>
      <c r="J150">
        <v>59</v>
      </c>
      <c r="K150">
        <v>73</v>
      </c>
      <c r="L150">
        <v>34</v>
      </c>
      <c r="M150">
        <v>-49</v>
      </c>
      <c r="N150">
        <v>-30</v>
      </c>
    </row>
    <row r="151" spans="1:14" x14ac:dyDescent="0.2">
      <c r="A151">
        <v>1904</v>
      </c>
      <c r="B151">
        <v>26</v>
      </c>
      <c r="C151">
        <v>20</v>
      </c>
      <c r="D151">
        <v>-1</v>
      </c>
      <c r="E151">
        <v>26</v>
      </c>
      <c r="F151">
        <v>23</v>
      </c>
      <c r="G151">
        <v>95</v>
      </c>
      <c r="H151">
        <v>75</v>
      </c>
      <c r="I151">
        <v>137</v>
      </c>
      <c r="J151">
        <v>119</v>
      </c>
      <c r="K151">
        <v>65</v>
      </c>
      <c r="L151">
        <v>55</v>
      </c>
      <c r="M151">
        <v>-46</v>
      </c>
      <c r="N151">
        <v>-19</v>
      </c>
    </row>
    <row r="152" spans="1:14" x14ac:dyDescent="0.2">
      <c r="A152">
        <v>1904</v>
      </c>
      <c r="B152">
        <v>27</v>
      </c>
      <c r="C152">
        <v>77</v>
      </c>
      <c r="D152">
        <v>-2</v>
      </c>
      <c r="E152">
        <v>-4</v>
      </c>
      <c r="F152">
        <v>53</v>
      </c>
      <c r="G152">
        <v>129</v>
      </c>
      <c r="H152">
        <v>61</v>
      </c>
      <c r="I152">
        <v>128</v>
      </c>
      <c r="J152">
        <v>108</v>
      </c>
      <c r="K152">
        <v>51</v>
      </c>
      <c r="L152">
        <v>27</v>
      </c>
      <c r="M152">
        <v>-59</v>
      </c>
      <c r="N152">
        <v>2</v>
      </c>
    </row>
    <row r="153" spans="1:14" x14ac:dyDescent="0.2">
      <c r="A153">
        <v>1904</v>
      </c>
      <c r="B153">
        <v>28</v>
      </c>
      <c r="C153">
        <v>71</v>
      </c>
      <c r="D153">
        <v>-20</v>
      </c>
      <c r="E153">
        <v>6</v>
      </c>
      <c r="F153">
        <v>77</v>
      </c>
      <c r="G153">
        <v>113</v>
      </c>
      <c r="H153">
        <v>60</v>
      </c>
      <c r="I153">
        <v>140</v>
      </c>
      <c r="J153">
        <v>121</v>
      </c>
      <c r="K153">
        <v>49</v>
      </c>
      <c r="L153">
        <v>51</v>
      </c>
      <c r="M153">
        <v>-35</v>
      </c>
      <c r="N153">
        <v>4</v>
      </c>
    </row>
    <row r="154" spans="1:14" x14ac:dyDescent="0.2">
      <c r="A154">
        <v>1904</v>
      </c>
      <c r="B154">
        <v>29</v>
      </c>
      <c r="C154">
        <v>14</v>
      </c>
      <c r="D154">
        <v>-49</v>
      </c>
      <c r="E154">
        <v>34</v>
      </c>
      <c r="F154">
        <v>97</v>
      </c>
      <c r="G154">
        <v>92</v>
      </c>
      <c r="H154">
        <v>80</v>
      </c>
      <c r="I154">
        <v>133</v>
      </c>
      <c r="J154">
        <v>106</v>
      </c>
      <c r="K154">
        <v>74</v>
      </c>
      <c r="L154">
        <v>32</v>
      </c>
      <c r="M154">
        <v>-16</v>
      </c>
      <c r="N154">
        <v>64</v>
      </c>
    </row>
    <row r="155" spans="1:14" x14ac:dyDescent="0.2">
      <c r="A155">
        <v>1904</v>
      </c>
      <c r="B155">
        <v>30</v>
      </c>
      <c r="C155">
        <v>37</v>
      </c>
      <c r="E155">
        <v>-6</v>
      </c>
      <c r="F155">
        <v>92</v>
      </c>
      <c r="G155">
        <v>102</v>
      </c>
      <c r="H155">
        <v>97</v>
      </c>
      <c r="I155">
        <v>161</v>
      </c>
      <c r="J155">
        <v>124</v>
      </c>
      <c r="K155">
        <v>51</v>
      </c>
      <c r="L155">
        <v>64</v>
      </c>
      <c r="M155">
        <v>25</v>
      </c>
      <c r="N155">
        <v>73</v>
      </c>
    </row>
    <row r="156" spans="1:14" x14ac:dyDescent="0.2">
      <c r="A156">
        <v>1904</v>
      </c>
      <c r="B156">
        <v>31</v>
      </c>
      <c r="C156">
        <v>24</v>
      </c>
      <c r="E156">
        <v>13</v>
      </c>
      <c r="G156">
        <v>108</v>
      </c>
      <c r="I156">
        <v>125</v>
      </c>
      <c r="J156">
        <v>115</v>
      </c>
      <c r="L156">
        <v>76</v>
      </c>
      <c r="N156">
        <v>18</v>
      </c>
    </row>
    <row r="157" spans="1:14" x14ac:dyDescent="0.2">
      <c r="A157">
        <v>1905</v>
      </c>
      <c r="B157">
        <v>1</v>
      </c>
      <c r="C157">
        <v>-6</v>
      </c>
      <c r="D157">
        <v>45</v>
      </c>
      <c r="E157">
        <v>3</v>
      </c>
      <c r="F157">
        <v>27</v>
      </c>
      <c r="G157">
        <v>83</v>
      </c>
      <c r="H157">
        <v>105</v>
      </c>
      <c r="I157">
        <v>139</v>
      </c>
      <c r="J157">
        <v>84</v>
      </c>
      <c r="K157">
        <v>104</v>
      </c>
      <c r="L157">
        <v>46</v>
      </c>
      <c r="M157">
        <v>28</v>
      </c>
      <c r="N157">
        <v>31</v>
      </c>
    </row>
    <row r="158" spans="1:14" x14ac:dyDescent="0.2">
      <c r="A158">
        <v>1905</v>
      </c>
      <c r="B158">
        <v>2</v>
      </c>
      <c r="C158">
        <v>-31</v>
      </c>
      <c r="D158">
        <v>32</v>
      </c>
      <c r="E158">
        <v>16</v>
      </c>
      <c r="F158">
        <v>51</v>
      </c>
      <c r="G158">
        <v>58</v>
      </c>
      <c r="H158">
        <v>105</v>
      </c>
      <c r="I158">
        <v>129</v>
      </c>
      <c r="J158">
        <v>83</v>
      </c>
      <c r="K158">
        <v>129</v>
      </c>
      <c r="L158">
        <v>68</v>
      </c>
      <c r="M158">
        <v>64</v>
      </c>
      <c r="N158">
        <v>34</v>
      </c>
    </row>
    <row r="159" spans="1:14" x14ac:dyDescent="0.2">
      <c r="A159">
        <v>1905</v>
      </c>
      <c r="B159">
        <v>3</v>
      </c>
      <c r="C159">
        <v>28</v>
      </c>
      <c r="D159">
        <v>27</v>
      </c>
      <c r="E159">
        <v>-13</v>
      </c>
      <c r="F159">
        <v>8</v>
      </c>
      <c r="G159">
        <v>41</v>
      </c>
      <c r="H159">
        <v>101</v>
      </c>
      <c r="I159">
        <v>132</v>
      </c>
      <c r="J159">
        <v>123</v>
      </c>
      <c r="K159">
        <v>148</v>
      </c>
      <c r="L159">
        <v>44</v>
      </c>
      <c r="M159">
        <v>34</v>
      </c>
      <c r="N159">
        <v>32</v>
      </c>
    </row>
    <row r="160" spans="1:14" x14ac:dyDescent="0.2">
      <c r="A160">
        <v>1905</v>
      </c>
      <c r="B160">
        <v>4</v>
      </c>
      <c r="C160">
        <v>68</v>
      </c>
      <c r="D160">
        <v>58</v>
      </c>
      <c r="E160">
        <v>-16</v>
      </c>
      <c r="F160">
        <v>53</v>
      </c>
      <c r="G160">
        <v>16</v>
      </c>
      <c r="H160">
        <v>109</v>
      </c>
      <c r="I160">
        <v>102</v>
      </c>
      <c r="J160">
        <v>139</v>
      </c>
      <c r="K160">
        <v>139</v>
      </c>
      <c r="L160">
        <v>91</v>
      </c>
      <c r="M160">
        <v>16</v>
      </c>
      <c r="N160">
        <v>17</v>
      </c>
    </row>
    <row r="161" spans="1:14" x14ac:dyDescent="0.2">
      <c r="A161">
        <v>1905</v>
      </c>
      <c r="B161">
        <v>5</v>
      </c>
      <c r="C161">
        <v>58</v>
      </c>
      <c r="D161">
        <v>71</v>
      </c>
      <c r="E161">
        <v>43</v>
      </c>
      <c r="F161">
        <v>58</v>
      </c>
      <c r="G161">
        <v>32</v>
      </c>
      <c r="H161">
        <v>77</v>
      </c>
      <c r="I161">
        <v>107</v>
      </c>
      <c r="J161">
        <v>133</v>
      </c>
      <c r="K161">
        <v>123</v>
      </c>
      <c r="L161">
        <v>77</v>
      </c>
      <c r="M161">
        <v>50</v>
      </c>
      <c r="N161">
        <v>23</v>
      </c>
    </row>
    <row r="162" spans="1:14" x14ac:dyDescent="0.2">
      <c r="A162">
        <v>1905</v>
      </c>
      <c r="B162">
        <v>6</v>
      </c>
      <c r="C162">
        <v>48</v>
      </c>
      <c r="D162">
        <v>68</v>
      </c>
      <c r="E162">
        <v>20</v>
      </c>
      <c r="F162">
        <v>3</v>
      </c>
      <c r="G162">
        <v>23</v>
      </c>
      <c r="H162">
        <v>90</v>
      </c>
      <c r="I162">
        <v>116</v>
      </c>
      <c r="J162">
        <v>82</v>
      </c>
      <c r="K162">
        <v>137</v>
      </c>
      <c r="L162">
        <v>34</v>
      </c>
      <c r="M162">
        <v>34</v>
      </c>
      <c r="N162">
        <v>30</v>
      </c>
    </row>
    <row r="163" spans="1:14" x14ac:dyDescent="0.2">
      <c r="A163">
        <v>1905</v>
      </c>
      <c r="B163">
        <v>7</v>
      </c>
      <c r="C163">
        <v>84</v>
      </c>
      <c r="D163">
        <v>45</v>
      </c>
      <c r="E163">
        <v>44</v>
      </c>
      <c r="F163">
        <v>7</v>
      </c>
      <c r="G163">
        <v>51</v>
      </c>
      <c r="H163">
        <v>72</v>
      </c>
      <c r="I163">
        <v>92</v>
      </c>
      <c r="J163">
        <v>116</v>
      </c>
      <c r="K163">
        <v>120</v>
      </c>
      <c r="L163">
        <v>45</v>
      </c>
      <c r="M163">
        <v>9</v>
      </c>
      <c r="N163">
        <v>60</v>
      </c>
    </row>
    <row r="164" spans="1:14" x14ac:dyDescent="0.2">
      <c r="A164">
        <v>1905</v>
      </c>
      <c r="B164">
        <v>8</v>
      </c>
      <c r="C164">
        <v>64</v>
      </c>
      <c r="D164">
        <v>12</v>
      </c>
      <c r="E164">
        <v>20</v>
      </c>
      <c r="F164">
        <v>-3</v>
      </c>
      <c r="G164">
        <v>60</v>
      </c>
      <c r="H164">
        <v>91</v>
      </c>
      <c r="I164">
        <v>99</v>
      </c>
      <c r="J164">
        <v>115</v>
      </c>
      <c r="K164">
        <v>102</v>
      </c>
      <c r="L164">
        <v>69</v>
      </c>
      <c r="M164">
        <v>15</v>
      </c>
      <c r="N164">
        <v>71</v>
      </c>
    </row>
    <row r="165" spans="1:14" x14ac:dyDescent="0.2">
      <c r="A165">
        <v>1905</v>
      </c>
      <c r="B165">
        <v>9</v>
      </c>
      <c r="C165">
        <v>39</v>
      </c>
      <c r="D165">
        <v>36</v>
      </c>
      <c r="E165">
        <v>33</v>
      </c>
      <c r="F165">
        <v>14</v>
      </c>
      <c r="G165">
        <v>14</v>
      </c>
      <c r="H165">
        <v>67</v>
      </c>
      <c r="I165">
        <v>136</v>
      </c>
      <c r="J165">
        <v>105</v>
      </c>
      <c r="K165">
        <v>117</v>
      </c>
      <c r="L165">
        <v>82</v>
      </c>
      <c r="M165">
        <v>14</v>
      </c>
      <c r="N165">
        <v>34</v>
      </c>
    </row>
    <row r="166" spans="1:14" x14ac:dyDescent="0.2">
      <c r="A166">
        <v>1905</v>
      </c>
      <c r="B166">
        <v>10</v>
      </c>
      <c r="C166">
        <v>10</v>
      </c>
      <c r="D166">
        <v>34</v>
      </c>
      <c r="E166">
        <v>14</v>
      </c>
      <c r="F166">
        <v>28</v>
      </c>
      <c r="G166">
        <v>41</v>
      </c>
      <c r="H166">
        <v>67</v>
      </c>
      <c r="I166">
        <v>137</v>
      </c>
      <c r="J166">
        <v>112</v>
      </c>
      <c r="K166">
        <v>108</v>
      </c>
      <c r="L166">
        <v>84</v>
      </c>
      <c r="M166">
        <v>16</v>
      </c>
      <c r="N166">
        <v>5</v>
      </c>
    </row>
    <row r="167" spans="1:14" x14ac:dyDescent="0.2">
      <c r="A167">
        <v>1905</v>
      </c>
      <c r="B167">
        <v>11</v>
      </c>
      <c r="C167">
        <v>35</v>
      </c>
      <c r="D167">
        <v>13</v>
      </c>
      <c r="E167">
        <v>41</v>
      </c>
      <c r="F167">
        <v>56</v>
      </c>
      <c r="G167">
        <v>69</v>
      </c>
      <c r="H167">
        <v>85</v>
      </c>
      <c r="I167">
        <v>158</v>
      </c>
      <c r="J167">
        <v>106</v>
      </c>
      <c r="K167">
        <v>100</v>
      </c>
      <c r="L167">
        <v>92</v>
      </c>
      <c r="M167">
        <v>57</v>
      </c>
      <c r="N167">
        <v>1</v>
      </c>
    </row>
    <row r="168" spans="1:14" x14ac:dyDescent="0.2">
      <c r="A168">
        <v>1905</v>
      </c>
      <c r="B168">
        <v>12</v>
      </c>
      <c r="C168">
        <v>38</v>
      </c>
      <c r="D168">
        <v>-13</v>
      </c>
      <c r="E168">
        <v>41</v>
      </c>
      <c r="F168">
        <v>39</v>
      </c>
      <c r="G168">
        <v>50</v>
      </c>
      <c r="H168">
        <v>102</v>
      </c>
      <c r="I168">
        <v>156</v>
      </c>
      <c r="J168">
        <v>104</v>
      </c>
      <c r="K168">
        <v>59</v>
      </c>
      <c r="L168">
        <v>88</v>
      </c>
      <c r="M168">
        <v>58</v>
      </c>
      <c r="N168">
        <v>0</v>
      </c>
    </row>
    <row r="169" spans="1:14" x14ac:dyDescent="0.2">
      <c r="A169">
        <v>1905</v>
      </c>
      <c r="B169">
        <v>13</v>
      </c>
      <c r="C169">
        <v>-9</v>
      </c>
      <c r="D169">
        <v>23</v>
      </c>
      <c r="E169">
        <v>34</v>
      </c>
      <c r="F169">
        <v>71</v>
      </c>
      <c r="G169">
        <v>31</v>
      </c>
      <c r="H169">
        <v>115</v>
      </c>
      <c r="I169">
        <v>151</v>
      </c>
      <c r="J169">
        <v>108</v>
      </c>
      <c r="K169">
        <v>85</v>
      </c>
      <c r="L169">
        <v>64</v>
      </c>
      <c r="M169">
        <v>56</v>
      </c>
      <c r="N169">
        <v>5</v>
      </c>
    </row>
    <row r="170" spans="1:14" x14ac:dyDescent="0.2">
      <c r="A170">
        <v>1905</v>
      </c>
      <c r="B170">
        <v>14</v>
      </c>
      <c r="C170">
        <v>-4</v>
      </c>
      <c r="D170">
        <v>56</v>
      </c>
      <c r="E170">
        <v>59</v>
      </c>
      <c r="F170">
        <v>105</v>
      </c>
      <c r="G170">
        <v>86</v>
      </c>
      <c r="H170">
        <v>89</v>
      </c>
      <c r="I170">
        <v>137</v>
      </c>
      <c r="J170">
        <v>89</v>
      </c>
      <c r="K170">
        <v>42</v>
      </c>
      <c r="L170">
        <v>10</v>
      </c>
      <c r="M170">
        <v>43</v>
      </c>
      <c r="N170">
        <v>37</v>
      </c>
    </row>
    <row r="171" spans="1:14" x14ac:dyDescent="0.2">
      <c r="A171">
        <v>1905</v>
      </c>
      <c r="B171">
        <v>15</v>
      </c>
      <c r="C171">
        <v>1</v>
      </c>
      <c r="D171">
        <v>50</v>
      </c>
      <c r="E171">
        <v>48</v>
      </c>
      <c r="F171">
        <v>53</v>
      </c>
      <c r="G171">
        <v>80</v>
      </c>
      <c r="H171">
        <v>91</v>
      </c>
      <c r="I171">
        <v>150</v>
      </c>
      <c r="J171">
        <v>104</v>
      </c>
      <c r="K171">
        <v>36</v>
      </c>
      <c r="L171">
        <v>46</v>
      </c>
      <c r="M171">
        <v>20</v>
      </c>
      <c r="N171">
        <v>44</v>
      </c>
    </row>
    <row r="172" spans="1:14" x14ac:dyDescent="0.2">
      <c r="A172">
        <v>1905</v>
      </c>
      <c r="B172">
        <v>16</v>
      </c>
      <c r="C172">
        <v>-50</v>
      </c>
      <c r="D172">
        <v>62</v>
      </c>
      <c r="E172">
        <v>38</v>
      </c>
      <c r="F172">
        <v>48</v>
      </c>
      <c r="G172">
        <v>57</v>
      </c>
      <c r="H172">
        <v>111</v>
      </c>
      <c r="I172">
        <v>135</v>
      </c>
      <c r="J172">
        <v>121</v>
      </c>
      <c r="K172">
        <v>73</v>
      </c>
      <c r="L172">
        <v>-5</v>
      </c>
      <c r="M172">
        <v>1</v>
      </c>
      <c r="N172">
        <v>8</v>
      </c>
    </row>
    <row r="173" spans="1:14" x14ac:dyDescent="0.2">
      <c r="A173">
        <v>1905</v>
      </c>
      <c r="B173">
        <v>17</v>
      </c>
      <c r="C173">
        <v>-36</v>
      </c>
      <c r="D173">
        <v>58</v>
      </c>
      <c r="E173">
        <v>55</v>
      </c>
      <c r="F173">
        <v>42</v>
      </c>
      <c r="G173">
        <v>71</v>
      </c>
      <c r="H173">
        <v>128</v>
      </c>
      <c r="I173">
        <v>111</v>
      </c>
      <c r="J173">
        <v>82</v>
      </c>
      <c r="K173">
        <v>61</v>
      </c>
      <c r="L173">
        <v>-22</v>
      </c>
      <c r="M173">
        <v>-21</v>
      </c>
      <c r="N173">
        <v>8</v>
      </c>
    </row>
    <row r="174" spans="1:14" x14ac:dyDescent="0.2">
      <c r="A174">
        <v>1905</v>
      </c>
      <c r="B174">
        <v>18</v>
      </c>
      <c r="C174">
        <v>-10</v>
      </c>
      <c r="D174">
        <v>36</v>
      </c>
      <c r="E174">
        <v>58</v>
      </c>
      <c r="F174">
        <v>24</v>
      </c>
      <c r="G174">
        <v>67</v>
      </c>
      <c r="H174">
        <v>122</v>
      </c>
      <c r="I174">
        <v>139</v>
      </c>
      <c r="J174">
        <v>136</v>
      </c>
      <c r="K174">
        <v>65</v>
      </c>
      <c r="L174">
        <v>-6</v>
      </c>
      <c r="M174">
        <v>-31</v>
      </c>
      <c r="N174">
        <v>30</v>
      </c>
    </row>
    <row r="175" spans="1:14" x14ac:dyDescent="0.2">
      <c r="A175">
        <v>1905</v>
      </c>
      <c r="B175">
        <v>19</v>
      </c>
      <c r="C175">
        <v>-55</v>
      </c>
      <c r="D175">
        <v>31</v>
      </c>
      <c r="E175">
        <v>25</v>
      </c>
      <c r="F175">
        <v>15</v>
      </c>
      <c r="G175">
        <v>74</v>
      </c>
      <c r="H175">
        <v>98</v>
      </c>
      <c r="I175">
        <v>85</v>
      </c>
      <c r="J175">
        <v>113</v>
      </c>
      <c r="K175">
        <v>71</v>
      </c>
      <c r="L175">
        <v>4</v>
      </c>
      <c r="M175">
        <v>-8</v>
      </c>
      <c r="N175">
        <v>34</v>
      </c>
    </row>
    <row r="176" spans="1:14" x14ac:dyDescent="0.2">
      <c r="A176">
        <v>1905</v>
      </c>
      <c r="B176">
        <v>20</v>
      </c>
      <c r="C176">
        <v>-42</v>
      </c>
      <c r="D176">
        <v>-2</v>
      </c>
      <c r="E176">
        <v>8</v>
      </c>
      <c r="F176">
        <v>25</v>
      </c>
      <c r="G176">
        <v>63</v>
      </c>
      <c r="H176">
        <v>121</v>
      </c>
      <c r="I176">
        <v>110</v>
      </c>
      <c r="J176">
        <v>124</v>
      </c>
      <c r="K176">
        <v>85</v>
      </c>
      <c r="L176">
        <v>-16</v>
      </c>
      <c r="M176">
        <v>-30</v>
      </c>
      <c r="N176">
        <v>21</v>
      </c>
    </row>
    <row r="177" spans="1:14" x14ac:dyDescent="0.2">
      <c r="A177">
        <v>1905</v>
      </c>
      <c r="B177">
        <v>21</v>
      </c>
      <c r="C177">
        <v>-15</v>
      </c>
      <c r="D177">
        <v>6</v>
      </c>
      <c r="E177">
        <v>44</v>
      </c>
      <c r="F177">
        <v>37</v>
      </c>
      <c r="G177">
        <v>52</v>
      </c>
      <c r="H177">
        <v>115</v>
      </c>
      <c r="I177">
        <v>135</v>
      </c>
      <c r="J177">
        <v>117</v>
      </c>
      <c r="K177">
        <v>41</v>
      </c>
      <c r="L177">
        <v>-9</v>
      </c>
      <c r="M177">
        <v>-30</v>
      </c>
      <c r="N177">
        <v>67</v>
      </c>
    </row>
    <row r="178" spans="1:14" x14ac:dyDescent="0.2">
      <c r="A178">
        <v>1905</v>
      </c>
      <c r="B178">
        <v>22</v>
      </c>
      <c r="C178">
        <v>0</v>
      </c>
      <c r="D178">
        <v>0</v>
      </c>
      <c r="E178">
        <v>14</v>
      </c>
      <c r="F178">
        <v>11</v>
      </c>
      <c r="G178">
        <v>12</v>
      </c>
      <c r="H178">
        <v>103</v>
      </c>
      <c r="I178">
        <v>129</v>
      </c>
      <c r="J178">
        <v>120</v>
      </c>
      <c r="K178">
        <v>85</v>
      </c>
      <c r="L178">
        <v>-24</v>
      </c>
      <c r="M178">
        <v>-22</v>
      </c>
      <c r="N178">
        <v>62</v>
      </c>
    </row>
    <row r="179" spans="1:14" x14ac:dyDescent="0.2">
      <c r="A179">
        <v>1905</v>
      </c>
      <c r="B179">
        <v>23</v>
      </c>
      <c r="C179">
        <v>0</v>
      </c>
      <c r="D179">
        <v>10</v>
      </c>
      <c r="E179">
        <v>46</v>
      </c>
      <c r="F179">
        <v>35</v>
      </c>
      <c r="G179">
        <v>20</v>
      </c>
      <c r="H179">
        <v>120</v>
      </c>
      <c r="I179">
        <v>159</v>
      </c>
      <c r="J179">
        <v>97</v>
      </c>
      <c r="K179">
        <v>98</v>
      </c>
      <c r="L179">
        <v>-8</v>
      </c>
      <c r="M179">
        <v>33</v>
      </c>
      <c r="N179">
        <v>40</v>
      </c>
    </row>
    <row r="180" spans="1:14" x14ac:dyDescent="0.2">
      <c r="A180">
        <v>1905</v>
      </c>
      <c r="B180">
        <v>24</v>
      </c>
      <c r="C180">
        <v>4</v>
      </c>
      <c r="D180">
        <v>4</v>
      </c>
      <c r="E180">
        <v>56</v>
      </c>
      <c r="F180">
        <v>21</v>
      </c>
      <c r="G180">
        <v>42</v>
      </c>
      <c r="H180">
        <v>93</v>
      </c>
      <c r="I180">
        <v>120</v>
      </c>
      <c r="J180">
        <v>83</v>
      </c>
      <c r="K180">
        <v>72</v>
      </c>
      <c r="L180">
        <v>12</v>
      </c>
      <c r="M180">
        <v>33</v>
      </c>
      <c r="N180">
        <v>35</v>
      </c>
    </row>
    <row r="181" spans="1:14" x14ac:dyDescent="0.2">
      <c r="A181">
        <v>1905</v>
      </c>
      <c r="B181">
        <v>25</v>
      </c>
      <c r="C181">
        <v>23</v>
      </c>
      <c r="D181">
        <v>-6</v>
      </c>
      <c r="E181">
        <v>49</v>
      </c>
      <c r="F181">
        <v>19</v>
      </c>
      <c r="G181">
        <v>66</v>
      </c>
      <c r="H181">
        <v>111</v>
      </c>
      <c r="I181">
        <v>143</v>
      </c>
      <c r="J181">
        <v>87</v>
      </c>
      <c r="K181">
        <v>87</v>
      </c>
      <c r="L181">
        <v>-6</v>
      </c>
      <c r="M181">
        <v>13</v>
      </c>
      <c r="N181">
        <v>29</v>
      </c>
    </row>
    <row r="182" spans="1:14" x14ac:dyDescent="0.2">
      <c r="A182">
        <v>1905</v>
      </c>
      <c r="B182">
        <v>26</v>
      </c>
      <c r="C182">
        <v>-17</v>
      </c>
      <c r="D182">
        <v>18</v>
      </c>
      <c r="E182">
        <v>37</v>
      </c>
      <c r="F182">
        <v>58</v>
      </c>
      <c r="G182">
        <v>64</v>
      </c>
      <c r="H182">
        <v>112</v>
      </c>
      <c r="I182">
        <v>157</v>
      </c>
      <c r="J182">
        <v>127</v>
      </c>
      <c r="K182">
        <v>77</v>
      </c>
      <c r="L182">
        <v>-7</v>
      </c>
      <c r="M182">
        <v>50</v>
      </c>
      <c r="N182">
        <v>8</v>
      </c>
    </row>
    <row r="183" spans="1:14" x14ac:dyDescent="0.2">
      <c r="A183">
        <v>1905</v>
      </c>
      <c r="B183">
        <v>27</v>
      </c>
      <c r="C183">
        <v>-29</v>
      </c>
      <c r="D183">
        <v>8</v>
      </c>
      <c r="E183">
        <v>56</v>
      </c>
      <c r="F183">
        <v>87</v>
      </c>
      <c r="G183">
        <v>76</v>
      </c>
      <c r="H183">
        <v>123</v>
      </c>
      <c r="I183">
        <v>139</v>
      </c>
      <c r="J183">
        <v>103</v>
      </c>
      <c r="K183">
        <v>82</v>
      </c>
      <c r="L183">
        <v>39</v>
      </c>
      <c r="M183">
        <v>40</v>
      </c>
      <c r="N183">
        <v>18</v>
      </c>
    </row>
    <row r="184" spans="1:14" x14ac:dyDescent="0.2">
      <c r="A184">
        <v>1905</v>
      </c>
      <c r="B184">
        <v>28</v>
      </c>
      <c r="C184">
        <v>17</v>
      </c>
      <c r="D184">
        <v>6</v>
      </c>
      <c r="E184">
        <v>42</v>
      </c>
      <c r="F184">
        <v>88</v>
      </c>
      <c r="G184">
        <v>110</v>
      </c>
      <c r="H184">
        <v>133</v>
      </c>
      <c r="I184">
        <v>104</v>
      </c>
      <c r="J184">
        <v>115</v>
      </c>
      <c r="K184">
        <v>87</v>
      </c>
      <c r="L184">
        <v>29</v>
      </c>
      <c r="M184">
        <v>38</v>
      </c>
      <c r="N184">
        <v>13</v>
      </c>
    </row>
    <row r="185" spans="1:14" x14ac:dyDescent="0.2">
      <c r="A185">
        <v>1905</v>
      </c>
      <c r="B185">
        <v>29</v>
      </c>
      <c r="C185">
        <v>26</v>
      </c>
      <c r="E185">
        <v>70</v>
      </c>
      <c r="F185">
        <v>80</v>
      </c>
      <c r="G185">
        <v>106</v>
      </c>
      <c r="H185">
        <v>107</v>
      </c>
      <c r="I185">
        <v>111</v>
      </c>
      <c r="J185">
        <v>116</v>
      </c>
      <c r="K185">
        <v>101</v>
      </c>
      <c r="L185">
        <v>57</v>
      </c>
      <c r="M185">
        <v>38</v>
      </c>
      <c r="N185">
        <v>41</v>
      </c>
    </row>
    <row r="186" spans="1:14" x14ac:dyDescent="0.2">
      <c r="A186">
        <v>1905</v>
      </c>
      <c r="B186">
        <v>30</v>
      </c>
      <c r="C186">
        <v>31</v>
      </c>
      <c r="E186">
        <v>50</v>
      </c>
      <c r="F186">
        <v>73</v>
      </c>
      <c r="G186">
        <v>102</v>
      </c>
      <c r="H186">
        <v>143</v>
      </c>
      <c r="I186">
        <v>141</v>
      </c>
      <c r="J186">
        <v>99</v>
      </c>
      <c r="K186">
        <v>74</v>
      </c>
      <c r="L186">
        <v>56</v>
      </c>
      <c r="M186">
        <v>23</v>
      </c>
      <c r="N186">
        <v>1</v>
      </c>
    </row>
    <row r="187" spans="1:14" x14ac:dyDescent="0.2">
      <c r="A187">
        <v>1905</v>
      </c>
      <c r="B187">
        <v>31</v>
      </c>
      <c r="C187">
        <v>48</v>
      </c>
      <c r="E187">
        <v>26</v>
      </c>
      <c r="G187">
        <v>103</v>
      </c>
      <c r="I187">
        <v>107</v>
      </c>
      <c r="J187">
        <v>85</v>
      </c>
      <c r="L187">
        <v>55</v>
      </c>
      <c r="N187">
        <v>-2</v>
      </c>
    </row>
    <row r="188" spans="1:14" x14ac:dyDescent="0.2">
      <c r="A188">
        <v>1906</v>
      </c>
      <c r="B188">
        <v>1</v>
      </c>
      <c r="C188">
        <v>-15</v>
      </c>
      <c r="D188">
        <v>32</v>
      </c>
      <c r="E188">
        <v>28</v>
      </c>
      <c r="F188">
        <v>40</v>
      </c>
      <c r="G188">
        <v>9</v>
      </c>
      <c r="H188">
        <v>79</v>
      </c>
      <c r="I188">
        <v>74</v>
      </c>
      <c r="J188">
        <v>100</v>
      </c>
      <c r="K188">
        <v>126</v>
      </c>
      <c r="L188">
        <v>81</v>
      </c>
      <c r="M188">
        <v>65</v>
      </c>
      <c r="N188">
        <v>23</v>
      </c>
    </row>
    <row r="189" spans="1:14" x14ac:dyDescent="0.2">
      <c r="A189">
        <v>1906</v>
      </c>
      <c r="B189">
        <v>2</v>
      </c>
      <c r="C189">
        <v>2</v>
      </c>
      <c r="D189">
        <v>40</v>
      </c>
      <c r="E189">
        <v>46</v>
      </c>
      <c r="F189">
        <v>29</v>
      </c>
      <c r="G189">
        <v>4</v>
      </c>
      <c r="H189">
        <v>78</v>
      </c>
      <c r="I189">
        <v>98</v>
      </c>
      <c r="J189">
        <v>155</v>
      </c>
      <c r="K189">
        <v>139</v>
      </c>
      <c r="L189">
        <v>124</v>
      </c>
      <c r="M189">
        <v>57</v>
      </c>
      <c r="N189">
        <v>2</v>
      </c>
    </row>
    <row r="190" spans="1:14" x14ac:dyDescent="0.2">
      <c r="A190">
        <v>1906</v>
      </c>
      <c r="B190">
        <v>3</v>
      </c>
      <c r="C190">
        <v>34</v>
      </c>
      <c r="D190">
        <v>31</v>
      </c>
      <c r="E190">
        <v>-21</v>
      </c>
      <c r="F190">
        <v>3</v>
      </c>
      <c r="G190">
        <v>68</v>
      </c>
      <c r="H190">
        <v>81</v>
      </c>
      <c r="I190">
        <v>106</v>
      </c>
      <c r="J190">
        <v>140</v>
      </c>
      <c r="K190">
        <v>131</v>
      </c>
      <c r="L190">
        <v>111</v>
      </c>
      <c r="M190">
        <v>14</v>
      </c>
      <c r="N190">
        <v>78</v>
      </c>
    </row>
    <row r="191" spans="1:14" x14ac:dyDescent="0.2">
      <c r="A191">
        <v>1906</v>
      </c>
      <c r="B191">
        <v>4</v>
      </c>
      <c r="C191">
        <v>56</v>
      </c>
      <c r="D191">
        <v>5</v>
      </c>
      <c r="E191">
        <v>15</v>
      </c>
      <c r="F191">
        <v>34</v>
      </c>
      <c r="G191">
        <v>71</v>
      </c>
      <c r="H191">
        <v>77</v>
      </c>
      <c r="I191">
        <v>85</v>
      </c>
      <c r="J191">
        <v>124</v>
      </c>
      <c r="K191">
        <v>135</v>
      </c>
      <c r="L191">
        <v>115</v>
      </c>
      <c r="M191">
        <v>22</v>
      </c>
      <c r="N191">
        <v>82</v>
      </c>
    </row>
    <row r="192" spans="1:14" x14ac:dyDescent="0.2">
      <c r="A192">
        <v>1906</v>
      </c>
      <c r="B192">
        <v>5</v>
      </c>
      <c r="C192">
        <v>67</v>
      </c>
      <c r="D192">
        <v>-17</v>
      </c>
      <c r="E192">
        <v>9</v>
      </c>
      <c r="F192">
        <v>34</v>
      </c>
      <c r="G192">
        <v>31</v>
      </c>
      <c r="H192">
        <v>41</v>
      </c>
      <c r="I192">
        <v>90</v>
      </c>
      <c r="J192">
        <v>117</v>
      </c>
      <c r="K192">
        <v>108</v>
      </c>
      <c r="L192">
        <v>137</v>
      </c>
      <c r="M192">
        <v>53</v>
      </c>
      <c r="N192">
        <v>52</v>
      </c>
    </row>
    <row r="193" spans="1:14" x14ac:dyDescent="0.2">
      <c r="A193">
        <v>1906</v>
      </c>
      <c r="B193">
        <v>6</v>
      </c>
      <c r="C193">
        <v>54</v>
      </c>
      <c r="D193">
        <v>-27</v>
      </c>
      <c r="E193">
        <v>58</v>
      </c>
      <c r="F193">
        <v>37</v>
      </c>
      <c r="G193">
        <v>89</v>
      </c>
      <c r="H193">
        <v>58</v>
      </c>
      <c r="I193">
        <v>114</v>
      </c>
      <c r="J193">
        <v>111</v>
      </c>
      <c r="K193">
        <v>144</v>
      </c>
      <c r="L193">
        <v>99</v>
      </c>
      <c r="M193">
        <v>3</v>
      </c>
      <c r="N193">
        <v>29</v>
      </c>
    </row>
    <row r="194" spans="1:14" x14ac:dyDescent="0.2">
      <c r="A194">
        <v>1906</v>
      </c>
      <c r="B194">
        <v>7</v>
      </c>
      <c r="C194">
        <v>33</v>
      </c>
      <c r="D194">
        <v>-1</v>
      </c>
      <c r="E194">
        <v>65</v>
      </c>
      <c r="F194">
        <v>2</v>
      </c>
      <c r="G194">
        <v>115</v>
      </c>
      <c r="H194">
        <v>69</v>
      </c>
      <c r="I194">
        <v>118</v>
      </c>
      <c r="J194">
        <v>122</v>
      </c>
      <c r="K194">
        <v>156</v>
      </c>
      <c r="L194">
        <v>129</v>
      </c>
      <c r="M194">
        <v>43</v>
      </c>
      <c r="N194">
        <v>-13</v>
      </c>
    </row>
    <row r="195" spans="1:14" x14ac:dyDescent="0.2">
      <c r="A195">
        <v>1906</v>
      </c>
      <c r="B195">
        <v>8</v>
      </c>
      <c r="C195">
        <v>32</v>
      </c>
      <c r="D195">
        <v>0</v>
      </c>
      <c r="E195">
        <v>58</v>
      </c>
      <c r="F195">
        <v>26</v>
      </c>
      <c r="G195">
        <v>98</v>
      </c>
      <c r="H195">
        <v>79</v>
      </c>
      <c r="I195">
        <v>120</v>
      </c>
      <c r="J195">
        <v>136</v>
      </c>
      <c r="K195">
        <v>116</v>
      </c>
      <c r="L195">
        <v>107</v>
      </c>
      <c r="M195">
        <v>86</v>
      </c>
      <c r="N195">
        <v>1</v>
      </c>
    </row>
    <row r="196" spans="1:14" x14ac:dyDescent="0.2">
      <c r="A196">
        <v>1906</v>
      </c>
      <c r="B196">
        <v>9</v>
      </c>
      <c r="C196">
        <v>26</v>
      </c>
      <c r="D196">
        <v>-16</v>
      </c>
      <c r="E196">
        <v>36</v>
      </c>
      <c r="F196">
        <v>35</v>
      </c>
      <c r="G196">
        <v>92</v>
      </c>
      <c r="H196">
        <v>88</v>
      </c>
      <c r="I196">
        <v>110</v>
      </c>
      <c r="J196">
        <v>117</v>
      </c>
      <c r="K196">
        <v>118</v>
      </c>
      <c r="L196">
        <v>106</v>
      </c>
      <c r="M196">
        <v>79</v>
      </c>
      <c r="N196">
        <v>20</v>
      </c>
    </row>
    <row r="197" spans="1:14" x14ac:dyDescent="0.2">
      <c r="A197">
        <v>1906</v>
      </c>
      <c r="B197">
        <v>10</v>
      </c>
      <c r="C197">
        <v>39</v>
      </c>
      <c r="D197">
        <v>-6</v>
      </c>
      <c r="E197">
        <v>16</v>
      </c>
      <c r="F197">
        <v>17</v>
      </c>
      <c r="G197">
        <v>56</v>
      </c>
      <c r="H197">
        <v>97</v>
      </c>
      <c r="I197">
        <v>105</v>
      </c>
      <c r="J197">
        <v>124</v>
      </c>
      <c r="K197">
        <v>54</v>
      </c>
      <c r="L197">
        <v>121</v>
      </c>
      <c r="M197">
        <v>56</v>
      </c>
      <c r="N197">
        <v>-27</v>
      </c>
    </row>
    <row r="198" spans="1:14" x14ac:dyDescent="0.2">
      <c r="A198">
        <v>1906</v>
      </c>
      <c r="B198">
        <v>11</v>
      </c>
      <c r="C198">
        <v>18</v>
      </c>
      <c r="D198">
        <v>18</v>
      </c>
      <c r="E198">
        <v>36</v>
      </c>
      <c r="F198">
        <v>27</v>
      </c>
      <c r="G198">
        <v>56</v>
      </c>
      <c r="H198">
        <v>95</v>
      </c>
      <c r="I198">
        <v>77</v>
      </c>
      <c r="J198">
        <v>128</v>
      </c>
      <c r="K198">
        <v>45</v>
      </c>
      <c r="L198">
        <v>130</v>
      </c>
      <c r="M198">
        <v>15</v>
      </c>
      <c r="N198">
        <v>-31</v>
      </c>
    </row>
    <row r="199" spans="1:14" x14ac:dyDescent="0.2">
      <c r="A199">
        <v>1906</v>
      </c>
      <c r="B199">
        <v>12</v>
      </c>
      <c r="C199">
        <v>35</v>
      </c>
      <c r="D199">
        <v>-6</v>
      </c>
      <c r="E199">
        <v>2</v>
      </c>
      <c r="F199">
        <v>47</v>
      </c>
      <c r="G199">
        <v>87</v>
      </c>
      <c r="H199">
        <v>94</v>
      </c>
      <c r="I199">
        <v>76</v>
      </c>
      <c r="J199">
        <v>115</v>
      </c>
      <c r="K199">
        <v>88</v>
      </c>
      <c r="L199">
        <v>101</v>
      </c>
      <c r="M199">
        <v>20</v>
      </c>
      <c r="N199">
        <v>26</v>
      </c>
    </row>
    <row r="200" spans="1:14" x14ac:dyDescent="0.2">
      <c r="A200">
        <v>1906</v>
      </c>
      <c r="B200">
        <v>13</v>
      </c>
      <c r="C200">
        <v>40</v>
      </c>
      <c r="D200">
        <v>-13</v>
      </c>
      <c r="E200">
        <v>-22</v>
      </c>
      <c r="F200">
        <v>52</v>
      </c>
      <c r="G200">
        <v>94</v>
      </c>
      <c r="H200">
        <v>107</v>
      </c>
      <c r="I200">
        <v>76</v>
      </c>
      <c r="J200">
        <v>154</v>
      </c>
      <c r="K200">
        <v>125</v>
      </c>
      <c r="L200">
        <v>63</v>
      </c>
      <c r="M200">
        <v>-6</v>
      </c>
      <c r="N200">
        <v>3</v>
      </c>
    </row>
    <row r="201" spans="1:14" x14ac:dyDescent="0.2">
      <c r="A201">
        <v>1906</v>
      </c>
      <c r="B201">
        <v>14</v>
      </c>
      <c r="C201">
        <v>28</v>
      </c>
      <c r="D201">
        <v>-14</v>
      </c>
      <c r="E201">
        <v>-28</v>
      </c>
      <c r="F201">
        <v>33</v>
      </c>
      <c r="G201">
        <v>75</v>
      </c>
      <c r="H201">
        <v>87</v>
      </c>
      <c r="I201">
        <v>120</v>
      </c>
      <c r="J201">
        <v>121</v>
      </c>
      <c r="K201">
        <v>94</v>
      </c>
      <c r="L201">
        <v>9</v>
      </c>
      <c r="M201">
        <v>14</v>
      </c>
      <c r="N201">
        <v>0</v>
      </c>
    </row>
    <row r="202" spans="1:14" x14ac:dyDescent="0.2">
      <c r="A202">
        <v>1906</v>
      </c>
      <c r="B202">
        <v>15</v>
      </c>
      <c r="C202">
        <v>41</v>
      </c>
      <c r="D202">
        <v>1</v>
      </c>
      <c r="E202">
        <v>18</v>
      </c>
      <c r="F202">
        <v>-11</v>
      </c>
      <c r="G202">
        <v>39</v>
      </c>
      <c r="H202">
        <v>90</v>
      </c>
      <c r="I202">
        <v>117</v>
      </c>
      <c r="J202">
        <v>117</v>
      </c>
      <c r="K202">
        <v>97</v>
      </c>
      <c r="L202">
        <v>47</v>
      </c>
      <c r="M202">
        <v>49</v>
      </c>
      <c r="N202">
        <v>-10</v>
      </c>
    </row>
    <row r="203" spans="1:14" x14ac:dyDescent="0.2">
      <c r="A203">
        <v>1906</v>
      </c>
      <c r="B203">
        <v>16</v>
      </c>
      <c r="C203">
        <v>24</v>
      </c>
      <c r="D203">
        <v>20</v>
      </c>
      <c r="E203">
        <v>66</v>
      </c>
      <c r="F203">
        <v>-7</v>
      </c>
      <c r="G203">
        <v>56</v>
      </c>
      <c r="H203">
        <v>88</v>
      </c>
      <c r="I203">
        <v>91</v>
      </c>
      <c r="J203">
        <v>111</v>
      </c>
      <c r="K203">
        <v>65</v>
      </c>
      <c r="L203">
        <v>89</v>
      </c>
      <c r="M203">
        <v>39</v>
      </c>
      <c r="N203">
        <v>3</v>
      </c>
    </row>
    <row r="204" spans="1:14" x14ac:dyDescent="0.2">
      <c r="A204">
        <v>1906</v>
      </c>
      <c r="B204">
        <v>17</v>
      </c>
      <c r="C204">
        <v>27</v>
      </c>
      <c r="D204">
        <v>28</v>
      </c>
      <c r="E204">
        <v>74</v>
      </c>
      <c r="F204">
        <v>14</v>
      </c>
      <c r="G204">
        <v>34</v>
      </c>
      <c r="H204">
        <v>95</v>
      </c>
      <c r="I204">
        <v>118</v>
      </c>
      <c r="J204">
        <v>113</v>
      </c>
      <c r="K204">
        <v>88</v>
      </c>
      <c r="L204">
        <v>86</v>
      </c>
      <c r="M204">
        <v>58</v>
      </c>
      <c r="N204">
        <v>56</v>
      </c>
    </row>
    <row r="205" spans="1:14" x14ac:dyDescent="0.2">
      <c r="A205">
        <v>1906</v>
      </c>
      <c r="B205">
        <v>18</v>
      </c>
      <c r="C205">
        <v>24</v>
      </c>
      <c r="D205">
        <v>-8</v>
      </c>
      <c r="E205">
        <v>53</v>
      </c>
      <c r="F205">
        <v>25</v>
      </c>
      <c r="G205">
        <v>18</v>
      </c>
      <c r="H205">
        <v>86</v>
      </c>
      <c r="I205">
        <v>137</v>
      </c>
      <c r="J205">
        <v>101</v>
      </c>
      <c r="K205">
        <v>116</v>
      </c>
      <c r="L205">
        <v>69</v>
      </c>
      <c r="M205">
        <v>26</v>
      </c>
      <c r="N205">
        <v>64</v>
      </c>
    </row>
    <row r="206" spans="1:14" x14ac:dyDescent="0.2">
      <c r="A206">
        <v>1906</v>
      </c>
      <c r="B206">
        <v>19</v>
      </c>
      <c r="C206">
        <v>19</v>
      </c>
      <c r="D206">
        <v>24</v>
      </c>
      <c r="E206">
        <v>15</v>
      </c>
      <c r="F206">
        <v>4</v>
      </c>
      <c r="G206">
        <v>33</v>
      </c>
      <c r="H206">
        <v>81</v>
      </c>
      <c r="I206">
        <v>121</v>
      </c>
      <c r="J206">
        <v>92</v>
      </c>
      <c r="K206">
        <v>112</v>
      </c>
      <c r="L206">
        <v>50</v>
      </c>
      <c r="M206">
        <v>-11</v>
      </c>
      <c r="N206">
        <v>48</v>
      </c>
    </row>
    <row r="207" spans="1:14" x14ac:dyDescent="0.2">
      <c r="A207">
        <v>1906</v>
      </c>
      <c r="B207">
        <v>20</v>
      </c>
      <c r="C207">
        <v>-15</v>
      </c>
      <c r="D207">
        <v>22</v>
      </c>
      <c r="E207">
        <v>10</v>
      </c>
      <c r="F207">
        <v>-12</v>
      </c>
      <c r="G207">
        <v>57</v>
      </c>
      <c r="H207">
        <v>89</v>
      </c>
      <c r="I207">
        <v>103</v>
      </c>
      <c r="J207">
        <v>107</v>
      </c>
      <c r="K207">
        <v>117</v>
      </c>
      <c r="L207">
        <v>22</v>
      </c>
      <c r="M207">
        <v>16</v>
      </c>
      <c r="N207">
        <v>34</v>
      </c>
    </row>
    <row r="208" spans="1:14" x14ac:dyDescent="0.2">
      <c r="A208">
        <v>1906</v>
      </c>
      <c r="B208">
        <v>21</v>
      </c>
      <c r="C208">
        <v>12</v>
      </c>
      <c r="D208">
        <v>-17</v>
      </c>
      <c r="E208">
        <v>13</v>
      </c>
      <c r="F208">
        <v>65</v>
      </c>
      <c r="G208">
        <v>51</v>
      </c>
      <c r="H208">
        <v>150</v>
      </c>
      <c r="I208">
        <v>74</v>
      </c>
      <c r="J208">
        <v>154</v>
      </c>
      <c r="K208">
        <v>72</v>
      </c>
      <c r="L208">
        <v>69</v>
      </c>
      <c r="M208">
        <v>27</v>
      </c>
      <c r="N208">
        <v>8</v>
      </c>
    </row>
    <row r="209" spans="1:14" x14ac:dyDescent="0.2">
      <c r="A209">
        <v>1906</v>
      </c>
      <c r="B209">
        <v>22</v>
      </c>
      <c r="C209">
        <v>10</v>
      </c>
      <c r="D209">
        <v>-27</v>
      </c>
      <c r="E209">
        <v>-4</v>
      </c>
      <c r="F209">
        <v>42</v>
      </c>
      <c r="G209">
        <v>41</v>
      </c>
      <c r="H209">
        <v>144</v>
      </c>
      <c r="I209">
        <v>153</v>
      </c>
      <c r="J209">
        <v>140</v>
      </c>
      <c r="K209">
        <v>96</v>
      </c>
      <c r="L209">
        <v>137</v>
      </c>
      <c r="M209">
        <v>110</v>
      </c>
      <c r="N209">
        <v>-16</v>
      </c>
    </row>
    <row r="210" spans="1:14" x14ac:dyDescent="0.2">
      <c r="A210">
        <v>1906</v>
      </c>
      <c r="B210">
        <v>23</v>
      </c>
      <c r="C210">
        <v>-26</v>
      </c>
      <c r="D210">
        <v>-7</v>
      </c>
      <c r="E210">
        <v>-12</v>
      </c>
      <c r="F210">
        <v>19</v>
      </c>
      <c r="G210">
        <v>67</v>
      </c>
      <c r="H210">
        <v>114</v>
      </c>
      <c r="I210">
        <v>160</v>
      </c>
      <c r="J210">
        <v>104</v>
      </c>
      <c r="K210">
        <v>65</v>
      </c>
      <c r="L210">
        <v>110</v>
      </c>
      <c r="M210">
        <v>92</v>
      </c>
      <c r="N210">
        <v>-20</v>
      </c>
    </row>
    <row r="211" spans="1:14" x14ac:dyDescent="0.2">
      <c r="A211">
        <v>1906</v>
      </c>
      <c r="B211">
        <v>24</v>
      </c>
      <c r="C211">
        <v>-14</v>
      </c>
      <c r="D211">
        <v>-30</v>
      </c>
      <c r="E211">
        <v>11</v>
      </c>
      <c r="F211">
        <v>2</v>
      </c>
      <c r="G211">
        <v>106</v>
      </c>
      <c r="H211">
        <v>146</v>
      </c>
      <c r="I211">
        <v>117</v>
      </c>
      <c r="J211">
        <v>150</v>
      </c>
      <c r="K211">
        <v>75</v>
      </c>
      <c r="L211">
        <v>80</v>
      </c>
      <c r="M211">
        <v>79</v>
      </c>
      <c r="N211">
        <v>-26</v>
      </c>
    </row>
    <row r="212" spans="1:14" x14ac:dyDescent="0.2">
      <c r="A212">
        <v>1906</v>
      </c>
      <c r="B212">
        <v>25</v>
      </c>
      <c r="C212">
        <v>31</v>
      </c>
      <c r="D212">
        <v>8</v>
      </c>
      <c r="E212">
        <v>2</v>
      </c>
      <c r="F212">
        <v>15</v>
      </c>
      <c r="G212">
        <v>69</v>
      </c>
      <c r="H212">
        <v>129</v>
      </c>
      <c r="I212">
        <v>85</v>
      </c>
      <c r="J212">
        <v>132</v>
      </c>
      <c r="K212">
        <v>48</v>
      </c>
      <c r="L212">
        <v>26</v>
      </c>
      <c r="M212">
        <v>56</v>
      </c>
      <c r="N212">
        <v>-7</v>
      </c>
    </row>
    <row r="213" spans="1:14" x14ac:dyDescent="0.2">
      <c r="A213">
        <v>1906</v>
      </c>
      <c r="B213">
        <v>26</v>
      </c>
      <c r="C213">
        <v>59</v>
      </c>
      <c r="D213">
        <v>24</v>
      </c>
      <c r="E213">
        <v>-16</v>
      </c>
      <c r="F213">
        <v>2</v>
      </c>
      <c r="G213">
        <v>77</v>
      </c>
      <c r="H213">
        <v>136</v>
      </c>
      <c r="I213">
        <v>109</v>
      </c>
      <c r="J213">
        <v>113</v>
      </c>
      <c r="K213">
        <v>37</v>
      </c>
      <c r="L213">
        <v>27</v>
      </c>
      <c r="M213">
        <v>51</v>
      </c>
      <c r="N213">
        <v>-40</v>
      </c>
    </row>
    <row r="214" spans="1:14" x14ac:dyDescent="0.2">
      <c r="A214">
        <v>1906</v>
      </c>
      <c r="B214">
        <v>27</v>
      </c>
      <c r="C214">
        <v>56</v>
      </c>
      <c r="D214">
        <v>21</v>
      </c>
      <c r="E214">
        <v>1</v>
      </c>
      <c r="F214">
        <v>-7</v>
      </c>
      <c r="G214">
        <v>105</v>
      </c>
      <c r="H214">
        <v>124</v>
      </c>
      <c r="I214">
        <v>133</v>
      </c>
      <c r="J214">
        <v>137</v>
      </c>
      <c r="K214">
        <v>24</v>
      </c>
      <c r="L214">
        <v>51</v>
      </c>
      <c r="M214">
        <v>63</v>
      </c>
      <c r="N214">
        <v>-46</v>
      </c>
    </row>
    <row r="215" spans="1:14" x14ac:dyDescent="0.2">
      <c r="A215">
        <v>1906</v>
      </c>
      <c r="B215">
        <v>28</v>
      </c>
      <c r="C215">
        <v>70</v>
      </c>
      <c r="D215">
        <v>-7</v>
      </c>
      <c r="E215">
        <v>11</v>
      </c>
      <c r="F215">
        <v>45</v>
      </c>
      <c r="G215">
        <v>119</v>
      </c>
      <c r="H215">
        <v>114</v>
      </c>
      <c r="I215">
        <v>107</v>
      </c>
      <c r="J215">
        <v>91</v>
      </c>
      <c r="K215">
        <v>24</v>
      </c>
      <c r="L215">
        <v>41</v>
      </c>
      <c r="M215">
        <v>54</v>
      </c>
      <c r="N215">
        <v>-31</v>
      </c>
    </row>
    <row r="216" spans="1:14" x14ac:dyDescent="0.2">
      <c r="A216">
        <v>1906</v>
      </c>
      <c r="B216">
        <v>29</v>
      </c>
      <c r="C216">
        <v>63</v>
      </c>
      <c r="E216">
        <v>-8</v>
      </c>
      <c r="F216">
        <v>2</v>
      </c>
      <c r="G216">
        <v>122</v>
      </c>
      <c r="H216">
        <v>89</v>
      </c>
      <c r="I216">
        <v>133</v>
      </c>
      <c r="J216">
        <v>92</v>
      </c>
      <c r="K216">
        <v>26</v>
      </c>
      <c r="L216">
        <v>35</v>
      </c>
      <c r="M216">
        <v>97</v>
      </c>
      <c r="N216">
        <v>-36</v>
      </c>
    </row>
    <row r="217" spans="1:14" x14ac:dyDescent="0.2">
      <c r="A217">
        <v>1906</v>
      </c>
      <c r="B217">
        <v>30</v>
      </c>
      <c r="C217">
        <v>9</v>
      </c>
      <c r="E217">
        <v>-24</v>
      </c>
      <c r="F217">
        <v>11</v>
      </c>
      <c r="G217">
        <v>90</v>
      </c>
      <c r="H217">
        <v>65</v>
      </c>
      <c r="I217">
        <v>121</v>
      </c>
      <c r="J217">
        <v>76</v>
      </c>
      <c r="K217">
        <v>44</v>
      </c>
      <c r="L217">
        <v>36</v>
      </c>
      <c r="M217">
        <v>67</v>
      </c>
      <c r="N217">
        <v>-34</v>
      </c>
    </row>
    <row r="218" spans="1:14" x14ac:dyDescent="0.2">
      <c r="A218">
        <v>1906</v>
      </c>
      <c r="B218">
        <v>31</v>
      </c>
      <c r="C218">
        <v>26</v>
      </c>
      <c r="E218">
        <v>32</v>
      </c>
      <c r="G218">
        <v>106</v>
      </c>
      <c r="I218">
        <v>150</v>
      </c>
      <c r="J218">
        <v>122</v>
      </c>
      <c r="L218">
        <v>38</v>
      </c>
      <c r="N218">
        <v>-16</v>
      </c>
    </row>
    <row r="219" spans="1:14" x14ac:dyDescent="0.2">
      <c r="A219">
        <v>1907</v>
      </c>
      <c r="B219">
        <v>1</v>
      </c>
      <c r="C219">
        <v>24</v>
      </c>
      <c r="D219">
        <v>-30</v>
      </c>
      <c r="E219">
        <v>-4</v>
      </c>
      <c r="F219">
        <v>18</v>
      </c>
      <c r="G219">
        <v>37</v>
      </c>
      <c r="H219">
        <v>108</v>
      </c>
      <c r="I219">
        <v>62</v>
      </c>
      <c r="J219">
        <v>81</v>
      </c>
      <c r="K219">
        <v>63</v>
      </c>
      <c r="L219">
        <v>123</v>
      </c>
      <c r="M219">
        <v>44</v>
      </c>
      <c r="N219">
        <v>1</v>
      </c>
    </row>
    <row r="220" spans="1:14" x14ac:dyDescent="0.2">
      <c r="A220">
        <v>1907</v>
      </c>
      <c r="B220">
        <v>2</v>
      </c>
      <c r="C220">
        <v>22</v>
      </c>
      <c r="D220">
        <v>-62</v>
      </c>
      <c r="E220">
        <v>17</v>
      </c>
      <c r="F220">
        <v>46</v>
      </c>
      <c r="G220">
        <v>47</v>
      </c>
      <c r="H220">
        <v>96</v>
      </c>
      <c r="I220">
        <v>77</v>
      </c>
      <c r="J220">
        <v>70</v>
      </c>
      <c r="K220">
        <v>92</v>
      </c>
      <c r="L220">
        <v>95</v>
      </c>
      <c r="M220">
        <v>70</v>
      </c>
      <c r="N220">
        <v>7</v>
      </c>
    </row>
    <row r="221" spans="1:14" x14ac:dyDescent="0.2">
      <c r="A221">
        <v>1907</v>
      </c>
      <c r="B221">
        <v>3</v>
      </c>
      <c r="C221">
        <v>18</v>
      </c>
      <c r="D221">
        <v>-65</v>
      </c>
      <c r="E221">
        <v>11</v>
      </c>
      <c r="F221">
        <v>69</v>
      </c>
      <c r="G221">
        <v>54</v>
      </c>
      <c r="H221">
        <v>63</v>
      </c>
      <c r="I221">
        <v>67</v>
      </c>
      <c r="J221">
        <v>114</v>
      </c>
      <c r="K221">
        <v>68</v>
      </c>
      <c r="L221">
        <v>74</v>
      </c>
      <c r="M221">
        <v>92</v>
      </c>
      <c r="N221">
        <v>32</v>
      </c>
    </row>
    <row r="222" spans="1:14" x14ac:dyDescent="0.2">
      <c r="A222">
        <v>1907</v>
      </c>
      <c r="B222">
        <v>4</v>
      </c>
      <c r="C222">
        <v>1</v>
      </c>
      <c r="D222">
        <v>-37</v>
      </c>
      <c r="E222">
        <v>-8</v>
      </c>
      <c r="F222">
        <v>19</v>
      </c>
      <c r="G222">
        <v>48</v>
      </c>
      <c r="H222">
        <v>73</v>
      </c>
      <c r="I222">
        <v>93</v>
      </c>
      <c r="J222">
        <v>137</v>
      </c>
      <c r="K222">
        <v>36</v>
      </c>
      <c r="L222">
        <v>58</v>
      </c>
      <c r="M222">
        <v>74</v>
      </c>
      <c r="N222">
        <v>9</v>
      </c>
    </row>
    <row r="223" spans="1:14" x14ac:dyDescent="0.2">
      <c r="A223">
        <v>1907</v>
      </c>
      <c r="B223">
        <v>5</v>
      </c>
      <c r="C223">
        <v>10</v>
      </c>
      <c r="D223">
        <v>-2</v>
      </c>
      <c r="E223">
        <v>-36</v>
      </c>
      <c r="F223">
        <v>16</v>
      </c>
      <c r="G223">
        <v>25</v>
      </c>
      <c r="H223">
        <v>105</v>
      </c>
      <c r="I223">
        <v>84</v>
      </c>
      <c r="J223">
        <v>93</v>
      </c>
      <c r="K223">
        <v>91</v>
      </c>
      <c r="L223">
        <v>37</v>
      </c>
      <c r="M223">
        <v>75</v>
      </c>
      <c r="N223">
        <v>32</v>
      </c>
    </row>
    <row r="224" spans="1:14" x14ac:dyDescent="0.2">
      <c r="A224">
        <v>1907</v>
      </c>
      <c r="B224">
        <v>6</v>
      </c>
      <c r="C224">
        <v>46</v>
      </c>
      <c r="D224">
        <v>-9</v>
      </c>
      <c r="E224">
        <v>-15</v>
      </c>
      <c r="F224">
        <v>45</v>
      </c>
      <c r="G224">
        <v>85</v>
      </c>
      <c r="H224">
        <v>88</v>
      </c>
      <c r="I224">
        <v>84</v>
      </c>
      <c r="J224">
        <v>110</v>
      </c>
      <c r="K224">
        <v>145</v>
      </c>
      <c r="L224">
        <v>112</v>
      </c>
      <c r="M224">
        <v>65</v>
      </c>
      <c r="N224">
        <v>2</v>
      </c>
    </row>
    <row r="225" spans="1:14" x14ac:dyDescent="0.2">
      <c r="A225">
        <v>1907</v>
      </c>
      <c r="B225">
        <v>7</v>
      </c>
      <c r="C225">
        <v>20</v>
      </c>
      <c r="D225">
        <v>-23</v>
      </c>
      <c r="E225">
        <v>2</v>
      </c>
      <c r="F225">
        <v>15</v>
      </c>
      <c r="G225">
        <v>84</v>
      </c>
      <c r="H225">
        <v>75</v>
      </c>
      <c r="I225">
        <v>88</v>
      </c>
      <c r="J225">
        <v>104</v>
      </c>
      <c r="K225">
        <v>136</v>
      </c>
      <c r="L225">
        <v>78</v>
      </c>
      <c r="M225">
        <v>57</v>
      </c>
      <c r="N225">
        <v>-3</v>
      </c>
    </row>
    <row r="226" spans="1:14" x14ac:dyDescent="0.2">
      <c r="A226">
        <v>1907</v>
      </c>
      <c r="B226">
        <v>8</v>
      </c>
      <c r="C226">
        <v>36</v>
      </c>
      <c r="D226">
        <v>-32</v>
      </c>
      <c r="E226">
        <v>35</v>
      </c>
      <c r="F226">
        <v>32</v>
      </c>
      <c r="G226">
        <v>72</v>
      </c>
      <c r="H226">
        <v>118</v>
      </c>
      <c r="I226">
        <v>79</v>
      </c>
      <c r="J226">
        <v>124</v>
      </c>
      <c r="K226">
        <v>121</v>
      </c>
      <c r="L226">
        <v>16</v>
      </c>
      <c r="M226">
        <v>71</v>
      </c>
      <c r="N226">
        <v>33</v>
      </c>
    </row>
    <row r="227" spans="1:14" x14ac:dyDescent="0.2">
      <c r="A227">
        <v>1907</v>
      </c>
      <c r="B227">
        <v>9</v>
      </c>
      <c r="C227">
        <v>44</v>
      </c>
      <c r="D227">
        <v>-6</v>
      </c>
      <c r="E227">
        <v>16</v>
      </c>
      <c r="F227">
        <v>28</v>
      </c>
      <c r="G227">
        <v>75</v>
      </c>
      <c r="H227">
        <v>97</v>
      </c>
      <c r="I227">
        <v>98</v>
      </c>
      <c r="J227">
        <v>147</v>
      </c>
      <c r="K227">
        <v>105</v>
      </c>
      <c r="L227">
        <v>42</v>
      </c>
      <c r="M227">
        <v>80</v>
      </c>
      <c r="N227">
        <v>65</v>
      </c>
    </row>
    <row r="228" spans="1:14" x14ac:dyDescent="0.2">
      <c r="A228">
        <v>1907</v>
      </c>
      <c r="B228">
        <v>10</v>
      </c>
      <c r="C228">
        <v>49</v>
      </c>
      <c r="D228">
        <v>5</v>
      </c>
      <c r="E228">
        <v>34</v>
      </c>
      <c r="F228">
        <v>27</v>
      </c>
      <c r="G228">
        <v>98</v>
      </c>
      <c r="H228">
        <v>105</v>
      </c>
      <c r="I228">
        <v>80</v>
      </c>
      <c r="J228">
        <v>124</v>
      </c>
      <c r="K228">
        <v>81</v>
      </c>
      <c r="L228">
        <v>67</v>
      </c>
      <c r="M228">
        <v>27</v>
      </c>
      <c r="N228">
        <v>51</v>
      </c>
    </row>
    <row r="229" spans="1:14" x14ac:dyDescent="0.2">
      <c r="A229">
        <v>1907</v>
      </c>
      <c r="B229">
        <v>11</v>
      </c>
      <c r="C229">
        <v>26</v>
      </c>
      <c r="D229">
        <v>2</v>
      </c>
      <c r="E229">
        <v>22</v>
      </c>
      <c r="F229">
        <v>36</v>
      </c>
      <c r="G229">
        <v>107</v>
      </c>
      <c r="H229">
        <v>106</v>
      </c>
      <c r="I229">
        <v>63</v>
      </c>
      <c r="J229">
        <v>109</v>
      </c>
      <c r="K229">
        <v>67</v>
      </c>
      <c r="L229">
        <v>96</v>
      </c>
      <c r="M229">
        <v>14</v>
      </c>
      <c r="N229">
        <v>42</v>
      </c>
    </row>
    <row r="230" spans="1:14" x14ac:dyDescent="0.2">
      <c r="A230">
        <v>1907</v>
      </c>
      <c r="B230">
        <v>12</v>
      </c>
      <c r="C230">
        <v>33</v>
      </c>
      <c r="D230">
        <v>4</v>
      </c>
      <c r="E230">
        <v>-45</v>
      </c>
      <c r="F230">
        <v>41</v>
      </c>
      <c r="G230">
        <v>115</v>
      </c>
      <c r="H230">
        <v>116</v>
      </c>
      <c r="I230">
        <v>65</v>
      </c>
      <c r="J230">
        <v>113</v>
      </c>
      <c r="K230">
        <v>68</v>
      </c>
      <c r="L230">
        <v>92</v>
      </c>
      <c r="M230">
        <v>25</v>
      </c>
      <c r="N230">
        <v>10</v>
      </c>
    </row>
    <row r="231" spans="1:14" x14ac:dyDescent="0.2">
      <c r="A231">
        <v>1907</v>
      </c>
      <c r="B231">
        <v>13</v>
      </c>
      <c r="C231">
        <v>49</v>
      </c>
      <c r="D231">
        <v>19</v>
      </c>
      <c r="E231">
        <v>21</v>
      </c>
      <c r="F231">
        <v>45</v>
      </c>
      <c r="G231">
        <v>99</v>
      </c>
      <c r="H231">
        <v>108</v>
      </c>
      <c r="I231">
        <v>81</v>
      </c>
      <c r="J231">
        <v>133</v>
      </c>
      <c r="K231">
        <v>88</v>
      </c>
      <c r="L231">
        <v>78</v>
      </c>
      <c r="M231">
        <v>61</v>
      </c>
      <c r="N231">
        <v>13</v>
      </c>
    </row>
    <row r="232" spans="1:14" x14ac:dyDescent="0.2">
      <c r="A232">
        <v>1907</v>
      </c>
      <c r="B232">
        <v>14</v>
      </c>
      <c r="C232">
        <v>59</v>
      </c>
      <c r="D232">
        <v>-11</v>
      </c>
      <c r="E232">
        <v>16</v>
      </c>
      <c r="F232">
        <v>48</v>
      </c>
      <c r="G232">
        <v>93</v>
      </c>
      <c r="H232">
        <v>90</v>
      </c>
      <c r="I232">
        <v>132</v>
      </c>
      <c r="J232">
        <v>136</v>
      </c>
      <c r="K232">
        <v>89</v>
      </c>
      <c r="L232">
        <v>81</v>
      </c>
      <c r="M232">
        <v>45</v>
      </c>
      <c r="N232">
        <v>33</v>
      </c>
    </row>
    <row r="233" spans="1:14" x14ac:dyDescent="0.2">
      <c r="A233">
        <v>1907</v>
      </c>
      <c r="B233">
        <v>15</v>
      </c>
      <c r="C233">
        <v>50</v>
      </c>
      <c r="D233">
        <v>17</v>
      </c>
      <c r="E233">
        <v>40</v>
      </c>
      <c r="F233">
        <v>35</v>
      </c>
      <c r="G233">
        <v>68</v>
      </c>
      <c r="H233">
        <v>112</v>
      </c>
      <c r="I233">
        <v>128</v>
      </c>
      <c r="J233">
        <v>117</v>
      </c>
      <c r="K233">
        <v>63</v>
      </c>
      <c r="L233">
        <v>59</v>
      </c>
      <c r="M233">
        <v>32</v>
      </c>
      <c r="N233">
        <v>-4</v>
      </c>
    </row>
    <row r="234" spans="1:14" x14ac:dyDescent="0.2">
      <c r="A234">
        <v>1907</v>
      </c>
      <c r="B234">
        <v>16</v>
      </c>
      <c r="C234">
        <v>59</v>
      </c>
      <c r="D234">
        <v>43</v>
      </c>
      <c r="E234">
        <v>79</v>
      </c>
      <c r="F234">
        <v>44</v>
      </c>
      <c r="G234">
        <v>49</v>
      </c>
      <c r="H234">
        <v>79</v>
      </c>
      <c r="I234">
        <v>129</v>
      </c>
      <c r="J234">
        <v>96</v>
      </c>
      <c r="K234">
        <v>85</v>
      </c>
      <c r="L234">
        <v>5</v>
      </c>
      <c r="M234">
        <v>-12</v>
      </c>
      <c r="N234">
        <v>2</v>
      </c>
    </row>
    <row r="235" spans="1:14" x14ac:dyDescent="0.2">
      <c r="A235">
        <v>1907</v>
      </c>
      <c r="B235">
        <v>17</v>
      </c>
      <c r="C235">
        <v>46</v>
      </c>
      <c r="D235">
        <v>46</v>
      </c>
      <c r="E235">
        <v>46</v>
      </c>
      <c r="F235">
        <v>31</v>
      </c>
      <c r="G235">
        <v>54</v>
      </c>
      <c r="H235">
        <v>61</v>
      </c>
      <c r="I235">
        <v>121</v>
      </c>
      <c r="J235">
        <v>120</v>
      </c>
      <c r="K235">
        <v>108</v>
      </c>
      <c r="L235">
        <v>67</v>
      </c>
      <c r="M235">
        <v>24</v>
      </c>
      <c r="N235">
        <v>44</v>
      </c>
    </row>
    <row r="236" spans="1:14" x14ac:dyDescent="0.2">
      <c r="A236">
        <v>1907</v>
      </c>
      <c r="B236">
        <v>18</v>
      </c>
      <c r="C236">
        <v>-4</v>
      </c>
      <c r="D236">
        <v>60</v>
      </c>
      <c r="E236">
        <v>55</v>
      </c>
      <c r="F236">
        <v>-14</v>
      </c>
      <c r="G236">
        <v>30</v>
      </c>
      <c r="H236">
        <v>72</v>
      </c>
      <c r="I236">
        <v>102</v>
      </c>
      <c r="J236">
        <v>135</v>
      </c>
      <c r="K236">
        <v>89</v>
      </c>
      <c r="L236">
        <v>64</v>
      </c>
      <c r="M236">
        <v>52</v>
      </c>
      <c r="N236">
        <v>25</v>
      </c>
    </row>
    <row r="237" spans="1:14" x14ac:dyDescent="0.2">
      <c r="A237">
        <v>1907</v>
      </c>
      <c r="B237">
        <v>19</v>
      </c>
      <c r="C237">
        <v>-12</v>
      </c>
      <c r="D237">
        <v>43</v>
      </c>
      <c r="E237">
        <v>31</v>
      </c>
      <c r="F237">
        <v>-4</v>
      </c>
      <c r="G237">
        <v>31</v>
      </c>
      <c r="H237">
        <v>89</v>
      </c>
      <c r="I237">
        <v>104</v>
      </c>
      <c r="J237">
        <v>108</v>
      </c>
      <c r="K237">
        <v>101</v>
      </c>
      <c r="L237">
        <v>96</v>
      </c>
      <c r="M237">
        <v>35</v>
      </c>
      <c r="N237">
        <v>61</v>
      </c>
    </row>
    <row r="238" spans="1:14" x14ac:dyDescent="0.2">
      <c r="A238">
        <v>1907</v>
      </c>
      <c r="B238">
        <v>20</v>
      </c>
      <c r="C238">
        <v>6</v>
      </c>
      <c r="D238">
        <v>24</v>
      </c>
      <c r="E238">
        <v>51</v>
      </c>
      <c r="F238">
        <v>13</v>
      </c>
      <c r="G238">
        <v>22</v>
      </c>
      <c r="H238">
        <v>102</v>
      </c>
      <c r="I238">
        <v>118</v>
      </c>
      <c r="J238">
        <v>83</v>
      </c>
      <c r="K238">
        <v>83</v>
      </c>
      <c r="L238">
        <v>87</v>
      </c>
      <c r="M238">
        <v>33</v>
      </c>
      <c r="N238">
        <v>94</v>
      </c>
    </row>
    <row r="239" spans="1:14" x14ac:dyDescent="0.2">
      <c r="A239">
        <v>1907</v>
      </c>
      <c r="B239">
        <v>21</v>
      </c>
      <c r="C239">
        <v>14</v>
      </c>
      <c r="D239">
        <v>6</v>
      </c>
      <c r="E239">
        <v>-3</v>
      </c>
      <c r="F239">
        <v>74</v>
      </c>
      <c r="G239">
        <v>26</v>
      </c>
      <c r="H239">
        <v>94</v>
      </c>
      <c r="I239">
        <v>121</v>
      </c>
      <c r="J239">
        <v>84</v>
      </c>
      <c r="K239">
        <v>101</v>
      </c>
      <c r="L239">
        <v>79</v>
      </c>
      <c r="M239">
        <v>11</v>
      </c>
      <c r="N239">
        <v>81</v>
      </c>
    </row>
    <row r="240" spans="1:14" x14ac:dyDescent="0.2">
      <c r="A240">
        <v>1907</v>
      </c>
      <c r="B240">
        <v>22</v>
      </c>
      <c r="C240">
        <v>-7</v>
      </c>
      <c r="D240">
        <v>-14</v>
      </c>
      <c r="E240">
        <v>30</v>
      </c>
      <c r="F240">
        <v>31</v>
      </c>
      <c r="G240">
        <v>10</v>
      </c>
      <c r="H240">
        <v>96</v>
      </c>
      <c r="I240">
        <v>111</v>
      </c>
      <c r="J240">
        <v>101</v>
      </c>
      <c r="K240">
        <v>90</v>
      </c>
      <c r="L240">
        <v>66</v>
      </c>
      <c r="M240">
        <v>15</v>
      </c>
      <c r="N240">
        <v>60</v>
      </c>
    </row>
    <row r="241" spans="1:14" x14ac:dyDescent="0.2">
      <c r="A241">
        <v>1907</v>
      </c>
      <c r="B241">
        <v>23</v>
      </c>
      <c r="C241">
        <v>-41</v>
      </c>
      <c r="D241">
        <v>-49</v>
      </c>
      <c r="E241">
        <v>-5</v>
      </c>
      <c r="F241">
        <v>79</v>
      </c>
      <c r="G241">
        <v>78</v>
      </c>
      <c r="H241">
        <v>85</v>
      </c>
      <c r="I241">
        <v>96</v>
      </c>
      <c r="J241">
        <v>111</v>
      </c>
      <c r="K241">
        <v>33</v>
      </c>
      <c r="L241">
        <v>53</v>
      </c>
      <c r="M241">
        <v>23</v>
      </c>
      <c r="N241">
        <v>50</v>
      </c>
    </row>
    <row r="242" spans="1:14" x14ac:dyDescent="0.2">
      <c r="A242">
        <v>1907</v>
      </c>
      <c r="B242">
        <v>24</v>
      </c>
      <c r="C242">
        <v>-42</v>
      </c>
      <c r="D242">
        <v>-46</v>
      </c>
      <c r="E242">
        <v>-23</v>
      </c>
      <c r="F242">
        <v>100</v>
      </c>
      <c r="G242">
        <v>93</v>
      </c>
      <c r="H242">
        <v>85</v>
      </c>
      <c r="I242">
        <v>91</v>
      </c>
      <c r="J242">
        <v>73</v>
      </c>
      <c r="K242">
        <v>39</v>
      </c>
      <c r="L242">
        <v>22</v>
      </c>
      <c r="M242">
        <v>11</v>
      </c>
      <c r="N242">
        <v>-4</v>
      </c>
    </row>
    <row r="243" spans="1:14" x14ac:dyDescent="0.2">
      <c r="A243">
        <v>1907</v>
      </c>
      <c r="B243">
        <v>25</v>
      </c>
      <c r="C243">
        <v>-69</v>
      </c>
      <c r="D243">
        <v>24</v>
      </c>
      <c r="E243">
        <v>1</v>
      </c>
      <c r="F243">
        <v>79</v>
      </c>
      <c r="G243">
        <v>69</v>
      </c>
      <c r="H243">
        <v>70</v>
      </c>
      <c r="I243">
        <v>101</v>
      </c>
      <c r="J243">
        <v>85</v>
      </c>
      <c r="K243">
        <v>60</v>
      </c>
      <c r="L243">
        <v>11</v>
      </c>
      <c r="M243">
        <v>1</v>
      </c>
      <c r="N243">
        <v>4</v>
      </c>
    </row>
    <row r="244" spans="1:14" x14ac:dyDescent="0.2">
      <c r="A244">
        <v>1907</v>
      </c>
      <c r="B244">
        <v>26</v>
      </c>
      <c r="C244">
        <v>-55</v>
      </c>
      <c r="D244">
        <v>43</v>
      </c>
      <c r="E244">
        <v>10</v>
      </c>
      <c r="F244">
        <v>42</v>
      </c>
      <c r="G244">
        <v>105</v>
      </c>
      <c r="H244">
        <v>112</v>
      </c>
      <c r="I244">
        <v>105</v>
      </c>
      <c r="J244">
        <v>124</v>
      </c>
      <c r="K244">
        <v>123</v>
      </c>
      <c r="L244">
        <v>53</v>
      </c>
      <c r="M244">
        <v>-13</v>
      </c>
      <c r="N244">
        <v>10</v>
      </c>
    </row>
    <row r="245" spans="1:14" x14ac:dyDescent="0.2">
      <c r="A245">
        <v>1907</v>
      </c>
      <c r="B245">
        <v>27</v>
      </c>
      <c r="C245">
        <v>-40</v>
      </c>
      <c r="D245">
        <v>21</v>
      </c>
      <c r="E245">
        <v>10</v>
      </c>
      <c r="F245">
        <v>15</v>
      </c>
      <c r="G245">
        <v>108</v>
      </c>
      <c r="H245">
        <v>112</v>
      </c>
      <c r="I245">
        <v>145</v>
      </c>
      <c r="J245">
        <v>84</v>
      </c>
      <c r="K245">
        <v>121</v>
      </c>
      <c r="L245">
        <v>46</v>
      </c>
      <c r="M245">
        <v>41</v>
      </c>
      <c r="N245">
        <v>6</v>
      </c>
    </row>
    <row r="246" spans="1:14" x14ac:dyDescent="0.2">
      <c r="A246">
        <v>1907</v>
      </c>
      <c r="B246">
        <v>28</v>
      </c>
      <c r="C246">
        <v>19</v>
      </c>
      <c r="D246">
        <v>-15</v>
      </c>
      <c r="E246">
        <v>3</v>
      </c>
      <c r="F246">
        <v>6</v>
      </c>
      <c r="G246">
        <v>95</v>
      </c>
      <c r="H246">
        <v>87</v>
      </c>
      <c r="I246">
        <v>127</v>
      </c>
      <c r="J246">
        <v>60</v>
      </c>
      <c r="K246">
        <v>123</v>
      </c>
      <c r="L246">
        <v>41</v>
      </c>
      <c r="M246">
        <v>68</v>
      </c>
      <c r="N246">
        <v>0</v>
      </c>
    </row>
    <row r="247" spans="1:14" x14ac:dyDescent="0.2">
      <c r="A247">
        <v>1907</v>
      </c>
      <c r="B247">
        <v>29</v>
      </c>
      <c r="C247">
        <v>11</v>
      </c>
      <c r="E247">
        <v>16</v>
      </c>
      <c r="F247">
        <v>61</v>
      </c>
      <c r="G247">
        <v>48</v>
      </c>
      <c r="H247">
        <v>46</v>
      </c>
      <c r="I247">
        <v>134</v>
      </c>
      <c r="J247">
        <v>84</v>
      </c>
      <c r="K247">
        <v>112</v>
      </c>
      <c r="L247">
        <v>70</v>
      </c>
      <c r="M247">
        <v>14</v>
      </c>
      <c r="N247">
        <v>-12</v>
      </c>
    </row>
    <row r="248" spans="1:14" x14ac:dyDescent="0.2">
      <c r="A248">
        <v>1907</v>
      </c>
      <c r="B248">
        <v>30</v>
      </c>
      <c r="C248">
        <v>4</v>
      </c>
      <c r="E248">
        <v>19</v>
      </c>
      <c r="F248">
        <v>37</v>
      </c>
      <c r="G248">
        <v>48</v>
      </c>
      <c r="H248">
        <v>63</v>
      </c>
      <c r="I248">
        <v>119</v>
      </c>
      <c r="J248">
        <v>90</v>
      </c>
      <c r="K248">
        <v>120</v>
      </c>
      <c r="L248">
        <v>80</v>
      </c>
      <c r="M248">
        <v>-33</v>
      </c>
      <c r="N248">
        <v>-14</v>
      </c>
    </row>
    <row r="249" spans="1:14" x14ac:dyDescent="0.2">
      <c r="A249">
        <v>1907</v>
      </c>
      <c r="B249">
        <v>31</v>
      </c>
      <c r="C249">
        <v>-12</v>
      </c>
      <c r="E249">
        <v>7</v>
      </c>
      <c r="G249">
        <v>97</v>
      </c>
      <c r="I249">
        <v>82</v>
      </c>
      <c r="J249">
        <v>113</v>
      </c>
      <c r="L249">
        <v>74</v>
      </c>
      <c r="N249">
        <v>1</v>
      </c>
    </row>
    <row r="250" spans="1:14" x14ac:dyDescent="0.2">
      <c r="A250">
        <v>1908</v>
      </c>
      <c r="B250">
        <v>1</v>
      </c>
      <c r="C250">
        <v>2</v>
      </c>
      <c r="D250">
        <v>7</v>
      </c>
      <c r="E250">
        <v>10</v>
      </c>
      <c r="F250">
        <v>26</v>
      </c>
      <c r="G250">
        <v>100</v>
      </c>
      <c r="H250">
        <v>138</v>
      </c>
      <c r="I250">
        <v>109</v>
      </c>
      <c r="J250">
        <v>86</v>
      </c>
      <c r="K250">
        <v>84</v>
      </c>
      <c r="L250">
        <v>127</v>
      </c>
      <c r="M250">
        <v>77</v>
      </c>
      <c r="N250">
        <v>42</v>
      </c>
    </row>
    <row r="251" spans="1:14" x14ac:dyDescent="0.2">
      <c r="A251">
        <v>1908</v>
      </c>
      <c r="B251">
        <v>2</v>
      </c>
      <c r="C251">
        <v>-19</v>
      </c>
      <c r="D251">
        <v>-10</v>
      </c>
      <c r="E251">
        <v>3</v>
      </c>
      <c r="F251">
        <v>54</v>
      </c>
      <c r="G251">
        <v>81</v>
      </c>
      <c r="H251">
        <v>142</v>
      </c>
      <c r="I251">
        <v>101</v>
      </c>
      <c r="J251">
        <v>105</v>
      </c>
      <c r="K251">
        <v>93</v>
      </c>
      <c r="L251">
        <v>120</v>
      </c>
      <c r="M251">
        <v>91</v>
      </c>
      <c r="N251">
        <v>-3</v>
      </c>
    </row>
    <row r="252" spans="1:14" x14ac:dyDescent="0.2">
      <c r="A252">
        <v>1908</v>
      </c>
      <c r="B252">
        <v>3</v>
      </c>
      <c r="C252">
        <v>-47</v>
      </c>
      <c r="D252">
        <v>2</v>
      </c>
      <c r="E252">
        <v>5</v>
      </c>
      <c r="F252">
        <v>55</v>
      </c>
      <c r="G252">
        <v>96</v>
      </c>
      <c r="H252">
        <v>114</v>
      </c>
      <c r="I252">
        <v>110</v>
      </c>
      <c r="J252">
        <v>97</v>
      </c>
      <c r="K252">
        <v>47</v>
      </c>
      <c r="L252">
        <v>108</v>
      </c>
      <c r="M252">
        <v>62</v>
      </c>
      <c r="N252">
        <v>-4</v>
      </c>
    </row>
    <row r="253" spans="1:14" x14ac:dyDescent="0.2">
      <c r="A253">
        <v>1908</v>
      </c>
      <c r="B253">
        <v>4</v>
      </c>
      <c r="C253">
        <v>-48</v>
      </c>
      <c r="D253">
        <v>8</v>
      </c>
      <c r="E253">
        <v>1</v>
      </c>
      <c r="F253">
        <v>41</v>
      </c>
      <c r="G253">
        <v>82</v>
      </c>
      <c r="H253">
        <v>136</v>
      </c>
      <c r="I253">
        <v>123</v>
      </c>
      <c r="J253">
        <v>126</v>
      </c>
      <c r="K253">
        <v>86</v>
      </c>
      <c r="L253">
        <v>108</v>
      </c>
      <c r="M253">
        <v>56</v>
      </c>
      <c r="N253">
        <v>26</v>
      </c>
    </row>
    <row r="254" spans="1:14" x14ac:dyDescent="0.2">
      <c r="A254">
        <v>1908</v>
      </c>
      <c r="B254">
        <v>5</v>
      </c>
      <c r="C254">
        <v>-74</v>
      </c>
      <c r="D254">
        <v>-17</v>
      </c>
      <c r="E254">
        <v>-24</v>
      </c>
      <c r="F254">
        <v>34</v>
      </c>
      <c r="G254">
        <v>90</v>
      </c>
      <c r="H254">
        <v>86</v>
      </c>
      <c r="I254">
        <v>118</v>
      </c>
      <c r="J254">
        <v>129</v>
      </c>
      <c r="K254">
        <v>38</v>
      </c>
      <c r="L254">
        <v>123</v>
      </c>
      <c r="M254">
        <v>54</v>
      </c>
      <c r="N254">
        <v>34</v>
      </c>
    </row>
    <row r="255" spans="1:14" x14ac:dyDescent="0.2">
      <c r="A255">
        <v>1908</v>
      </c>
      <c r="B255">
        <v>6</v>
      </c>
      <c r="C255">
        <v>-54</v>
      </c>
      <c r="D255">
        <v>22</v>
      </c>
      <c r="E255">
        <v>9</v>
      </c>
      <c r="F255">
        <v>32</v>
      </c>
      <c r="G255">
        <v>91</v>
      </c>
      <c r="H255">
        <v>74</v>
      </c>
      <c r="I255">
        <v>120</v>
      </c>
      <c r="J255">
        <v>126</v>
      </c>
      <c r="K255">
        <v>108</v>
      </c>
      <c r="L255">
        <v>92</v>
      </c>
      <c r="M255">
        <v>51</v>
      </c>
      <c r="N255">
        <v>40</v>
      </c>
    </row>
    <row r="256" spans="1:14" x14ac:dyDescent="0.2">
      <c r="A256">
        <v>1908</v>
      </c>
      <c r="B256">
        <v>7</v>
      </c>
      <c r="C256">
        <v>56</v>
      </c>
      <c r="D256">
        <v>25</v>
      </c>
      <c r="E256">
        <v>13</v>
      </c>
      <c r="F256">
        <v>17</v>
      </c>
      <c r="G256">
        <v>54</v>
      </c>
      <c r="H256">
        <v>57</v>
      </c>
      <c r="I256">
        <v>100</v>
      </c>
      <c r="J256">
        <v>110</v>
      </c>
      <c r="K256">
        <v>109</v>
      </c>
      <c r="L256">
        <v>67</v>
      </c>
      <c r="M256">
        <v>36</v>
      </c>
      <c r="N256">
        <v>16</v>
      </c>
    </row>
    <row r="257" spans="1:14" x14ac:dyDescent="0.2">
      <c r="A257">
        <v>1908</v>
      </c>
      <c r="B257">
        <v>8</v>
      </c>
      <c r="C257">
        <v>32</v>
      </c>
      <c r="D257">
        <v>22</v>
      </c>
      <c r="E257">
        <v>33</v>
      </c>
      <c r="F257">
        <v>-5</v>
      </c>
      <c r="G257">
        <v>95</v>
      </c>
      <c r="H257">
        <v>84</v>
      </c>
      <c r="I257">
        <v>87</v>
      </c>
      <c r="J257">
        <v>97</v>
      </c>
      <c r="K257">
        <v>86</v>
      </c>
      <c r="L257">
        <v>93</v>
      </c>
      <c r="M257">
        <v>-2</v>
      </c>
      <c r="N257">
        <v>33</v>
      </c>
    </row>
    <row r="258" spans="1:14" x14ac:dyDescent="0.2">
      <c r="A258">
        <v>1908</v>
      </c>
      <c r="B258">
        <v>9</v>
      </c>
      <c r="C258">
        <v>5</v>
      </c>
      <c r="D258">
        <v>36</v>
      </c>
      <c r="E258">
        <v>50</v>
      </c>
      <c r="F258">
        <v>0</v>
      </c>
      <c r="G258">
        <v>108</v>
      </c>
      <c r="H258">
        <v>80</v>
      </c>
      <c r="I258">
        <v>116</v>
      </c>
      <c r="J258">
        <v>108</v>
      </c>
      <c r="K258">
        <v>104</v>
      </c>
      <c r="L258">
        <v>127</v>
      </c>
      <c r="M258">
        <v>2</v>
      </c>
      <c r="N258">
        <v>11</v>
      </c>
    </row>
    <row r="259" spans="1:14" x14ac:dyDescent="0.2">
      <c r="A259">
        <v>1908</v>
      </c>
      <c r="B259">
        <v>10</v>
      </c>
      <c r="C259">
        <v>-43</v>
      </c>
      <c r="D259">
        <v>44</v>
      </c>
      <c r="E259">
        <v>34</v>
      </c>
      <c r="F259">
        <v>37</v>
      </c>
      <c r="G259">
        <v>81</v>
      </c>
      <c r="H259">
        <v>122</v>
      </c>
      <c r="I259">
        <v>121</v>
      </c>
      <c r="J259">
        <v>122</v>
      </c>
      <c r="K259">
        <v>67</v>
      </c>
      <c r="L259">
        <v>97</v>
      </c>
      <c r="M259">
        <v>-47</v>
      </c>
      <c r="N259">
        <v>27</v>
      </c>
    </row>
    <row r="260" spans="1:14" x14ac:dyDescent="0.2">
      <c r="A260">
        <v>1908</v>
      </c>
      <c r="B260">
        <v>11</v>
      </c>
      <c r="C260">
        <v>-53</v>
      </c>
      <c r="D260">
        <v>52</v>
      </c>
      <c r="E260">
        <v>28</v>
      </c>
      <c r="F260">
        <v>50</v>
      </c>
      <c r="G260">
        <v>33</v>
      </c>
      <c r="H260">
        <v>106</v>
      </c>
      <c r="I260">
        <v>131</v>
      </c>
      <c r="J260">
        <v>84</v>
      </c>
      <c r="K260">
        <v>57</v>
      </c>
      <c r="L260">
        <v>77</v>
      </c>
      <c r="M260">
        <v>-3</v>
      </c>
      <c r="N260">
        <v>18</v>
      </c>
    </row>
    <row r="261" spans="1:14" x14ac:dyDescent="0.2">
      <c r="A261">
        <v>1908</v>
      </c>
      <c r="B261">
        <v>12</v>
      </c>
      <c r="C261">
        <v>-62</v>
      </c>
      <c r="D261">
        <v>40</v>
      </c>
      <c r="E261">
        <v>-15</v>
      </c>
      <c r="F261">
        <v>40</v>
      </c>
      <c r="G261">
        <v>82</v>
      </c>
      <c r="H261">
        <v>93</v>
      </c>
      <c r="I261">
        <v>98</v>
      </c>
      <c r="J261">
        <v>53</v>
      </c>
      <c r="K261">
        <v>26</v>
      </c>
      <c r="L261">
        <v>94</v>
      </c>
      <c r="M261">
        <v>78</v>
      </c>
      <c r="N261">
        <v>16</v>
      </c>
    </row>
    <row r="262" spans="1:14" x14ac:dyDescent="0.2">
      <c r="A262">
        <v>1908</v>
      </c>
      <c r="B262">
        <v>13</v>
      </c>
      <c r="C262">
        <v>-64</v>
      </c>
      <c r="D262">
        <v>-16</v>
      </c>
      <c r="E262">
        <v>-14</v>
      </c>
      <c r="F262">
        <v>14</v>
      </c>
      <c r="G262">
        <v>61</v>
      </c>
      <c r="H262">
        <v>90</v>
      </c>
      <c r="I262">
        <v>105</v>
      </c>
      <c r="J262">
        <v>105</v>
      </c>
      <c r="K262">
        <v>31</v>
      </c>
      <c r="L262">
        <v>88</v>
      </c>
      <c r="M262">
        <v>74</v>
      </c>
      <c r="N262">
        <v>19</v>
      </c>
    </row>
    <row r="263" spans="1:14" x14ac:dyDescent="0.2">
      <c r="A263">
        <v>1908</v>
      </c>
      <c r="B263">
        <v>14</v>
      </c>
      <c r="C263">
        <v>-23</v>
      </c>
      <c r="D263">
        <v>2</v>
      </c>
      <c r="E263">
        <v>1</v>
      </c>
      <c r="F263">
        <v>13</v>
      </c>
      <c r="G263">
        <v>64</v>
      </c>
      <c r="H263">
        <v>105</v>
      </c>
      <c r="I263">
        <v>112</v>
      </c>
      <c r="J263">
        <v>106</v>
      </c>
      <c r="K263">
        <v>106</v>
      </c>
      <c r="L263">
        <v>106</v>
      </c>
      <c r="M263">
        <v>75</v>
      </c>
      <c r="N263">
        <v>36</v>
      </c>
    </row>
    <row r="264" spans="1:14" x14ac:dyDescent="0.2">
      <c r="A264">
        <v>1908</v>
      </c>
      <c r="B264">
        <v>15</v>
      </c>
      <c r="C264">
        <v>36</v>
      </c>
      <c r="D264">
        <v>37</v>
      </c>
      <c r="E264">
        <v>-18</v>
      </c>
      <c r="F264">
        <v>14</v>
      </c>
      <c r="G264">
        <v>71</v>
      </c>
      <c r="H264">
        <v>48</v>
      </c>
      <c r="I264">
        <v>109</v>
      </c>
      <c r="J264">
        <v>104</v>
      </c>
      <c r="K264">
        <v>98</v>
      </c>
      <c r="L264">
        <v>97</v>
      </c>
      <c r="M264">
        <v>54</v>
      </c>
      <c r="N264">
        <v>56</v>
      </c>
    </row>
    <row r="265" spans="1:14" x14ac:dyDescent="0.2">
      <c r="A265">
        <v>1908</v>
      </c>
      <c r="B265">
        <v>16</v>
      </c>
      <c r="C265">
        <v>75</v>
      </c>
      <c r="D265">
        <v>17</v>
      </c>
      <c r="E265">
        <v>1</v>
      </c>
      <c r="F265">
        <v>44</v>
      </c>
      <c r="G265">
        <v>70</v>
      </c>
      <c r="H265">
        <v>101</v>
      </c>
      <c r="I265">
        <v>123</v>
      </c>
      <c r="J265">
        <v>77</v>
      </c>
      <c r="K265">
        <v>61</v>
      </c>
      <c r="L265">
        <v>110</v>
      </c>
      <c r="M265">
        <v>44</v>
      </c>
      <c r="N265">
        <v>44</v>
      </c>
    </row>
    <row r="266" spans="1:14" x14ac:dyDescent="0.2">
      <c r="A266">
        <v>1908</v>
      </c>
      <c r="B266">
        <v>17</v>
      </c>
      <c r="C266">
        <v>93</v>
      </c>
      <c r="D266">
        <v>22</v>
      </c>
      <c r="E266">
        <v>-4</v>
      </c>
      <c r="F266">
        <v>40</v>
      </c>
      <c r="G266">
        <v>114</v>
      </c>
      <c r="H266">
        <v>91</v>
      </c>
      <c r="I266">
        <v>130</v>
      </c>
      <c r="J266">
        <v>70</v>
      </c>
      <c r="K266">
        <v>128</v>
      </c>
      <c r="L266">
        <v>122</v>
      </c>
      <c r="M266">
        <v>48</v>
      </c>
      <c r="N266">
        <v>55</v>
      </c>
    </row>
    <row r="267" spans="1:14" x14ac:dyDescent="0.2">
      <c r="A267">
        <v>1908</v>
      </c>
      <c r="B267">
        <v>18</v>
      </c>
      <c r="C267">
        <v>29</v>
      </c>
      <c r="D267">
        <v>54</v>
      </c>
      <c r="E267">
        <v>-8</v>
      </c>
      <c r="F267">
        <v>15</v>
      </c>
      <c r="G267">
        <v>105</v>
      </c>
      <c r="H267">
        <v>75</v>
      </c>
      <c r="I267">
        <v>125</v>
      </c>
      <c r="J267">
        <v>103</v>
      </c>
      <c r="K267">
        <v>89</v>
      </c>
      <c r="L267">
        <v>100</v>
      </c>
      <c r="M267">
        <v>55</v>
      </c>
      <c r="N267">
        <v>17</v>
      </c>
    </row>
    <row r="268" spans="1:14" x14ac:dyDescent="0.2">
      <c r="A268">
        <v>1908</v>
      </c>
      <c r="B268">
        <v>19</v>
      </c>
      <c r="C268">
        <v>-16</v>
      </c>
      <c r="D268">
        <v>42</v>
      </c>
      <c r="E268">
        <v>-17</v>
      </c>
      <c r="F268">
        <v>14</v>
      </c>
      <c r="G268">
        <v>92</v>
      </c>
      <c r="H268">
        <v>57</v>
      </c>
      <c r="I268">
        <v>115</v>
      </c>
      <c r="J268">
        <v>119</v>
      </c>
      <c r="K268">
        <v>126</v>
      </c>
      <c r="L268">
        <v>110</v>
      </c>
      <c r="M268">
        <v>42</v>
      </c>
      <c r="N268">
        <v>38</v>
      </c>
    </row>
    <row r="269" spans="1:14" x14ac:dyDescent="0.2">
      <c r="A269">
        <v>1908</v>
      </c>
      <c r="B269">
        <v>20</v>
      </c>
      <c r="C269">
        <v>-7</v>
      </c>
      <c r="D269">
        <v>62</v>
      </c>
      <c r="E269">
        <v>-22</v>
      </c>
      <c r="F269">
        <v>2</v>
      </c>
      <c r="G269">
        <v>93</v>
      </c>
      <c r="H269">
        <v>78</v>
      </c>
      <c r="I269">
        <v>106</v>
      </c>
      <c r="J269">
        <v>105</v>
      </c>
      <c r="K269">
        <v>130</v>
      </c>
      <c r="L269">
        <v>98</v>
      </c>
      <c r="M269">
        <v>-6</v>
      </c>
      <c r="N269">
        <v>57</v>
      </c>
    </row>
    <row r="270" spans="1:14" x14ac:dyDescent="0.2">
      <c r="A270">
        <v>1908</v>
      </c>
      <c r="B270">
        <v>21</v>
      </c>
      <c r="C270">
        <v>-33</v>
      </c>
      <c r="D270">
        <v>61</v>
      </c>
      <c r="E270">
        <v>1</v>
      </c>
      <c r="F270">
        <v>7</v>
      </c>
      <c r="G270">
        <v>88</v>
      </c>
      <c r="H270">
        <v>58</v>
      </c>
      <c r="I270">
        <v>96</v>
      </c>
      <c r="J270">
        <v>128</v>
      </c>
      <c r="K270">
        <v>119</v>
      </c>
      <c r="L270">
        <v>60</v>
      </c>
      <c r="M270">
        <v>28</v>
      </c>
      <c r="N270">
        <v>78</v>
      </c>
    </row>
    <row r="271" spans="1:14" x14ac:dyDescent="0.2">
      <c r="A271">
        <v>1908</v>
      </c>
      <c r="B271">
        <v>22</v>
      </c>
      <c r="C271">
        <v>-19</v>
      </c>
      <c r="D271">
        <v>45</v>
      </c>
      <c r="E271">
        <v>11</v>
      </c>
      <c r="F271">
        <v>12</v>
      </c>
      <c r="G271">
        <v>52</v>
      </c>
      <c r="H271">
        <v>56</v>
      </c>
      <c r="I271">
        <v>104</v>
      </c>
      <c r="J271">
        <v>122</v>
      </c>
      <c r="K271">
        <v>60</v>
      </c>
      <c r="L271">
        <v>14</v>
      </c>
      <c r="M271">
        <v>66</v>
      </c>
      <c r="N271">
        <v>75</v>
      </c>
    </row>
    <row r="272" spans="1:14" x14ac:dyDescent="0.2">
      <c r="A272">
        <v>1908</v>
      </c>
      <c r="B272">
        <v>23</v>
      </c>
      <c r="C272">
        <v>24</v>
      </c>
      <c r="D272">
        <v>38</v>
      </c>
      <c r="E272">
        <v>40</v>
      </c>
      <c r="F272">
        <v>9</v>
      </c>
      <c r="G272">
        <v>37</v>
      </c>
      <c r="H272">
        <v>77</v>
      </c>
      <c r="I272">
        <v>119</v>
      </c>
      <c r="J272">
        <v>88</v>
      </c>
      <c r="K272">
        <v>109</v>
      </c>
      <c r="L272">
        <v>45</v>
      </c>
      <c r="M272">
        <v>50</v>
      </c>
      <c r="N272">
        <v>41</v>
      </c>
    </row>
    <row r="273" spans="1:14" x14ac:dyDescent="0.2">
      <c r="A273">
        <v>1908</v>
      </c>
      <c r="B273">
        <v>24</v>
      </c>
      <c r="C273">
        <v>6</v>
      </c>
      <c r="D273">
        <v>18</v>
      </c>
      <c r="E273">
        <v>11</v>
      </c>
      <c r="F273">
        <v>-30</v>
      </c>
      <c r="G273">
        <v>33</v>
      </c>
      <c r="H273">
        <v>110</v>
      </c>
      <c r="I273">
        <v>123</v>
      </c>
      <c r="J273">
        <v>108</v>
      </c>
      <c r="K273">
        <v>114</v>
      </c>
      <c r="L273">
        <v>33</v>
      </c>
      <c r="M273">
        <v>25</v>
      </c>
      <c r="N273">
        <v>16</v>
      </c>
    </row>
    <row r="274" spans="1:14" x14ac:dyDescent="0.2">
      <c r="A274">
        <v>1908</v>
      </c>
      <c r="B274">
        <v>25</v>
      </c>
      <c r="C274">
        <v>-7</v>
      </c>
      <c r="D274">
        <v>38</v>
      </c>
      <c r="E274">
        <v>40</v>
      </c>
      <c r="F274">
        <v>-13</v>
      </c>
      <c r="G274">
        <v>76</v>
      </c>
      <c r="H274">
        <v>94</v>
      </c>
      <c r="I274">
        <v>148</v>
      </c>
      <c r="J274">
        <v>131</v>
      </c>
      <c r="K274">
        <v>112</v>
      </c>
      <c r="L274">
        <v>-12</v>
      </c>
      <c r="M274">
        <v>46</v>
      </c>
      <c r="N274">
        <v>11</v>
      </c>
    </row>
    <row r="275" spans="1:14" x14ac:dyDescent="0.2">
      <c r="A275">
        <v>1908</v>
      </c>
      <c r="B275">
        <v>26</v>
      </c>
      <c r="C275">
        <v>27</v>
      </c>
      <c r="D275">
        <v>20</v>
      </c>
      <c r="E275">
        <v>30</v>
      </c>
      <c r="F275">
        <v>2</v>
      </c>
      <c r="G275">
        <v>98</v>
      </c>
      <c r="H275">
        <v>87</v>
      </c>
      <c r="I275">
        <v>105</v>
      </c>
      <c r="J275">
        <v>118</v>
      </c>
      <c r="K275">
        <v>107</v>
      </c>
      <c r="L275">
        <v>26</v>
      </c>
      <c r="M275">
        <v>58</v>
      </c>
      <c r="N275">
        <v>1</v>
      </c>
    </row>
    <row r="276" spans="1:14" x14ac:dyDescent="0.2">
      <c r="A276">
        <v>1908</v>
      </c>
      <c r="B276">
        <v>27</v>
      </c>
      <c r="C276">
        <v>82</v>
      </c>
      <c r="D276">
        <v>31</v>
      </c>
      <c r="E276">
        <v>10</v>
      </c>
      <c r="F276">
        <v>5</v>
      </c>
      <c r="G276">
        <v>90</v>
      </c>
      <c r="H276">
        <v>116</v>
      </c>
      <c r="I276">
        <v>112</v>
      </c>
      <c r="J276">
        <v>124</v>
      </c>
      <c r="K276">
        <v>90</v>
      </c>
      <c r="L276">
        <v>70</v>
      </c>
      <c r="M276">
        <v>65</v>
      </c>
      <c r="N276">
        <v>-31</v>
      </c>
    </row>
    <row r="277" spans="1:14" x14ac:dyDescent="0.2">
      <c r="A277">
        <v>1908</v>
      </c>
      <c r="B277">
        <v>28</v>
      </c>
      <c r="C277">
        <v>42</v>
      </c>
      <c r="D277">
        <v>10</v>
      </c>
      <c r="E277">
        <v>29</v>
      </c>
      <c r="F277">
        <v>50</v>
      </c>
      <c r="G277">
        <v>93</v>
      </c>
      <c r="H277">
        <v>125</v>
      </c>
      <c r="I277">
        <v>129</v>
      </c>
      <c r="J277">
        <v>113</v>
      </c>
      <c r="K277">
        <v>120</v>
      </c>
      <c r="L277">
        <v>19</v>
      </c>
      <c r="M277">
        <v>70</v>
      </c>
      <c r="N277">
        <v>-57</v>
      </c>
    </row>
    <row r="278" spans="1:14" x14ac:dyDescent="0.2">
      <c r="A278">
        <v>1908</v>
      </c>
      <c r="B278">
        <v>29</v>
      </c>
      <c r="C278">
        <v>16</v>
      </c>
      <c r="D278">
        <v>-14</v>
      </c>
      <c r="E278">
        <v>36</v>
      </c>
      <c r="F278">
        <v>49</v>
      </c>
      <c r="G278">
        <v>94</v>
      </c>
      <c r="H278">
        <v>116</v>
      </c>
      <c r="I278">
        <v>85</v>
      </c>
      <c r="J278">
        <v>118</v>
      </c>
      <c r="K278">
        <v>157</v>
      </c>
      <c r="L278">
        <v>82</v>
      </c>
      <c r="M278">
        <v>62</v>
      </c>
      <c r="N278">
        <v>-55</v>
      </c>
    </row>
    <row r="279" spans="1:14" x14ac:dyDescent="0.2">
      <c r="A279">
        <v>1908</v>
      </c>
      <c r="B279">
        <v>30</v>
      </c>
      <c r="C279">
        <v>-22</v>
      </c>
      <c r="E279">
        <v>19</v>
      </c>
      <c r="F279">
        <v>81</v>
      </c>
      <c r="G279">
        <v>111</v>
      </c>
      <c r="H279">
        <v>103</v>
      </c>
      <c r="I279">
        <v>104</v>
      </c>
      <c r="J279">
        <v>85</v>
      </c>
      <c r="K279">
        <v>148</v>
      </c>
      <c r="L279">
        <v>74</v>
      </c>
      <c r="M279">
        <v>46</v>
      </c>
      <c r="N279">
        <v>-107</v>
      </c>
    </row>
    <row r="280" spans="1:14" x14ac:dyDescent="0.2">
      <c r="A280">
        <v>1908</v>
      </c>
      <c r="B280">
        <v>31</v>
      </c>
      <c r="C280">
        <v>17</v>
      </c>
      <c r="E280">
        <v>40</v>
      </c>
      <c r="G280">
        <v>126</v>
      </c>
      <c r="I280">
        <v>141</v>
      </c>
      <c r="J280">
        <v>81</v>
      </c>
      <c r="L280">
        <v>97</v>
      </c>
      <c r="N280">
        <v>-57</v>
      </c>
    </row>
    <row r="281" spans="1:14" x14ac:dyDescent="0.2">
      <c r="A281">
        <v>1909</v>
      </c>
      <c r="B281">
        <v>1</v>
      </c>
      <c r="C281">
        <v>42</v>
      </c>
      <c r="D281">
        <v>8</v>
      </c>
      <c r="E281">
        <v>-25</v>
      </c>
      <c r="F281">
        <v>35</v>
      </c>
      <c r="G281">
        <v>-6</v>
      </c>
      <c r="H281">
        <v>111</v>
      </c>
      <c r="I281">
        <v>75</v>
      </c>
      <c r="J281">
        <v>121</v>
      </c>
      <c r="K281">
        <v>65</v>
      </c>
      <c r="L281">
        <v>93</v>
      </c>
      <c r="M281">
        <v>23</v>
      </c>
      <c r="N281">
        <v>38</v>
      </c>
    </row>
    <row r="282" spans="1:14" x14ac:dyDescent="0.2">
      <c r="A282">
        <v>1909</v>
      </c>
      <c r="B282">
        <v>2</v>
      </c>
      <c r="C282">
        <v>62</v>
      </c>
      <c r="D282">
        <v>-18</v>
      </c>
      <c r="E282">
        <v>-39</v>
      </c>
      <c r="F282">
        <v>-19</v>
      </c>
      <c r="G282">
        <v>4</v>
      </c>
      <c r="H282">
        <v>83</v>
      </c>
      <c r="I282">
        <v>73</v>
      </c>
      <c r="J282">
        <v>100</v>
      </c>
      <c r="K282">
        <v>30</v>
      </c>
      <c r="L282">
        <v>119</v>
      </c>
      <c r="M282">
        <v>38</v>
      </c>
      <c r="N282">
        <v>9</v>
      </c>
    </row>
    <row r="283" spans="1:14" x14ac:dyDescent="0.2">
      <c r="A283">
        <v>1909</v>
      </c>
      <c r="B283">
        <v>3</v>
      </c>
      <c r="C283">
        <v>65</v>
      </c>
      <c r="D283">
        <v>48</v>
      </c>
      <c r="E283">
        <v>-41</v>
      </c>
      <c r="F283">
        <v>13</v>
      </c>
      <c r="G283">
        <v>15</v>
      </c>
      <c r="H283">
        <v>63</v>
      </c>
      <c r="I283">
        <v>116</v>
      </c>
      <c r="J283">
        <v>79</v>
      </c>
      <c r="K283">
        <v>62</v>
      </c>
      <c r="L283">
        <v>112</v>
      </c>
      <c r="M283">
        <v>89</v>
      </c>
      <c r="N283">
        <v>45</v>
      </c>
    </row>
    <row r="284" spans="1:14" x14ac:dyDescent="0.2">
      <c r="A284">
        <v>1909</v>
      </c>
      <c r="B284">
        <v>4</v>
      </c>
      <c r="C284">
        <v>61</v>
      </c>
      <c r="D284">
        <v>96</v>
      </c>
      <c r="E284">
        <v>-72</v>
      </c>
      <c r="F284">
        <v>21</v>
      </c>
      <c r="G284">
        <v>47</v>
      </c>
      <c r="H284">
        <v>61</v>
      </c>
      <c r="I284">
        <v>135</v>
      </c>
      <c r="J284">
        <v>106</v>
      </c>
      <c r="K284">
        <v>124</v>
      </c>
      <c r="L284">
        <v>141</v>
      </c>
      <c r="M284">
        <v>96</v>
      </c>
      <c r="N284">
        <v>-11</v>
      </c>
    </row>
    <row r="285" spans="1:14" x14ac:dyDescent="0.2">
      <c r="A285">
        <v>1909</v>
      </c>
      <c r="B285">
        <v>5</v>
      </c>
      <c r="C285">
        <v>33</v>
      </c>
      <c r="D285">
        <v>57</v>
      </c>
      <c r="E285">
        <v>-94</v>
      </c>
      <c r="F285">
        <v>1</v>
      </c>
      <c r="G285">
        <v>55</v>
      </c>
      <c r="H285">
        <v>62</v>
      </c>
      <c r="I285">
        <v>95</v>
      </c>
      <c r="J285">
        <v>96</v>
      </c>
      <c r="K285">
        <v>70</v>
      </c>
      <c r="L285">
        <v>108</v>
      </c>
      <c r="M285">
        <v>83</v>
      </c>
      <c r="N285">
        <v>-19</v>
      </c>
    </row>
    <row r="286" spans="1:14" x14ac:dyDescent="0.2">
      <c r="A286">
        <v>1909</v>
      </c>
      <c r="B286">
        <v>6</v>
      </c>
      <c r="C286">
        <v>17</v>
      </c>
      <c r="D286">
        <v>5</v>
      </c>
      <c r="E286">
        <v>-46</v>
      </c>
      <c r="F286">
        <v>-1</v>
      </c>
      <c r="G286">
        <v>73</v>
      </c>
      <c r="H286">
        <v>57</v>
      </c>
      <c r="I286">
        <v>111</v>
      </c>
      <c r="J286">
        <v>98</v>
      </c>
      <c r="K286">
        <v>113</v>
      </c>
      <c r="L286">
        <v>47</v>
      </c>
      <c r="M286">
        <v>16</v>
      </c>
      <c r="N286">
        <v>-14</v>
      </c>
    </row>
    <row r="287" spans="1:14" x14ac:dyDescent="0.2">
      <c r="A287">
        <v>1909</v>
      </c>
      <c r="B287">
        <v>7</v>
      </c>
      <c r="C287">
        <v>27</v>
      </c>
      <c r="D287">
        <v>-18</v>
      </c>
      <c r="E287">
        <v>4</v>
      </c>
      <c r="F287">
        <v>-6</v>
      </c>
      <c r="G287">
        <v>56</v>
      </c>
      <c r="H287">
        <v>57</v>
      </c>
      <c r="I287">
        <v>100</v>
      </c>
      <c r="J287">
        <v>95</v>
      </c>
      <c r="K287">
        <v>93</v>
      </c>
      <c r="L287">
        <v>77</v>
      </c>
      <c r="M287">
        <v>11</v>
      </c>
      <c r="N287">
        <v>-3</v>
      </c>
    </row>
    <row r="288" spans="1:14" x14ac:dyDescent="0.2">
      <c r="A288">
        <v>1909</v>
      </c>
      <c r="B288">
        <v>8</v>
      </c>
      <c r="C288">
        <v>-1</v>
      </c>
      <c r="D288">
        <v>-3</v>
      </c>
      <c r="E288">
        <v>2</v>
      </c>
      <c r="F288">
        <v>-2</v>
      </c>
      <c r="G288">
        <v>48</v>
      </c>
      <c r="H288">
        <v>48</v>
      </c>
      <c r="I288">
        <v>117</v>
      </c>
      <c r="J288">
        <v>109</v>
      </c>
      <c r="K288">
        <v>57</v>
      </c>
      <c r="L288">
        <v>110</v>
      </c>
      <c r="M288">
        <v>-8</v>
      </c>
      <c r="N288">
        <v>-23</v>
      </c>
    </row>
    <row r="289" spans="1:14" x14ac:dyDescent="0.2">
      <c r="A289">
        <v>1909</v>
      </c>
      <c r="B289">
        <v>9</v>
      </c>
      <c r="C289">
        <v>-3</v>
      </c>
      <c r="D289">
        <v>-16</v>
      </c>
      <c r="E289">
        <v>6</v>
      </c>
      <c r="F289">
        <v>2</v>
      </c>
      <c r="G289">
        <v>19</v>
      </c>
      <c r="H289">
        <v>82</v>
      </c>
      <c r="I289">
        <v>96</v>
      </c>
      <c r="J289">
        <v>117</v>
      </c>
      <c r="K289">
        <v>42</v>
      </c>
      <c r="L289">
        <v>41</v>
      </c>
      <c r="M289">
        <v>-12</v>
      </c>
      <c r="N289">
        <v>-20</v>
      </c>
    </row>
    <row r="290" spans="1:14" x14ac:dyDescent="0.2">
      <c r="A290">
        <v>1909</v>
      </c>
      <c r="B290">
        <v>10</v>
      </c>
      <c r="C290">
        <v>21</v>
      </c>
      <c r="D290">
        <v>9</v>
      </c>
      <c r="E290">
        <v>8</v>
      </c>
      <c r="F290">
        <v>19</v>
      </c>
      <c r="G290">
        <v>51</v>
      </c>
      <c r="H290">
        <v>94</v>
      </c>
      <c r="I290">
        <v>111</v>
      </c>
      <c r="J290">
        <v>111</v>
      </c>
      <c r="K290">
        <v>67</v>
      </c>
      <c r="L290">
        <v>96</v>
      </c>
      <c r="M290">
        <v>34</v>
      </c>
      <c r="N290">
        <v>23</v>
      </c>
    </row>
    <row r="291" spans="1:14" x14ac:dyDescent="0.2">
      <c r="A291">
        <v>1909</v>
      </c>
      <c r="B291">
        <v>11</v>
      </c>
      <c r="C291">
        <v>55</v>
      </c>
      <c r="D291">
        <v>14</v>
      </c>
      <c r="E291">
        <v>10</v>
      </c>
      <c r="F291">
        <v>33</v>
      </c>
      <c r="G291">
        <v>28</v>
      </c>
      <c r="H291">
        <v>57</v>
      </c>
      <c r="I291">
        <v>91</v>
      </c>
      <c r="J291">
        <v>131</v>
      </c>
      <c r="K291">
        <v>87</v>
      </c>
      <c r="L291">
        <v>124</v>
      </c>
      <c r="M291">
        <v>9</v>
      </c>
      <c r="N291">
        <v>86</v>
      </c>
    </row>
    <row r="292" spans="1:14" x14ac:dyDescent="0.2">
      <c r="A292">
        <v>1909</v>
      </c>
      <c r="B292">
        <v>12</v>
      </c>
      <c r="C292">
        <v>27</v>
      </c>
      <c r="D292">
        <v>-3</v>
      </c>
      <c r="E292">
        <v>5</v>
      </c>
      <c r="F292">
        <v>45</v>
      </c>
      <c r="G292">
        <v>49</v>
      </c>
      <c r="H292">
        <v>66</v>
      </c>
      <c r="I292">
        <v>93</v>
      </c>
      <c r="J292">
        <v>114</v>
      </c>
      <c r="K292">
        <v>102</v>
      </c>
      <c r="L292">
        <v>83</v>
      </c>
      <c r="M292">
        <v>56</v>
      </c>
      <c r="N292">
        <v>35</v>
      </c>
    </row>
    <row r="293" spans="1:14" x14ac:dyDescent="0.2">
      <c r="A293">
        <v>1909</v>
      </c>
      <c r="B293">
        <v>13</v>
      </c>
      <c r="C293">
        <v>6</v>
      </c>
      <c r="D293">
        <v>-10</v>
      </c>
      <c r="E293">
        <v>6</v>
      </c>
      <c r="F293">
        <v>70</v>
      </c>
      <c r="G293">
        <v>14</v>
      </c>
      <c r="H293">
        <v>63</v>
      </c>
      <c r="I293">
        <v>108</v>
      </c>
      <c r="J293">
        <v>125</v>
      </c>
      <c r="K293">
        <v>78</v>
      </c>
      <c r="L293">
        <v>88</v>
      </c>
      <c r="M293">
        <v>19</v>
      </c>
      <c r="N293">
        <v>38</v>
      </c>
    </row>
    <row r="294" spans="1:14" x14ac:dyDescent="0.2">
      <c r="A294">
        <v>1909</v>
      </c>
      <c r="B294">
        <v>14</v>
      </c>
      <c r="C294">
        <v>27</v>
      </c>
      <c r="D294">
        <v>-43</v>
      </c>
      <c r="E294">
        <v>10</v>
      </c>
      <c r="F294">
        <v>71</v>
      </c>
      <c r="G294">
        <v>30</v>
      </c>
      <c r="H294">
        <v>57</v>
      </c>
      <c r="I294">
        <v>130</v>
      </c>
      <c r="J294">
        <v>130</v>
      </c>
      <c r="K294">
        <v>79</v>
      </c>
      <c r="L294">
        <v>54</v>
      </c>
      <c r="M294">
        <v>-20</v>
      </c>
      <c r="N294">
        <v>24</v>
      </c>
    </row>
    <row r="295" spans="1:14" x14ac:dyDescent="0.2">
      <c r="A295">
        <v>1909</v>
      </c>
      <c r="B295">
        <v>15</v>
      </c>
      <c r="C295">
        <v>29</v>
      </c>
      <c r="D295">
        <v>-1</v>
      </c>
      <c r="E295">
        <v>-21</v>
      </c>
      <c r="F295">
        <v>8</v>
      </c>
      <c r="G295">
        <v>7</v>
      </c>
      <c r="H295">
        <v>71</v>
      </c>
      <c r="I295">
        <v>125</v>
      </c>
      <c r="J295">
        <v>140</v>
      </c>
      <c r="K295">
        <v>86</v>
      </c>
      <c r="L295">
        <v>108</v>
      </c>
      <c r="M295">
        <v>2</v>
      </c>
      <c r="N295">
        <v>27</v>
      </c>
    </row>
    <row r="296" spans="1:14" x14ac:dyDescent="0.2">
      <c r="A296">
        <v>1909</v>
      </c>
      <c r="B296">
        <v>16</v>
      </c>
      <c r="C296">
        <v>13</v>
      </c>
      <c r="D296">
        <v>-17</v>
      </c>
      <c r="E296">
        <v>-46</v>
      </c>
      <c r="F296">
        <v>34</v>
      </c>
      <c r="G296">
        <v>10</v>
      </c>
      <c r="H296">
        <v>85</v>
      </c>
      <c r="I296">
        <v>121</v>
      </c>
      <c r="J296">
        <v>154</v>
      </c>
      <c r="K296">
        <v>93</v>
      </c>
      <c r="L296">
        <v>117</v>
      </c>
      <c r="M296">
        <v>-14</v>
      </c>
      <c r="N296">
        <v>11</v>
      </c>
    </row>
    <row r="297" spans="1:14" x14ac:dyDescent="0.2">
      <c r="A297">
        <v>1909</v>
      </c>
      <c r="B297">
        <v>17</v>
      </c>
      <c r="C297">
        <v>16</v>
      </c>
      <c r="D297">
        <v>-10</v>
      </c>
      <c r="E297">
        <v>-50</v>
      </c>
      <c r="F297">
        <v>43</v>
      </c>
      <c r="G297">
        <v>36</v>
      </c>
      <c r="H297">
        <v>89</v>
      </c>
      <c r="I297">
        <v>140</v>
      </c>
      <c r="J297">
        <v>94</v>
      </c>
      <c r="K297">
        <v>97</v>
      </c>
      <c r="L297">
        <v>117</v>
      </c>
      <c r="M297">
        <v>-2</v>
      </c>
      <c r="N297">
        <v>18</v>
      </c>
    </row>
    <row r="298" spans="1:14" x14ac:dyDescent="0.2">
      <c r="A298">
        <v>1909</v>
      </c>
      <c r="B298">
        <v>18</v>
      </c>
      <c r="C298">
        <v>55</v>
      </c>
      <c r="D298">
        <v>-3</v>
      </c>
      <c r="E298">
        <v>4</v>
      </c>
      <c r="F298">
        <v>68</v>
      </c>
      <c r="G298">
        <v>39</v>
      </c>
      <c r="H298">
        <v>78</v>
      </c>
      <c r="I298">
        <v>130</v>
      </c>
      <c r="J298">
        <v>121</v>
      </c>
      <c r="K298">
        <v>91</v>
      </c>
      <c r="L298">
        <v>109</v>
      </c>
      <c r="M298">
        <v>18</v>
      </c>
      <c r="N298">
        <v>1</v>
      </c>
    </row>
    <row r="299" spans="1:14" x14ac:dyDescent="0.2">
      <c r="A299">
        <v>1909</v>
      </c>
      <c r="B299">
        <v>19</v>
      </c>
      <c r="C299">
        <v>30</v>
      </c>
      <c r="D299">
        <v>-29</v>
      </c>
      <c r="E299">
        <v>53</v>
      </c>
      <c r="F299">
        <v>17</v>
      </c>
      <c r="G299">
        <v>18</v>
      </c>
      <c r="H299">
        <v>102</v>
      </c>
      <c r="I299">
        <v>113</v>
      </c>
      <c r="J299">
        <v>131</v>
      </c>
      <c r="K299">
        <v>72</v>
      </c>
      <c r="L299">
        <v>80</v>
      </c>
      <c r="M299">
        <v>-14</v>
      </c>
      <c r="N299">
        <v>-25</v>
      </c>
    </row>
    <row r="300" spans="1:14" x14ac:dyDescent="0.2">
      <c r="A300">
        <v>1909</v>
      </c>
      <c r="B300">
        <v>20</v>
      </c>
      <c r="C300">
        <v>-8</v>
      </c>
      <c r="D300">
        <v>-15</v>
      </c>
      <c r="E300">
        <v>63</v>
      </c>
      <c r="F300">
        <v>73</v>
      </c>
      <c r="G300">
        <v>44</v>
      </c>
      <c r="H300">
        <v>127</v>
      </c>
      <c r="I300">
        <v>85</v>
      </c>
      <c r="J300">
        <v>132</v>
      </c>
      <c r="K300">
        <v>73</v>
      </c>
      <c r="L300">
        <v>110</v>
      </c>
      <c r="M300">
        <v>-20</v>
      </c>
      <c r="N300">
        <v>-47</v>
      </c>
    </row>
    <row r="301" spans="1:14" x14ac:dyDescent="0.2">
      <c r="A301">
        <v>1909</v>
      </c>
      <c r="B301">
        <v>21</v>
      </c>
      <c r="C301">
        <v>-12</v>
      </c>
      <c r="D301">
        <v>-10</v>
      </c>
      <c r="E301">
        <v>36</v>
      </c>
      <c r="F301">
        <v>9</v>
      </c>
      <c r="G301">
        <v>85</v>
      </c>
      <c r="H301">
        <v>119</v>
      </c>
      <c r="I301">
        <v>136</v>
      </c>
      <c r="J301">
        <v>95</v>
      </c>
      <c r="K301">
        <v>42</v>
      </c>
      <c r="L301">
        <v>84</v>
      </c>
      <c r="M301">
        <v>-15</v>
      </c>
      <c r="N301">
        <v>-82</v>
      </c>
    </row>
    <row r="302" spans="1:14" x14ac:dyDescent="0.2">
      <c r="A302">
        <v>1909</v>
      </c>
      <c r="B302">
        <v>22</v>
      </c>
      <c r="C302">
        <v>0</v>
      </c>
      <c r="D302">
        <v>-32</v>
      </c>
      <c r="E302">
        <v>15</v>
      </c>
      <c r="F302">
        <v>53</v>
      </c>
      <c r="G302">
        <v>94</v>
      </c>
      <c r="H302">
        <v>108</v>
      </c>
      <c r="I302">
        <v>134</v>
      </c>
      <c r="J302">
        <v>80</v>
      </c>
      <c r="K302">
        <v>72</v>
      </c>
      <c r="L302">
        <v>57</v>
      </c>
      <c r="M302">
        <v>-9</v>
      </c>
      <c r="N302">
        <v>-33</v>
      </c>
    </row>
    <row r="303" spans="1:14" x14ac:dyDescent="0.2">
      <c r="A303">
        <v>1909</v>
      </c>
      <c r="B303">
        <v>23</v>
      </c>
      <c r="C303">
        <v>-3</v>
      </c>
      <c r="D303">
        <v>-56</v>
      </c>
      <c r="E303">
        <v>45</v>
      </c>
      <c r="F303">
        <v>77</v>
      </c>
      <c r="G303">
        <v>114</v>
      </c>
      <c r="H303">
        <v>88</v>
      </c>
      <c r="I303">
        <v>95</v>
      </c>
      <c r="J303">
        <v>91</v>
      </c>
      <c r="K303">
        <v>123</v>
      </c>
      <c r="L303">
        <v>101</v>
      </c>
      <c r="M303">
        <v>-21</v>
      </c>
      <c r="N303">
        <v>56</v>
      </c>
    </row>
    <row r="304" spans="1:14" x14ac:dyDescent="0.2">
      <c r="A304">
        <v>1909</v>
      </c>
      <c r="B304">
        <v>24</v>
      </c>
      <c r="C304">
        <v>-8</v>
      </c>
      <c r="D304">
        <v>-22</v>
      </c>
      <c r="E304">
        <v>38</v>
      </c>
      <c r="F304">
        <v>85</v>
      </c>
      <c r="G304">
        <v>66</v>
      </c>
      <c r="H304">
        <v>99</v>
      </c>
      <c r="I304">
        <v>95</v>
      </c>
      <c r="J304">
        <v>140</v>
      </c>
      <c r="K304">
        <v>124</v>
      </c>
      <c r="L304">
        <v>77</v>
      </c>
      <c r="M304">
        <v>-16</v>
      </c>
      <c r="N304">
        <v>16</v>
      </c>
    </row>
    <row r="305" spans="1:14" x14ac:dyDescent="0.2">
      <c r="A305">
        <v>1909</v>
      </c>
      <c r="B305">
        <v>25</v>
      </c>
      <c r="C305">
        <v>-38</v>
      </c>
      <c r="D305">
        <v>-26</v>
      </c>
      <c r="E305">
        <v>62</v>
      </c>
      <c r="F305">
        <v>64</v>
      </c>
      <c r="G305">
        <v>106</v>
      </c>
      <c r="H305">
        <v>99</v>
      </c>
      <c r="I305">
        <v>107</v>
      </c>
      <c r="J305">
        <v>130</v>
      </c>
      <c r="K305">
        <v>118</v>
      </c>
      <c r="L305">
        <v>25</v>
      </c>
      <c r="M305">
        <v>10</v>
      </c>
      <c r="N305">
        <v>-4</v>
      </c>
    </row>
    <row r="306" spans="1:14" x14ac:dyDescent="0.2">
      <c r="A306">
        <v>1909</v>
      </c>
      <c r="B306">
        <v>26</v>
      </c>
      <c r="C306">
        <v>-46</v>
      </c>
      <c r="D306">
        <v>-7</v>
      </c>
      <c r="E306">
        <v>33</v>
      </c>
      <c r="F306">
        <v>69</v>
      </c>
      <c r="G306">
        <v>79</v>
      </c>
      <c r="H306">
        <v>67</v>
      </c>
      <c r="I306">
        <v>100</v>
      </c>
      <c r="J306">
        <v>112</v>
      </c>
      <c r="K306">
        <v>101</v>
      </c>
      <c r="L306">
        <v>-2</v>
      </c>
      <c r="M306">
        <v>2</v>
      </c>
      <c r="N306">
        <v>18</v>
      </c>
    </row>
    <row r="307" spans="1:14" x14ac:dyDescent="0.2">
      <c r="A307">
        <v>1909</v>
      </c>
      <c r="B307">
        <v>27</v>
      </c>
      <c r="C307">
        <v>-47</v>
      </c>
      <c r="D307">
        <v>-5</v>
      </c>
      <c r="E307">
        <v>-5</v>
      </c>
      <c r="F307">
        <v>79</v>
      </c>
      <c r="G307">
        <v>107</v>
      </c>
      <c r="H307">
        <v>89</v>
      </c>
      <c r="I307">
        <v>95</v>
      </c>
      <c r="J307">
        <v>95</v>
      </c>
      <c r="K307">
        <v>90</v>
      </c>
      <c r="L307">
        <v>44</v>
      </c>
      <c r="M307">
        <v>18</v>
      </c>
      <c r="N307">
        <v>79</v>
      </c>
    </row>
    <row r="308" spans="1:14" x14ac:dyDescent="0.2">
      <c r="A308">
        <v>1909</v>
      </c>
      <c r="B308">
        <v>28</v>
      </c>
      <c r="C308">
        <v>-72</v>
      </c>
      <c r="D308">
        <v>-10</v>
      </c>
      <c r="E308">
        <v>37</v>
      </c>
      <c r="F308">
        <v>47</v>
      </c>
      <c r="G308">
        <v>73</v>
      </c>
      <c r="H308">
        <v>81</v>
      </c>
      <c r="I308">
        <v>108</v>
      </c>
      <c r="J308">
        <v>71</v>
      </c>
      <c r="K308">
        <v>96</v>
      </c>
      <c r="L308">
        <v>36</v>
      </c>
      <c r="M308">
        <v>47</v>
      </c>
      <c r="N308">
        <v>83</v>
      </c>
    </row>
    <row r="309" spans="1:14" x14ac:dyDescent="0.2">
      <c r="A309">
        <v>1909</v>
      </c>
      <c r="B309">
        <v>29</v>
      </c>
      <c r="C309">
        <v>-31</v>
      </c>
      <c r="E309">
        <v>81</v>
      </c>
      <c r="F309">
        <v>42</v>
      </c>
      <c r="G309">
        <v>98</v>
      </c>
      <c r="H309">
        <v>86</v>
      </c>
      <c r="I309">
        <v>109</v>
      </c>
      <c r="J309">
        <v>101</v>
      </c>
      <c r="K309">
        <v>104</v>
      </c>
      <c r="L309">
        <v>14</v>
      </c>
      <c r="M309">
        <v>70</v>
      </c>
      <c r="N309">
        <v>16</v>
      </c>
    </row>
    <row r="310" spans="1:14" x14ac:dyDescent="0.2">
      <c r="A310">
        <v>1909</v>
      </c>
      <c r="B310">
        <v>30</v>
      </c>
      <c r="C310">
        <v>3</v>
      </c>
      <c r="E310">
        <v>72</v>
      </c>
      <c r="F310">
        <v>30</v>
      </c>
      <c r="G310">
        <v>79</v>
      </c>
      <c r="H310">
        <v>86</v>
      </c>
      <c r="I310">
        <v>128</v>
      </c>
      <c r="J310">
        <v>85</v>
      </c>
      <c r="K310">
        <v>93</v>
      </c>
      <c r="L310">
        <v>-8</v>
      </c>
      <c r="M310">
        <v>33</v>
      </c>
      <c r="N310">
        <v>-12</v>
      </c>
    </row>
    <row r="311" spans="1:14" x14ac:dyDescent="0.2">
      <c r="A311">
        <v>1909</v>
      </c>
      <c r="B311">
        <v>31</v>
      </c>
      <c r="C311">
        <v>-8</v>
      </c>
      <c r="E311">
        <v>57</v>
      </c>
      <c r="G311">
        <v>128</v>
      </c>
      <c r="I311">
        <v>128</v>
      </c>
      <c r="J311">
        <v>87</v>
      </c>
      <c r="L311">
        <v>-22</v>
      </c>
      <c r="N311">
        <v>14</v>
      </c>
    </row>
    <row r="312" spans="1:14" x14ac:dyDescent="0.2">
      <c r="A312">
        <v>1910</v>
      </c>
      <c r="B312">
        <v>1</v>
      </c>
      <c r="C312">
        <v>23</v>
      </c>
      <c r="D312">
        <v>26</v>
      </c>
      <c r="E312">
        <v>4</v>
      </c>
      <c r="F312">
        <v>-10</v>
      </c>
      <c r="G312">
        <v>62</v>
      </c>
      <c r="H312">
        <v>79</v>
      </c>
      <c r="I312">
        <v>101</v>
      </c>
      <c r="J312">
        <v>92</v>
      </c>
      <c r="K312">
        <v>89</v>
      </c>
      <c r="L312">
        <v>68</v>
      </c>
      <c r="M312">
        <v>55</v>
      </c>
      <c r="N312">
        <v>26</v>
      </c>
    </row>
    <row r="313" spans="1:14" x14ac:dyDescent="0.2">
      <c r="A313">
        <v>1910</v>
      </c>
      <c r="B313">
        <v>2</v>
      </c>
      <c r="C313">
        <v>53</v>
      </c>
      <c r="D313">
        <v>28</v>
      </c>
      <c r="E313">
        <v>30</v>
      </c>
      <c r="F313">
        <v>-2</v>
      </c>
      <c r="G313">
        <v>82</v>
      </c>
      <c r="H313">
        <v>103</v>
      </c>
      <c r="I313">
        <v>93</v>
      </c>
      <c r="J313">
        <v>134</v>
      </c>
      <c r="K313">
        <v>116</v>
      </c>
      <c r="L313">
        <v>118</v>
      </c>
      <c r="M313">
        <v>23</v>
      </c>
      <c r="N313">
        <v>39</v>
      </c>
    </row>
    <row r="314" spans="1:14" x14ac:dyDescent="0.2">
      <c r="A314">
        <v>1910</v>
      </c>
      <c r="B314">
        <v>3</v>
      </c>
      <c r="C314">
        <v>72</v>
      </c>
      <c r="D314">
        <v>12</v>
      </c>
      <c r="E314">
        <v>40</v>
      </c>
      <c r="F314">
        <v>-21</v>
      </c>
      <c r="G314">
        <v>20</v>
      </c>
      <c r="H314">
        <v>69</v>
      </c>
      <c r="I314">
        <v>98</v>
      </c>
      <c r="J314">
        <v>120</v>
      </c>
      <c r="K314">
        <v>102</v>
      </c>
      <c r="L314">
        <v>99</v>
      </c>
      <c r="M314">
        <v>17</v>
      </c>
      <c r="N314">
        <v>23</v>
      </c>
    </row>
    <row r="315" spans="1:14" x14ac:dyDescent="0.2">
      <c r="A315">
        <v>1910</v>
      </c>
      <c r="B315">
        <v>4</v>
      </c>
      <c r="C315">
        <v>25</v>
      </c>
      <c r="D315">
        <v>-9</v>
      </c>
      <c r="E315">
        <v>14</v>
      </c>
      <c r="F315">
        <v>13</v>
      </c>
      <c r="G315">
        <v>19</v>
      </c>
      <c r="H315">
        <v>70</v>
      </c>
      <c r="I315">
        <v>71</v>
      </c>
      <c r="J315">
        <v>118</v>
      </c>
      <c r="K315">
        <v>82</v>
      </c>
      <c r="L315">
        <v>102</v>
      </c>
      <c r="M315">
        <v>6</v>
      </c>
      <c r="N315">
        <v>18</v>
      </c>
    </row>
    <row r="316" spans="1:14" x14ac:dyDescent="0.2">
      <c r="A316">
        <v>1910</v>
      </c>
      <c r="B316">
        <v>5</v>
      </c>
      <c r="C316">
        <v>26</v>
      </c>
      <c r="D316">
        <v>-1</v>
      </c>
      <c r="E316">
        <v>20</v>
      </c>
      <c r="F316">
        <v>33</v>
      </c>
      <c r="G316">
        <v>34</v>
      </c>
      <c r="H316">
        <v>99</v>
      </c>
      <c r="I316">
        <v>96</v>
      </c>
      <c r="J316">
        <v>97</v>
      </c>
      <c r="K316">
        <v>79</v>
      </c>
      <c r="L316">
        <v>94</v>
      </c>
      <c r="M316">
        <v>-13</v>
      </c>
      <c r="N316">
        <v>39</v>
      </c>
    </row>
    <row r="317" spans="1:14" x14ac:dyDescent="0.2">
      <c r="A317">
        <v>1910</v>
      </c>
      <c r="B317">
        <v>6</v>
      </c>
      <c r="C317">
        <v>19</v>
      </c>
      <c r="D317">
        <v>64</v>
      </c>
      <c r="E317">
        <v>35</v>
      </c>
      <c r="F317">
        <v>23</v>
      </c>
      <c r="G317">
        <v>47</v>
      </c>
      <c r="H317">
        <v>89</v>
      </c>
      <c r="I317">
        <v>127</v>
      </c>
      <c r="J317">
        <v>115</v>
      </c>
      <c r="K317">
        <v>85</v>
      </c>
      <c r="L317">
        <v>81</v>
      </c>
      <c r="M317">
        <v>-16</v>
      </c>
      <c r="N317">
        <v>70</v>
      </c>
    </row>
    <row r="318" spans="1:14" x14ac:dyDescent="0.2">
      <c r="A318">
        <v>1910</v>
      </c>
      <c r="B318">
        <v>7</v>
      </c>
      <c r="C318">
        <v>16</v>
      </c>
      <c r="D318">
        <v>85</v>
      </c>
      <c r="E318">
        <v>63</v>
      </c>
      <c r="F318">
        <v>43</v>
      </c>
      <c r="G318">
        <v>25</v>
      </c>
      <c r="H318">
        <v>126</v>
      </c>
      <c r="I318">
        <v>109</v>
      </c>
      <c r="J318">
        <v>105</v>
      </c>
      <c r="K318">
        <v>97</v>
      </c>
      <c r="L318">
        <v>70</v>
      </c>
      <c r="M318">
        <v>29</v>
      </c>
      <c r="N318">
        <v>48</v>
      </c>
    </row>
    <row r="319" spans="1:14" x14ac:dyDescent="0.2">
      <c r="A319">
        <v>1910</v>
      </c>
      <c r="B319">
        <v>8</v>
      </c>
      <c r="C319">
        <v>21</v>
      </c>
      <c r="D319">
        <v>37</v>
      </c>
      <c r="E319">
        <v>61</v>
      </c>
      <c r="F319">
        <v>34</v>
      </c>
      <c r="G319">
        <v>20</v>
      </c>
      <c r="H319">
        <v>133</v>
      </c>
      <c r="I319">
        <v>104</v>
      </c>
      <c r="J319">
        <v>133</v>
      </c>
      <c r="K319">
        <v>95</v>
      </c>
      <c r="L319">
        <v>92</v>
      </c>
      <c r="M319">
        <v>20</v>
      </c>
      <c r="N319">
        <v>65</v>
      </c>
    </row>
    <row r="320" spans="1:14" x14ac:dyDescent="0.2">
      <c r="A320">
        <v>1910</v>
      </c>
      <c r="B320">
        <v>9</v>
      </c>
      <c r="C320">
        <v>48</v>
      </c>
      <c r="D320">
        <v>-7</v>
      </c>
      <c r="E320">
        <v>74</v>
      </c>
      <c r="F320">
        <v>13</v>
      </c>
      <c r="G320">
        <v>2</v>
      </c>
      <c r="H320">
        <v>130</v>
      </c>
      <c r="I320">
        <v>97</v>
      </c>
      <c r="J320">
        <v>118</v>
      </c>
      <c r="K320">
        <v>81</v>
      </c>
      <c r="L320">
        <v>88</v>
      </c>
      <c r="M320">
        <v>-8</v>
      </c>
      <c r="N320">
        <v>78</v>
      </c>
    </row>
    <row r="321" spans="1:14" x14ac:dyDescent="0.2">
      <c r="A321">
        <v>1910</v>
      </c>
      <c r="B321">
        <v>10</v>
      </c>
      <c r="C321">
        <v>58</v>
      </c>
      <c r="D321">
        <v>-1</v>
      </c>
      <c r="E321">
        <v>47</v>
      </c>
      <c r="F321">
        <v>43</v>
      </c>
      <c r="G321">
        <v>2</v>
      </c>
      <c r="H321">
        <v>132</v>
      </c>
      <c r="I321">
        <v>84</v>
      </c>
      <c r="J321">
        <v>112</v>
      </c>
      <c r="K321">
        <v>70</v>
      </c>
      <c r="L321">
        <v>93</v>
      </c>
      <c r="M321">
        <v>-24</v>
      </c>
      <c r="N321">
        <v>76</v>
      </c>
    </row>
    <row r="322" spans="1:14" x14ac:dyDescent="0.2">
      <c r="A322">
        <v>1910</v>
      </c>
      <c r="B322">
        <v>11</v>
      </c>
      <c r="C322">
        <v>5</v>
      </c>
      <c r="D322">
        <v>26</v>
      </c>
      <c r="E322">
        <v>27</v>
      </c>
      <c r="F322">
        <v>29</v>
      </c>
      <c r="G322">
        <v>11</v>
      </c>
      <c r="H322">
        <v>128</v>
      </c>
      <c r="I322">
        <v>111</v>
      </c>
      <c r="J322">
        <v>101</v>
      </c>
      <c r="K322">
        <v>115</v>
      </c>
      <c r="L322">
        <v>105</v>
      </c>
      <c r="M322">
        <v>10</v>
      </c>
      <c r="N322">
        <v>79</v>
      </c>
    </row>
    <row r="323" spans="1:14" x14ac:dyDescent="0.2">
      <c r="A323">
        <v>1910</v>
      </c>
      <c r="B323">
        <v>12</v>
      </c>
      <c r="C323">
        <v>4</v>
      </c>
      <c r="D323">
        <v>-6</v>
      </c>
      <c r="E323">
        <v>17</v>
      </c>
      <c r="F323">
        <v>51</v>
      </c>
      <c r="G323">
        <v>67</v>
      </c>
      <c r="H323">
        <v>132</v>
      </c>
      <c r="I323">
        <v>100</v>
      </c>
      <c r="J323">
        <v>147</v>
      </c>
      <c r="K323">
        <v>107</v>
      </c>
      <c r="L323">
        <v>83</v>
      </c>
      <c r="M323">
        <v>-12</v>
      </c>
      <c r="N323">
        <v>63</v>
      </c>
    </row>
    <row r="324" spans="1:14" x14ac:dyDescent="0.2">
      <c r="A324">
        <v>1910</v>
      </c>
      <c r="B324">
        <v>13</v>
      </c>
      <c r="C324">
        <v>-11</v>
      </c>
      <c r="D324">
        <v>5</v>
      </c>
      <c r="E324">
        <v>-9</v>
      </c>
      <c r="F324">
        <v>97</v>
      </c>
      <c r="G324">
        <v>63</v>
      </c>
      <c r="H324">
        <v>122</v>
      </c>
      <c r="I324">
        <v>100</v>
      </c>
      <c r="J324">
        <v>139</v>
      </c>
      <c r="K324">
        <v>83</v>
      </c>
      <c r="L324">
        <v>82</v>
      </c>
      <c r="M324">
        <v>30</v>
      </c>
      <c r="N324">
        <v>63</v>
      </c>
    </row>
    <row r="325" spans="1:14" x14ac:dyDescent="0.2">
      <c r="A325">
        <v>1910</v>
      </c>
      <c r="B325">
        <v>14</v>
      </c>
      <c r="C325">
        <v>29</v>
      </c>
      <c r="D325">
        <v>21</v>
      </c>
      <c r="E325">
        <v>-4</v>
      </c>
      <c r="F325">
        <v>52</v>
      </c>
      <c r="G325">
        <v>67</v>
      </c>
      <c r="H325">
        <v>73</v>
      </c>
      <c r="I325">
        <v>103</v>
      </c>
      <c r="J325">
        <v>127</v>
      </c>
      <c r="K325">
        <v>91</v>
      </c>
      <c r="L325">
        <v>80</v>
      </c>
      <c r="M325">
        <v>57</v>
      </c>
      <c r="N325">
        <v>79</v>
      </c>
    </row>
    <row r="326" spans="1:14" x14ac:dyDescent="0.2">
      <c r="A326">
        <v>1910</v>
      </c>
      <c r="B326">
        <v>15</v>
      </c>
      <c r="C326">
        <v>39</v>
      </c>
      <c r="D326">
        <v>22</v>
      </c>
      <c r="E326">
        <v>2</v>
      </c>
      <c r="F326">
        <v>57</v>
      </c>
      <c r="G326">
        <v>64</v>
      </c>
      <c r="H326">
        <v>71</v>
      </c>
      <c r="I326">
        <v>110</v>
      </c>
      <c r="J326">
        <v>147</v>
      </c>
      <c r="K326">
        <v>96</v>
      </c>
      <c r="L326">
        <v>70</v>
      </c>
      <c r="M326">
        <v>30</v>
      </c>
      <c r="N326">
        <v>72</v>
      </c>
    </row>
    <row r="327" spans="1:14" x14ac:dyDescent="0.2">
      <c r="A327">
        <v>1910</v>
      </c>
      <c r="B327">
        <v>16</v>
      </c>
      <c r="C327">
        <v>57</v>
      </c>
      <c r="D327">
        <v>7</v>
      </c>
      <c r="E327">
        <v>-9</v>
      </c>
      <c r="F327">
        <v>47</v>
      </c>
      <c r="G327">
        <v>93</v>
      </c>
      <c r="H327">
        <v>92</v>
      </c>
      <c r="I327">
        <v>107</v>
      </c>
      <c r="J327">
        <v>117</v>
      </c>
      <c r="K327">
        <v>97</v>
      </c>
      <c r="L327">
        <v>67</v>
      </c>
      <c r="M327">
        <v>-8</v>
      </c>
      <c r="N327">
        <v>56</v>
      </c>
    </row>
    <row r="328" spans="1:14" x14ac:dyDescent="0.2">
      <c r="A328">
        <v>1910</v>
      </c>
      <c r="B328">
        <v>17</v>
      </c>
      <c r="C328">
        <v>21</v>
      </c>
      <c r="D328">
        <v>46</v>
      </c>
      <c r="E328">
        <v>46</v>
      </c>
      <c r="F328">
        <v>34</v>
      </c>
      <c r="G328">
        <v>95</v>
      </c>
      <c r="H328">
        <v>65</v>
      </c>
      <c r="I328">
        <v>116</v>
      </c>
      <c r="J328">
        <v>130</v>
      </c>
      <c r="K328">
        <v>83</v>
      </c>
      <c r="L328">
        <v>88</v>
      </c>
      <c r="M328">
        <v>-25</v>
      </c>
      <c r="N328">
        <v>68</v>
      </c>
    </row>
    <row r="329" spans="1:14" x14ac:dyDescent="0.2">
      <c r="A329">
        <v>1910</v>
      </c>
      <c r="B329">
        <v>18</v>
      </c>
      <c r="C329">
        <v>22</v>
      </c>
      <c r="D329">
        <v>57</v>
      </c>
      <c r="E329">
        <v>16</v>
      </c>
      <c r="F329">
        <v>28</v>
      </c>
      <c r="G329">
        <v>101</v>
      </c>
      <c r="H329">
        <v>89</v>
      </c>
      <c r="I329">
        <v>99</v>
      </c>
      <c r="J329">
        <v>106</v>
      </c>
      <c r="K329">
        <v>83</v>
      </c>
      <c r="L329">
        <v>72</v>
      </c>
      <c r="M329">
        <v>-11</v>
      </c>
      <c r="N329">
        <v>41</v>
      </c>
    </row>
    <row r="330" spans="1:14" x14ac:dyDescent="0.2">
      <c r="A330">
        <v>1910</v>
      </c>
      <c r="B330">
        <v>19</v>
      </c>
      <c r="C330">
        <v>30</v>
      </c>
      <c r="D330">
        <v>56</v>
      </c>
      <c r="E330">
        <v>7</v>
      </c>
      <c r="F330">
        <v>88</v>
      </c>
      <c r="G330">
        <v>82</v>
      </c>
      <c r="H330">
        <v>113</v>
      </c>
      <c r="I330">
        <v>84</v>
      </c>
      <c r="J330">
        <v>142</v>
      </c>
      <c r="K330">
        <v>80</v>
      </c>
      <c r="L330">
        <v>76</v>
      </c>
      <c r="M330">
        <v>-7</v>
      </c>
      <c r="N330">
        <v>36</v>
      </c>
    </row>
    <row r="331" spans="1:14" x14ac:dyDescent="0.2">
      <c r="A331">
        <v>1910</v>
      </c>
      <c r="B331">
        <v>20</v>
      </c>
      <c r="C331">
        <v>16</v>
      </c>
      <c r="D331">
        <v>44</v>
      </c>
      <c r="E331">
        <v>21</v>
      </c>
      <c r="F331">
        <v>71</v>
      </c>
      <c r="G331">
        <v>120</v>
      </c>
      <c r="H331">
        <v>123</v>
      </c>
      <c r="I331">
        <v>119</v>
      </c>
      <c r="J331">
        <v>129</v>
      </c>
      <c r="K331">
        <v>35</v>
      </c>
      <c r="L331">
        <v>46</v>
      </c>
      <c r="M331">
        <v>-12</v>
      </c>
      <c r="N331">
        <v>6</v>
      </c>
    </row>
    <row r="332" spans="1:14" x14ac:dyDescent="0.2">
      <c r="A332">
        <v>1910</v>
      </c>
      <c r="B332">
        <v>21</v>
      </c>
      <c r="C332">
        <v>-32</v>
      </c>
      <c r="D332">
        <v>44</v>
      </c>
      <c r="E332">
        <v>23</v>
      </c>
      <c r="F332">
        <v>97</v>
      </c>
      <c r="G332">
        <v>106</v>
      </c>
      <c r="H332">
        <v>154</v>
      </c>
      <c r="I332">
        <v>141</v>
      </c>
      <c r="J332">
        <v>143</v>
      </c>
      <c r="K332">
        <v>27</v>
      </c>
      <c r="L332">
        <v>56</v>
      </c>
      <c r="M332">
        <v>-33</v>
      </c>
      <c r="N332">
        <v>49</v>
      </c>
    </row>
    <row r="333" spans="1:14" x14ac:dyDescent="0.2">
      <c r="A333">
        <v>1910</v>
      </c>
      <c r="B333">
        <v>22</v>
      </c>
      <c r="C333">
        <v>-30</v>
      </c>
      <c r="D333">
        <v>24</v>
      </c>
      <c r="E333">
        <v>10</v>
      </c>
      <c r="F333">
        <v>55</v>
      </c>
      <c r="G333">
        <v>117</v>
      </c>
      <c r="H333">
        <v>112</v>
      </c>
      <c r="I333">
        <v>127</v>
      </c>
      <c r="J333">
        <v>117</v>
      </c>
      <c r="K333">
        <v>51</v>
      </c>
      <c r="L333">
        <v>76</v>
      </c>
      <c r="M333">
        <v>-43</v>
      </c>
      <c r="N333">
        <v>23</v>
      </c>
    </row>
    <row r="334" spans="1:14" x14ac:dyDescent="0.2">
      <c r="A334">
        <v>1910</v>
      </c>
      <c r="B334">
        <v>23</v>
      </c>
      <c r="C334">
        <v>-29</v>
      </c>
      <c r="D334">
        <v>14</v>
      </c>
      <c r="E334">
        <v>-9</v>
      </c>
      <c r="F334">
        <v>18</v>
      </c>
      <c r="G334">
        <v>107</v>
      </c>
      <c r="H334">
        <v>107</v>
      </c>
      <c r="I334">
        <v>118</v>
      </c>
      <c r="J334">
        <v>97</v>
      </c>
      <c r="K334">
        <v>59</v>
      </c>
      <c r="L334">
        <v>66</v>
      </c>
      <c r="M334">
        <v>-44</v>
      </c>
      <c r="N334">
        <v>26</v>
      </c>
    </row>
    <row r="335" spans="1:14" x14ac:dyDescent="0.2">
      <c r="A335">
        <v>1910</v>
      </c>
      <c r="B335">
        <v>24</v>
      </c>
      <c r="C335">
        <v>13</v>
      </c>
      <c r="D335">
        <v>4</v>
      </c>
      <c r="E335">
        <v>36</v>
      </c>
      <c r="F335">
        <v>46</v>
      </c>
      <c r="G335">
        <v>85</v>
      </c>
      <c r="H335">
        <v>116</v>
      </c>
      <c r="I335">
        <v>77</v>
      </c>
      <c r="J335">
        <v>130</v>
      </c>
      <c r="K335">
        <v>108</v>
      </c>
      <c r="L335">
        <v>77</v>
      </c>
      <c r="M335">
        <v>16</v>
      </c>
      <c r="N335">
        <v>52</v>
      </c>
    </row>
    <row r="336" spans="1:14" x14ac:dyDescent="0.2">
      <c r="A336">
        <v>1910</v>
      </c>
      <c r="B336">
        <v>25</v>
      </c>
      <c r="C336">
        <v>-18</v>
      </c>
      <c r="D336">
        <v>17</v>
      </c>
      <c r="E336">
        <v>51</v>
      </c>
      <c r="F336">
        <v>41</v>
      </c>
      <c r="G336">
        <v>69</v>
      </c>
      <c r="H336">
        <v>117</v>
      </c>
      <c r="I336">
        <v>114</v>
      </c>
      <c r="J336">
        <v>98</v>
      </c>
      <c r="K336">
        <v>100</v>
      </c>
      <c r="L336">
        <v>87</v>
      </c>
      <c r="M336">
        <v>14</v>
      </c>
      <c r="N336">
        <v>51</v>
      </c>
    </row>
    <row r="337" spans="1:14" x14ac:dyDescent="0.2">
      <c r="A337">
        <v>1910</v>
      </c>
      <c r="B337">
        <v>26</v>
      </c>
      <c r="C337">
        <v>-72</v>
      </c>
      <c r="D337">
        <v>11</v>
      </c>
      <c r="E337">
        <v>10</v>
      </c>
      <c r="F337">
        <v>33</v>
      </c>
      <c r="G337">
        <v>63</v>
      </c>
      <c r="H337">
        <v>81</v>
      </c>
      <c r="I337">
        <v>104</v>
      </c>
      <c r="J337">
        <v>124</v>
      </c>
      <c r="K337">
        <v>116</v>
      </c>
      <c r="L337">
        <v>96</v>
      </c>
      <c r="M337">
        <v>-12</v>
      </c>
      <c r="N337">
        <v>42</v>
      </c>
    </row>
    <row r="338" spans="1:14" x14ac:dyDescent="0.2">
      <c r="A338">
        <v>1910</v>
      </c>
      <c r="B338">
        <v>27</v>
      </c>
      <c r="C338">
        <v>-98</v>
      </c>
      <c r="D338">
        <v>6</v>
      </c>
      <c r="E338">
        <v>-7</v>
      </c>
      <c r="F338">
        <v>15</v>
      </c>
      <c r="G338">
        <v>101</v>
      </c>
      <c r="H338">
        <v>86</v>
      </c>
      <c r="I338">
        <v>99</v>
      </c>
      <c r="J338">
        <v>96</v>
      </c>
      <c r="K338">
        <v>111</v>
      </c>
      <c r="L338">
        <v>82</v>
      </c>
      <c r="M338">
        <v>-11</v>
      </c>
      <c r="N338">
        <v>6</v>
      </c>
    </row>
    <row r="339" spans="1:14" x14ac:dyDescent="0.2">
      <c r="A339">
        <v>1910</v>
      </c>
      <c r="B339">
        <v>28</v>
      </c>
      <c r="C339">
        <v>-43</v>
      </c>
      <c r="D339">
        <v>1</v>
      </c>
      <c r="E339">
        <v>13</v>
      </c>
      <c r="F339">
        <v>54</v>
      </c>
      <c r="G339">
        <v>93</v>
      </c>
      <c r="H339">
        <v>121</v>
      </c>
      <c r="I339">
        <v>141</v>
      </c>
      <c r="J339">
        <v>93</v>
      </c>
      <c r="K339">
        <v>79</v>
      </c>
      <c r="L339">
        <v>69</v>
      </c>
      <c r="M339">
        <v>22</v>
      </c>
      <c r="N339">
        <v>-37</v>
      </c>
    </row>
    <row r="340" spans="1:14" x14ac:dyDescent="0.2">
      <c r="A340">
        <v>1910</v>
      </c>
      <c r="B340">
        <v>29</v>
      </c>
      <c r="C340">
        <v>1</v>
      </c>
      <c r="E340">
        <v>4</v>
      </c>
      <c r="F340">
        <v>28</v>
      </c>
      <c r="G340">
        <v>112</v>
      </c>
      <c r="H340">
        <v>107</v>
      </c>
      <c r="I340">
        <v>129</v>
      </c>
      <c r="J340">
        <v>86</v>
      </c>
      <c r="K340">
        <v>107</v>
      </c>
      <c r="L340">
        <v>70</v>
      </c>
      <c r="M340">
        <v>-23</v>
      </c>
      <c r="N340">
        <v>5</v>
      </c>
    </row>
    <row r="341" spans="1:14" x14ac:dyDescent="0.2">
      <c r="A341">
        <v>1910</v>
      </c>
      <c r="B341">
        <v>30</v>
      </c>
      <c r="C341">
        <v>-35</v>
      </c>
      <c r="E341">
        <v>-8</v>
      </c>
      <c r="F341">
        <v>15</v>
      </c>
      <c r="G341">
        <v>75</v>
      </c>
      <c r="H341">
        <v>98</v>
      </c>
      <c r="I341">
        <v>112</v>
      </c>
      <c r="J341">
        <v>106</v>
      </c>
      <c r="K341">
        <v>90</v>
      </c>
      <c r="L341">
        <v>58</v>
      </c>
      <c r="M341">
        <v>-15</v>
      </c>
      <c r="N341">
        <v>25</v>
      </c>
    </row>
    <row r="342" spans="1:14" x14ac:dyDescent="0.2">
      <c r="A342">
        <v>1910</v>
      </c>
      <c r="B342">
        <v>31</v>
      </c>
      <c r="C342">
        <v>-4</v>
      </c>
      <c r="E342">
        <v>19</v>
      </c>
      <c r="G342">
        <v>85</v>
      </c>
      <c r="I342">
        <v>95</v>
      </c>
      <c r="J342">
        <v>92</v>
      </c>
      <c r="L342">
        <v>48</v>
      </c>
      <c r="N342">
        <v>10</v>
      </c>
    </row>
    <row r="343" spans="1:14" x14ac:dyDescent="0.2">
      <c r="A343">
        <v>1911</v>
      </c>
      <c r="B343">
        <v>1</v>
      </c>
      <c r="C343">
        <v>24</v>
      </c>
      <c r="D343">
        <v>-67</v>
      </c>
      <c r="E343">
        <v>34</v>
      </c>
      <c r="F343">
        <v>51</v>
      </c>
      <c r="G343">
        <v>33</v>
      </c>
      <c r="H343">
        <v>135</v>
      </c>
      <c r="I343">
        <v>109</v>
      </c>
      <c r="J343">
        <v>141</v>
      </c>
      <c r="K343">
        <v>119</v>
      </c>
      <c r="L343">
        <v>30</v>
      </c>
      <c r="M343">
        <v>55</v>
      </c>
      <c r="N343">
        <v>68</v>
      </c>
    </row>
    <row r="344" spans="1:14" x14ac:dyDescent="0.2">
      <c r="A344">
        <v>1911</v>
      </c>
      <c r="B344">
        <v>2</v>
      </c>
      <c r="C344">
        <v>-5</v>
      </c>
      <c r="D344">
        <v>-58</v>
      </c>
      <c r="E344">
        <v>62</v>
      </c>
      <c r="F344">
        <v>43</v>
      </c>
      <c r="G344">
        <v>84</v>
      </c>
      <c r="H344">
        <v>98</v>
      </c>
      <c r="I344">
        <v>88</v>
      </c>
      <c r="J344">
        <v>127</v>
      </c>
      <c r="K344">
        <v>107</v>
      </c>
      <c r="L344">
        <v>20</v>
      </c>
      <c r="M344">
        <v>72</v>
      </c>
      <c r="N344">
        <v>74</v>
      </c>
    </row>
    <row r="345" spans="1:14" x14ac:dyDescent="0.2">
      <c r="A345">
        <v>1911</v>
      </c>
      <c r="B345">
        <v>3</v>
      </c>
      <c r="C345">
        <v>8</v>
      </c>
      <c r="D345">
        <v>-31</v>
      </c>
      <c r="E345">
        <v>78</v>
      </c>
      <c r="F345">
        <v>20</v>
      </c>
      <c r="G345">
        <v>44</v>
      </c>
      <c r="H345">
        <v>116</v>
      </c>
      <c r="I345">
        <v>72</v>
      </c>
      <c r="J345">
        <v>156</v>
      </c>
      <c r="K345">
        <v>119</v>
      </c>
      <c r="L345">
        <v>43</v>
      </c>
      <c r="M345">
        <v>45</v>
      </c>
      <c r="N345">
        <v>57</v>
      </c>
    </row>
    <row r="346" spans="1:14" x14ac:dyDescent="0.2">
      <c r="A346">
        <v>1911</v>
      </c>
      <c r="B346">
        <v>4</v>
      </c>
      <c r="C346">
        <v>12</v>
      </c>
      <c r="D346">
        <v>18</v>
      </c>
      <c r="E346">
        <v>57</v>
      </c>
      <c r="F346">
        <v>-7</v>
      </c>
      <c r="G346">
        <v>55</v>
      </c>
      <c r="H346">
        <v>117</v>
      </c>
      <c r="I346">
        <v>93</v>
      </c>
      <c r="J346">
        <v>132</v>
      </c>
      <c r="K346">
        <v>85</v>
      </c>
      <c r="L346">
        <v>55</v>
      </c>
      <c r="M346">
        <v>76</v>
      </c>
      <c r="N346">
        <v>27</v>
      </c>
    </row>
    <row r="347" spans="1:14" x14ac:dyDescent="0.2">
      <c r="A347">
        <v>1911</v>
      </c>
      <c r="B347">
        <v>5</v>
      </c>
      <c r="C347">
        <v>11</v>
      </c>
      <c r="D347">
        <v>23</v>
      </c>
      <c r="E347">
        <v>-3</v>
      </c>
      <c r="F347">
        <v>-14</v>
      </c>
      <c r="G347">
        <v>50</v>
      </c>
      <c r="H347">
        <v>118</v>
      </c>
      <c r="I347">
        <v>120</v>
      </c>
      <c r="J347">
        <v>154</v>
      </c>
      <c r="K347">
        <v>108</v>
      </c>
      <c r="L347">
        <v>78</v>
      </c>
      <c r="M347">
        <v>85</v>
      </c>
      <c r="N347">
        <v>20</v>
      </c>
    </row>
    <row r="348" spans="1:14" x14ac:dyDescent="0.2">
      <c r="A348">
        <v>1911</v>
      </c>
      <c r="B348">
        <v>6</v>
      </c>
      <c r="C348">
        <v>6</v>
      </c>
      <c r="D348">
        <v>12</v>
      </c>
      <c r="E348">
        <v>12</v>
      </c>
      <c r="F348">
        <v>-24</v>
      </c>
      <c r="G348">
        <v>36</v>
      </c>
      <c r="H348">
        <v>109</v>
      </c>
      <c r="I348">
        <v>130</v>
      </c>
      <c r="J348">
        <v>114</v>
      </c>
      <c r="K348">
        <v>106</v>
      </c>
      <c r="L348">
        <v>79</v>
      </c>
      <c r="M348">
        <v>43</v>
      </c>
      <c r="N348">
        <v>-6</v>
      </c>
    </row>
    <row r="349" spans="1:14" x14ac:dyDescent="0.2">
      <c r="A349">
        <v>1911</v>
      </c>
      <c r="B349">
        <v>7</v>
      </c>
      <c r="C349">
        <v>-3</v>
      </c>
      <c r="D349">
        <v>1</v>
      </c>
      <c r="E349">
        <v>33</v>
      </c>
      <c r="F349">
        <v>2</v>
      </c>
      <c r="G349">
        <v>63</v>
      </c>
      <c r="H349">
        <v>96</v>
      </c>
      <c r="I349">
        <v>135</v>
      </c>
      <c r="J349">
        <v>151</v>
      </c>
      <c r="K349">
        <v>93</v>
      </c>
      <c r="L349">
        <v>79</v>
      </c>
      <c r="M349">
        <v>40</v>
      </c>
      <c r="N349">
        <v>12</v>
      </c>
    </row>
    <row r="350" spans="1:14" x14ac:dyDescent="0.2">
      <c r="A350">
        <v>1911</v>
      </c>
      <c r="B350">
        <v>8</v>
      </c>
      <c r="C350">
        <v>18</v>
      </c>
      <c r="D350">
        <v>9</v>
      </c>
      <c r="E350">
        <v>2</v>
      </c>
      <c r="F350">
        <v>6</v>
      </c>
      <c r="G350">
        <v>80</v>
      </c>
      <c r="H350">
        <v>92</v>
      </c>
      <c r="I350">
        <v>128</v>
      </c>
      <c r="J350">
        <v>121</v>
      </c>
      <c r="K350">
        <v>100</v>
      </c>
      <c r="L350">
        <v>43</v>
      </c>
      <c r="M350">
        <v>49</v>
      </c>
      <c r="N350">
        <v>-11</v>
      </c>
    </row>
    <row r="351" spans="1:14" x14ac:dyDescent="0.2">
      <c r="A351">
        <v>1911</v>
      </c>
      <c r="B351">
        <v>9</v>
      </c>
      <c r="C351">
        <v>57</v>
      </c>
      <c r="D351">
        <v>13</v>
      </c>
      <c r="E351">
        <v>27</v>
      </c>
      <c r="F351">
        <v>40</v>
      </c>
      <c r="G351">
        <v>51</v>
      </c>
      <c r="H351">
        <v>98</v>
      </c>
      <c r="I351">
        <v>131</v>
      </c>
      <c r="J351">
        <v>149</v>
      </c>
      <c r="K351">
        <v>137</v>
      </c>
      <c r="L351">
        <v>53</v>
      </c>
      <c r="M351">
        <v>22</v>
      </c>
      <c r="N351">
        <v>19</v>
      </c>
    </row>
    <row r="352" spans="1:14" x14ac:dyDescent="0.2">
      <c r="A352">
        <v>1911</v>
      </c>
      <c r="B352">
        <v>10</v>
      </c>
      <c r="C352">
        <v>15</v>
      </c>
      <c r="D352">
        <v>1</v>
      </c>
      <c r="E352">
        <v>3</v>
      </c>
      <c r="F352">
        <v>32</v>
      </c>
      <c r="G352">
        <v>81</v>
      </c>
      <c r="H352">
        <v>28</v>
      </c>
      <c r="I352">
        <v>101</v>
      </c>
      <c r="J352">
        <v>127</v>
      </c>
      <c r="K352">
        <v>88</v>
      </c>
      <c r="L352">
        <v>35</v>
      </c>
      <c r="M352">
        <v>28</v>
      </c>
      <c r="N352">
        <v>26</v>
      </c>
    </row>
    <row r="353" spans="1:14" x14ac:dyDescent="0.2">
      <c r="A353">
        <v>1911</v>
      </c>
      <c r="B353">
        <v>11</v>
      </c>
      <c r="C353">
        <v>19</v>
      </c>
      <c r="D353">
        <v>-10</v>
      </c>
      <c r="E353">
        <v>32</v>
      </c>
      <c r="F353">
        <v>26</v>
      </c>
      <c r="G353">
        <v>87</v>
      </c>
      <c r="H353">
        <v>61</v>
      </c>
      <c r="I353">
        <v>79</v>
      </c>
      <c r="J353">
        <v>141</v>
      </c>
      <c r="K353">
        <v>118</v>
      </c>
      <c r="L353">
        <v>28</v>
      </c>
      <c r="M353">
        <v>-22</v>
      </c>
      <c r="N353">
        <v>40</v>
      </c>
    </row>
    <row r="354" spans="1:14" x14ac:dyDescent="0.2">
      <c r="A354">
        <v>1911</v>
      </c>
      <c r="B354">
        <v>12</v>
      </c>
      <c r="C354">
        <v>16</v>
      </c>
      <c r="D354">
        <v>-29</v>
      </c>
      <c r="E354">
        <v>10</v>
      </c>
      <c r="F354">
        <v>-17</v>
      </c>
      <c r="G354">
        <v>90</v>
      </c>
      <c r="H354">
        <v>81</v>
      </c>
      <c r="I354">
        <v>107</v>
      </c>
      <c r="J354">
        <v>151</v>
      </c>
      <c r="K354">
        <v>127</v>
      </c>
      <c r="L354">
        <v>44</v>
      </c>
      <c r="M354">
        <v>23</v>
      </c>
      <c r="N354">
        <v>24</v>
      </c>
    </row>
    <row r="355" spans="1:14" x14ac:dyDescent="0.2">
      <c r="A355">
        <v>1911</v>
      </c>
      <c r="B355">
        <v>13</v>
      </c>
      <c r="C355">
        <v>-9</v>
      </c>
      <c r="D355">
        <v>8</v>
      </c>
      <c r="E355">
        <v>10</v>
      </c>
      <c r="F355">
        <v>34</v>
      </c>
      <c r="G355">
        <v>99</v>
      </c>
      <c r="H355">
        <v>80</v>
      </c>
      <c r="I355">
        <v>117</v>
      </c>
      <c r="J355">
        <v>171</v>
      </c>
      <c r="K355">
        <v>136</v>
      </c>
      <c r="L355">
        <v>47</v>
      </c>
      <c r="M355">
        <v>58</v>
      </c>
      <c r="N355">
        <v>39</v>
      </c>
    </row>
    <row r="356" spans="1:14" x14ac:dyDescent="0.2">
      <c r="A356">
        <v>1911</v>
      </c>
      <c r="B356">
        <v>14</v>
      </c>
      <c r="C356">
        <v>-18</v>
      </c>
      <c r="D356">
        <v>9</v>
      </c>
      <c r="E356">
        <v>8</v>
      </c>
      <c r="F356">
        <v>23</v>
      </c>
      <c r="G356">
        <v>95</v>
      </c>
      <c r="H356">
        <v>42</v>
      </c>
      <c r="I356">
        <v>125</v>
      </c>
      <c r="J356">
        <v>143</v>
      </c>
      <c r="K356">
        <v>75</v>
      </c>
      <c r="L356">
        <v>82</v>
      </c>
      <c r="M356">
        <v>45</v>
      </c>
      <c r="N356">
        <v>43</v>
      </c>
    </row>
    <row r="357" spans="1:14" x14ac:dyDescent="0.2">
      <c r="A357">
        <v>1911</v>
      </c>
      <c r="B357">
        <v>15</v>
      </c>
      <c r="C357">
        <v>-3</v>
      </c>
      <c r="D357">
        <v>26</v>
      </c>
      <c r="E357">
        <v>5</v>
      </c>
      <c r="F357">
        <v>18</v>
      </c>
      <c r="G357">
        <v>106</v>
      </c>
      <c r="H357">
        <v>30</v>
      </c>
      <c r="I357">
        <v>124</v>
      </c>
      <c r="J357">
        <v>125</v>
      </c>
      <c r="K357">
        <v>58</v>
      </c>
      <c r="L357">
        <v>105</v>
      </c>
      <c r="M357">
        <v>78</v>
      </c>
      <c r="N357">
        <v>51</v>
      </c>
    </row>
    <row r="358" spans="1:14" x14ac:dyDescent="0.2">
      <c r="A358">
        <v>1911</v>
      </c>
      <c r="B358">
        <v>16</v>
      </c>
      <c r="C358">
        <v>-4</v>
      </c>
      <c r="D358">
        <v>32</v>
      </c>
      <c r="E358">
        <v>14</v>
      </c>
      <c r="F358">
        <v>51</v>
      </c>
      <c r="G358">
        <v>72</v>
      </c>
      <c r="H358">
        <v>88</v>
      </c>
      <c r="I358">
        <v>80</v>
      </c>
      <c r="J358">
        <v>93</v>
      </c>
      <c r="K358">
        <v>58</v>
      </c>
      <c r="L358">
        <v>98</v>
      </c>
      <c r="M358">
        <v>83</v>
      </c>
      <c r="N358">
        <v>33</v>
      </c>
    </row>
    <row r="359" spans="1:14" x14ac:dyDescent="0.2">
      <c r="A359">
        <v>1911</v>
      </c>
      <c r="B359">
        <v>17</v>
      </c>
      <c r="C359">
        <v>-4</v>
      </c>
      <c r="D359">
        <v>81</v>
      </c>
      <c r="E359">
        <v>-3</v>
      </c>
      <c r="F359">
        <v>37</v>
      </c>
      <c r="G359">
        <v>91</v>
      </c>
      <c r="H359">
        <v>122</v>
      </c>
      <c r="I359">
        <v>122</v>
      </c>
      <c r="J359">
        <v>91</v>
      </c>
      <c r="K359">
        <v>50</v>
      </c>
      <c r="L359">
        <v>99</v>
      </c>
      <c r="M359">
        <v>76</v>
      </c>
      <c r="N359">
        <v>70</v>
      </c>
    </row>
    <row r="360" spans="1:14" x14ac:dyDescent="0.2">
      <c r="A360">
        <v>1911</v>
      </c>
      <c r="B360">
        <v>18</v>
      </c>
      <c r="C360">
        <v>35</v>
      </c>
      <c r="D360">
        <v>90</v>
      </c>
      <c r="E360">
        <v>12</v>
      </c>
      <c r="F360">
        <v>62</v>
      </c>
      <c r="G360">
        <v>91</v>
      </c>
      <c r="H360">
        <v>131</v>
      </c>
      <c r="I360">
        <v>143</v>
      </c>
      <c r="J360">
        <v>144</v>
      </c>
      <c r="K360">
        <v>59</v>
      </c>
      <c r="L360">
        <v>69</v>
      </c>
      <c r="M360">
        <v>57</v>
      </c>
      <c r="N360">
        <v>91</v>
      </c>
    </row>
    <row r="361" spans="1:14" x14ac:dyDescent="0.2">
      <c r="A361">
        <v>1911</v>
      </c>
      <c r="B361">
        <v>19</v>
      </c>
      <c r="C361">
        <v>12</v>
      </c>
      <c r="D361">
        <v>41</v>
      </c>
      <c r="E361">
        <v>22</v>
      </c>
      <c r="F361">
        <v>75</v>
      </c>
      <c r="G361">
        <v>86</v>
      </c>
      <c r="H361">
        <v>110</v>
      </c>
      <c r="I361">
        <v>123</v>
      </c>
      <c r="J361">
        <v>129</v>
      </c>
      <c r="K361">
        <v>86</v>
      </c>
      <c r="L361">
        <v>86</v>
      </c>
      <c r="M361">
        <v>19</v>
      </c>
      <c r="N361">
        <v>75</v>
      </c>
    </row>
    <row r="362" spans="1:14" x14ac:dyDescent="0.2">
      <c r="A362">
        <v>1911</v>
      </c>
      <c r="B362">
        <v>20</v>
      </c>
      <c r="C362">
        <v>-1</v>
      </c>
      <c r="D362">
        <v>-2</v>
      </c>
      <c r="E362">
        <v>27</v>
      </c>
      <c r="F362">
        <v>61</v>
      </c>
      <c r="G362">
        <v>73</v>
      </c>
      <c r="H362">
        <v>109</v>
      </c>
      <c r="I362">
        <v>142</v>
      </c>
      <c r="J362">
        <v>143</v>
      </c>
      <c r="K362">
        <v>116</v>
      </c>
      <c r="L362">
        <v>118</v>
      </c>
      <c r="M362">
        <v>38</v>
      </c>
      <c r="N362">
        <v>70</v>
      </c>
    </row>
    <row r="363" spans="1:14" x14ac:dyDescent="0.2">
      <c r="A363">
        <v>1911</v>
      </c>
      <c r="B363">
        <v>21</v>
      </c>
      <c r="C363">
        <v>-2</v>
      </c>
      <c r="D363">
        <v>22</v>
      </c>
      <c r="E363">
        <v>25</v>
      </c>
      <c r="F363">
        <v>61</v>
      </c>
      <c r="G363">
        <v>33</v>
      </c>
      <c r="H363">
        <v>120</v>
      </c>
      <c r="I363">
        <v>152</v>
      </c>
      <c r="J363">
        <v>158</v>
      </c>
      <c r="K363">
        <v>73</v>
      </c>
      <c r="L363">
        <v>114</v>
      </c>
      <c r="M363">
        <v>0</v>
      </c>
      <c r="N363">
        <v>41</v>
      </c>
    </row>
    <row r="364" spans="1:14" x14ac:dyDescent="0.2">
      <c r="A364">
        <v>1911</v>
      </c>
      <c r="B364">
        <v>22</v>
      </c>
      <c r="C364">
        <v>33</v>
      </c>
      <c r="D364">
        <v>53</v>
      </c>
      <c r="E364">
        <v>29</v>
      </c>
      <c r="F364">
        <v>93</v>
      </c>
      <c r="G364">
        <v>40</v>
      </c>
      <c r="H364">
        <v>126</v>
      </c>
      <c r="I364">
        <v>151</v>
      </c>
      <c r="J364">
        <v>143</v>
      </c>
      <c r="K364">
        <v>18</v>
      </c>
      <c r="L364">
        <v>94</v>
      </c>
      <c r="M364">
        <v>-5</v>
      </c>
      <c r="N364">
        <v>32</v>
      </c>
    </row>
    <row r="365" spans="1:14" x14ac:dyDescent="0.2">
      <c r="A365">
        <v>1911</v>
      </c>
      <c r="B365">
        <v>23</v>
      </c>
      <c r="C365">
        <v>18</v>
      </c>
      <c r="D365">
        <v>67</v>
      </c>
      <c r="E365">
        <v>36</v>
      </c>
      <c r="F365">
        <v>92</v>
      </c>
      <c r="G365">
        <v>73</v>
      </c>
      <c r="H365">
        <v>113</v>
      </c>
      <c r="I365">
        <v>128</v>
      </c>
      <c r="J365">
        <v>111</v>
      </c>
      <c r="K365">
        <v>68</v>
      </c>
      <c r="L365">
        <v>96</v>
      </c>
      <c r="M365">
        <v>2</v>
      </c>
      <c r="N365">
        <v>4</v>
      </c>
    </row>
    <row r="366" spans="1:14" x14ac:dyDescent="0.2">
      <c r="A366">
        <v>1911</v>
      </c>
      <c r="B366">
        <v>24</v>
      </c>
      <c r="C366">
        <v>13</v>
      </c>
      <c r="D366">
        <v>50</v>
      </c>
      <c r="E366">
        <v>24</v>
      </c>
      <c r="F366">
        <v>62</v>
      </c>
      <c r="G366">
        <v>115</v>
      </c>
      <c r="H366">
        <v>108</v>
      </c>
      <c r="I366">
        <v>94</v>
      </c>
      <c r="J366">
        <v>127</v>
      </c>
      <c r="K366">
        <v>97</v>
      </c>
      <c r="L366">
        <v>81</v>
      </c>
      <c r="M366">
        <v>36</v>
      </c>
      <c r="N366">
        <v>26</v>
      </c>
    </row>
    <row r="367" spans="1:14" x14ac:dyDescent="0.2">
      <c r="A367">
        <v>1911</v>
      </c>
      <c r="B367">
        <v>25</v>
      </c>
      <c r="C367">
        <v>47</v>
      </c>
      <c r="D367">
        <v>50</v>
      </c>
      <c r="E367">
        <v>11</v>
      </c>
      <c r="F367">
        <v>82</v>
      </c>
      <c r="G367">
        <v>86</v>
      </c>
      <c r="H367">
        <v>104</v>
      </c>
      <c r="I367">
        <v>142</v>
      </c>
      <c r="J367">
        <v>128</v>
      </c>
      <c r="K367">
        <v>67</v>
      </c>
      <c r="L367">
        <v>47</v>
      </c>
      <c r="M367">
        <v>34</v>
      </c>
      <c r="N367">
        <v>25</v>
      </c>
    </row>
    <row r="368" spans="1:14" x14ac:dyDescent="0.2">
      <c r="A368">
        <v>1911</v>
      </c>
      <c r="B368">
        <v>26</v>
      </c>
      <c r="C368">
        <v>72</v>
      </c>
      <c r="D368">
        <v>42</v>
      </c>
      <c r="E368">
        <v>7</v>
      </c>
      <c r="F368">
        <v>60</v>
      </c>
      <c r="G368">
        <v>94</v>
      </c>
      <c r="H368">
        <v>96</v>
      </c>
      <c r="I368">
        <v>132</v>
      </c>
      <c r="J368">
        <v>122</v>
      </c>
      <c r="K368">
        <v>97</v>
      </c>
      <c r="L368">
        <v>19</v>
      </c>
      <c r="M368">
        <v>7</v>
      </c>
      <c r="N368">
        <v>33</v>
      </c>
    </row>
    <row r="369" spans="1:14" x14ac:dyDescent="0.2">
      <c r="A369">
        <v>1911</v>
      </c>
      <c r="B369">
        <v>27</v>
      </c>
      <c r="C369">
        <v>66</v>
      </c>
      <c r="D369">
        <v>17</v>
      </c>
      <c r="E369">
        <v>14</v>
      </c>
      <c r="F369">
        <v>51</v>
      </c>
      <c r="G369">
        <v>124</v>
      </c>
      <c r="H369">
        <v>83</v>
      </c>
      <c r="I369">
        <v>140</v>
      </c>
      <c r="J369">
        <v>159</v>
      </c>
      <c r="K369">
        <v>101</v>
      </c>
      <c r="L369">
        <v>32</v>
      </c>
      <c r="M369">
        <v>7</v>
      </c>
      <c r="N369">
        <v>18</v>
      </c>
    </row>
    <row r="370" spans="1:14" x14ac:dyDescent="0.2">
      <c r="A370">
        <v>1911</v>
      </c>
      <c r="B370">
        <v>28</v>
      </c>
      <c r="C370">
        <v>38</v>
      </c>
      <c r="D370">
        <v>55</v>
      </c>
      <c r="E370">
        <v>13</v>
      </c>
      <c r="F370">
        <v>83</v>
      </c>
      <c r="G370">
        <v>98</v>
      </c>
      <c r="H370">
        <v>109</v>
      </c>
      <c r="I370">
        <v>151</v>
      </c>
      <c r="J370">
        <v>146</v>
      </c>
      <c r="K370">
        <v>88</v>
      </c>
      <c r="L370">
        <v>21</v>
      </c>
      <c r="M370">
        <v>-6</v>
      </c>
      <c r="N370">
        <v>30</v>
      </c>
    </row>
    <row r="371" spans="1:14" x14ac:dyDescent="0.2">
      <c r="A371">
        <v>1911</v>
      </c>
      <c r="B371">
        <v>29</v>
      </c>
      <c r="C371">
        <v>15</v>
      </c>
      <c r="E371">
        <v>36</v>
      </c>
      <c r="F371">
        <v>51</v>
      </c>
      <c r="G371">
        <v>116</v>
      </c>
      <c r="H371">
        <v>132</v>
      </c>
      <c r="I371">
        <v>169</v>
      </c>
      <c r="J371">
        <v>123</v>
      </c>
      <c r="K371">
        <v>57</v>
      </c>
      <c r="L371">
        <v>-33</v>
      </c>
      <c r="M371">
        <v>9</v>
      </c>
      <c r="N371">
        <v>72</v>
      </c>
    </row>
    <row r="372" spans="1:14" x14ac:dyDescent="0.2">
      <c r="A372">
        <v>1911</v>
      </c>
      <c r="B372">
        <v>30</v>
      </c>
      <c r="C372">
        <v>13</v>
      </c>
      <c r="E372">
        <v>38</v>
      </c>
      <c r="F372">
        <v>23</v>
      </c>
      <c r="G372">
        <v>102</v>
      </c>
      <c r="H372">
        <v>110</v>
      </c>
      <c r="I372">
        <v>175</v>
      </c>
      <c r="J372">
        <v>103</v>
      </c>
      <c r="K372">
        <v>81</v>
      </c>
      <c r="L372">
        <v>37</v>
      </c>
      <c r="M372">
        <v>9</v>
      </c>
      <c r="N372">
        <v>61</v>
      </c>
    </row>
    <row r="373" spans="1:14" x14ac:dyDescent="0.2">
      <c r="A373">
        <v>1911</v>
      </c>
      <c r="B373">
        <v>31</v>
      </c>
      <c r="C373">
        <v>-28</v>
      </c>
      <c r="E373">
        <v>47</v>
      </c>
      <c r="G373">
        <v>123</v>
      </c>
      <c r="I373">
        <v>135</v>
      </c>
      <c r="J373">
        <v>76</v>
      </c>
      <c r="L373">
        <v>39</v>
      </c>
      <c r="N373">
        <v>16</v>
      </c>
    </row>
    <row r="374" spans="1:14" x14ac:dyDescent="0.2">
      <c r="A374">
        <v>1912</v>
      </c>
      <c r="B374">
        <v>1</v>
      </c>
      <c r="C374">
        <v>50</v>
      </c>
      <c r="D374">
        <v>-14</v>
      </c>
      <c r="E374">
        <v>66</v>
      </c>
      <c r="F374">
        <v>17</v>
      </c>
      <c r="G374">
        <v>12</v>
      </c>
      <c r="H374">
        <v>73</v>
      </c>
      <c r="I374">
        <v>105</v>
      </c>
      <c r="J374">
        <v>99</v>
      </c>
      <c r="K374">
        <v>105</v>
      </c>
      <c r="L374">
        <v>64</v>
      </c>
      <c r="M374">
        <v>-5</v>
      </c>
      <c r="N374">
        <v>-45</v>
      </c>
    </row>
    <row r="375" spans="1:14" x14ac:dyDescent="0.2">
      <c r="A375">
        <v>1912</v>
      </c>
      <c r="B375">
        <v>2</v>
      </c>
      <c r="C375">
        <v>38</v>
      </c>
      <c r="D375">
        <v>-62</v>
      </c>
      <c r="E375">
        <v>72</v>
      </c>
      <c r="F375">
        <v>-5</v>
      </c>
      <c r="G375">
        <v>89</v>
      </c>
      <c r="H375">
        <v>108</v>
      </c>
      <c r="I375">
        <v>109</v>
      </c>
      <c r="J375">
        <v>92</v>
      </c>
      <c r="K375">
        <v>102</v>
      </c>
      <c r="L375">
        <v>58</v>
      </c>
      <c r="M375">
        <v>-8</v>
      </c>
      <c r="N375">
        <v>1</v>
      </c>
    </row>
    <row r="376" spans="1:14" x14ac:dyDescent="0.2">
      <c r="A376">
        <v>1912</v>
      </c>
      <c r="B376">
        <v>3</v>
      </c>
      <c r="C376">
        <v>44</v>
      </c>
      <c r="D376">
        <v>-90</v>
      </c>
      <c r="E376">
        <v>54</v>
      </c>
      <c r="F376">
        <v>19</v>
      </c>
      <c r="G376">
        <v>77</v>
      </c>
      <c r="H376">
        <v>77</v>
      </c>
      <c r="I376">
        <v>119</v>
      </c>
      <c r="J376">
        <v>52</v>
      </c>
      <c r="K376">
        <v>53</v>
      </c>
      <c r="L376">
        <v>7</v>
      </c>
      <c r="M376">
        <v>1</v>
      </c>
      <c r="N376">
        <v>-14</v>
      </c>
    </row>
    <row r="377" spans="1:14" x14ac:dyDescent="0.2">
      <c r="A377">
        <v>1912</v>
      </c>
      <c r="B377">
        <v>4</v>
      </c>
      <c r="C377">
        <v>75</v>
      </c>
      <c r="D377">
        <v>-69</v>
      </c>
      <c r="E377">
        <v>37</v>
      </c>
      <c r="F377">
        <v>56</v>
      </c>
      <c r="G377">
        <v>69</v>
      </c>
      <c r="H377">
        <v>81</v>
      </c>
      <c r="I377">
        <v>117</v>
      </c>
      <c r="J377">
        <v>121</v>
      </c>
      <c r="K377">
        <v>113</v>
      </c>
      <c r="L377">
        <v>-5</v>
      </c>
      <c r="M377">
        <v>-2</v>
      </c>
      <c r="N377">
        <v>31</v>
      </c>
    </row>
    <row r="378" spans="1:14" x14ac:dyDescent="0.2">
      <c r="A378">
        <v>1912</v>
      </c>
      <c r="B378">
        <v>5</v>
      </c>
      <c r="C378">
        <v>50</v>
      </c>
      <c r="D378">
        <v>-65</v>
      </c>
      <c r="E378">
        <v>46</v>
      </c>
      <c r="F378">
        <v>91</v>
      </c>
      <c r="G378">
        <v>73</v>
      </c>
      <c r="H378">
        <v>74</v>
      </c>
      <c r="I378">
        <v>116</v>
      </c>
      <c r="J378">
        <v>112</v>
      </c>
      <c r="K378">
        <v>89</v>
      </c>
      <c r="L378">
        <v>0</v>
      </c>
      <c r="M378">
        <v>70</v>
      </c>
      <c r="N378">
        <v>12</v>
      </c>
    </row>
    <row r="379" spans="1:14" x14ac:dyDescent="0.2">
      <c r="A379">
        <v>1912</v>
      </c>
      <c r="B379">
        <v>6</v>
      </c>
      <c r="C379">
        <v>23</v>
      </c>
      <c r="D379">
        <v>-29</v>
      </c>
      <c r="E379">
        <v>32</v>
      </c>
      <c r="F379">
        <v>96</v>
      </c>
      <c r="G379">
        <v>94</v>
      </c>
      <c r="H379">
        <v>87</v>
      </c>
      <c r="I379">
        <v>118</v>
      </c>
      <c r="J379">
        <v>113</v>
      </c>
      <c r="K379">
        <v>81</v>
      </c>
      <c r="L379">
        <v>23</v>
      </c>
      <c r="M379">
        <v>89</v>
      </c>
      <c r="N379">
        <v>29</v>
      </c>
    </row>
    <row r="380" spans="1:14" x14ac:dyDescent="0.2">
      <c r="A380">
        <v>1912</v>
      </c>
      <c r="B380">
        <v>7</v>
      </c>
      <c r="C380">
        <v>25</v>
      </c>
      <c r="D380">
        <v>8</v>
      </c>
      <c r="E380">
        <v>22</v>
      </c>
      <c r="F380">
        <v>72</v>
      </c>
      <c r="G380">
        <v>116</v>
      </c>
      <c r="H380">
        <v>85</v>
      </c>
      <c r="I380">
        <v>119</v>
      </c>
      <c r="J380">
        <v>105</v>
      </c>
      <c r="K380">
        <v>66</v>
      </c>
      <c r="L380">
        <v>24</v>
      </c>
      <c r="M380">
        <v>91</v>
      </c>
      <c r="N380">
        <v>25</v>
      </c>
    </row>
    <row r="381" spans="1:14" x14ac:dyDescent="0.2">
      <c r="A381">
        <v>1912</v>
      </c>
      <c r="B381">
        <v>8</v>
      </c>
      <c r="C381">
        <v>-32</v>
      </c>
      <c r="D381">
        <v>46</v>
      </c>
      <c r="E381">
        <v>24</v>
      </c>
      <c r="F381">
        <v>75</v>
      </c>
      <c r="G381">
        <v>122</v>
      </c>
      <c r="H381">
        <v>104</v>
      </c>
      <c r="I381">
        <v>123</v>
      </c>
      <c r="J381">
        <v>104</v>
      </c>
      <c r="K381">
        <v>106</v>
      </c>
      <c r="L381">
        <v>7</v>
      </c>
      <c r="M381">
        <v>102</v>
      </c>
      <c r="N381">
        <v>79</v>
      </c>
    </row>
    <row r="382" spans="1:14" x14ac:dyDescent="0.2">
      <c r="A382">
        <v>1912</v>
      </c>
      <c r="B382">
        <v>9</v>
      </c>
      <c r="C382">
        <v>11</v>
      </c>
      <c r="D382">
        <v>62</v>
      </c>
      <c r="E382">
        <v>35</v>
      </c>
      <c r="F382">
        <v>17</v>
      </c>
      <c r="G382">
        <v>120</v>
      </c>
      <c r="H382">
        <v>99</v>
      </c>
      <c r="I382">
        <v>73</v>
      </c>
      <c r="J382">
        <v>101</v>
      </c>
      <c r="K382">
        <v>57</v>
      </c>
      <c r="L382">
        <v>25</v>
      </c>
      <c r="M382">
        <v>85</v>
      </c>
      <c r="N382">
        <v>56</v>
      </c>
    </row>
    <row r="383" spans="1:14" x14ac:dyDescent="0.2">
      <c r="A383">
        <v>1912</v>
      </c>
      <c r="B383">
        <v>10</v>
      </c>
      <c r="C383">
        <v>20</v>
      </c>
      <c r="D383">
        <v>38</v>
      </c>
      <c r="E383">
        <v>50</v>
      </c>
      <c r="F383">
        <v>33</v>
      </c>
      <c r="G383">
        <v>99</v>
      </c>
      <c r="H383">
        <v>106</v>
      </c>
      <c r="I383">
        <v>142</v>
      </c>
      <c r="J383">
        <v>92</v>
      </c>
      <c r="K383">
        <v>63</v>
      </c>
      <c r="L383">
        <v>33</v>
      </c>
      <c r="M383">
        <v>58</v>
      </c>
      <c r="N383">
        <v>49</v>
      </c>
    </row>
    <row r="384" spans="1:14" x14ac:dyDescent="0.2">
      <c r="A384">
        <v>1912</v>
      </c>
      <c r="B384">
        <v>11</v>
      </c>
      <c r="C384">
        <v>26</v>
      </c>
      <c r="D384">
        <v>29</v>
      </c>
      <c r="E384">
        <v>18</v>
      </c>
      <c r="F384">
        <v>-12</v>
      </c>
      <c r="G384">
        <v>123</v>
      </c>
      <c r="H384">
        <v>68</v>
      </c>
      <c r="I384">
        <v>154</v>
      </c>
      <c r="J384">
        <v>79</v>
      </c>
      <c r="K384">
        <v>50</v>
      </c>
      <c r="L384">
        <v>18</v>
      </c>
      <c r="M384">
        <v>42</v>
      </c>
      <c r="N384">
        <v>42</v>
      </c>
    </row>
    <row r="385" spans="1:14" x14ac:dyDescent="0.2">
      <c r="A385">
        <v>1912</v>
      </c>
      <c r="B385">
        <v>12</v>
      </c>
      <c r="C385">
        <v>21</v>
      </c>
      <c r="D385">
        <v>40</v>
      </c>
      <c r="E385">
        <v>24</v>
      </c>
      <c r="F385">
        <v>-16</v>
      </c>
      <c r="G385">
        <v>99</v>
      </c>
      <c r="H385">
        <v>108</v>
      </c>
      <c r="I385">
        <v>144</v>
      </c>
      <c r="J385">
        <v>50</v>
      </c>
      <c r="K385">
        <v>84</v>
      </c>
      <c r="L385">
        <v>34</v>
      </c>
      <c r="M385">
        <v>25</v>
      </c>
      <c r="N385">
        <v>33</v>
      </c>
    </row>
    <row r="386" spans="1:14" x14ac:dyDescent="0.2">
      <c r="A386">
        <v>1912</v>
      </c>
      <c r="B386">
        <v>13</v>
      </c>
      <c r="C386">
        <v>42</v>
      </c>
      <c r="D386">
        <v>48</v>
      </c>
      <c r="E386">
        <v>59</v>
      </c>
      <c r="F386">
        <v>33</v>
      </c>
      <c r="G386">
        <v>70</v>
      </c>
      <c r="H386">
        <v>99</v>
      </c>
      <c r="I386">
        <v>143</v>
      </c>
      <c r="J386">
        <v>72</v>
      </c>
      <c r="K386">
        <v>53</v>
      </c>
      <c r="L386">
        <v>46</v>
      </c>
      <c r="M386">
        <v>19</v>
      </c>
      <c r="N386">
        <v>42</v>
      </c>
    </row>
    <row r="387" spans="1:14" x14ac:dyDescent="0.2">
      <c r="A387">
        <v>1912</v>
      </c>
      <c r="B387">
        <v>14</v>
      </c>
      <c r="C387">
        <v>63</v>
      </c>
      <c r="D387">
        <v>36</v>
      </c>
      <c r="E387">
        <v>83</v>
      </c>
      <c r="F387">
        <v>66</v>
      </c>
      <c r="G387">
        <v>56</v>
      </c>
      <c r="H387">
        <v>93</v>
      </c>
      <c r="I387">
        <v>134</v>
      </c>
      <c r="J387">
        <v>75</v>
      </c>
      <c r="K387">
        <v>70</v>
      </c>
      <c r="L387">
        <v>86</v>
      </c>
      <c r="M387">
        <v>33</v>
      </c>
      <c r="N387">
        <v>97</v>
      </c>
    </row>
    <row r="388" spans="1:14" x14ac:dyDescent="0.2">
      <c r="A388">
        <v>1912</v>
      </c>
      <c r="B388">
        <v>15</v>
      </c>
      <c r="C388">
        <v>56</v>
      </c>
      <c r="D388">
        <v>30</v>
      </c>
      <c r="E388">
        <v>54</v>
      </c>
      <c r="F388">
        <v>38</v>
      </c>
      <c r="G388">
        <v>104</v>
      </c>
      <c r="H388">
        <v>103</v>
      </c>
      <c r="I388">
        <v>151</v>
      </c>
      <c r="J388">
        <v>108</v>
      </c>
      <c r="K388">
        <v>101</v>
      </c>
      <c r="L388">
        <v>18</v>
      </c>
      <c r="M388">
        <v>32</v>
      </c>
      <c r="N388">
        <v>73</v>
      </c>
    </row>
    <row r="389" spans="1:14" x14ac:dyDescent="0.2">
      <c r="A389">
        <v>1912</v>
      </c>
      <c r="B389">
        <v>16</v>
      </c>
      <c r="C389">
        <v>53</v>
      </c>
      <c r="D389">
        <v>53</v>
      </c>
      <c r="E389">
        <v>10</v>
      </c>
      <c r="F389">
        <v>27</v>
      </c>
      <c r="G389">
        <v>61</v>
      </c>
      <c r="H389">
        <v>90</v>
      </c>
      <c r="I389">
        <v>161</v>
      </c>
      <c r="J389">
        <v>97</v>
      </c>
      <c r="K389">
        <v>112</v>
      </c>
      <c r="L389">
        <v>37</v>
      </c>
      <c r="M389">
        <v>46</v>
      </c>
      <c r="N389">
        <v>44</v>
      </c>
    </row>
    <row r="390" spans="1:14" x14ac:dyDescent="0.2">
      <c r="A390">
        <v>1912</v>
      </c>
      <c r="B390">
        <v>17</v>
      </c>
      <c r="C390">
        <v>15</v>
      </c>
      <c r="D390">
        <v>76</v>
      </c>
      <c r="E390">
        <v>58</v>
      </c>
      <c r="F390">
        <v>31</v>
      </c>
      <c r="G390">
        <v>73</v>
      </c>
      <c r="H390">
        <v>87</v>
      </c>
      <c r="I390">
        <v>136</v>
      </c>
      <c r="J390">
        <v>126</v>
      </c>
      <c r="K390">
        <v>98</v>
      </c>
      <c r="L390">
        <v>59</v>
      </c>
      <c r="M390">
        <v>62</v>
      </c>
      <c r="N390">
        <v>9</v>
      </c>
    </row>
    <row r="391" spans="1:14" x14ac:dyDescent="0.2">
      <c r="A391">
        <v>1912</v>
      </c>
      <c r="B391">
        <v>18</v>
      </c>
      <c r="C391">
        <v>-6</v>
      </c>
      <c r="D391">
        <v>55</v>
      </c>
      <c r="E391">
        <v>30</v>
      </c>
      <c r="F391">
        <v>8</v>
      </c>
      <c r="G391">
        <v>79</v>
      </c>
      <c r="H391">
        <v>124</v>
      </c>
      <c r="I391">
        <v>121</v>
      </c>
      <c r="J391">
        <v>114</v>
      </c>
      <c r="K391">
        <v>60</v>
      </c>
      <c r="L391">
        <v>39</v>
      </c>
      <c r="M391">
        <v>16</v>
      </c>
      <c r="N391">
        <v>21</v>
      </c>
    </row>
    <row r="392" spans="1:14" x14ac:dyDescent="0.2">
      <c r="A392">
        <v>1912</v>
      </c>
      <c r="B392">
        <v>19</v>
      </c>
      <c r="C392">
        <v>-7</v>
      </c>
      <c r="D392">
        <v>59</v>
      </c>
      <c r="E392">
        <v>19</v>
      </c>
      <c r="F392">
        <v>24</v>
      </c>
      <c r="G392">
        <v>63</v>
      </c>
      <c r="H392">
        <v>113</v>
      </c>
      <c r="I392">
        <v>83</v>
      </c>
      <c r="J392">
        <v>120</v>
      </c>
      <c r="K392">
        <v>69</v>
      </c>
      <c r="L392">
        <v>70</v>
      </c>
      <c r="M392">
        <v>1</v>
      </c>
      <c r="N392">
        <v>20</v>
      </c>
    </row>
    <row r="393" spans="1:14" x14ac:dyDescent="0.2">
      <c r="A393">
        <v>1912</v>
      </c>
      <c r="B393">
        <v>20</v>
      </c>
      <c r="C393">
        <v>12</v>
      </c>
      <c r="D393">
        <v>55</v>
      </c>
      <c r="E393">
        <v>16</v>
      </c>
      <c r="F393">
        <v>30</v>
      </c>
      <c r="G393">
        <v>92</v>
      </c>
      <c r="H393">
        <v>112</v>
      </c>
      <c r="I393">
        <v>117</v>
      </c>
      <c r="J393">
        <v>105</v>
      </c>
      <c r="K393">
        <v>94</v>
      </c>
      <c r="L393">
        <v>48</v>
      </c>
      <c r="M393">
        <v>48</v>
      </c>
      <c r="N393">
        <v>84</v>
      </c>
    </row>
    <row r="394" spans="1:14" x14ac:dyDescent="0.2">
      <c r="A394">
        <v>1912</v>
      </c>
      <c r="B394">
        <v>21</v>
      </c>
      <c r="C394">
        <v>28</v>
      </c>
      <c r="D394">
        <v>7</v>
      </c>
      <c r="E394">
        <v>8</v>
      </c>
      <c r="F394">
        <v>65</v>
      </c>
      <c r="G394">
        <v>66</v>
      </c>
      <c r="H394">
        <v>114</v>
      </c>
      <c r="I394">
        <v>136</v>
      </c>
      <c r="J394">
        <v>89</v>
      </c>
      <c r="K394">
        <v>56</v>
      </c>
      <c r="L394">
        <v>32</v>
      </c>
      <c r="M394">
        <v>44</v>
      </c>
      <c r="N394">
        <v>53</v>
      </c>
    </row>
    <row r="395" spans="1:14" x14ac:dyDescent="0.2">
      <c r="A395">
        <v>1912</v>
      </c>
      <c r="B395">
        <v>22</v>
      </c>
      <c r="C395">
        <v>10</v>
      </c>
      <c r="D395">
        <v>46</v>
      </c>
      <c r="E395">
        <v>44</v>
      </c>
      <c r="F395">
        <v>57</v>
      </c>
      <c r="G395">
        <v>95</v>
      </c>
      <c r="H395">
        <v>121</v>
      </c>
      <c r="I395">
        <v>117</v>
      </c>
      <c r="J395">
        <v>96</v>
      </c>
      <c r="K395">
        <v>43</v>
      </c>
      <c r="L395">
        <v>37</v>
      </c>
      <c r="M395">
        <v>63</v>
      </c>
      <c r="N395">
        <v>43</v>
      </c>
    </row>
    <row r="396" spans="1:14" x14ac:dyDescent="0.2">
      <c r="A396">
        <v>1912</v>
      </c>
      <c r="B396">
        <v>23</v>
      </c>
      <c r="C396">
        <v>4</v>
      </c>
      <c r="D396">
        <v>80</v>
      </c>
      <c r="E396">
        <v>-5</v>
      </c>
      <c r="F396">
        <v>60</v>
      </c>
      <c r="G396">
        <v>75</v>
      </c>
      <c r="H396">
        <v>138</v>
      </c>
      <c r="I396">
        <v>117</v>
      </c>
      <c r="J396">
        <v>115</v>
      </c>
      <c r="K396">
        <v>63</v>
      </c>
      <c r="L396">
        <v>9</v>
      </c>
      <c r="M396">
        <v>73</v>
      </c>
      <c r="N396">
        <v>60</v>
      </c>
    </row>
    <row r="397" spans="1:14" x14ac:dyDescent="0.2">
      <c r="A397">
        <v>1912</v>
      </c>
      <c r="B397">
        <v>24</v>
      </c>
      <c r="C397">
        <v>7</v>
      </c>
      <c r="D397">
        <v>24</v>
      </c>
      <c r="E397">
        <v>51</v>
      </c>
      <c r="F397">
        <v>50</v>
      </c>
      <c r="G397">
        <v>54</v>
      </c>
      <c r="H397">
        <v>118</v>
      </c>
      <c r="I397">
        <v>128</v>
      </c>
      <c r="J397">
        <v>129</v>
      </c>
      <c r="K397">
        <v>72</v>
      </c>
      <c r="L397">
        <v>28</v>
      </c>
      <c r="M397">
        <v>58</v>
      </c>
      <c r="N397">
        <v>46</v>
      </c>
    </row>
    <row r="398" spans="1:14" x14ac:dyDescent="0.2">
      <c r="A398">
        <v>1912</v>
      </c>
      <c r="B398">
        <v>25</v>
      </c>
      <c r="C398">
        <v>7</v>
      </c>
      <c r="D398">
        <v>38</v>
      </c>
      <c r="E398">
        <v>96</v>
      </c>
      <c r="F398">
        <v>36</v>
      </c>
      <c r="G398">
        <v>36</v>
      </c>
      <c r="H398">
        <v>101</v>
      </c>
      <c r="I398">
        <v>143</v>
      </c>
      <c r="J398">
        <v>114</v>
      </c>
      <c r="K398">
        <v>69</v>
      </c>
      <c r="L398">
        <v>-7</v>
      </c>
      <c r="M398">
        <v>56</v>
      </c>
      <c r="N398">
        <v>56</v>
      </c>
    </row>
    <row r="399" spans="1:14" x14ac:dyDescent="0.2">
      <c r="A399">
        <v>1912</v>
      </c>
      <c r="B399">
        <v>26</v>
      </c>
      <c r="C399">
        <v>9</v>
      </c>
      <c r="D399">
        <v>22</v>
      </c>
      <c r="E399">
        <v>91</v>
      </c>
      <c r="F399">
        <v>46</v>
      </c>
      <c r="G399">
        <v>39</v>
      </c>
      <c r="H399">
        <v>108</v>
      </c>
      <c r="I399">
        <v>124</v>
      </c>
      <c r="J399">
        <v>113</v>
      </c>
      <c r="K399">
        <v>65</v>
      </c>
      <c r="L399">
        <v>-13</v>
      </c>
      <c r="M399">
        <v>40</v>
      </c>
      <c r="N399">
        <v>34</v>
      </c>
    </row>
    <row r="400" spans="1:14" x14ac:dyDescent="0.2">
      <c r="A400">
        <v>1912</v>
      </c>
      <c r="B400">
        <v>27</v>
      </c>
      <c r="C400">
        <v>-12</v>
      </c>
      <c r="D400">
        <v>71</v>
      </c>
      <c r="E400">
        <v>73</v>
      </c>
      <c r="F400">
        <v>46</v>
      </c>
      <c r="G400">
        <v>61</v>
      </c>
      <c r="H400">
        <v>105</v>
      </c>
      <c r="I400">
        <v>139</v>
      </c>
      <c r="J400">
        <v>85</v>
      </c>
      <c r="K400">
        <v>29</v>
      </c>
      <c r="L400">
        <v>62</v>
      </c>
      <c r="M400">
        <v>13</v>
      </c>
      <c r="N400">
        <v>41</v>
      </c>
    </row>
    <row r="401" spans="1:14" x14ac:dyDescent="0.2">
      <c r="A401">
        <v>1912</v>
      </c>
      <c r="B401">
        <v>28</v>
      </c>
      <c r="C401">
        <v>-61</v>
      </c>
      <c r="D401">
        <v>86</v>
      </c>
      <c r="E401">
        <v>74</v>
      </c>
      <c r="F401">
        <v>22</v>
      </c>
      <c r="G401">
        <v>82</v>
      </c>
      <c r="H401">
        <v>122</v>
      </c>
      <c r="I401">
        <v>130</v>
      </c>
      <c r="J401">
        <v>55</v>
      </c>
      <c r="K401">
        <v>71</v>
      </c>
      <c r="L401">
        <v>102</v>
      </c>
      <c r="M401">
        <v>-26</v>
      </c>
      <c r="N401">
        <v>43</v>
      </c>
    </row>
    <row r="402" spans="1:14" x14ac:dyDescent="0.2">
      <c r="A402">
        <v>1912</v>
      </c>
      <c r="B402">
        <v>29</v>
      </c>
      <c r="C402">
        <v>-78</v>
      </c>
      <c r="D402">
        <v>84</v>
      </c>
      <c r="E402">
        <v>35</v>
      </c>
      <c r="F402">
        <v>26</v>
      </c>
      <c r="G402">
        <v>58</v>
      </c>
      <c r="H402">
        <v>116</v>
      </c>
      <c r="I402">
        <v>108</v>
      </c>
      <c r="J402">
        <v>117</v>
      </c>
      <c r="K402">
        <v>105</v>
      </c>
      <c r="L402">
        <v>95</v>
      </c>
      <c r="M402">
        <v>-9</v>
      </c>
      <c r="N402">
        <v>43</v>
      </c>
    </row>
    <row r="403" spans="1:14" x14ac:dyDescent="0.2">
      <c r="A403">
        <v>1912</v>
      </c>
      <c r="B403">
        <v>30</v>
      </c>
      <c r="C403">
        <v>-67</v>
      </c>
      <c r="E403">
        <v>38</v>
      </c>
      <c r="F403">
        <v>9</v>
      </c>
      <c r="G403">
        <v>75</v>
      </c>
      <c r="H403">
        <v>94</v>
      </c>
      <c r="I403">
        <v>108</v>
      </c>
      <c r="J403">
        <v>116</v>
      </c>
      <c r="K403">
        <v>94</v>
      </c>
      <c r="L403">
        <v>78</v>
      </c>
      <c r="M403">
        <v>-34</v>
      </c>
      <c r="N403">
        <v>46</v>
      </c>
    </row>
    <row r="404" spans="1:14" x14ac:dyDescent="0.2">
      <c r="A404">
        <v>1912</v>
      </c>
      <c r="B404">
        <v>31</v>
      </c>
      <c r="C404">
        <v>-41</v>
      </c>
      <c r="E404">
        <v>36</v>
      </c>
      <c r="G404">
        <v>93</v>
      </c>
      <c r="I404">
        <v>94</v>
      </c>
      <c r="J404">
        <v>80</v>
      </c>
      <c r="L404">
        <v>53</v>
      </c>
      <c r="N404">
        <v>54</v>
      </c>
    </row>
    <row r="405" spans="1:14" x14ac:dyDescent="0.2">
      <c r="A405">
        <v>1913</v>
      </c>
      <c r="B405">
        <v>1</v>
      </c>
      <c r="C405">
        <v>54</v>
      </c>
      <c r="D405">
        <v>12</v>
      </c>
      <c r="E405">
        <v>10</v>
      </c>
      <c r="F405">
        <v>29</v>
      </c>
      <c r="G405">
        <v>53</v>
      </c>
      <c r="H405">
        <v>53</v>
      </c>
      <c r="I405">
        <v>105</v>
      </c>
      <c r="J405">
        <v>132</v>
      </c>
      <c r="K405">
        <v>128</v>
      </c>
      <c r="L405">
        <v>122</v>
      </c>
      <c r="M405">
        <v>58</v>
      </c>
      <c r="N405">
        <v>73</v>
      </c>
    </row>
    <row r="406" spans="1:14" x14ac:dyDescent="0.2">
      <c r="A406">
        <v>1913</v>
      </c>
      <c r="B406">
        <v>2</v>
      </c>
      <c r="C406">
        <v>15</v>
      </c>
      <c r="D406">
        <v>2</v>
      </c>
      <c r="E406">
        <v>29</v>
      </c>
      <c r="F406">
        <v>26</v>
      </c>
      <c r="G406">
        <v>25</v>
      </c>
      <c r="H406">
        <v>87</v>
      </c>
      <c r="I406">
        <v>119</v>
      </c>
      <c r="J406">
        <v>84</v>
      </c>
      <c r="K406">
        <v>112</v>
      </c>
      <c r="L406">
        <v>123</v>
      </c>
      <c r="M406">
        <v>73</v>
      </c>
      <c r="N406">
        <v>51</v>
      </c>
    </row>
    <row r="407" spans="1:14" x14ac:dyDescent="0.2">
      <c r="A407">
        <v>1913</v>
      </c>
      <c r="B407">
        <v>3</v>
      </c>
      <c r="C407">
        <v>29</v>
      </c>
      <c r="D407">
        <v>47</v>
      </c>
      <c r="E407">
        <v>53</v>
      </c>
      <c r="F407">
        <v>50</v>
      </c>
      <c r="G407">
        <v>37</v>
      </c>
      <c r="H407">
        <v>106</v>
      </c>
      <c r="I407">
        <v>137</v>
      </c>
      <c r="J407">
        <v>101</v>
      </c>
      <c r="K407">
        <v>96</v>
      </c>
      <c r="L407">
        <v>113</v>
      </c>
      <c r="M407">
        <v>70</v>
      </c>
      <c r="N407">
        <v>85</v>
      </c>
    </row>
    <row r="408" spans="1:14" x14ac:dyDescent="0.2">
      <c r="A408">
        <v>1913</v>
      </c>
      <c r="B408">
        <v>4</v>
      </c>
      <c r="C408">
        <v>67</v>
      </c>
      <c r="D408">
        <v>72</v>
      </c>
      <c r="E408">
        <v>36</v>
      </c>
      <c r="F408">
        <v>48</v>
      </c>
      <c r="G408">
        <v>52</v>
      </c>
      <c r="H408">
        <v>116</v>
      </c>
      <c r="I408">
        <v>119</v>
      </c>
      <c r="J408">
        <v>114</v>
      </c>
      <c r="K408">
        <v>130</v>
      </c>
      <c r="L408">
        <v>106</v>
      </c>
      <c r="M408">
        <v>27</v>
      </c>
      <c r="N408">
        <v>33</v>
      </c>
    </row>
    <row r="409" spans="1:14" x14ac:dyDescent="0.2">
      <c r="A409">
        <v>1913</v>
      </c>
      <c r="B409">
        <v>5</v>
      </c>
      <c r="C409">
        <v>51</v>
      </c>
      <c r="D409">
        <v>53</v>
      </c>
      <c r="E409">
        <v>63</v>
      </c>
      <c r="F409">
        <v>59</v>
      </c>
      <c r="G409">
        <v>64</v>
      </c>
      <c r="H409">
        <v>111</v>
      </c>
      <c r="I409">
        <v>104</v>
      </c>
      <c r="J409">
        <v>70</v>
      </c>
      <c r="K409">
        <v>123</v>
      </c>
      <c r="L409">
        <v>94</v>
      </c>
      <c r="M409">
        <v>37</v>
      </c>
      <c r="N409">
        <v>11</v>
      </c>
    </row>
    <row r="410" spans="1:14" x14ac:dyDescent="0.2">
      <c r="A410">
        <v>1913</v>
      </c>
      <c r="B410">
        <v>6</v>
      </c>
      <c r="C410">
        <v>16</v>
      </c>
      <c r="D410">
        <v>3</v>
      </c>
      <c r="E410">
        <v>66</v>
      </c>
      <c r="F410">
        <v>46</v>
      </c>
      <c r="G410">
        <v>60</v>
      </c>
      <c r="H410">
        <v>91</v>
      </c>
      <c r="I410">
        <v>98</v>
      </c>
      <c r="J410">
        <v>85</v>
      </c>
      <c r="K410">
        <v>122</v>
      </c>
      <c r="L410">
        <v>79</v>
      </c>
      <c r="M410">
        <v>47</v>
      </c>
      <c r="N410">
        <v>21</v>
      </c>
    </row>
    <row r="411" spans="1:14" x14ac:dyDescent="0.2">
      <c r="A411">
        <v>1913</v>
      </c>
      <c r="B411">
        <v>7</v>
      </c>
      <c r="C411">
        <v>45</v>
      </c>
      <c r="D411">
        <v>43</v>
      </c>
      <c r="E411">
        <v>32</v>
      </c>
      <c r="F411">
        <v>41</v>
      </c>
      <c r="G411">
        <v>16</v>
      </c>
      <c r="H411">
        <v>89</v>
      </c>
      <c r="I411">
        <v>80</v>
      </c>
      <c r="J411">
        <v>73</v>
      </c>
      <c r="K411">
        <v>94</v>
      </c>
      <c r="L411">
        <v>82</v>
      </c>
      <c r="M411">
        <v>32</v>
      </c>
      <c r="N411">
        <v>23</v>
      </c>
    </row>
    <row r="412" spans="1:14" x14ac:dyDescent="0.2">
      <c r="A412">
        <v>1913</v>
      </c>
      <c r="B412">
        <v>8</v>
      </c>
      <c r="C412">
        <v>60</v>
      </c>
      <c r="D412">
        <v>48</v>
      </c>
      <c r="E412">
        <v>9</v>
      </c>
      <c r="F412">
        <v>11</v>
      </c>
      <c r="G412">
        <v>81</v>
      </c>
      <c r="H412">
        <v>82</v>
      </c>
      <c r="I412">
        <v>61</v>
      </c>
      <c r="J412">
        <v>76</v>
      </c>
      <c r="K412">
        <v>77</v>
      </c>
      <c r="L412">
        <v>97</v>
      </c>
      <c r="M412">
        <v>23</v>
      </c>
      <c r="N412">
        <v>35</v>
      </c>
    </row>
    <row r="413" spans="1:14" x14ac:dyDescent="0.2">
      <c r="A413">
        <v>1913</v>
      </c>
      <c r="B413">
        <v>9</v>
      </c>
      <c r="C413">
        <v>68</v>
      </c>
      <c r="D413">
        <v>52</v>
      </c>
      <c r="E413">
        <v>17</v>
      </c>
      <c r="F413">
        <v>45</v>
      </c>
      <c r="G413">
        <v>69</v>
      </c>
      <c r="H413">
        <v>71</v>
      </c>
      <c r="I413">
        <v>77</v>
      </c>
      <c r="J413">
        <v>92</v>
      </c>
      <c r="K413">
        <v>86</v>
      </c>
      <c r="L413">
        <v>78</v>
      </c>
      <c r="M413">
        <v>4</v>
      </c>
      <c r="N413">
        <v>77</v>
      </c>
    </row>
    <row r="414" spans="1:14" x14ac:dyDescent="0.2">
      <c r="A414">
        <v>1913</v>
      </c>
      <c r="B414">
        <v>10</v>
      </c>
      <c r="C414">
        <v>42</v>
      </c>
      <c r="D414">
        <v>59</v>
      </c>
      <c r="E414">
        <v>63</v>
      </c>
      <c r="F414">
        <v>41</v>
      </c>
      <c r="G414">
        <v>65</v>
      </c>
      <c r="H414">
        <v>101</v>
      </c>
      <c r="I414">
        <v>120</v>
      </c>
      <c r="J414">
        <v>73</v>
      </c>
      <c r="K414">
        <v>62</v>
      </c>
      <c r="L414">
        <v>62</v>
      </c>
      <c r="M414">
        <v>40</v>
      </c>
      <c r="N414">
        <v>70</v>
      </c>
    </row>
    <row r="415" spans="1:14" x14ac:dyDescent="0.2">
      <c r="A415">
        <v>1913</v>
      </c>
      <c r="B415">
        <v>11</v>
      </c>
      <c r="C415">
        <v>8</v>
      </c>
      <c r="D415">
        <v>8</v>
      </c>
      <c r="E415">
        <v>48</v>
      </c>
      <c r="F415">
        <v>27</v>
      </c>
      <c r="G415">
        <v>60</v>
      </c>
      <c r="H415">
        <v>86</v>
      </c>
      <c r="I415">
        <v>107</v>
      </c>
      <c r="J415">
        <v>114</v>
      </c>
      <c r="K415">
        <v>99</v>
      </c>
      <c r="L415">
        <v>90</v>
      </c>
      <c r="M415">
        <v>68</v>
      </c>
      <c r="N415">
        <v>52</v>
      </c>
    </row>
    <row r="416" spans="1:14" x14ac:dyDescent="0.2">
      <c r="A416">
        <v>1913</v>
      </c>
      <c r="B416">
        <v>12</v>
      </c>
      <c r="C416">
        <v>1</v>
      </c>
      <c r="D416">
        <v>2</v>
      </c>
      <c r="E416">
        <v>-12</v>
      </c>
      <c r="F416">
        <v>17</v>
      </c>
      <c r="G416">
        <v>73</v>
      </c>
      <c r="H416">
        <v>91</v>
      </c>
      <c r="I416">
        <v>118</v>
      </c>
      <c r="J416">
        <v>123</v>
      </c>
      <c r="K416">
        <v>115</v>
      </c>
      <c r="L416">
        <v>66</v>
      </c>
      <c r="M416">
        <v>87</v>
      </c>
      <c r="N416">
        <v>59</v>
      </c>
    </row>
    <row r="417" spans="1:14" x14ac:dyDescent="0.2">
      <c r="A417">
        <v>1913</v>
      </c>
      <c r="B417">
        <v>13</v>
      </c>
      <c r="C417">
        <v>-43</v>
      </c>
      <c r="D417">
        <v>-8</v>
      </c>
      <c r="E417">
        <v>12</v>
      </c>
      <c r="F417">
        <v>-4</v>
      </c>
      <c r="G417">
        <v>97</v>
      </c>
      <c r="H417">
        <v>99</v>
      </c>
      <c r="I417">
        <v>127</v>
      </c>
      <c r="J417">
        <v>115</v>
      </c>
      <c r="K417">
        <v>120</v>
      </c>
      <c r="L417">
        <v>87</v>
      </c>
      <c r="M417">
        <v>54</v>
      </c>
      <c r="N417">
        <v>33</v>
      </c>
    </row>
    <row r="418" spans="1:14" x14ac:dyDescent="0.2">
      <c r="A418">
        <v>1913</v>
      </c>
      <c r="B418">
        <v>14</v>
      </c>
      <c r="C418">
        <v>-31</v>
      </c>
      <c r="D418">
        <v>-5</v>
      </c>
      <c r="E418">
        <v>63</v>
      </c>
      <c r="F418">
        <v>36</v>
      </c>
      <c r="G418">
        <v>71</v>
      </c>
      <c r="H418">
        <v>98</v>
      </c>
      <c r="I418">
        <v>118</v>
      </c>
      <c r="J418">
        <v>116</v>
      </c>
      <c r="K418">
        <v>106</v>
      </c>
      <c r="L418">
        <v>104</v>
      </c>
      <c r="M418">
        <v>63</v>
      </c>
      <c r="N418">
        <v>34</v>
      </c>
    </row>
    <row r="419" spans="1:14" x14ac:dyDescent="0.2">
      <c r="A419">
        <v>1913</v>
      </c>
      <c r="B419">
        <v>15</v>
      </c>
      <c r="C419">
        <v>10</v>
      </c>
      <c r="D419">
        <v>8</v>
      </c>
      <c r="E419">
        <v>15</v>
      </c>
      <c r="F419">
        <v>71</v>
      </c>
      <c r="G419">
        <v>56</v>
      </c>
      <c r="H419">
        <v>111</v>
      </c>
      <c r="I419">
        <v>92</v>
      </c>
      <c r="J419">
        <v>140</v>
      </c>
      <c r="K419">
        <v>76</v>
      </c>
      <c r="L419">
        <v>87</v>
      </c>
      <c r="M419">
        <v>59</v>
      </c>
      <c r="N419">
        <v>51</v>
      </c>
    </row>
    <row r="420" spans="1:14" x14ac:dyDescent="0.2">
      <c r="A420">
        <v>1913</v>
      </c>
      <c r="B420">
        <v>16</v>
      </c>
      <c r="C420">
        <v>8</v>
      </c>
      <c r="D420">
        <v>9</v>
      </c>
      <c r="E420">
        <v>28</v>
      </c>
      <c r="F420">
        <v>56</v>
      </c>
      <c r="G420">
        <v>40</v>
      </c>
      <c r="H420">
        <v>92</v>
      </c>
      <c r="I420">
        <v>116</v>
      </c>
      <c r="J420">
        <v>130</v>
      </c>
      <c r="K420">
        <v>59</v>
      </c>
      <c r="L420">
        <v>65</v>
      </c>
      <c r="M420">
        <v>67</v>
      </c>
      <c r="N420">
        <v>47</v>
      </c>
    </row>
    <row r="421" spans="1:14" x14ac:dyDescent="0.2">
      <c r="A421">
        <v>1913</v>
      </c>
      <c r="B421">
        <v>17</v>
      </c>
      <c r="C421">
        <v>15</v>
      </c>
      <c r="D421">
        <v>14</v>
      </c>
      <c r="E421">
        <v>11</v>
      </c>
      <c r="F421">
        <v>17</v>
      </c>
      <c r="G421">
        <v>45</v>
      </c>
      <c r="H421">
        <v>130</v>
      </c>
      <c r="I421">
        <v>124</v>
      </c>
      <c r="J421">
        <v>128</v>
      </c>
      <c r="K421">
        <v>98</v>
      </c>
      <c r="L421">
        <v>41</v>
      </c>
      <c r="M421">
        <v>84</v>
      </c>
      <c r="N421">
        <v>47</v>
      </c>
    </row>
    <row r="422" spans="1:14" x14ac:dyDescent="0.2">
      <c r="A422">
        <v>1913</v>
      </c>
      <c r="B422">
        <v>18</v>
      </c>
      <c r="C422">
        <v>-1</v>
      </c>
      <c r="D422">
        <v>-4</v>
      </c>
      <c r="E422">
        <v>-33</v>
      </c>
      <c r="F422">
        <v>34</v>
      </c>
      <c r="G422">
        <v>42</v>
      </c>
      <c r="H422">
        <v>118</v>
      </c>
      <c r="I422">
        <v>141</v>
      </c>
      <c r="J422">
        <v>113</v>
      </c>
      <c r="K422">
        <v>99</v>
      </c>
      <c r="L422">
        <v>40</v>
      </c>
      <c r="M422">
        <v>94</v>
      </c>
      <c r="N422">
        <v>40</v>
      </c>
    </row>
    <row r="423" spans="1:14" x14ac:dyDescent="0.2">
      <c r="A423">
        <v>1913</v>
      </c>
      <c r="B423">
        <v>19</v>
      </c>
      <c r="C423">
        <v>4</v>
      </c>
      <c r="D423">
        <v>-13</v>
      </c>
      <c r="E423">
        <v>18</v>
      </c>
      <c r="F423">
        <v>63</v>
      </c>
      <c r="G423">
        <v>32</v>
      </c>
      <c r="H423">
        <v>105</v>
      </c>
      <c r="I423">
        <v>110</v>
      </c>
      <c r="J423">
        <v>88</v>
      </c>
      <c r="K423">
        <v>79</v>
      </c>
      <c r="L423">
        <v>81</v>
      </c>
      <c r="M423">
        <v>53</v>
      </c>
      <c r="N423">
        <v>4</v>
      </c>
    </row>
    <row r="424" spans="1:14" x14ac:dyDescent="0.2">
      <c r="A424">
        <v>1913</v>
      </c>
      <c r="B424">
        <v>20</v>
      </c>
      <c r="C424">
        <v>31</v>
      </c>
      <c r="D424">
        <v>3</v>
      </c>
      <c r="E424">
        <v>33</v>
      </c>
      <c r="F424">
        <v>35</v>
      </c>
      <c r="G424">
        <v>47</v>
      </c>
      <c r="H424">
        <v>104</v>
      </c>
      <c r="I424">
        <v>90</v>
      </c>
      <c r="J424">
        <v>81</v>
      </c>
      <c r="K424">
        <v>108</v>
      </c>
      <c r="L424">
        <v>111</v>
      </c>
      <c r="M424">
        <v>68</v>
      </c>
      <c r="N424">
        <v>27</v>
      </c>
    </row>
    <row r="425" spans="1:14" x14ac:dyDescent="0.2">
      <c r="A425">
        <v>1913</v>
      </c>
      <c r="B425">
        <v>21</v>
      </c>
      <c r="C425">
        <v>35</v>
      </c>
      <c r="D425">
        <v>12</v>
      </c>
      <c r="E425">
        <v>27</v>
      </c>
      <c r="F425">
        <v>68</v>
      </c>
      <c r="G425">
        <v>90</v>
      </c>
      <c r="H425">
        <v>97</v>
      </c>
      <c r="I425">
        <v>97</v>
      </c>
      <c r="J425">
        <v>85</v>
      </c>
      <c r="K425">
        <v>109</v>
      </c>
      <c r="L425">
        <v>77</v>
      </c>
      <c r="M425">
        <v>84</v>
      </c>
      <c r="N425">
        <v>24</v>
      </c>
    </row>
    <row r="426" spans="1:14" x14ac:dyDescent="0.2">
      <c r="A426">
        <v>1913</v>
      </c>
      <c r="B426">
        <v>22</v>
      </c>
      <c r="C426">
        <v>-23</v>
      </c>
      <c r="D426">
        <v>-7</v>
      </c>
      <c r="E426">
        <v>36</v>
      </c>
      <c r="F426">
        <v>82</v>
      </c>
      <c r="G426">
        <v>61</v>
      </c>
      <c r="H426">
        <v>99</v>
      </c>
      <c r="I426">
        <v>109</v>
      </c>
      <c r="J426">
        <v>157</v>
      </c>
      <c r="K426">
        <v>88</v>
      </c>
      <c r="L426">
        <v>37</v>
      </c>
      <c r="M426">
        <v>18</v>
      </c>
      <c r="N426">
        <v>-4</v>
      </c>
    </row>
    <row r="427" spans="1:14" x14ac:dyDescent="0.2">
      <c r="A427">
        <v>1913</v>
      </c>
      <c r="B427">
        <v>23</v>
      </c>
      <c r="C427">
        <v>4</v>
      </c>
      <c r="D427">
        <v>-25</v>
      </c>
      <c r="E427">
        <v>39</v>
      </c>
      <c r="F427">
        <v>65</v>
      </c>
      <c r="G427">
        <v>104</v>
      </c>
      <c r="H427">
        <v>103</v>
      </c>
      <c r="I427">
        <v>100</v>
      </c>
      <c r="J427">
        <v>124</v>
      </c>
      <c r="K427">
        <v>114</v>
      </c>
      <c r="L427">
        <v>15</v>
      </c>
      <c r="M427">
        <v>-8</v>
      </c>
      <c r="N427">
        <v>6</v>
      </c>
    </row>
    <row r="428" spans="1:14" x14ac:dyDescent="0.2">
      <c r="A428">
        <v>1913</v>
      </c>
      <c r="B428">
        <v>24</v>
      </c>
      <c r="C428">
        <v>65</v>
      </c>
      <c r="D428">
        <v>1</v>
      </c>
      <c r="E428">
        <v>13</v>
      </c>
      <c r="F428">
        <v>53</v>
      </c>
      <c r="G428">
        <v>113</v>
      </c>
      <c r="H428">
        <v>101</v>
      </c>
      <c r="I428">
        <v>111</v>
      </c>
      <c r="J428">
        <v>108</v>
      </c>
      <c r="K428">
        <v>129</v>
      </c>
      <c r="L428">
        <v>12</v>
      </c>
      <c r="M428">
        <v>22</v>
      </c>
      <c r="N428">
        <v>3</v>
      </c>
    </row>
    <row r="429" spans="1:14" x14ac:dyDescent="0.2">
      <c r="A429">
        <v>1913</v>
      </c>
      <c r="B429">
        <v>25</v>
      </c>
      <c r="C429">
        <v>43</v>
      </c>
      <c r="D429">
        <v>35</v>
      </c>
      <c r="E429">
        <v>-14</v>
      </c>
      <c r="F429">
        <v>62</v>
      </c>
      <c r="G429">
        <v>100</v>
      </c>
      <c r="H429">
        <v>106</v>
      </c>
      <c r="I429">
        <v>99</v>
      </c>
      <c r="J429">
        <v>75</v>
      </c>
      <c r="K429">
        <v>122</v>
      </c>
      <c r="L429">
        <v>10</v>
      </c>
      <c r="M429">
        <v>21</v>
      </c>
      <c r="N429">
        <v>-8</v>
      </c>
    </row>
    <row r="430" spans="1:14" x14ac:dyDescent="0.2">
      <c r="A430">
        <v>1913</v>
      </c>
      <c r="B430">
        <v>26</v>
      </c>
      <c r="C430">
        <v>-20</v>
      </c>
      <c r="D430">
        <v>53</v>
      </c>
      <c r="E430">
        <v>18</v>
      </c>
      <c r="F430">
        <v>31</v>
      </c>
      <c r="G430">
        <v>91</v>
      </c>
      <c r="H430">
        <v>101</v>
      </c>
      <c r="I430">
        <v>101</v>
      </c>
      <c r="J430">
        <v>72</v>
      </c>
      <c r="K430">
        <v>133</v>
      </c>
      <c r="L430">
        <v>60</v>
      </c>
      <c r="M430">
        <v>45</v>
      </c>
      <c r="N430">
        <v>46</v>
      </c>
    </row>
    <row r="431" spans="1:14" x14ac:dyDescent="0.2">
      <c r="A431">
        <v>1913</v>
      </c>
      <c r="B431">
        <v>27</v>
      </c>
      <c r="C431">
        <v>-9</v>
      </c>
      <c r="D431">
        <v>29</v>
      </c>
      <c r="E431">
        <v>25</v>
      </c>
      <c r="F431">
        <v>77</v>
      </c>
      <c r="G431">
        <v>102</v>
      </c>
      <c r="H431">
        <v>107</v>
      </c>
      <c r="I431">
        <v>101</v>
      </c>
      <c r="J431">
        <v>130</v>
      </c>
      <c r="K431">
        <v>142</v>
      </c>
      <c r="L431">
        <v>97</v>
      </c>
      <c r="M431">
        <v>42</v>
      </c>
      <c r="N431">
        <v>40</v>
      </c>
    </row>
    <row r="432" spans="1:14" x14ac:dyDescent="0.2">
      <c r="A432">
        <v>1913</v>
      </c>
      <c r="B432">
        <v>28</v>
      </c>
      <c r="C432">
        <v>15</v>
      </c>
      <c r="D432">
        <v>3</v>
      </c>
      <c r="E432">
        <v>30</v>
      </c>
      <c r="F432">
        <v>74</v>
      </c>
      <c r="G432">
        <v>86</v>
      </c>
      <c r="H432">
        <v>95</v>
      </c>
      <c r="I432">
        <v>103</v>
      </c>
      <c r="J432">
        <v>125</v>
      </c>
      <c r="K432">
        <v>104</v>
      </c>
      <c r="L432">
        <v>108</v>
      </c>
      <c r="M432">
        <v>61</v>
      </c>
      <c r="N432">
        <v>-1</v>
      </c>
    </row>
    <row r="433" spans="1:14" x14ac:dyDescent="0.2">
      <c r="A433">
        <v>1913</v>
      </c>
      <c r="B433">
        <v>29</v>
      </c>
      <c r="C433">
        <v>38</v>
      </c>
      <c r="E433">
        <v>24</v>
      </c>
      <c r="F433">
        <v>63</v>
      </c>
      <c r="G433">
        <v>128</v>
      </c>
      <c r="H433">
        <v>124</v>
      </c>
      <c r="I433">
        <v>99</v>
      </c>
      <c r="J433">
        <v>126</v>
      </c>
      <c r="K433">
        <v>102</v>
      </c>
      <c r="L433">
        <v>100</v>
      </c>
      <c r="M433">
        <v>64</v>
      </c>
      <c r="N433">
        <v>-11</v>
      </c>
    </row>
    <row r="434" spans="1:14" x14ac:dyDescent="0.2">
      <c r="A434">
        <v>1913</v>
      </c>
      <c r="B434">
        <v>30</v>
      </c>
      <c r="C434">
        <v>33</v>
      </c>
      <c r="E434">
        <v>64</v>
      </c>
      <c r="F434">
        <v>83</v>
      </c>
      <c r="G434">
        <v>127</v>
      </c>
      <c r="H434">
        <v>103</v>
      </c>
      <c r="I434">
        <v>117</v>
      </c>
      <c r="J434">
        <v>138</v>
      </c>
      <c r="K434">
        <v>112</v>
      </c>
      <c r="L434">
        <v>96</v>
      </c>
      <c r="M434">
        <v>84</v>
      </c>
      <c r="N434">
        <v>-18</v>
      </c>
    </row>
    <row r="435" spans="1:14" x14ac:dyDescent="0.2">
      <c r="A435">
        <v>1913</v>
      </c>
      <c r="B435">
        <v>31</v>
      </c>
      <c r="C435">
        <v>22</v>
      </c>
      <c r="E435">
        <v>10</v>
      </c>
      <c r="G435">
        <v>91</v>
      </c>
      <c r="I435">
        <v>117</v>
      </c>
      <c r="J435">
        <v>141</v>
      </c>
      <c r="L435">
        <v>63</v>
      </c>
      <c r="N435">
        <v>-45</v>
      </c>
    </row>
    <row r="436" spans="1:14" x14ac:dyDescent="0.2">
      <c r="A436">
        <v>1914</v>
      </c>
      <c r="B436">
        <v>1</v>
      </c>
      <c r="C436">
        <v>-45</v>
      </c>
      <c r="D436">
        <v>76</v>
      </c>
      <c r="E436">
        <v>36</v>
      </c>
      <c r="F436">
        <v>49</v>
      </c>
      <c r="G436">
        <v>47</v>
      </c>
      <c r="H436">
        <v>51</v>
      </c>
      <c r="I436">
        <v>129</v>
      </c>
      <c r="J436">
        <v>136</v>
      </c>
      <c r="K436">
        <v>136</v>
      </c>
      <c r="L436">
        <v>33</v>
      </c>
      <c r="M436">
        <v>76</v>
      </c>
      <c r="N436">
        <v>60</v>
      </c>
    </row>
    <row r="437" spans="1:14" x14ac:dyDescent="0.2">
      <c r="A437">
        <v>1914</v>
      </c>
      <c r="B437">
        <v>2</v>
      </c>
      <c r="C437">
        <v>-10</v>
      </c>
      <c r="D437">
        <v>72</v>
      </c>
      <c r="E437">
        <v>8</v>
      </c>
      <c r="F437">
        <v>60</v>
      </c>
      <c r="G437">
        <v>9</v>
      </c>
      <c r="H437">
        <v>89</v>
      </c>
      <c r="I437">
        <v>160</v>
      </c>
      <c r="J437">
        <v>142</v>
      </c>
      <c r="K437">
        <v>96</v>
      </c>
      <c r="L437">
        <v>84</v>
      </c>
      <c r="M437">
        <v>72</v>
      </c>
      <c r="N437">
        <v>59</v>
      </c>
    </row>
    <row r="438" spans="1:14" x14ac:dyDescent="0.2">
      <c r="A438">
        <v>1914</v>
      </c>
      <c r="B438">
        <v>3</v>
      </c>
      <c r="C438">
        <v>28</v>
      </c>
      <c r="D438">
        <v>73</v>
      </c>
      <c r="E438">
        <v>21</v>
      </c>
      <c r="F438">
        <v>35</v>
      </c>
      <c r="G438">
        <v>48</v>
      </c>
      <c r="H438">
        <v>74</v>
      </c>
      <c r="I438">
        <v>129</v>
      </c>
      <c r="J438">
        <v>122</v>
      </c>
      <c r="K438">
        <v>101</v>
      </c>
      <c r="L438">
        <v>98</v>
      </c>
      <c r="M438">
        <v>87</v>
      </c>
      <c r="N438">
        <v>66</v>
      </c>
    </row>
    <row r="439" spans="1:14" x14ac:dyDescent="0.2">
      <c r="A439">
        <v>1914</v>
      </c>
      <c r="B439">
        <v>4</v>
      </c>
      <c r="C439">
        <v>32</v>
      </c>
      <c r="D439">
        <v>42</v>
      </c>
      <c r="E439">
        <v>54</v>
      </c>
      <c r="F439">
        <v>55</v>
      </c>
      <c r="G439">
        <v>105</v>
      </c>
      <c r="H439">
        <v>74</v>
      </c>
      <c r="I439">
        <v>75</v>
      </c>
      <c r="J439">
        <v>101</v>
      </c>
      <c r="K439">
        <v>107</v>
      </c>
      <c r="L439">
        <v>86</v>
      </c>
      <c r="M439">
        <v>56</v>
      </c>
      <c r="N439">
        <v>55</v>
      </c>
    </row>
    <row r="440" spans="1:14" x14ac:dyDescent="0.2">
      <c r="A440">
        <v>1914</v>
      </c>
      <c r="B440">
        <v>5</v>
      </c>
      <c r="C440">
        <v>38</v>
      </c>
      <c r="D440">
        <v>45</v>
      </c>
      <c r="E440">
        <v>77</v>
      </c>
      <c r="F440">
        <v>59</v>
      </c>
      <c r="G440">
        <v>95</v>
      </c>
      <c r="H440">
        <v>81</v>
      </c>
      <c r="I440">
        <v>112</v>
      </c>
      <c r="J440">
        <v>104</v>
      </c>
      <c r="K440">
        <v>125</v>
      </c>
      <c r="L440">
        <v>50</v>
      </c>
      <c r="M440">
        <v>94</v>
      </c>
      <c r="N440">
        <v>24</v>
      </c>
    </row>
    <row r="441" spans="1:14" x14ac:dyDescent="0.2">
      <c r="A441">
        <v>1914</v>
      </c>
      <c r="B441">
        <v>6</v>
      </c>
      <c r="C441">
        <v>16</v>
      </c>
      <c r="D441">
        <v>30</v>
      </c>
      <c r="E441">
        <v>70</v>
      </c>
      <c r="F441">
        <v>69</v>
      </c>
      <c r="G441">
        <v>85</v>
      </c>
      <c r="H441">
        <v>99</v>
      </c>
      <c r="I441">
        <v>103</v>
      </c>
      <c r="J441">
        <v>108</v>
      </c>
      <c r="K441">
        <v>88</v>
      </c>
      <c r="L441">
        <v>91</v>
      </c>
      <c r="M441">
        <v>84</v>
      </c>
      <c r="N441">
        <v>-5</v>
      </c>
    </row>
    <row r="442" spans="1:14" x14ac:dyDescent="0.2">
      <c r="A442">
        <v>1914</v>
      </c>
      <c r="B442">
        <v>7</v>
      </c>
      <c r="C442">
        <v>-20</v>
      </c>
      <c r="D442">
        <v>42</v>
      </c>
      <c r="E442">
        <v>27</v>
      </c>
      <c r="F442">
        <v>50</v>
      </c>
      <c r="G442">
        <v>86</v>
      </c>
      <c r="H442">
        <v>81</v>
      </c>
      <c r="I442">
        <v>104</v>
      </c>
      <c r="J442">
        <v>105</v>
      </c>
      <c r="K442">
        <v>89</v>
      </c>
      <c r="L442">
        <v>74</v>
      </c>
      <c r="M442">
        <v>35</v>
      </c>
      <c r="N442">
        <v>38</v>
      </c>
    </row>
    <row r="443" spans="1:14" x14ac:dyDescent="0.2">
      <c r="A443">
        <v>1914</v>
      </c>
      <c r="B443">
        <v>8</v>
      </c>
      <c r="C443">
        <v>5</v>
      </c>
      <c r="D443">
        <v>66</v>
      </c>
      <c r="E443">
        <v>42</v>
      </c>
      <c r="F443">
        <v>47</v>
      </c>
      <c r="G443">
        <v>53</v>
      </c>
      <c r="H443">
        <v>47</v>
      </c>
      <c r="I443">
        <v>114</v>
      </c>
      <c r="J443">
        <v>85</v>
      </c>
      <c r="K443">
        <v>144</v>
      </c>
      <c r="L443">
        <v>40</v>
      </c>
      <c r="M443">
        <v>34</v>
      </c>
      <c r="N443">
        <v>60</v>
      </c>
    </row>
    <row r="444" spans="1:14" x14ac:dyDescent="0.2">
      <c r="A444">
        <v>1914</v>
      </c>
      <c r="B444">
        <v>9</v>
      </c>
      <c r="C444">
        <v>74</v>
      </c>
      <c r="D444">
        <v>31</v>
      </c>
      <c r="E444">
        <v>36</v>
      </c>
      <c r="F444">
        <v>39</v>
      </c>
      <c r="G444">
        <v>62</v>
      </c>
      <c r="H444">
        <v>69</v>
      </c>
      <c r="I444">
        <v>108</v>
      </c>
      <c r="J444">
        <v>150</v>
      </c>
      <c r="K444">
        <v>123</v>
      </c>
      <c r="L444">
        <v>50</v>
      </c>
      <c r="M444">
        <v>93</v>
      </c>
      <c r="N444">
        <v>31</v>
      </c>
    </row>
    <row r="445" spans="1:14" x14ac:dyDescent="0.2">
      <c r="A445">
        <v>1914</v>
      </c>
      <c r="B445">
        <v>10</v>
      </c>
      <c r="C445">
        <v>62</v>
      </c>
      <c r="D445">
        <v>53</v>
      </c>
      <c r="E445">
        <v>-11</v>
      </c>
      <c r="F445">
        <v>66</v>
      </c>
      <c r="G445">
        <v>17</v>
      </c>
      <c r="H445">
        <v>83</v>
      </c>
      <c r="I445">
        <v>108</v>
      </c>
      <c r="J445">
        <v>128</v>
      </c>
      <c r="K445">
        <v>147</v>
      </c>
      <c r="L445">
        <v>68</v>
      </c>
      <c r="M445">
        <v>76</v>
      </c>
      <c r="N445">
        <v>24</v>
      </c>
    </row>
    <row r="446" spans="1:14" x14ac:dyDescent="0.2">
      <c r="A446">
        <v>1914</v>
      </c>
      <c r="B446">
        <v>11</v>
      </c>
      <c r="C446">
        <v>9</v>
      </c>
      <c r="D446">
        <v>64</v>
      </c>
      <c r="E446">
        <v>-15</v>
      </c>
      <c r="F446">
        <v>58</v>
      </c>
      <c r="G446">
        <v>47</v>
      </c>
      <c r="H446">
        <v>79</v>
      </c>
      <c r="I446">
        <v>128</v>
      </c>
      <c r="J446">
        <v>86</v>
      </c>
      <c r="K446">
        <v>115</v>
      </c>
      <c r="L446">
        <v>61</v>
      </c>
      <c r="M446">
        <v>55</v>
      </c>
      <c r="N446">
        <v>0</v>
      </c>
    </row>
    <row r="447" spans="1:14" x14ac:dyDescent="0.2">
      <c r="A447">
        <v>1914</v>
      </c>
      <c r="B447">
        <v>12</v>
      </c>
      <c r="C447">
        <v>-11</v>
      </c>
      <c r="D447">
        <v>49</v>
      </c>
      <c r="E447">
        <v>10</v>
      </c>
      <c r="F447">
        <v>33</v>
      </c>
      <c r="G447">
        <v>38</v>
      </c>
      <c r="H447">
        <v>115</v>
      </c>
      <c r="I447">
        <v>153</v>
      </c>
      <c r="J447">
        <v>71</v>
      </c>
      <c r="K447">
        <v>84</v>
      </c>
      <c r="L447">
        <v>49</v>
      </c>
      <c r="M447">
        <v>45</v>
      </c>
      <c r="N447">
        <v>40</v>
      </c>
    </row>
    <row r="448" spans="1:14" x14ac:dyDescent="0.2">
      <c r="A448">
        <v>1914</v>
      </c>
      <c r="B448">
        <v>13</v>
      </c>
      <c r="C448">
        <v>-4</v>
      </c>
      <c r="D448">
        <v>28</v>
      </c>
      <c r="E448">
        <v>42</v>
      </c>
      <c r="F448">
        <v>32</v>
      </c>
      <c r="G448">
        <v>52</v>
      </c>
      <c r="H448">
        <v>129</v>
      </c>
      <c r="I448">
        <v>129</v>
      </c>
      <c r="J448">
        <v>118</v>
      </c>
      <c r="K448">
        <v>87</v>
      </c>
      <c r="L448">
        <v>62</v>
      </c>
      <c r="M448">
        <v>62</v>
      </c>
      <c r="N448">
        <v>48</v>
      </c>
    </row>
    <row r="449" spans="1:14" x14ac:dyDescent="0.2">
      <c r="A449">
        <v>1914</v>
      </c>
      <c r="B449">
        <v>14</v>
      </c>
      <c r="C449">
        <v>9</v>
      </c>
      <c r="D449">
        <v>59</v>
      </c>
      <c r="E449">
        <v>70</v>
      </c>
      <c r="F449">
        <v>40</v>
      </c>
      <c r="G449">
        <v>81</v>
      </c>
      <c r="H449">
        <v>114</v>
      </c>
      <c r="I449">
        <v>146</v>
      </c>
      <c r="J449">
        <v>129</v>
      </c>
      <c r="K449">
        <v>117</v>
      </c>
      <c r="L449">
        <v>96</v>
      </c>
      <c r="M449">
        <v>8</v>
      </c>
      <c r="N449">
        <v>48</v>
      </c>
    </row>
    <row r="450" spans="1:14" x14ac:dyDescent="0.2">
      <c r="A450">
        <v>1914</v>
      </c>
      <c r="B450">
        <v>15</v>
      </c>
      <c r="C450">
        <v>0</v>
      </c>
      <c r="D450">
        <v>79</v>
      </c>
      <c r="E450">
        <v>54</v>
      </c>
      <c r="F450">
        <v>-1</v>
      </c>
      <c r="G450">
        <v>78</v>
      </c>
      <c r="H450">
        <v>115</v>
      </c>
      <c r="I450">
        <v>128</v>
      </c>
      <c r="J450">
        <v>135</v>
      </c>
      <c r="K450">
        <v>89</v>
      </c>
      <c r="L450">
        <v>96</v>
      </c>
      <c r="M450">
        <v>-11</v>
      </c>
      <c r="N450">
        <v>28</v>
      </c>
    </row>
    <row r="451" spans="1:14" x14ac:dyDescent="0.2">
      <c r="A451">
        <v>1914</v>
      </c>
      <c r="B451">
        <v>16</v>
      </c>
      <c r="C451">
        <v>15</v>
      </c>
      <c r="D451">
        <v>34</v>
      </c>
      <c r="E451">
        <v>48</v>
      </c>
      <c r="F451">
        <v>6</v>
      </c>
      <c r="G451">
        <v>79</v>
      </c>
      <c r="H451">
        <v>92</v>
      </c>
      <c r="I451">
        <v>111</v>
      </c>
      <c r="J451">
        <v>109</v>
      </c>
      <c r="K451">
        <v>83</v>
      </c>
      <c r="L451">
        <v>103</v>
      </c>
      <c r="M451">
        <v>31</v>
      </c>
      <c r="N451">
        <v>25</v>
      </c>
    </row>
    <row r="452" spans="1:14" x14ac:dyDescent="0.2">
      <c r="A452">
        <v>1914</v>
      </c>
      <c r="B452">
        <v>17</v>
      </c>
      <c r="C452">
        <v>21</v>
      </c>
      <c r="D452">
        <v>-5</v>
      </c>
      <c r="E452">
        <v>20</v>
      </c>
      <c r="F452">
        <v>31</v>
      </c>
      <c r="G452">
        <v>54</v>
      </c>
      <c r="H452">
        <v>94</v>
      </c>
      <c r="I452">
        <v>117</v>
      </c>
      <c r="J452">
        <v>106</v>
      </c>
      <c r="K452">
        <v>117</v>
      </c>
      <c r="L452">
        <v>97</v>
      </c>
      <c r="M452">
        <v>-6</v>
      </c>
      <c r="N452">
        <v>26</v>
      </c>
    </row>
    <row r="453" spans="1:14" x14ac:dyDescent="0.2">
      <c r="A453">
        <v>1914</v>
      </c>
      <c r="B453">
        <v>18</v>
      </c>
      <c r="C453">
        <v>3</v>
      </c>
      <c r="D453">
        <v>15</v>
      </c>
      <c r="E453">
        <v>20</v>
      </c>
      <c r="F453">
        <v>56</v>
      </c>
      <c r="G453">
        <v>62</v>
      </c>
      <c r="H453">
        <v>111</v>
      </c>
      <c r="I453">
        <v>115</v>
      </c>
      <c r="J453">
        <v>73</v>
      </c>
      <c r="K453">
        <v>105</v>
      </c>
      <c r="L453">
        <v>76</v>
      </c>
      <c r="M453">
        <v>-23</v>
      </c>
      <c r="N453">
        <v>54</v>
      </c>
    </row>
    <row r="454" spans="1:14" x14ac:dyDescent="0.2">
      <c r="A454">
        <v>1914</v>
      </c>
      <c r="B454">
        <v>19</v>
      </c>
      <c r="C454">
        <v>-1</v>
      </c>
      <c r="D454">
        <v>11</v>
      </c>
      <c r="E454">
        <v>9</v>
      </c>
      <c r="F454">
        <v>29</v>
      </c>
      <c r="G454">
        <v>75</v>
      </c>
      <c r="H454">
        <v>121</v>
      </c>
      <c r="I454">
        <v>136</v>
      </c>
      <c r="J454">
        <v>118</v>
      </c>
      <c r="K454">
        <v>69</v>
      </c>
      <c r="L454">
        <v>65</v>
      </c>
      <c r="M454">
        <v>-23</v>
      </c>
      <c r="N454">
        <v>19</v>
      </c>
    </row>
    <row r="455" spans="1:14" x14ac:dyDescent="0.2">
      <c r="A455">
        <v>1914</v>
      </c>
      <c r="B455">
        <v>20</v>
      </c>
      <c r="C455">
        <v>-3</v>
      </c>
      <c r="D455">
        <v>15</v>
      </c>
      <c r="E455">
        <v>-5</v>
      </c>
      <c r="F455">
        <v>33</v>
      </c>
      <c r="G455">
        <v>97</v>
      </c>
      <c r="H455">
        <v>115</v>
      </c>
      <c r="I455">
        <v>158</v>
      </c>
      <c r="J455">
        <v>116</v>
      </c>
      <c r="K455">
        <v>66</v>
      </c>
      <c r="L455">
        <v>51</v>
      </c>
      <c r="M455">
        <v>-7</v>
      </c>
      <c r="N455">
        <v>-3</v>
      </c>
    </row>
    <row r="456" spans="1:14" x14ac:dyDescent="0.2">
      <c r="A456">
        <v>1914</v>
      </c>
      <c r="B456">
        <v>21</v>
      </c>
      <c r="C456">
        <v>2</v>
      </c>
      <c r="D456">
        <v>32</v>
      </c>
      <c r="E456">
        <v>6</v>
      </c>
      <c r="F456">
        <v>40</v>
      </c>
      <c r="G456">
        <v>93</v>
      </c>
      <c r="H456">
        <v>123</v>
      </c>
      <c r="I456">
        <v>148</v>
      </c>
      <c r="J456">
        <v>105</v>
      </c>
      <c r="K456">
        <v>36</v>
      </c>
      <c r="L456">
        <v>60</v>
      </c>
      <c r="M456">
        <v>-37</v>
      </c>
      <c r="N456">
        <v>-3</v>
      </c>
    </row>
    <row r="457" spans="1:14" x14ac:dyDescent="0.2">
      <c r="A457">
        <v>1914</v>
      </c>
      <c r="B457">
        <v>22</v>
      </c>
      <c r="C457">
        <v>3</v>
      </c>
      <c r="D457">
        <v>25</v>
      </c>
      <c r="E457">
        <v>-13</v>
      </c>
      <c r="F457">
        <v>61</v>
      </c>
      <c r="G457">
        <v>87</v>
      </c>
      <c r="H457">
        <v>89</v>
      </c>
      <c r="I457">
        <v>135</v>
      </c>
      <c r="J457">
        <v>92</v>
      </c>
      <c r="K457">
        <v>24</v>
      </c>
      <c r="L457">
        <v>46</v>
      </c>
      <c r="M457">
        <v>-2</v>
      </c>
      <c r="N457">
        <v>-2</v>
      </c>
    </row>
    <row r="458" spans="1:14" x14ac:dyDescent="0.2">
      <c r="A458">
        <v>1914</v>
      </c>
      <c r="B458">
        <v>23</v>
      </c>
      <c r="C458">
        <v>-36</v>
      </c>
      <c r="D458">
        <v>30</v>
      </c>
      <c r="E458">
        <v>8</v>
      </c>
      <c r="F458">
        <v>73</v>
      </c>
      <c r="G458">
        <v>103</v>
      </c>
      <c r="H458">
        <v>97</v>
      </c>
      <c r="I458">
        <v>103</v>
      </c>
      <c r="J458">
        <v>142</v>
      </c>
      <c r="K458">
        <v>22</v>
      </c>
      <c r="L458">
        <v>83</v>
      </c>
      <c r="M458">
        <v>15</v>
      </c>
      <c r="N458">
        <v>-30</v>
      </c>
    </row>
    <row r="459" spans="1:14" x14ac:dyDescent="0.2">
      <c r="A459">
        <v>1914</v>
      </c>
      <c r="B459">
        <v>24</v>
      </c>
      <c r="C459">
        <v>-51</v>
      </c>
      <c r="D459">
        <v>12</v>
      </c>
      <c r="E459">
        <v>30</v>
      </c>
      <c r="F459">
        <v>59</v>
      </c>
      <c r="G459">
        <v>63</v>
      </c>
      <c r="H459">
        <v>73</v>
      </c>
      <c r="I459">
        <v>111</v>
      </c>
      <c r="J459">
        <v>157</v>
      </c>
      <c r="K459">
        <v>38</v>
      </c>
      <c r="L459">
        <v>70</v>
      </c>
      <c r="M459">
        <v>-13</v>
      </c>
      <c r="N459">
        <v>-15</v>
      </c>
    </row>
    <row r="460" spans="1:14" x14ac:dyDescent="0.2">
      <c r="A460">
        <v>1914</v>
      </c>
      <c r="B460">
        <v>25</v>
      </c>
      <c r="C460">
        <v>6</v>
      </c>
      <c r="D460">
        <v>-6</v>
      </c>
      <c r="E460">
        <v>16</v>
      </c>
      <c r="F460">
        <v>85</v>
      </c>
      <c r="G460">
        <v>42</v>
      </c>
      <c r="H460">
        <v>117</v>
      </c>
      <c r="I460">
        <v>103</v>
      </c>
      <c r="J460">
        <v>129</v>
      </c>
      <c r="K460">
        <v>41</v>
      </c>
      <c r="L460">
        <v>102</v>
      </c>
      <c r="M460">
        <v>1</v>
      </c>
      <c r="N460">
        <v>-34</v>
      </c>
    </row>
    <row r="461" spans="1:14" x14ac:dyDescent="0.2">
      <c r="A461">
        <v>1914</v>
      </c>
      <c r="B461">
        <v>26</v>
      </c>
      <c r="C461">
        <v>37</v>
      </c>
      <c r="D461">
        <v>3</v>
      </c>
      <c r="E461">
        <v>30</v>
      </c>
      <c r="F461">
        <v>23</v>
      </c>
      <c r="G461">
        <v>17</v>
      </c>
      <c r="H461">
        <v>83</v>
      </c>
      <c r="I461">
        <v>89</v>
      </c>
      <c r="J461">
        <v>127</v>
      </c>
      <c r="K461">
        <v>51</v>
      </c>
      <c r="L461">
        <v>90</v>
      </c>
      <c r="M461">
        <v>48</v>
      </c>
      <c r="N461">
        <v>-4</v>
      </c>
    </row>
    <row r="462" spans="1:14" x14ac:dyDescent="0.2">
      <c r="A462">
        <v>1914</v>
      </c>
      <c r="B462">
        <v>27</v>
      </c>
      <c r="C462">
        <v>15</v>
      </c>
      <c r="D462">
        <v>13</v>
      </c>
      <c r="E462">
        <v>15</v>
      </c>
      <c r="F462">
        <v>44</v>
      </c>
      <c r="G462">
        <v>11</v>
      </c>
      <c r="H462">
        <v>94</v>
      </c>
      <c r="I462">
        <v>91</v>
      </c>
      <c r="J462">
        <v>110</v>
      </c>
      <c r="K462">
        <v>71</v>
      </c>
      <c r="L462">
        <v>55</v>
      </c>
      <c r="M462">
        <v>49</v>
      </c>
      <c r="N462">
        <v>9</v>
      </c>
    </row>
    <row r="463" spans="1:14" x14ac:dyDescent="0.2">
      <c r="A463">
        <v>1914</v>
      </c>
      <c r="B463">
        <v>28</v>
      </c>
      <c r="C463">
        <v>23</v>
      </c>
      <c r="D463">
        <v>38</v>
      </c>
      <c r="E463">
        <v>-19</v>
      </c>
      <c r="F463">
        <v>45</v>
      </c>
      <c r="G463">
        <v>32</v>
      </c>
      <c r="H463">
        <v>97</v>
      </c>
      <c r="I463">
        <v>101</v>
      </c>
      <c r="J463">
        <v>93</v>
      </c>
      <c r="K463">
        <v>86</v>
      </c>
      <c r="L463">
        <v>24</v>
      </c>
      <c r="M463">
        <v>46</v>
      </c>
      <c r="N463">
        <v>28</v>
      </c>
    </row>
    <row r="464" spans="1:14" x14ac:dyDescent="0.2">
      <c r="A464">
        <v>1914</v>
      </c>
      <c r="B464">
        <v>29</v>
      </c>
      <c r="C464">
        <v>50</v>
      </c>
      <c r="E464">
        <v>58</v>
      </c>
      <c r="F464">
        <v>47</v>
      </c>
      <c r="G464">
        <v>94</v>
      </c>
      <c r="H464">
        <v>128</v>
      </c>
      <c r="I464">
        <v>89</v>
      </c>
      <c r="J464">
        <v>110</v>
      </c>
      <c r="K464">
        <v>46</v>
      </c>
      <c r="L464">
        <v>37</v>
      </c>
      <c r="M464">
        <v>59</v>
      </c>
      <c r="N464">
        <v>7</v>
      </c>
    </row>
    <row r="465" spans="1:14" x14ac:dyDescent="0.2">
      <c r="A465">
        <v>1914</v>
      </c>
      <c r="B465">
        <v>30</v>
      </c>
      <c r="C465">
        <v>63</v>
      </c>
      <c r="E465">
        <v>63</v>
      </c>
      <c r="F465">
        <v>68</v>
      </c>
      <c r="G465">
        <v>100</v>
      </c>
      <c r="H465">
        <v>135</v>
      </c>
      <c r="I465">
        <v>100</v>
      </c>
      <c r="J465">
        <v>130</v>
      </c>
      <c r="K465">
        <v>8</v>
      </c>
      <c r="L465">
        <v>70</v>
      </c>
      <c r="M465">
        <v>96</v>
      </c>
      <c r="N465">
        <v>-5</v>
      </c>
    </row>
    <row r="466" spans="1:14" x14ac:dyDescent="0.2">
      <c r="A466">
        <v>1914</v>
      </c>
      <c r="B466">
        <v>31</v>
      </c>
      <c r="C466">
        <v>79</v>
      </c>
      <c r="E466">
        <v>97</v>
      </c>
      <c r="G466">
        <v>79</v>
      </c>
      <c r="I466">
        <v>103</v>
      </c>
      <c r="J466">
        <v>149</v>
      </c>
      <c r="L466">
        <v>80</v>
      </c>
      <c r="N466">
        <v>22</v>
      </c>
    </row>
    <row r="467" spans="1:14" x14ac:dyDescent="0.2">
      <c r="A467">
        <v>1915</v>
      </c>
      <c r="B467">
        <v>1</v>
      </c>
      <c r="C467">
        <v>7</v>
      </c>
      <c r="D467">
        <v>-2</v>
      </c>
      <c r="E467">
        <v>12</v>
      </c>
      <c r="F467">
        <v>2</v>
      </c>
      <c r="G467">
        <v>89</v>
      </c>
      <c r="H467">
        <v>44</v>
      </c>
      <c r="I467">
        <v>102</v>
      </c>
      <c r="J467">
        <v>128</v>
      </c>
      <c r="K467">
        <v>105</v>
      </c>
      <c r="L467">
        <v>21</v>
      </c>
      <c r="M467">
        <v>62</v>
      </c>
      <c r="N467">
        <v>38</v>
      </c>
    </row>
    <row r="468" spans="1:14" x14ac:dyDescent="0.2">
      <c r="A468">
        <v>1915</v>
      </c>
      <c r="B468">
        <v>2</v>
      </c>
      <c r="C468">
        <v>32</v>
      </c>
      <c r="D468">
        <v>33</v>
      </c>
      <c r="E468">
        <v>11</v>
      </c>
      <c r="F468">
        <v>4</v>
      </c>
      <c r="G468">
        <v>54</v>
      </c>
      <c r="H468">
        <v>47</v>
      </c>
      <c r="I468">
        <v>96</v>
      </c>
      <c r="J468">
        <v>124</v>
      </c>
      <c r="K468">
        <v>71</v>
      </c>
      <c r="L468">
        <v>49</v>
      </c>
      <c r="M468">
        <v>18</v>
      </c>
      <c r="N468">
        <v>19</v>
      </c>
    </row>
    <row r="469" spans="1:14" x14ac:dyDescent="0.2">
      <c r="A469">
        <v>1915</v>
      </c>
      <c r="B469">
        <v>3</v>
      </c>
      <c r="C469">
        <v>17</v>
      </c>
      <c r="D469">
        <v>35</v>
      </c>
      <c r="E469">
        <v>32</v>
      </c>
      <c r="F469">
        <v>54</v>
      </c>
      <c r="G469">
        <v>15</v>
      </c>
      <c r="H469">
        <v>92</v>
      </c>
      <c r="I469">
        <v>139</v>
      </c>
      <c r="J469">
        <v>135</v>
      </c>
      <c r="K469">
        <v>49</v>
      </c>
      <c r="L469">
        <v>74</v>
      </c>
      <c r="M469">
        <v>-18</v>
      </c>
      <c r="N469">
        <v>11</v>
      </c>
    </row>
    <row r="470" spans="1:14" x14ac:dyDescent="0.2">
      <c r="A470">
        <v>1915</v>
      </c>
      <c r="B470">
        <v>4</v>
      </c>
      <c r="C470">
        <v>15</v>
      </c>
      <c r="D470">
        <v>72</v>
      </c>
      <c r="E470">
        <v>67</v>
      </c>
      <c r="F470">
        <v>65</v>
      </c>
      <c r="G470">
        <v>42</v>
      </c>
      <c r="H470">
        <v>79</v>
      </c>
      <c r="I470">
        <v>136</v>
      </c>
      <c r="J470">
        <v>118</v>
      </c>
      <c r="K470">
        <v>46</v>
      </c>
      <c r="L470">
        <v>56</v>
      </c>
      <c r="M470">
        <v>4</v>
      </c>
      <c r="N470">
        <v>40</v>
      </c>
    </row>
    <row r="471" spans="1:14" x14ac:dyDescent="0.2">
      <c r="A471">
        <v>1915</v>
      </c>
      <c r="B471">
        <v>5</v>
      </c>
      <c r="C471">
        <v>11</v>
      </c>
      <c r="D471">
        <v>64</v>
      </c>
      <c r="E471">
        <v>75</v>
      </c>
      <c r="F471">
        <v>43</v>
      </c>
      <c r="G471">
        <v>58</v>
      </c>
      <c r="H471">
        <v>114</v>
      </c>
      <c r="I471">
        <v>115</v>
      </c>
      <c r="J471">
        <v>97</v>
      </c>
      <c r="K471">
        <v>36</v>
      </c>
      <c r="L471">
        <v>28</v>
      </c>
      <c r="M471">
        <v>6</v>
      </c>
      <c r="N471">
        <v>32</v>
      </c>
    </row>
    <row r="472" spans="1:14" x14ac:dyDescent="0.2">
      <c r="A472">
        <v>1915</v>
      </c>
      <c r="B472">
        <v>6</v>
      </c>
      <c r="C472">
        <v>38</v>
      </c>
      <c r="D472">
        <v>61</v>
      </c>
      <c r="E472">
        <v>72</v>
      </c>
      <c r="F472">
        <v>14</v>
      </c>
      <c r="G472">
        <v>80</v>
      </c>
      <c r="H472">
        <v>116</v>
      </c>
      <c r="I472">
        <v>100</v>
      </c>
      <c r="J472">
        <v>136</v>
      </c>
      <c r="K472">
        <v>64</v>
      </c>
      <c r="L472">
        <v>67</v>
      </c>
      <c r="M472">
        <v>-5</v>
      </c>
      <c r="N472">
        <v>51</v>
      </c>
    </row>
    <row r="473" spans="1:14" x14ac:dyDescent="0.2">
      <c r="A473">
        <v>1915</v>
      </c>
      <c r="B473">
        <v>7</v>
      </c>
      <c r="C473">
        <v>41</v>
      </c>
      <c r="D473">
        <v>26</v>
      </c>
      <c r="E473">
        <v>47</v>
      </c>
      <c r="F473">
        <v>49</v>
      </c>
      <c r="G473">
        <v>76</v>
      </c>
      <c r="H473">
        <v>102</v>
      </c>
      <c r="I473">
        <v>118</v>
      </c>
      <c r="J473">
        <v>109</v>
      </c>
      <c r="K473">
        <v>95</v>
      </c>
      <c r="L473">
        <v>70</v>
      </c>
      <c r="M473">
        <v>18</v>
      </c>
      <c r="N473">
        <v>48</v>
      </c>
    </row>
    <row r="474" spans="1:14" x14ac:dyDescent="0.2">
      <c r="A474">
        <v>1915</v>
      </c>
      <c r="B474">
        <v>8</v>
      </c>
      <c r="C474">
        <v>39</v>
      </c>
      <c r="D474">
        <v>22</v>
      </c>
      <c r="E474">
        <v>9</v>
      </c>
      <c r="F474">
        <v>33</v>
      </c>
      <c r="G474">
        <v>87</v>
      </c>
      <c r="H474">
        <v>134</v>
      </c>
      <c r="I474">
        <v>119</v>
      </c>
      <c r="J474">
        <v>139</v>
      </c>
      <c r="K474">
        <v>91</v>
      </c>
      <c r="L474">
        <v>80</v>
      </c>
      <c r="M474">
        <v>47</v>
      </c>
      <c r="N474">
        <v>26</v>
      </c>
    </row>
    <row r="475" spans="1:14" x14ac:dyDescent="0.2">
      <c r="A475">
        <v>1915</v>
      </c>
      <c r="B475">
        <v>9</v>
      </c>
      <c r="C475">
        <v>24</v>
      </c>
      <c r="D475">
        <v>24</v>
      </c>
      <c r="E475">
        <v>-5</v>
      </c>
      <c r="F475">
        <v>33</v>
      </c>
      <c r="G475">
        <v>50</v>
      </c>
      <c r="H475">
        <v>101</v>
      </c>
      <c r="I475">
        <v>112</v>
      </c>
      <c r="J475">
        <v>151</v>
      </c>
      <c r="K475">
        <v>108</v>
      </c>
      <c r="L475">
        <v>65</v>
      </c>
      <c r="M475">
        <v>48</v>
      </c>
      <c r="N475">
        <v>-23</v>
      </c>
    </row>
    <row r="476" spans="1:14" x14ac:dyDescent="0.2">
      <c r="A476">
        <v>1915</v>
      </c>
      <c r="B476">
        <v>10</v>
      </c>
      <c r="C476">
        <v>1</v>
      </c>
      <c r="D476">
        <v>22</v>
      </c>
      <c r="E476">
        <v>8</v>
      </c>
      <c r="F476">
        <v>34</v>
      </c>
      <c r="G476">
        <v>34</v>
      </c>
      <c r="H476">
        <v>109</v>
      </c>
      <c r="I476">
        <v>101</v>
      </c>
      <c r="J476">
        <v>153</v>
      </c>
      <c r="K476">
        <v>96</v>
      </c>
      <c r="L476">
        <v>87</v>
      </c>
      <c r="M476">
        <v>23</v>
      </c>
      <c r="N476">
        <v>22</v>
      </c>
    </row>
    <row r="477" spans="1:14" x14ac:dyDescent="0.2">
      <c r="A477">
        <v>1915</v>
      </c>
      <c r="B477">
        <v>11</v>
      </c>
      <c r="C477">
        <v>32</v>
      </c>
      <c r="D477">
        <v>1</v>
      </c>
      <c r="E477">
        <v>43</v>
      </c>
      <c r="F477">
        <v>40</v>
      </c>
      <c r="G477">
        <v>30</v>
      </c>
      <c r="H477">
        <v>105</v>
      </c>
      <c r="I477">
        <v>132</v>
      </c>
      <c r="J477">
        <v>139</v>
      </c>
      <c r="K477">
        <v>101</v>
      </c>
      <c r="L477">
        <v>104</v>
      </c>
      <c r="M477">
        <v>21</v>
      </c>
      <c r="N477">
        <v>44</v>
      </c>
    </row>
    <row r="478" spans="1:14" x14ac:dyDescent="0.2">
      <c r="A478">
        <v>1915</v>
      </c>
      <c r="B478">
        <v>12</v>
      </c>
      <c r="C478">
        <v>28</v>
      </c>
      <c r="D478">
        <v>-20</v>
      </c>
      <c r="E478">
        <v>48</v>
      </c>
      <c r="F478">
        <v>71</v>
      </c>
      <c r="G478">
        <v>69</v>
      </c>
      <c r="H478">
        <v>93</v>
      </c>
      <c r="I478">
        <v>113</v>
      </c>
      <c r="J478">
        <v>130</v>
      </c>
      <c r="K478">
        <v>94</v>
      </c>
      <c r="L478">
        <v>101</v>
      </c>
      <c r="M478">
        <v>25</v>
      </c>
      <c r="N478">
        <v>-4</v>
      </c>
    </row>
    <row r="479" spans="1:14" x14ac:dyDescent="0.2">
      <c r="A479">
        <v>1915</v>
      </c>
      <c r="B479">
        <v>13</v>
      </c>
      <c r="C479">
        <v>39</v>
      </c>
      <c r="D479">
        <v>-20</v>
      </c>
      <c r="E479">
        <v>33</v>
      </c>
      <c r="F479">
        <v>22</v>
      </c>
      <c r="G479">
        <v>33</v>
      </c>
      <c r="H479">
        <v>85</v>
      </c>
      <c r="I479">
        <v>75</v>
      </c>
      <c r="J479">
        <v>97</v>
      </c>
      <c r="K479">
        <v>102</v>
      </c>
      <c r="L479">
        <v>89</v>
      </c>
      <c r="M479">
        <v>23</v>
      </c>
      <c r="N479">
        <v>-15</v>
      </c>
    </row>
    <row r="480" spans="1:14" x14ac:dyDescent="0.2">
      <c r="A480">
        <v>1915</v>
      </c>
      <c r="B480">
        <v>14</v>
      </c>
      <c r="C480">
        <v>79</v>
      </c>
      <c r="D480">
        <v>22</v>
      </c>
      <c r="E480">
        <v>28</v>
      </c>
      <c r="F480">
        <v>15</v>
      </c>
      <c r="G480">
        <v>7</v>
      </c>
      <c r="H480">
        <v>83</v>
      </c>
      <c r="I480">
        <v>96</v>
      </c>
      <c r="J480">
        <v>110</v>
      </c>
      <c r="K480">
        <v>96</v>
      </c>
      <c r="L480">
        <v>74</v>
      </c>
      <c r="M480">
        <v>-20</v>
      </c>
      <c r="N480">
        <v>-2</v>
      </c>
    </row>
    <row r="481" spans="1:14" x14ac:dyDescent="0.2">
      <c r="A481">
        <v>1915</v>
      </c>
      <c r="B481">
        <v>15</v>
      </c>
      <c r="C481">
        <v>66</v>
      </c>
      <c r="D481">
        <v>3</v>
      </c>
      <c r="E481">
        <v>62</v>
      </c>
      <c r="F481">
        <v>40</v>
      </c>
      <c r="G481">
        <v>2</v>
      </c>
      <c r="H481">
        <v>79</v>
      </c>
      <c r="I481">
        <v>89</v>
      </c>
      <c r="J481">
        <v>112</v>
      </c>
      <c r="K481">
        <v>130</v>
      </c>
      <c r="L481">
        <v>73</v>
      </c>
      <c r="M481">
        <v>-38</v>
      </c>
      <c r="N481">
        <v>41</v>
      </c>
    </row>
    <row r="482" spans="1:14" x14ac:dyDescent="0.2">
      <c r="A482">
        <v>1915</v>
      </c>
      <c r="B482">
        <v>16</v>
      </c>
      <c r="C482">
        <v>41</v>
      </c>
      <c r="D482">
        <v>-24</v>
      </c>
      <c r="E482">
        <v>24</v>
      </c>
      <c r="F482">
        <v>35</v>
      </c>
      <c r="G482">
        <v>41</v>
      </c>
      <c r="H482">
        <v>64</v>
      </c>
      <c r="I482">
        <v>105</v>
      </c>
      <c r="J482">
        <v>97</v>
      </c>
      <c r="K482">
        <v>153</v>
      </c>
      <c r="L482">
        <v>87</v>
      </c>
      <c r="M482">
        <v>-26</v>
      </c>
      <c r="N482">
        <v>24</v>
      </c>
    </row>
    <row r="483" spans="1:14" x14ac:dyDescent="0.2">
      <c r="A483">
        <v>1915</v>
      </c>
      <c r="B483">
        <v>17</v>
      </c>
      <c r="C483">
        <v>8</v>
      </c>
      <c r="D483">
        <v>14</v>
      </c>
      <c r="E483">
        <v>33</v>
      </c>
      <c r="F483">
        <v>24</v>
      </c>
      <c r="G483">
        <v>86</v>
      </c>
      <c r="H483">
        <v>68</v>
      </c>
      <c r="I483">
        <v>112</v>
      </c>
      <c r="J483">
        <v>117</v>
      </c>
      <c r="K483">
        <v>148</v>
      </c>
      <c r="L483">
        <v>85</v>
      </c>
      <c r="M483">
        <v>-50</v>
      </c>
      <c r="N483">
        <v>7</v>
      </c>
    </row>
    <row r="484" spans="1:14" x14ac:dyDescent="0.2">
      <c r="A484">
        <v>1915</v>
      </c>
      <c r="B484">
        <v>18</v>
      </c>
      <c r="C484">
        <v>-2</v>
      </c>
      <c r="D484">
        <v>54</v>
      </c>
      <c r="E484">
        <v>2</v>
      </c>
      <c r="F484">
        <v>29</v>
      </c>
      <c r="G484">
        <v>62</v>
      </c>
      <c r="H484">
        <v>65</v>
      </c>
      <c r="I484">
        <v>99</v>
      </c>
      <c r="J484">
        <v>110</v>
      </c>
      <c r="K484">
        <v>112</v>
      </c>
      <c r="L484">
        <v>54</v>
      </c>
      <c r="M484">
        <v>-41</v>
      </c>
      <c r="N484">
        <v>9</v>
      </c>
    </row>
    <row r="485" spans="1:14" x14ac:dyDescent="0.2">
      <c r="A485">
        <v>1915</v>
      </c>
      <c r="B485">
        <v>19</v>
      </c>
      <c r="C485">
        <v>12</v>
      </c>
      <c r="D485">
        <v>45</v>
      </c>
      <c r="E485">
        <v>-6</v>
      </c>
      <c r="F485">
        <v>33</v>
      </c>
      <c r="G485">
        <v>30</v>
      </c>
      <c r="H485">
        <v>36</v>
      </c>
      <c r="I485">
        <v>125</v>
      </c>
      <c r="J485">
        <v>95</v>
      </c>
      <c r="K485">
        <v>105</v>
      </c>
      <c r="L485">
        <v>60</v>
      </c>
      <c r="M485">
        <v>-6</v>
      </c>
      <c r="N485">
        <v>-22</v>
      </c>
    </row>
    <row r="486" spans="1:14" x14ac:dyDescent="0.2">
      <c r="A486">
        <v>1915</v>
      </c>
      <c r="B486">
        <v>20</v>
      </c>
      <c r="C486">
        <v>42</v>
      </c>
      <c r="D486">
        <v>14</v>
      </c>
      <c r="E486">
        <v>-17</v>
      </c>
      <c r="F486">
        <v>72</v>
      </c>
      <c r="G486">
        <v>81</v>
      </c>
      <c r="H486">
        <v>41</v>
      </c>
      <c r="I486">
        <v>123</v>
      </c>
      <c r="J486">
        <v>105</v>
      </c>
      <c r="K486">
        <v>73</v>
      </c>
      <c r="L486">
        <v>52</v>
      </c>
      <c r="M486">
        <v>3</v>
      </c>
      <c r="N486">
        <v>-14</v>
      </c>
    </row>
    <row r="487" spans="1:14" x14ac:dyDescent="0.2">
      <c r="A487">
        <v>1915</v>
      </c>
      <c r="B487">
        <v>21</v>
      </c>
      <c r="C487">
        <v>39</v>
      </c>
      <c r="D487">
        <v>-10</v>
      </c>
      <c r="E487">
        <v>-3</v>
      </c>
      <c r="F487">
        <v>5</v>
      </c>
      <c r="G487">
        <v>97</v>
      </c>
      <c r="H487">
        <v>57</v>
      </c>
      <c r="I487">
        <v>107</v>
      </c>
      <c r="J487">
        <v>127</v>
      </c>
      <c r="K487">
        <v>73</v>
      </c>
      <c r="L487">
        <v>29</v>
      </c>
      <c r="M487">
        <v>-7</v>
      </c>
      <c r="N487">
        <v>9</v>
      </c>
    </row>
    <row r="488" spans="1:14" x14ac:dyDescent="0.2">
      <c r="A488">
        <v>1915</v>
      </c>
      <c r="B488">
        <v>22</v>
      </c>
      <c r="C488">
        <v>1</v>
      </c>
      <c r="D488">
        <v>-4</v>
      </c>
      <c r="E488">
        <v>-16</v>
      </c>
      <c r="F488">
        <v>33</v>
      </c>
      <c r="G488">
        <v>113</v>
      </c>
      <c r="H488">
        <v>87</v>
      </c>
      <c r="I488">
        <v>131</v>
      </c>
      <c r="J488">
        <v>128</v>
      </c>
      <c r="K488">
        <v>91</v>
      </c>
      <c r="L488">
        <v>43</v>
      </c>
      <c r="M488">
        <v>3</v>
      </c>
      <c r="N488">
        <v>21</v>
      </c>
    </row>
    <row r="489" spans="1:14" x14ac:dyDescent="0.2">
      <c r="A489">
        <v>1915</v>
      </c>
      <c r="B489">
        <v>23</v>
      </c>
      <c r="C489">
        <v>5</v>
      </c>
      <c r="D489">
        <v>-11</v>
      </c>
      <c r="E489">
        <v>47</v>
      </c>
      <c r="F489">
        <v>30</v>
      </c>
      <c r="G489">
        <v>101</v>
      </c>
      <c r="H489">
        <v>91</v>
      </c>
      <c r="I489">
        <v>123</v>
      </c>
      <c r="J489">
        <v>122</v>
      </c>
      <c r="K489">
        <v>126</v>
      </c>
      <c r="L489">
        <v>66</v>
      </c>
      <c r="M489">
        <v>-24</v>
      </c>
      <c r="N489">
        <v>48</v>
      </c>
    </row>
    <row r="490" spans="1:14" x14ac:dyDescent="0.2">
      <c r="A490">
        <v>1915</v>
      </c>
      <c r="B490">
        <v>24</v>
      </c>
      <c r="C490">
        <v>17</v>
      </c>
      <c r="D490">
        <v>-16</v>
      </c>
      <c r="E490">
        <v>55</v>
      </c>
      <c r="F490">
        <v>19</v>
      </c>
      <c r="G490">
        <v>77</v>
      </c>
      <c r="H490">
        <v>86</v>
      </c>
      <c r="I490">
        <v>112</v>
      </c>
      <c r="J490">
        <v>112</v>
      </c>
      <c r="K490">
        <v>111</v>
      </c>
      <c r="L490">
        <v>90</v>
      </c>
      <c r="M490">
        <v>-5</v>
      </c>
      <c r="N490">
        <v>46</v>
      </c>
    </row>
    <row r="491" spans="1:14" x14ac:dyDescent="0.2">
      <c r="A491">
        <v>1915</v>
      </c>
      <c r="B491">
        <v>25</v>
      </c>
      <c r="C491">
        <v>11</v>
      </c>
      <c r="D491">
        <v>-29</v>
      </c>
      <c r="E491">
        <v>41</v>
      </c>
      <c r="F491">
        <v>31</v>
      </c>
      <c r="G491">
        <v>73</v>
      </c>
      <c r="H491">
        <v>93</v>
      </c>
      <c r="I491">
        <v>96</v>
      </c>
      <c r="J491">
        <v>94</v>
      </c>
      <c r="K491">
        <v>100</v>
      </c>
      <c r="L491">
        <v>61</v>
      </c>
      <c r="M491">
        <v>-23</v>
      </c>
      <c r="N491">
        <v>57</v>
      </c>
    </row>
    <row r="492" spans="1:14" x14ac:dyDescent="0.2">
      <c r="A492">
        <v>1915</v>
      </c>
      <c r="B492">
        <v>26</v>
      </c>
      <c r="C492">
        <v>-9</v>
      </c>
      <c r="D492">
        <v>-21</v>
      </c>
      <c r="E492">
        <v>-7</v>
      </c>
      <c r="F492">
        <v>57</v>
      </c>
      <c r="G492">
        <v>91</v>
      </c>
      <c r="H492">
        <v>125</v>
      </c>
      <c r="I492">
        <v>77</v>
      </c>
      <c r="J492">
        <v>114</v>
      </c>
      <c r="K492">
        <v>81</v>
      </c>
      <c r="L492">
        <v>33</v>
      </c>
      <c r="M492">
        <v>-18</v>
      </c>
      <c r="N492">
        <v>32</v>
      </c>
    </row>
    <row r="493" spans="1:14" x14ac:dyDescent="0.2">
      <c r="A493">
        <v>1915</v>
      </c>
      <c r="B493">
        <v>27</v>
      </c>
      <c r="C493">
        <v>5</v>
      </c>
      <c r="D493">
        <v>18</v>
      </c>
      <c r="E493">
        <v>-25</v>
      </c>
      <c r="F493">
        <v>50</v>
      </c>
      <c r="G493">
        <v>69</v>
      </c>
      <c r="H493">
        <v>105</v>
      </c>
      <c r="I493">
        <v>103</v>
      </c>
      <c r="J493">
        <v>83</v>
      </c>
      <c r="K493">
        <v>91</v>
      </c>
      <c r="L493">
        <v>26</v>
      </c>
      <c r="M493">
        <v>-63</v>
      </c>
      <c r="N493">
        <v>47</v>
      </c>
    </row>
    <row r="494" spans="1:14" x14ac:dyDescent="0.2">
      <c r="A494">
        <v>1915</v>
      </c>
      <c r="B494">
        <v>28</v>
      </c>
      <c r="C494">
        <v>-7</v>
      </c>
      <c r="D494">
        <v>26</v>
      </c>
      <c r="E494">
        <v>-31</v>
      </c>
      <c r="F494">
        <v>49</v>
      </c>
      <c r="G494">
        <v>42</v>
      </c>
      <c r="H494">
        <v>121</v>
      </c>
      <c r="I494">
        <v>105</v>
      </c>
      <c r="J494">
        <v>105</v>
      </c>
      <c r="K494">
        <v>26</v>
      </c>
      <c r="L494">
        <v>48</v>
      </c>
      <c r="M494">
        <v>-49</v>
      </c>
      <c r="N494">
        <v>40</v>
      </c>
    </row>
    <row r="495" spans="1:14" x14ac:dyDescent="0.2">
      <c r="A495">
        <v>1915</v>
      </c>
      <c r="B495">
        <v>29</v>
      </c>
      <c r="C495">
        <v>-5</v>
      </c>
      <c r="E495">
        <v>-25</v>
      </c>
      <c r="F495">
        <v>34</v>
      </c>
      <c r="G495">
        <v>41</v>
      </c>
      <c r="H495">
        <v>111</v>
      </c>
      <c r="I495">
        <v>94</v>
      </c>
      <c r="J495">
        <v>91</v>
      </c>
      <c r="K495">
        <v>40</v>
      </c>
      <c r="L495">
        <v>14</v>
      </c>
      <c r="M495">
        <v>-39</v>
      </c>
      <c r="N495">
        <v>35</v>
      </c>
    </row>
    <row r="496" spans="1:14" x14ac:dyDescent="0.2">
      <c r="A496">
        <v>1915</v>
      </c>
      <c r="B496">
        <v>30</v>
      </c>
      <c r="C496">
        <v>-9</v>
      </c>
      <c r="E496">
        <v>-37</v>
      </c>
      <c r="F496">
        <v>50</v>
      </c>
      <c r="G496">
        <v>28</v>
      </c>
      <c r="H496">
        <v>118</v>
      </c>
      <c r="I496">
        <v>75</v>
      </c>
      <c r="J496">
        <v>55</v>
      </c>
      <c r="K496">
        <v>37</v>
      </c>
      <c r="L496">
        <v>-1</v>
      </c>
      <c r="M496">
        <v>18</v>
      </c>
      <c r="N496">
        <v>46</v>
      </c>
    </row>
    <row r="497" spans="1:14" x14ac:dyDescent="0.2">
      <c r="A497">
        <v>1915</v>
      </c>
      <c r="B497">
        <v>31</v>
      </c>
      <c r="C497">
        <v>2</v>
      </c>
      <c r="E497">
        <v>-19</v>
      </c>
      <c r="G497">
        <v>12</v>
      </c>
      <c r="I497">
        <v>99</v>
      </c>
      <c r="J497">
        <v>85</v>
      </c>
      <c r="L497">
        <v>24</v>
      </c>
      <c r="N497">
        <v>74</v>
      </c>
    </row>
    <row r="498" spans="1:14" x14ac:dyDescent="0.2">
      <c r="A498">
        <v>1916</v>
      </c>
      <c r="B498">
        <v>1</v>
      </c>
      <c r="C498">
        <v>80</v>
      </c>
      <c r="D498">
        <v>32</v>
      </c>
      <c r="E498">
        <v>10</v>
      </c>
      <c r="F498">
        <v>19</v>
      </c>
      <c r="G498">
        <v>45</v>
      </c>
      <c r="H498">
        <v>104</v>
      </c>
      <c r="I498">
        <v>99</v>
      </c>
      <c r="J498">
        <v>123</v>
      </c>
      <c r="K498">
        <v>124</v>
      </c>
      <c r="L498">
        <v>72</v>
      </c>
      <c r="M498">
        <v>67</v>
      </c>
      <c r="N498">
        <v>-8</v>
      </c>
    </row>
    <row r="499" spans="1:14" x14ac:dyDescent="0.2">
      <c r="A499">
        <v>1916</v>
      </c>
      <c r="B499">
        <v>2</v>
      </c>
      <c r="C499">
        <v>66</v>
      </c>
      <c r="D499">
        <v>16</v>
      </c>
      <c r="E499">
        <v>-8</v>
      </c>
      <c r="F499">
        <v>0</v>
      </c>
      <c r="G499">
        <v>61</v>
      </c>
      <c r="H499">
        <v>68</v>
      </c>
      <c r="I499">
        <v>92</v>
      </c>
      <c r="J499">
        <v>136</v>
      </c>
      <c r="K499">
        <v>102</v>
      </c>
      <c r="L499">
        <v>88</v>
      </c>
      <c r="M499">
        <v>58</v>
      </c>
      <c r="N499">
        <v>-5</v>
      </c>
    </row>
    <row r="500" spans="1:14" x14ac:dyDescent="0.2">
      <c r="A500">
        <v>1916</v>
      </c>
      <c r="B500">
        <v>3</v>
      </c>
      <c r="C500">
        <v>59</v>
      </c>
      <c r="D500">
        <v>46</v>
      </c>
      <c r="E500">
        <v>1</v>
      </c>
      <c r="F500">
        <v>6</v>
      </c>
      <c r="G500">
        <v>50</v>
      </c>
      <c r="H500">
        <v>48</v>
      </c>
      <c r="I500">
        <v>96</v>
      </c>
      <c r="J500">
        <v>112</v>
      </c>
      <c r="K500">
        <v>125</v>
      </c>
      <c r="L500">
        <v>106</v>
      </c>
      <c r="M500">
        <v>35</v>
      </c>
      <c r="N500">
        <v>3</v>
      </c>
    </row>
    <row r="501" spans="1:14" x14ac:dyDescent="0.2">
      <c r="A501">
        <v>1916</v>
      </c>
      <c r="B501">
        <v>4</v>
      </c>
      <c r="C501">
        <v>66</v>
      </c>
      <c r="D501">
        <v>45</v>
      </c>
      <c r="E501">
        <v>-14</v>
      </c>
      <c r="F501">
        <v>37</v>
      </c>
      <c r="G501">
        <v>53</v>
      </c>
      <c r="H501">
        <v>60</v>
      </c>
      <c r="I501">
        <v>88</v>
      </c>
      <c r="J501">
        <v>119</v>
      </c>
      <c r="K501">
        <v>117</v>
      </c>
      <c r="L501">
        <v>130</v>
      </c>
      <c r="M501">
        <v>59</v>
      </c>
      <c r="N501">
        <v>-7</v>
      </c>
    </row>
    <row r="502" spans="1:14" x14ac:dyDescent="0.2">
      <c r="A502">
        <v>1916</v>
      </c>
      <c r="B502">
        <v>5</v>
      </c>
      <c r="C502">
        <v>54</v>
      </c>
      <c r="D502">
        <v>21</v>
      </c>
      <c r="E502">
        <v>-32</v>
      </c>
      <c r="F502">
        <v>7</v>
      </c>
      <c r="G502">
        <v>72</v>
      </c>
      <c r="H502">
        <v>86</v>
      </c>
      <c r="I502">
        <v>95</v>
      </c>
      <c r="J502">
        <v>96</v>
      </c>
      <c r="K502">
        <v>98</v>
      </c>
      <c r="L502">
        <v>130</v>
      </c>
      <c r="M502">
        <v>86</v>
      </c>
      <c r="N502">
        <v>-22</v>
      </c>
    </row>
    <row r="503" spans="1:14" x14ac:dyDescent="0.2">
      <c r="A503">
        <v>1916</v>
      </c>
      <c r="B503">
        <v>6</v>
      </c>
      <c r="C503">
        <v>49</v>
      </c>
      <c r="D503">
        <v>43</v>
      </c>
      <c r="E503">
        <v>-12</v>
      </c>
      <c r="F503">
        <v>11</v>
      </c>
      <c r="G503">
        <v>74</v>
      </c>
      <c r="H503">
        <v>76</v>
      </c>
      <c r="I503">
        <v>99</v>
      </c>
      <c r="J503">
        <v>104</v>
      </c>
      <c r="K503">
        <v>92</v>
      </c>
      <c r="L503">
        <v>134</v>
      </c>
      <c r="M503">
        <v>57</v>
      </c>
      <c r="N503">
        <v>-39</v>
      </c>
    </row>
    <row r="504" spans="1:14" x14ac:dyDescent="0.2">
      <c r="A504">
        <v>1916</v>
      </c>
      <c r="B504">
        <v>7</v>
      </c>
      <c r="C504">
        <v>66</v>
      </c>
      <c r="D504">
        <v>22</v>
      </c>
      <c r="E504">
        <v>-14</v>
      </c>
      <c r="F504">
        <v>18</v>
      </c>
      <c r="G504">
        <v>80</v>
      </c>
      <c r="H504">
        <v>51</v>
      </c>
      <c r="I504">
        <v>128</v>
      </c>
      <c r="J504">
        <v>113</v>
      </c>
      <c r="K504">
        <v>89</v>
      </c>
      <c r="L504">
        <v>110</v>
      </c>
      <c r="M504">
        <v>58</v>
      </c>
      <c r="N504">
        <v>-30</v>
      </c>
    </row>
    <row r="505" spans="1:14" x14ac:dyDescent="0.2">
      <c r="A505">
        <v>1916</v>
      </c>
      <c r="B505">
        <v>8</v>
      </c>
      <c r="C505">
        <v>36</v>
      </c>
      <c r="D505">
        <v>1</v>
      </c>
      <c r="E505">
        <v>0</v>
      </c>
      <c r="F505">
        <v>-6</v>
      </c>
      <c r="G505">
        <v>54</v>
      </c>
      <c r="H505">
        <v>65</v>
      </c>
      <c r="I505">
        <v>111</v>
      </c>
      <c r="J505">
        <v>99</v>
      </c>
      <c r="K505">
        <v>114</v>
      </c>
      <c r="L505">
        <v>110</v>
      </c>
      <c r="M505">
        <v>61</v>
      </c>
      <c r="N505">
        <v>-5</v>
      </c>
    </row>
    <row r="506" spans="1:14" x14ac:dyDescent="0.2">
      <c r="A506">
        <v>1916</v>
      </c>
      <c r="B506">
        <v>9</v>
      </c>
      <c r="C506">
        <v>24</v>
      </c>
      <c r="D506">
        <v>-9</v>
      </c>
      <c r="E506">
        <v>-10</v>
      </c>
      <c r="F506">
        <v>38</v>
      </c>
      <c r="G506">
        <v>20</v>
      </c>
      <c r="H506">
        <v>58</v>
      </c>
      <c r="I506">
        <v>88</v>
      </c>
      <c r="J506">
        <v>93</v>
      </c>
      <c r="K506">
        <v>106</v>
      </c>
      <c r="L506">
        <v>110</v>
      </c>
      <c r="M506">
        <v>53</v>
      </c>
      <c r="N506">
        <v>-15</v>
      </c>
    </row>
    <row r="507" spans="1:14" x14ac:dyDescent="0.2">
      <c r="A507">
        <v>1916</v>
      </c>
      <c r="B507">
        <v>10</v>
      </c>
      <c r="C507">
        <v>56</v>
      </c>
      <c r="D507">
        <v>1</v>
      </c>
      <c r="E507">
        <v>-1</v>
      </c>
      <c r="F507">
        <v>14</v>
      </c>
      <c r="G507">
        <v>24</v>
      </c>
      <c r="H507">
        <v>59</v>
      </c>
      <c r="I507">
        <v>92</v>
      </c>
      <c r="J507">
        <v>121</v>
      </c>
      <c r="K507">
        <v>119</v>
      </c>
      <c r="L507">
        <v>101</v>
      </c>
      <c r="M507">
        <v>40</v>
      </c>
      <c r="N507">
        <v>2</v>
      </c>
    </row>
    <row r="508" spans="1:14" x14ac:dyDescent="0.2">
      <c r="A508">
        <v>1916</v>
      </c>
      <c r="B508">
        <v>11</v>
      </c>
      <c r="C508">
        <v>50</v>
      </c>
      <c r="D508">
        <v>19</v>
      </c>
      <c r="E508">
        <v>-8</v>
      </c>
      <c r="F508">
        <v>51</v>
      </c>
      <c r="G508">
        <v>64</v>
      </c>
      <c r="H508">
        <v>69</v>
      </c>
      <c r="I508">
        <v>111</v>
      </c>
      <c r="J508">
        <v>120</v>
      </c>
      <c r="K508">
        <v>113</v>
      </c>
      <c r="L508">
        <v>120</v>
      </c>
      <c r="M508">
        <v>91</v>
      </c>
      <c r="N508">
        <v>0</v>
      </c>
    </row>
    <row r="509" spans="1:14" x14ac:dyDescent="0.2">
      <c r="A509">
        <v>1916</v>
      </c>
      <c r="B509">
        <v>12</v>
      </c>
      <c r="C509">
        <v>35</v>
      </c>
      <c r="D509">
        <v>5</v>
      </c>
      <c r="E509">
        <v>7</v>
      </c>
      <c r="F509">
        <v>45</v>
      </c>
      <c r="G509">
        <v>79</v>
      </c>
      <c r="H509">
        <v>73</v>
      </c>
      <c r="I509">
        <v>126</v>
      </c>
      <c r="J509">
        <v>155</v>
      </c>
      <c r="K509">
        <v>123</v>
      </c>
      <c r="L509">
        <v>133</v>
      </c>
      <c r="M509">
        <v>74</v>
      </c>
      <c r="N509">
        <v>4</v>
      </c>
    </row>
    <row r="510" spans="1:14" x14ac:dyDescent="0.2">
      <c r="A510">
        <v>1916</v>
      </c>
      <c r="B510">
        <v>13</v>
      </c>
      <c r="C510">
        <v>29</v>
      </c>
      <c r="D510">
        <v>39</v>
      </c>
      <c r="E510">
        <v>18</v>
      </c>
      <c r="F510">
        <v>47</v>
      </c>
      <c r="G510">
        <v>82</v>
      </c>
      <c r="H510">
        <v>82</v>
      </c>
      <c r="I510">
        <v>131</v>
      </c>
      <c r="J510">
        <v>159</v>
      </c>
      <c r="K510">
        <v>108</v>
      </c>
      <c r="L510">
        <v>116</v>
      </c>
      <c r="M510">
        <v>65</v>
      </c>
      <c r="N510">
        <v>-18</v>
      </c>
    </row>
    <row r="511" spans="1:14" x14ac:dyDescent="0.2">
      <c r="A511">
        <v>1916</v>
      </c>
      <c r="B511">
        <v>14</v>
      </c>
      <c r="C511">
        <v>-4</v>
      </c>
      <c r="D511">
        <v>22</v>
      </c>
      <c r="E511">
        <v>29</v>
      </c>
      <c r="F511">
        <v>32</v>
      </c>
      <c r="G511">
        <v>60</v>
      </c>
      <c r="H511">
        <v>73</v>
      </c>
      <c r="I511">
        <v>89</v>
      </c>
      <c r="J511">
        <v>152</v>
      </c>
      <c r="K511">
        <v>62</v>
      </c>
      <c r="L511">
        <v>124</v>
      </c>
      <c r="M511">
        <v>61</v>
      </c>
      <c r="N511">
        <v>-23</v>
      </c>
    </row>
    <row r="512" spans="1:14" x14ac:dyDescent="0.2">
      <c r="A512">
        <v>1916</v>
      </c>
      <c r="B512">
        <v>15</v>
      </c>
      <c r="C512">
        <v>49</v>
      </c>
      <c r="D512">
        <v>0</v>
      </c>
      <c r="E512">
        <v>22</v>
      </c>
      <c r="F512">
        <v>27</v>
      </c>
      <c r="G512">
        <v>93</v>
      </c>
      <c r="H512">
        <v>86</v>
      </c>
      <c r="I512">
        <v>90</v>
      </c>
      <c r="J512">
        <v>135</v>
      </c>
      <c r="K512">
        <v>53</v>
      </c>
      <c r="L512">
        <v>73</v>
      </c>
      <c r="M512">
        <v>30</v>
      </c>
      <c r="N512">
        <v>-20</v>
      </c>
    </row>
    <row r="513" spans="1:14" x14ac:dyDescent="0.2">
      <c r="A513">
        <v>1916</v>
      </c>
      <c r="B513">
        <v>16</v>
      </c>
      <c r="C513">
        <v>54</v>
      </c>
      <c r="D513">
        <v>28</v>
      </c>
      <c r="E513">
        <v>40</v>
      </c>
      <c r="F513">
        <v>8</v>
      </c>
      <c r="G513">
        <v>56</v>
      </c>
      <c r="H513">
        <v>48</v>
      </c>
      <c r="I513">
        <v>115</v>
      </c>
      <c r="J513">
        <v>123</v>
      </c>
      <c r="K513">
        <v>93</v>
      </c>
      <c r="L513">
        <v>20</v>
      </c>
      <c r="M513">
        <v>20</v>
      </c>
      <c r="N513">
        <v>-53</v>
      </c>
    </row>
    <row r="514" spans="1:14" x14ac:dyDescent="0.2">
      <c r="A514">
        <v>1916</v>
      </c>
      <c r="B514">
        <v>17</v>
      </c>
      <c r="C514">
        <v>57</v>
      </c>
      <c r="D514">
        <v>16</v>
      </c>
      <c r="E514">
        <v>30</v>
      </c>
      <c r="F514">
        <v>74</v>
      </c>
      <c r="G514">
        <v>64</v>
      </c>
      <c r="H514">
        <v>29</v>
      </c>
      <c r="I514">
        <v>126</v>
      </c>
      <c r="J514">
        <v>132</v>
      </c>
      <c r="K514">
        <v>83</v>
      </c>
      <c r="L514">
        <v>23</v>
      </c>
      <c r="M514">
        <v>8</v>
      </c>
      <c r="N514">
        <v>-48</v>
      </c>
    </row>
    <row r="515" spans="1:14" x14ac:dyDescent="0.2">
      <c r="A515">
        <v>1916</v>
      </c>
      <c r="B515">
        <v>18</v>
      </c>
      <c r="C515">
        <v>59</v>
      </c>
      <c r="D515">
        <v>17</v>
      </c>
      <c r="E515">
        <v>40</v>
      </c>
      <c r="F515">
        <v>53</v>
      </c>
      <c r="G515">
        <v>69</v>
      </c>
      <c r="H515">
        <v>75</v>
      </c>
      <c r="I515">
        <v>113</v>
      </c>
      <c r="J515">
        <v>112</v>
      </c>
      <c r="K515">
        <v>87</v>
      </c>
      <c r="L515">
        <v>73</v>
      </c>
      <c r="M515">
        <v>-1</v>
      </c>
      <c r="N515">
        <v>-17</v>
      </c>
    </row>
    <row r="516" spans="1:14" x14ac:dyDescent="0.2">
      <c r="A516">
        <v>1916</v>
      </c>
      <c r="B516">
        <v>19</v>
      </c>
      <c r="C516">
        <v>42</v>
      </c>
      <c r="D516">
        <v>21</v>
      </c>
      <c r="E516">
        <v>49</v>
      </c>
      <c r="F516">
        <v>43</v>
      </c>
      <c r="G516">
        <v>100</v>
      </c>
      <c r="H516">
        <v>82</v>
      </c>
      <c r="I516">
        <v>103</v>
      </c>
      <c r="J516">
        <v>114</v>
      </c>
      <c r="K516">
        <v>74</v>
      </c>
      <c r="L516">
        <v>71</v>
      </c>
      <c r="M516">
        <v>8</v>
      </c>
      <c r="N516">
        <v>-27</v>
      </c>
    </row>
    <row r="517" spans="1:14" x14ac:dyDescent="0.2">
      <c r="A517">
        <v>1916</v>
      </c>
      <c r="B517">
        <v>20</v>
      </c>
      <c r="C517">
        <v>49</v>
      </c>
      <c r="D517">
        <v>-12</v>
      </c>
      <c r="E517">
        <v>49</v>
      </c>
      <c r="F517">
        <v>31</v>
      </c>
      <c r="G517">
        <v>107</v>
      </c>
      <c r="H517">
        <v>56</v>
      </c>
      <c r="I517">
        <v>105</v>
      </c>
      <c r="J517">
        <v>121</v>
      </c>
      <c r="K517">
        <v>75</v>
      </c>
      <c r="L517">
        <v>39</v>
      </c>
      <c r="M517">
        <v>20</v>
      </c>
      <c r="N517">
        <v>-34</v>
      </c>
    </row>
    <row r="518" spans="1:14" x14ac:dyDescent="0.2">
      <c r="A518">
        <v>1916</v>
      </c>
      <c r="B518">
        <v>21</v>
      </c>
      <c r="C518">
        <v>59</v>
      </c>
      <c r="D518">
        <v>-3</v>
      </c>
      <c r="E518">
        <v>30</v>
      </c>
      <c r="F518">
        <v>29</v>
      </c>
      <c r="G518">
        <v>121</v>
      </c>
      <c r="H518">
        <v>98</v>
      </c>
      <c r="I518">
        <v>128</v>
      </c>
      <c r="J518">
        <v>89</v>
      </c>
      <c r="K518">
        <v>42</v>
      </c>
      <c r="L518">
        <v>5</v>
      </c>
      <c r="M518">
        <v>13</v>
      </c>
      <c r="N518">
        <v>6</v>
      </c>
    </row>
    <row r="519" spans="1:14" x14ac:dyDescent="0.2">
      <c r="A519">
        <v>1916</v>
      </c>
      <c r="B519">
        <v>22</v>
      </c>
      <c r="C519">
        <v>55</v>
      </c>
      <c r="D519">
        <v>-1</v>
      </c>
      <c r="E519">
        <v>8</v>
      </c>
      <c r="F519">
        <v>24</v>
      </c>
      <c r="G519">
        <v>123</v>
      </c>
      <c r="H519">
        <v>94</v>
      </c>
      <c r="I519">
        <v>135</v>
      </c>
      <c r="J519">
        <v>89</v>
      </c>
      <c r="K519">
        <v>55</v>
      </c>
      <c r="L519">
        <v>-4</v>
      </c>
      <c r="M519">
        <v>-11</v>
      </c>
      <c r="N519">
        <v>-2</v>
      </c>
    </row>
    <row r="520" spans="1:14" x14ac:dyDescent="0.2">
      <c r="A520">
        <v>1916</v>
      </c>
      <c r="B520">
        <v>23</v>
      </c>
      <c r="C520">
        <v>-5</v>
      </c>
      <c r="D520">
        <v>-2</v>
      </c>
      <c r="E520">
        <v>-16</v>
      </c>
      <c r="F520">
        <v>31</v>
      </c>
      <c r="G520">
        <v>79</v>
      </c>
      <c r="H520">
        <v>119</v>
      </c>
      <c r="I520">
        <v>99</v>
      </c>
      <c r="J520">
        <v>129</v>
      </c>
      <c r="K520">
        <v>63</v>
      </c>
      <c r="L520">
        <v>61</v>
      </c>
      <c r="M520">
        <v>51</v>
      </c>
      <c r="N520">
        <v>0</v>
      </c>
    </row>
    <row r="521" spans="1:14" x14ac:dyDescent="0.2">
      <c r="A521">
        <v>1916</v>
      </c>
      <c r="B521">
        <v>24</v>
      </c>
      <c r="C521">
        <v>29</v>
      </c>
      <c r="D521">
        <v>-4</v>
      </c>
      <c r="E521">
        <v>-24</v>
      </c>
      <c r="F521">
        <v>69</v>
      </c>
      <c r="G521">
        <v>72</v>
      </c>
      <c r="H521">
        <v>112</v>
      </c>
      <c r="I521">
        <v>111</v>
      </c>
      <c r="J521">
        <v>143</v>
      </c>
      <c r="K521">
        <v>51</v>
      </c>
      <c r="L521">
        <v>49</v>
      </c>
      <c r="M521">
        <v>75</v>
      </c>
      <c r="N521">
        <v>14</v>
      </c>
    </row>
    <row r="522" spans="1:14" x14ac:dyDescent="0.2">
      <c r="A522">
        <v>1916</v>
      </c>
      <c r="B522">
        <v>25</v>
      </c>
      <c r="C522">
        <v>36</v>
      </c>
      <c r="D522">
        <v>-16</v>
      </c>
      <c r="E522">
        <v>-9</v>
      </c>
      <c r="F522">
        <v>92</v>
      </c>
      <c r="G522">
        <v>100</v>
      </c>
      <c r="H522">
        <v>107</v>
      </c>
      <c r="I522">
        <v>97</v>
      </c>
      <c r="J522">
        <v>158</v>
      </c>
      <c r="K522">
        <v>56</v>
      </c>
      <c r="L522">
        <v>59</v>
      </c>
      <c r="M522">
        <v>42</v>
      </c>
      <c r="N522">
        <v>11</v>
      </c>
    </row>
    <row r="523" spans="1:14" x14ac:dyDescent="0.2">
      <c r="A523">
        <v>1916</v>
      </c>
      <c r="B523">
        <v>26</v>
      </c>
      <c r="C523">
        <v>71</v>
      </c>
      <c r="D523">
        <v>-3</v>
      </c>
      <c r="E523">
        <v>-3</v>
      </c>
      <c r="F523">
        <v>65</v>
      </c>
      <c r="G523">
        <v>61</v>
      </c>
      <c r="H523">
        <v>105</v>
      </c>
      <c r="I523">
        <v>108</v>
      </c>
      <c r="J523">
        <v>146</v>
      </c>
      <c r="K523">
        <v>118</v>
      </c>
      <c r="L523">
        <v>15</v>
      </c>
      <c r="M523">
        <v>25</v>
      </c>
      <c r="N523">
        <v>-15</v>
      </c>
    </row>
    <row r="524" spans="1:14" x14ac:dyDescent="0.2">
      <c r="A524">
        <v>1916</v>
      </c>
      <c r="B524">
        <v>27</v>
      </c>
      <c r="C524">
        <v>52</v>
      </c>
      <c r="D524">
        <v>1</v>
      </c>
      <c r="E524">
        <v>4</v>
      </c>
      <c r="F524">
        <v>74</v>
      </c>
      <c r="G524">
        <v>31</v>
      </c>
      <c r="H524">
        <v>111</v>
      </c>
      <c r="I524">
        <v>122</v>
      </c>
      <c r="J524">
        <v>141</v>
      </c>
      <c r="K524">
        <v>135</v>
      </c>
      <c r="L524">
        <v>24</v>
      </c>
      <c r="M524">
        <v>-6</v>
      </c>
      <c r="N524">
        <v>-50</v>
      </c>
    </row>
    <row r="525" spans="1:14" x14ac:dyDescent="0.2">
      <c r="A525">
        <v>1916</v>
      </c>
      <c r="B525">
        <v>28</v>
      </c>
      <c r="C525">
        <v>58</v>
      </c>
      <c r="D525">
        <v>-5</v>
      </c>
      <c r="E525">
        <v>4</v>
      </c>
      <c r="F525">
        <v>69</v>
      </c>
      <c r="G525">
        <v>55</v>
      </c>
      <c r="H525">
        <v>102</v>
      </c>
      <c r="I525">
        <v>123</v>
      </c>
      <c r="J525">
        <v>123</v>
      </c>
      <c r="K525">
        <v>109</v>
      </c>
      <c r="L525">
        <v>68</v>
      </c>
      <c r="M525">
        <v>-31</v>
      </c>
      <c r="N525">
        <v>-42</v>
      </c>
    </row>
    <row r="526" spans="1:14" x14ac:dyDescent="0.2">
      <c r="A526">
        <v>1916</v>
      </c>
      <c r="B526">
        <v>29</v>
      </c>
      <c r="C526">
        <v>64</v>
      </c>
      <c r="D526">
        <v>3</v>
      </c>
      <c r="E526">
        <v>-20</v>
      </c>
      <c r="F526">
        <v>67</v>
      </c>
      <c r="G526">
        <v>55</v>
      </c>
      <c r="H526">
        <v>87</v>
      </c>
      <c r="I526">
        <v>98</v>
      </c>
      <c r="J526">
        <v>95</v>
      </c>
      <c r="K526">
        <v>114</v>
      </c>
      <c r="L526">
        <v>46</v>
      </c>
      <c r="M526">
        <v>57</v>
      </c>
      <c r="N526">
        <v>72</v>
      </c>
    </row>
    <row r="527" spans="1:14" x14ac:dyDescent="0.2">
      <c r="A527">
        <v>1916</v>
      </c>
      <c r="B527">
        <v>30</v>
      </c>
      <c r="C527">
        <v>41</v>
      </c>
      <c r="E527">
        <v>-7</v>
      </c>
      <c r="F527">
        <v>50</v>
      </c>
      <c r="G527">
        <v>76</v>
      </c>
      <c r="H527">
        <v>101</v>
      </c>
      <c r="I527">
        <v>117</v>
      </c>
      <c r="J527">
        <v>96</v>
      </c>
      <c r="K527">
        <v>87</v>
      </c>
      <c r="L527">
        <v>69</v>
      </c>
      <c r="M527">
        <v>31</v>
      </c>
      <c r="N527">
        <v>66</v>
      </c>
    </row>
    <row r="528" spans="1:14" x14ac:dyDescent="0.2">
      <c r="A528">
        <v>1916</v>
      </c>
      <c r="B528">
        <v>31</v>
      </c>
      <c r="C528">
        <v>20</v>
      </c>
      <c r="E528">
        <v>56</v>
      </c>
      <c r="G528">
        <v>70</v>
      </c>
      <c r="I528">
        <v>128</v>
      </c>
      <c r="J528">
        <v>58</v>
      </c>
      <c r="L528">
        <v>62</v>
      </c>
      <c r="N528">
        <v>68</v>
      </c>
    </row>
    <row r="529" spans="1:14" x14ac:dyDescent="0.2">
      <c r="A529">
        <v>1917</v>
      </c>
      <c r="B529">
        <v>1</v>
      </c>
      <c r="C529">
        <v>86</v>
      </c>
      <c r="D529">
        <v>-37</v>
      </c>
      <c r="E529">
        <v>8</v>
      </c>
      <c r="F529">
        <v>-35</v>
      </c>
      <c r="G529">
        <v>46</v>
      </c>
      <c r="H529">
        <v>126</v>
      </c>
      <c r="I529">
        <v>66</v>
      </c>
      <c r="J529">
        <v>109</v>
      </c>
      <c r="K529">
        <v>117</v>
      </c>
      <c r="L529">
        <v>56</v>
      </c>
      <c r="M529">
        <v>56</v>
      </c>
      <c r="N529">
        <v>42</v>
      </c>
    </row>
    <row r="530" spans="1:14" x14ac:dyDescent="0.2">
      <c r="A530">
        <v>1917</v>
      </c>
      <c r="B530">
        <v>2</v>
      </c>
      <c r="C530">
        <v>73</v>
      </c>
      <c r="D530">
        <v>-46</v>
      </c>
      <c r="E530">
        <v>29</v>
      </c>
      <c r="F530">
        <v>-49</v>
      </c>
      <c r="G530">
        <v>35</v>
      </c>
      <c r="H530">
        <v>104</v>
      </c>
      <c r="I530">
        <v>73</v>
      </c>
      <c r="J530">
        <v>134</v>
      </c>
      <c r="K530">
        <v>111</v>
      </c>
      <c r="L530">
        <v>57</v>
      </c>
      <c r="M530">
        <v>87</v>
      </c>
      <c r="N530">
        <v>-1</v>
      </c>
    </row>
    <row r="531" spans="1:14" x14ac:dyDescent="0.2">
      <c r="A531">
        <v>1917</v>
      </c>
      <c r="B531">
        <v>3</v>
      </c>
      <c r="C531">
        <v>81</v>
      </c>
      <c r="D531">
        <v>-44</v>
      </c>
      <c r="E531">
        <v>3</v>
      </c>
      <c r="F531">
        <v>-39</v>
      </c>
      <c r="G531">
        <v>36</v>
      </c>
      <c r="H531">
        <v>76</v>
      </c>
      <c r="I531">
        <v>110</v>
      </c>
      <c r="J531">
        <v>119</v>
      </c>
      <c r="K531">
        <v>89</v>
      </c>
      <c r="L531">
        <v>101</v>
      </c>
      <c r="M531">
        <v>77</v>
      </c>
      <c r="N531">
        <v>-14</v>
      </c>
    </row>
    <row r="532" spans="1:14" x14ac:dyDescent="0.2">
      <c r="A532">
        <v>1917</v>
      </c>
      <c r="B532">
        <v>4</v>
      </c>
      <c r="C532">
        <v>39</v>
      </c>
      <c r="D532">
        <v>-41</v>
      </c>
      <c r="E532">
        <v>-8</v>
      </c>
      <c r="F532">
        <v>-10</v>
      </c>
      <c r="G532">
        <v>55</v>
      </c>
      <c r="H532">
        <v>93</v>
      </c>
      <c r="I532">
        <v>104</v>
      </c>
      <c r="J532">
        <v>138</v>
      </c>
      <c r="K532">
        <v>94</v>
      </c>
      <c r="L532">
        <v>88</v>
      </c>
      <c r="M532">
        <v>48</v>
      </c>
      <c r="N532">
        <v>-15</v>
      </c>
    </row>
    <row r="533" spans="1:14" x14ac:dyDescent="0.2">
      <c r="A533">
        <v>1917</v>
      </c>
      <c r="B533">
        <v>5</v>
      </c>
      <c r="C533">
        <v>10</v>
      </c>
      <c r="D533">
        <v>-92</v>
      </c>
      <c r="E533">
        <v>-11</v>
      </c>
      <c r="F533">
        <v>-15</v>
      </c>
      <c r="G533">
        <v>53</v>
      </c>
      <c r="H533">
        <v>87</v>
      </c>
      <c r="I533">
        <v>90</v>
      </c>
      <c r="J533">
        <v>135</v>
      </c>
      <c r="K533">
        <v>111</v>
      </c>
      <c r="L533">
        <v>56</v>
      </c>
      <c r="M533">
        <v>32</v>
      </c>
      <c r="N533">
        <v>7</v>
      </c>
    </row>
    <row r="534" spans="1:14" x14ac:dyDescent="0.2">
      <c r="A534">
        <v>1917</v>
      </c>
      <c r="B534">
        <v>6</v>
      </c>
      <c r="C534">
        <v>12</v>
      </c>
      <c r="D534">
        <v>-110</v>
      </c>
      <c r="E534">
        <v>10</v>
      </c>
      <c r="F534">
        <v>-16</v>
      </c>
      <c r="G534">
        <v>29</v>
      </c>
      <c r="H534">
        <v>85</v>
      </c>
      <c r="I534">
        <v>80</v>
      </c>
      <c r="J534">
        <v>137</v>
      </c>
      <c r="K534">
        <v>123</v>
      </c>
      <c r="L534">
        <v>31</v>
      </c>
      <c r="M534">
        <v>56</v>
      </c>
      <c r="N534">
        <v>-9</v>
      </c>
    </row>
    <row r="535" spans="1:14" x14ac:dyDescent="0.2">
      <c r="A535">
        <v>1917</v>
      </c>
      <c r="B535">
        <v>7</v>
      </c>
      <c r="C535">
        <v>3</v>
      </c>
      <c r="D535">
        <v>-117</v>
      </c>
      <c r="E535">
        <v>-16</v>
      </c>
      <c r="F535">
        <v>-10</v>
      </c>
      <c r="G535">
        <v>-3</v>
      </c>
      <c r="H535">
        <v>114</v>
      </c>
      <c r="I535">
        <v>91</v>
      </c>
      <c r="J535">
        <v>120</v>
      </c>
      <c r="K535">
        <v>118</v>
      </c>
      <c r="L535">
        <v>4</v>
      </c>
      <c r="M535">
        <v>29</v>
      </c>
      <c r="N535">
        <v>43</v>
      </c>
    </row>
    <row r="536" spans="1:14" x14ac:dyDescent="0.2">
      <c r="A536">
        <v>1917</v>
      </c>
      <c r="B536">
        <v>8</v>
      </c>
      <c r="C536">
        <v>16</v>
      </c>
      <c r="D536">
        <v>-89</v>
      </c>
      <c r="E536">
        <v>-62</v>
      </c>
      <c r="F536">
        <v>-7</v>
      </c>
      <c r="G536">
        <v>15</v>
      </c>
      <c r="H536">
        <v>97</v>
      </c>
      <c r="I536">
        <v>111</v>
      </c>
      <c r="J536">
        <v>130</v>
      </c>
      <c r="K536">
        <v>80</v>
      </c>
      <c r="L536">
        <v>67</v>
      </c>
      <c r="M536">
        <v>27</v>
      </c>
      <c r="N536">
        <v>25</v>
      </c>
    </row>
    <row r="537" spans="1:14" x14ac:dyDescent="0.2">
      <c r="A537">
        <v>1917</v>
      </c>
      <c r="B537">
        <v>9</v>
      </c>
      <c r="C537">
        <v>5</v>
      </c>
      <c r="D537">
        <v>-84</v>
      </c>
      <c r="E537">
        <v>-75</v>
      </c>
      <c r="F537">
        <v>8</v>
      </c>
      <c r="G537">
        <v>18</v>
      </c>
      <c r="H537">
        <v>86</v>
      </c>
      <c r="I537">
        <v>98</v>
      </c>
      <c r="J537">
        <v>120</v>
      </c>
      <c r="K537">
        <v>128</v>
      </c>
      <c r="L537">
        <v>55</v>
      </c>
      <c r="M537">
        <v>55</v>
      </c>
      <c r="N537">
        <v>-2</v>
      </c>
    </row>
    <row r="538" spans="1:14" x14ac:dyDescent="0.2">
      <c r="A538">
        <v>1917</v>
      </c>
      <c r="B538">
        <v>10</v>
      </c>
      <c r="C538">
        <v>-25</v>
      </c>
      <c r="D538">
        <v>-51</v>
      </c>
      <c r="E538">
        <v>-20</v>
      </c>
      <c r="F538">
        <v>-13</v>
      </c>
      <c r="G538">
        <v>51</v>
      </c>
      <c r="H538">
        <v>89</v>
      </c>
      <c r="I538">
        <v>75</v>
      </c>
      <c r="J538">
        <v>125</v>
      </c>
      <c r="K538">
        <v>115</v>
      </c>
      <c r="L538">
        <v>24</v>
      </c>
      <c r="M538">
        <v>29</v>
      </c>
      <c r="N538">
        <v>-9</v>
      </c>
    </row>
    <row r="539" spans="1:14" x14ac:dyDescent="0.2">
      <c r="A539">
        <v>1917</v>
      </c>
      <c r="B539">
        <v>11</v>
      </c>
      <c r="C539">
        <v>-6</v>
      </c>
      <c r="D539">
        <v>-7</v>
      </c>
      <c r="E539">
        <v>31</v>
      </c>
      <c r="F539">
        <v>-8</v>
      </c>
      <c r="G539">
        <v>79</v>
      </c>
      <c r="H539">
        <v>111</v>
      </c>
      <c r="I539">
        <v>66</v>
      </c>
      <c r="J539">
        <v>131</v>
      </c>
      <c r="K539">
        <v>123</v>
      </c>
      <c r="L539">
        <v>11</v>
      </c>
      <c r="M539">
        <v>20</v>
      </c>
      <c r="N539">
        <v>-16</v>
      </c>
    </row>
    <row r="540" spans="1:14" x14ac:dyDescent="0.2">
      <c r="A540">
        <v>1917</v>
      </c>
      <c r="B540">
        <v>12</v>
      </c>
      <c r="C540">
        <v>12</v>
      </c>
      <c r="D540">
        <v>-15</v>
      </c>
      <c r="E540">
        <v>19</v>
      </c>
      <c r="F540">
        <v>1</v>
      </c>
      <c r="G540">
        <v>107</v>
      </c>
      <c r="H540">
        <v>110</v>
      </c>
      <c r="I540">
        <v>96</v>
      </c>
      <c r="J540">
        <v>126</v>
      </c>
      <c r="K540">
        <v>95</v>
      </c>
      <c r="L540">
        <v>51</v>
      </c>
      <c r="M540">
        <v>34</v>
      </c>
      <c r="N540">
        <v>-15</v>
      </c>
    </row>
    <row r="541" spans="1:14" x14ac:dyDescent="0.2">
      <c r="A541">
        <v>1917</v>
      </c>
      <c r="B541">
        <v>13</v>
      </c>
      <c r="C541">
        <v>-10</v>
      </c>
      <c r="D541">
        <v>-11</v>
      </c>
      <c r="E541">
        <v>-1</v>
      </c>
      <c r="F541">
        <v>-8</v>
      </c>
      <c r="G541">
        <v>111</v>
      </c>
      <c r="H541">
        <v>125</v>
      </c>
      <c r="I541">
        <v>141</v>
      </c>
      <c r="J541">
        <v>131</v>
      </c>
      <c r="K541">
        <v>100</v>
      </c>
      <c r="L541">
        <v>30</v>
      </c>
      <c r="M541">
        <v>26</v>
      </c>
      <c r="N541">
        <v>28</v>
      </c>
    </row>
    <row r="542" spans="1:14" x14ac:dyDescent="0.2">
      <c r="A542">
        <v>1917</v>
      </c>
      <c r="B542">
        <v>14</v>
      </c>
      <c r="C542">
        <v>-2</v>
      </c>
      <c r="D542">
        <v>-26</v>
      </c>
      <c r="E542">
        <v>29</v>
      </c>
      <c r="F542">
        <v>16</v>
      </c>
      <c r="G542">
        <v>98</v>
      </c>
      <c r="H542">
        <v>121</v>
      </c>
      <c r="I542">
        <v>153</v>
      </c>
      <c r="J542">
        <v>133</v>
      </c>
      <c r="K542">
        <v>95</v>
      </c>
      <c r="L542">
        <v>3</v>
      </c>
      <c r="M542">
        <v>24</v>
      </c>
      <c r="N542">
        <v>35</v>
      </c>
    </row>
    <row r="543" spans="1:14" x14ac:dyDescent="0.2">
      <c r="A543">
        <v>1917</v>
      </c>
      <c r="B543">
        <v>15</v>
      </c>
      <c r="C543">
        <v>-6</v>
      </c>
      <c r="D543">
        <v>-3</v>
      </c>
      <c r="E543">
        <v>-3</v>
      </c>
      <c r="F543">
        <v>-11</v>
      </c>
      <c r="G543">
        <v>80</v>
      </c>
      <c r="H543">
        <v>96</v>
      </c>
      <c r="I543">
        <v>116</v>
      </c>
      <c r="J543">
        <v>117</v>
      </c>
      <c r="K543">
        <v>65</v>
      </c>
      <c r="L543">
        <v>-15</v>
      </c>
      <c r="M543">
        <v>-8</v>
      </c>
      <c r="N543">
        <v>18</v>
      </c>
    </row>
    <row r="544" spans="1:14" x14ac:dyDescent="0.2">
      <c r="A544">
        <v>1917</v>
      </c>
      <c r="B544">
        <v>16</v>
      </c>
      <c r="C544">
        <v>-16</v>
      </c>
      <c r="D544">
        <v>-27</v>
      </c>
      <c r="E544">
        <v>-6</v>
      </c>
      <c r="F544">
        <v>2</v>
      </c>
      <c r="G544">
        <v>60</v>
      </c>
      <c r="H544">
        <v>131</v>
      </c>
      <c r="I544">
        <v>117</v>
      </c>
      <c r="J544">
        <v>128</v>
      </c>
      <c r="K544">
        <v>127</v>
      </c>
      <c r="L544">
        <v>54</v>
      </c>
      <c r="M544">
        <v>18</v>
      </c>
      <c r="N544">
        <v>-5</v>
      </c>
    </row>
    <row r="545" spans="1:14" x14ac:dyDescent="0.2">
      <c r="A545">
        <v>1917</v>
      </c>
      <c r="B545">
        <v>17</v>
      </c>
      <c r="C545">
        <v>-9</v>
      </c>
      <c r="D545">
        <v>4</v>
      </c>
      <c r="E545">
        <v>40</v>
      </c>
      <c r="F545">
        <v>8</v>
      </c>
      <c r="G545">
        <v>51</v>
      </c>
      <c r="H545">
        <v>147</v>
      </c>
      <c r="I545">
        <v>105</v>
      </c>
      <c r="J545">
        <v>132</v>
      </c>
      <c r="K545">
        <v>121</v>
      </c>
      <c r="L545">
        <v>72</v>
      </c>
      <c r="M545">
        <v>16</v>
      </c>
      <c r="N545">
        <v>-21</v>
      </c>
    </row>
    <row r="546" spans="1:14" x14ac:dyDescent="0.2">
      <c r="A546">
        <v>1917</v>
      </c>
      <c r="B546">
        <v>18</v>
      </c>
      <c r="C546">
        <v>-1</v>
      </c>
      <c r="D546">
        <v>12</v>
      </c>
      <c r="E546">
        <v>44</v>
      </c>
      <c r="F546">
        <v>19</v>
      </c>
      <c r="G546">
        <v>67</v>
      </c>
      <c r="H546">
        <v>127</v>
      </c>
      <c r="I546">
        <v>134</v>
      </c>
      <c r="J546">
        <v>130</v>
      </c>
      <c r="K546">
        <v>124</v>
      </c>
      <c r="L546">
        <v>32</v>
      </c>
      <c r="M546">
        <v>69</v>
      </c>
      <c r="N546">
        <v>-27</v>
      </c>
    </row>
    <row r="547" spans="1:14" x14ac:dyDescent="0.2">
      <c r="A547">
        <v>1917</v>
      </c>
      <c r="B547">
        <v>19</v>
      </c>
      <c r="C547">
        <v>10</v>
      </c>
      <c r="D547">
        <v>1</v>
      </c>
      <c r="E547">
        <v>37</v>
      </c>
      <c r="F547">
        <v>65</v>
      </c>
      <c r="G547">
        <v>117</v>
      </c>
      <c r="H547">
        <v>118</v>
      </c>
      <c r="I547">
        <v>148</v>
      </c>
      <c r="J547">
        <v>115</v>
      </c>
      <c r="K547">
        <v>123</v>
      </c>
      <c r="L547">
        <v>21</v>
      </c>
      <c r="M547">
        <v>65</v>
      </c>
      <c r="N547">
        <v>-57</v>
      </c>
    </row>
    <row r="548" spans="1:14" x14ac:dyDescent="0.2">
      <c r="A548">
        <v>1917</v>
      </c>
      <c r="B548">
        <v>20</v>
      </c>
      <c r="C548">
        <v>-3</v>
      </c>
      <c r="D548">
        <v>32</v>
      </c>
      <c r="E548">
        <v>14</v>
      </c>
      <c r="F548">
        <v>35</v>
      </c>
      <c r="G548">
        <v>97</v>
      </c>
      <c r="H548">
        <v>121</v>
      </c>
      <c r="I548">
        <v>119</v>
      </c>
      <c r="J548">
        <v>95</v>
      </c>
      <c r="K548">
        <v>90</v>
      </c>
      <c r="L548">
        <v>31</v>
      </c>
      <c r="M548">
        <v>74</v>
      </c>
      <c r="N548">
        <v>-50</v>
      </c>
    </row>
    <row r="549" spans="1:14" x14ac:dyDescent="0.2">
      <c r="A549">
        <v>1917</v>
      </c>
      <c r="B549">
        <v>21</v>
      </c>
      <c r="C549">
        <v>-9</v>
      </c>
      <c r="D549">
        <v>24</v>
      </c>
      <c r="E549">
        <v>-4</v>
      </c>
      <c r="F549">
        <v>57</v>
      </c>
      <c r="G549">
        <v>113</v>
      </c>
      <c r="H549">
        <v>109</v>
      </c>
      <c r="I549">
        <v>118</v>
      </c>
      <c r="J549">
        <v>114</v>
      </c>
      <c r="K549">
        <v>89</v>
      </c>
      <c r="L549">
        <v>73</v>
      </c>
      <c r="M549">
        <v>108</v>
      </c>
      <c r="N549">
        <v>-27</v>
      </c>
    </row>
    <row r="550" spans="1:14" x14ac:dyDescent="0.2">
      <c r="A550">
        <v>1917</v>
      </c>
      <c r="B550">
        <v>22</v>
      </c>
      <c r="C550">
        <v>-12</v>
      </c>
      <c r="D550">
        <v>20</v>
      </c>
      <c r="E550">
        <v>-34</v>
      </c>
      <c r="F550">
        <v>42</v>
      </c>
      <c r="G550">
        <v>105</v>
      </c>
      <c r="H550">
        <v>73</v>
      </c>
      <c r="I550">
        <v>101</v>
      </c>
      <c r="J550">
        <v>130</v>
      </c>
      <c r="K550">
        <v>92</v>
      </c>
      <c r="L550">
        <v>54</v>
      </c>
      <c r="M550">
        <v>83</v>
      </c>
      <c r="N550">
        <v>-30</v>
      </c>
    </row>
    <row r="551" spans="1:14" x14ac:dyDescent="0.2">
      <c r="A551">
        <v>1917</v>
      </c>
      <c r="B551">
        <v>23</v>
      </c>
      <c r="C551">
        <v>-11</v>
      </c>
      <c r="D551">
        <v>22</v>
      </c>
      <c r="E551">
        <v>-15</v>
      </c>
      <c r="F551">
        <v>47</v>
      </c>
      <c r="G551">
        <v>103</v>
      </c>
      <c r="H551">
        <v>76</v>
      </c>
      <c r="I551">
        <v>119</v>
      </c>
      <c r="J551">
        <v>130</v>
      </c>
      <c r="K551">
        <v>116</v>
      </c>
      <c r="L551">
        <v>39</v>
      </c>
      <c r="M551">
        <v>86</v>
      </c>
      <c r="N551">
        <v>-40</v>
      </c>
    </row>
    <row r="552" spans="1:14" x14ac:dyDescent="0.2">
      <c r="A552">
        <v>1917</v>
      </c>
      <c r="B552">
        <v>24</v>
      </c>
      <c r="C552">
        <v>-17</v>
      </c>
      <c r="D552">
        <v>41</v>
      </c>
      <c r="E552">
        <v>-37</v>
      </c>
      <c r="F552">
        <v>26</v>
      </c>
      <c r="G552">
        <v>115</v>
      </c>
      <c r="H552">
        <v>115</v>
      </c>
      <c r="I552">
        <v>147</v>
      </c>
      <c r="J552">
        <v>112</v>
      </c>
      <c r="K552">
        <v>86</v>
      </c>
      <c r="L552">
        <v>19</v>
      </c>
      <c r="M552">
        <v>61</v>
      </c>
      <c r="N552">
        <v>-6</v>
      </c>
    </row>
    <row r="553" spans="1:14" x14ac:dyDescent="0.2">
      <c r="A553">
        <v>1917</v>
      </c>
      <c r="B553">
        <v>25</v>
      </c>
      <c r="C553">
        <v>-24</v>
      </c>
      <c r="D553">
        <v>41</v>
      </c>
      <c r="E553">
        <v>16</v>
      </c>
      <c r="F553">
        <v>33</v>
      </c>
      <c r="G553">
        <v>104</v>
      </c>
      <c r="H553">
        <v>85</v>
      </c>
      <c r="I553">
        <v>145</v>
      </c>
      <c r="J553">
        <v>112</v>
      </c>
      <c r="K553">
        <v>119</v>
      </c>
      <c r="L553">
        <v>46</v>
      </c>
      <c r="M553">
        <v>21</v>
      </c>
      <c r="N553">
        <v>8</v>
      </c>
    </row>
    <row r="554" spans="1:14" x14ac:dyDescent="0.2">
      <c r="A554">
        <v>1917</v>
      </c>
      <c r="B554">
        <v>26</v>
      </c>
      <c r="C554">
        <v>-28</v>
      </c>
      <c r="D554">
        <v>19</v>
      </c>
      <c r="E554">
        <v>7</v>
      </c>
      <c r="F554">
        <v>19</v>
      </c>
      <c r="G554">
        <v>104</v>
      </c>
      <c r="H554">
        <v>69</v>
      </c>
      <c r="I554">
        <v>144</v>
      </c>
      <c r="J554">
        <v>114</v>
      </c>
      <c r="K554">
        <v>113</v>
      </c>
      <c r="L554">
        <v>32</v>
      </c>
      <c r="M554">
        <v>-13</v>
      </c>
      <c r="N554">
        <v>-9</v>
      </c>
    </row>
    <row r="555" spans="1:14" x14ac:dyDescent="0.2">
      <c r="A555">
        <v>1917</v>
      </c>
      <c r="B555">
        <v>27</v>
      </c>
      <c r="C555">
        <v>-29</v>
      </c>
      <c r="D555">
        <v>8</v>
      </c>
      <c r="E555">
        <v>-26</v>
      </c>
      <c r="F555">
        <v>71</v>
      </c>
      <c r="G555">
        <v>123</v>
      </c>
      <c r="H555">
        <v>82</v>
      </c>
      <c r="I555">
        <v>156</v>
      </c>
      <c r="J555">
        <v>94</v>
      </c>
      <c r="K555">
        <v>76</v>
      </c>
      <c r="L555">
        <v>-4</v>
      </c>
      <c r="M555">
        <v>74</v>
      </c>
      <c r="N555">
        <v>-20</v>
      </c>
    </row>
    <row r="556" spans="1:14" x14ac:dyDescent="0.2">
      <c r="A556">
        <v>1917</v>
      </c>
      <c r="B556">
        <v>28</v>
      </c>
      <c r="C556">
        <v>-27</v>
      </c>
      <c r="D556">
        <v>29</v>
      </c>
      <c r="E556">
        <v>-34</v>
      </c>
      <c r="F556">
        <v>61</v>
      </c>
      <c r="G556">
        <v>111</v>
      </c>
      <c r="H556">
        <v>117</v>
      </c>
      <c r="I556">
        <v>133</v>
      </c>
      <c r="J556">
        <v>116</v>
      </c>
      <c r="K556">
        <v>97</v>
      </c>
      <c r="L556">
        <v>-25</v>
      </c>
      <c r="M556">
        <v>102</v>
      </c>
      <c r="N556">
        <v>3</v>
      </c>
    </row>
    <row r="557" spans="1:14" x14ac:dyDescent="0.2">
      <c r="A557">
        <v>1917</v>
      </c>
      <c r="B557">
        <v>29</v>
      </c>
      <c r="C557">
        <v>-30</v>
      </c>
      <c r="E557">
        <v>23</v>
      </c>
      <c r="F557">
        <v>72</v>
      </c>
      <c r="G557">
        <v>101</v>
      </c>
      <c r="H557">
        <v>105</v>
      </c>
      <c r="I557">
        <v>133</v>
      </c>
      <c r="J557">
        <v>122</v>
      </c>
      <c r="K557">
        <v>74</v>
      </c>
      <c r="L557">
        <v>-7</v>
      </c>
      <c r="M557">
        <v>102</v>
      </c>
      <c r="N557">
        <v>19</v>
      </c>
    </row>
    <row r="558" spans="1:14" x14ac:dyDescent="0.2">
      <c r="A558">
        <v>1917</v>
      </c>
      <c r="B558">
        <v>30</v>
      </c>
      <c r="C558">
        <v>-36</v>
      </c>
      <c r="E558">
        <v>4</v>
      </c>
      <c r="F558">
        <v>62</v>
      </c>
      <c r="G558">
        <v>103</v>
      </c>
      <c r="H558">
        <v>77</v>
      </c>
      <c r="I558">
        <v>128</v>
      </c>
      <c r="J558">
        <v>114</v>
      </c>
      <c r="K558">
        <v>72</v>
      </c>
      <c r="L558">
        <v>40</v>
      </c>
      <c r="M558">
        <v>81</v>
      </c>
      <c r="N558">
        <v>25</v>
      </c>
    </row>
    <row r="559" spans="1:14" x14ac:dyDescent="0.2">
      <c r="A559">
        <v>1917</v>
      </c>
      <c r="B559">
        <v>31</v>
      </c>
      <c r="C559">
        <v>-20</v>
      </c>
      <c r="E559">
        <v>-13</v>
      </c>
      <c r="G559">
        <v>62</v>
      </c>
      <c r="I559">
        <v>110</v>
      </c>
      <c r="J559">
        <v>97</v>
      </c>
      <c r="L559">
        <v>28</v>
      </c>
      <c r="N559">
        <v>19</v>
      </c>
    </row>
    <row r="560" spans="1:14" x14ac:dyDescent="0.2">
      <c r="A560">
        <v>1918</v>
      </c>
      <c r="B560">
        <v>1</v>
      </c>
      <c r="C560">
        <v>-1</v>
      </c>
      <c r="D560">
        <v>11</v>
      </c>
      <c r="E560">
        <v>-2</v>
      </c>
      <c r="F560">
        <v>51</v>
      </c>
      <c r="G560">
        <v>39</v>
      </c>
      <c r="H560">
        <v>99</v>
      </c>
      <c r="I560">
        <v>104</v>
      </c>
      <c r="J560">
        <v>130</v>
      </c>
      <c r="K560">
        <v>71</v>
      </c>
      <c r="L560">
        <v>12</v>
      </c>
      <c r="M560">
        <v>86</v>
      </c>
      <c r="N560">
        <v>45</v>
      </c>
    </row>
    <row r="561" spans="1:14" x14ac:dyDescent="0.2">
      <c r="A561">
        <v>1918</v>
      </c>
      <c r="B561">
        <v>2</v>
      </c>
      <c r="C561">
        <v>-24</v>
      </c>
      <c r="D561">
        <v>30</v>
      </c>
      <c r="E561">
        <v>-10</v>
      </c>
      <c r="F561">
        <v>21</v>
      </c>
      <c r="G561">
        <v>52</v>
      </c>
      <c r="H561">
        <v>87</v>
      </c>
      <c r="I561">
        <v>106</v>
      </c>
      <c r="J561">
        <v>130</v>
      </c>
      <c r="K561">
        <v>88</v>
      </c>
      <c r="L561">
        <v>72</v>
      </c>
      <c r="M561">
        <v>91</v>
      </c>
      <c r="N561">
        <v>86</v>
      </c>
    </row>
    <row r="562" spans="1:14" x14ac:dyDescent="0.2">
      <c r="A562">
        <v>1918</v>
      </c>
      <c r="B562">
        <v>3</v>
      </c>
      <c r="C562">
        <v>-28</v>
      </c>
      <c r="D562">
        <v>59</v>
      </c>
      <c r="E562">
        <v>-5</v>
      </c>
      <c r="F562">
        <v>-5</v>
      </c>
      <c r="G562">
        <v>50</v>
      </c>
      <c r="H562">
        <v>91</v>
      </c>
      <c r="I562">
        <v>68</v>
      </c>
      <c r="J562">
        <v>128</v>
      </c>
      <c r="K562">
        <v>72</v>
      </c>
      <c r="L562">
        <v>105</v>
      </c>
      <c r="M562">
        <v>47</v>
      </c>
      <c r="N562">
        <v>95</v>
      </c>
    </row>
    <row r="563" spans="1:14" x14ac:dyDescent="0.2">
      <c r="A563">
        <v>1918</v>
      </c>
      <c r="B563">
        <v>4</v>
      </c>
      <c r="C563">
        <v>-28</v>
      </c>
      <c r="D563">
        <v>59</v>
      </c>
      <c r="E563">
        <v>13</v>
      </c>
      <c r="F563">
        <v>28</v>
      </c>
      <c r="G563">
        <v>83</v>
      </c>
      <c r="H563">
        <v>63</v>
      </c>
      <c r="I563">
        <v>79</v>
      </c>
      <c r="J563">
        <v>120</v>
      </c>
      <c r="K563">
        <v>84</v>
      </c>
      <c r="L563">
        <v>64</v>
      </c>
      <c r="M563">
        <v>15</v>
      </c>
      <c r="N563">
        <v>90</v>
      </c>
    </row>
    <row r="564" spans="1:14" x14ac:dyDescent="0.2">
      <c r="A564">
        <v>1918</v>
      </c>
      <c r="B564">
        <v>5</v>
      </c>
      <c r="C564">
        <v>7</v>
      </c>
      <c r="D564">
        <v>65</v>
      </c>
      <c r="E564">
        <v>24</v>
      </c>
      <c r="F564">
        <v>21</v>
      </c>
      <c r="G564">
        <v>49</v>
      </c>
      <c r="H564">
        <v>63</v>
      </c>
      <c r="I564">
        <v>130</v>
      </c>
      <c r="J564">
        <v>137</v>
      </c>
      <c r="K564">
        <v>100</v>
      </c>
      <c r="L564">
        <v>40</v>
      </c>
      <c r="M564">
        <v>66</v>
      </c>
      <c r="N564">
        <v>92</v>
      </c>
    </row>
    <row r="565" spans="1:14" x14ac:dyDescent="0.2">
      <c r="A565">
        <v>1918</v>
      </c>
      <c r="B565">
        <v>6</v>
      </c>
      <c r="C565">
        <v>-6</v>
      </c>
      <c r="D565">
        <v>55</v>
      </c>
      <c r="E565">
        <v>18</v>
      </c>
      <c r="F565">
        <v>36</v>
      </c>
      <c r="G565">
        <v>82</v>
      </c>
      <c r="H565">
        <v>74</v>
      </c>
      <c r="I565">
        <v>121</v>
      </c>
      <c r="J565">
        <v>113</v>
      </c>
      <c r="K565">
        <v>119</v>
      </c>
      <c r="L565">
        <v>102</v>
      </c>
      <c r="M565">
        <v>12</v>
      </c>
      <c r="N565">
        <v>88</v>
      </c>
    </row>
    <row r="566" spans="1:14" x14ac:dyDescent="0.2">
      <c r="A566">
        <v>1918</v>
      </c>
      <c r="B566">
        <v>7</v>
      </c>
      <c r="C566">
        <v>-38</v>
      </c>
      <c r="D566">
        <v>70</v>
      </c>
      <c r="E566">
        <v>27</v>
      </c>
      <c r="F566">
        <v>34</v>
      </c>
      <c r="G566">
        <v>78</v>
      </c>
      <c r="H566">
        <v>106</v>
      </c>
      <c r="I566">
        <v>110</v>
      </c>
      <c r="J566">
        <v>124</v>
      </c>
      <c r="K566">
        <v>101</v>
      </c>
      <c r="L566">
        <v>72</v>
      </c>
      <c r="M566">
        <v>-12</v>
      </c>
      <c r="N566">
        <v>56</v>
      </c>
    </row>
    <row r="567" spans="1:14" x14ac:dyDescent="0.2">
      <c r="A567">
        <v>1918</v>
      </c>
      <c r="B567">
        <v>8</v>
      </c>
      <c r="C567">
        <v>-59</v>
      </c>
      <c r="D567">
        <v>60</v>
      </c>
      <c r="E567">
        <v>-2</v>
      </c>
      <c r="F567">
        <v>35</v>
      </c>
      <c r="G567">
        <v>75</v>
      </c>
      <c r="H567">
        <v>62</v>
      </c>
      <c r="I567">
        <v>124</v>
      </c>
      <c r="J567">
        <v>128</v>
      </c>
      <c r="K567">
        <v>116</v>
      </c>
      <c r="L567">
        <v>47</v>
      </c>
      <c r="M567">
        <v>22</v>
      </c>
      <c r="N567">
        <v>56</v>
      </c>
    </row>
    <row r="568" spans="1:14" x14ac:dyDescent="0.2">
      <c r="A568">
        <v>1918</v>
      </c>
      <c r="B568">
        <v>9</v>
      </c>
      <c r="C568">
        <v>-65</v>
      </c>
      <c r="D568">
        <v>64</v>
      </c>
      <c r="E568">
        <v>0</v>
      </c>
      <c r="F568">
        <v>34</v>
      </c>
      <c r="G568">
        <v>40</v>
      </c>
      <c r="H568">
        <v>79</v>
      </c>
      <c r="I568">
        <v>78</v>
      </c>
      <c r="J568">
        <v>118</v>
      </c>
      <c r="K568">
        <v>74</v>
      </c>
      <c r="L568">
        <v>42</v>
      </c>
      <c r="M568">
        <v>7</v>
      </c>
      <c r="N568">
        <v>19</v>
      </c>
    </row>
    <row r="569" spans="1:14" x14ac:dyDescent="0.2">
      <c r="A569">
        <v>1918</v>
      </c>
      <c r="B569">
        <v>10</v>
      </c>
      <c r="C569">
        <v>8</v>
      </c>
      <c r="D569">
        <v>77</v>
      </c>
      <c r="E569">
        <v>17</v>
      </c>
      <c r="F569">
        <v>54</v>
      </c>
      <c r="G569">
        <v>45</v>
      </c>
      <c r="H569">
        <v>84</v>
      </c>
      <c r="I569">
        <v>75</v>
      </c>
      <c r="J569">
        <v>87</v>
      </c>
      <c r="K569">
        <v>96</v>
      </c>
      <c r="L569">
        <v>112</v>
      </c>
      <c r="M569">
        <v>58</v>
      </c>
      <c r="N569">
        <v>52</v>
      </c>
    </row>
    <row r="570" spans="1:14" x14ac:dyDescent="0.2">
      <c r="A570">
        <v>1918</v>
      </c>
      <c r="B570">
        <v>11</v>
      </c>
      <c r="C570">
        <v>14</v>
      </c>
      <c r="D570">
        <v>83</v>
      </c>
      <c r="E570">
        <v>49</v>
      </c>
      <c r="F570">
        <v>57</v>
      </c>
      <c r="G570">
        <v>43</v>
      </c>
      <c r="H570">
        <v>80</v>
      </c>
      <c r="I570">
        <v>87</v>
      </c>
      <c r="J570">
        <v>115</v>
      </c>
      <c r="K570">
        <v>75</v>
      </c>
      <c r="L570">
        <v>92</v>
      </c>
      <c r="M570">
        <v>64</v>
      </c>
      <c r="N570">
        <v>38</v>
      </c>
    </row>
    <row r="571" spans="1:14" x14ac:dyDescent="0.2">
      <c r="A571">
        <v>1918</v>
      </c>
      <c r="B571">
        <v>12</v>
      </c>
      <c r="C571">
        <v>6</v>
      </c>
      <c r="D571">
        <v>81</v>
      </c>
      <c r="E571">
        <v>40</v>
      </c>
      <c r="F571">
        <v>54</v>
      </c>
      <c r="G571">
        <v>65</v>
      </c>
      <c r="H571">
        <v>74</v>
      </c>
      <c r="I571">
        <v>102</v>
      </c>
      <c r="J571">
        <v>137</v>
      </c>
      <c r="K571">
        <v>75</v>
      </c>
      <c r="L571">
        <v>66</v>
      </c>
      <c r="M571">
        <v>5</v>
      </c>
      <c r="N571">
        <v>67</v>
      </c>
    </row>
    <row r="572" spans="1:14" x14ac:dyDescent="0.2">
      <c r="A572">
        <v>1918</v>
      </c>
      <c r="B572">
        <v>13</v>
      </c>
      <c r="C572">
        <v>-40</v>
      </c>
      <c r="D572">
        <v>71</v>
      </c>
      <c r="E572">
        <v>32</v>
      </c>
      <c r="F572">
        <v>22</v>
      </c>
      <c r="G572">
        <v>70</v>
      </c>
      <c r="H572">
        <v>129</v>
      </c>
      <c r="I572">
        <v>85</v>
      </c>
      <c r="J572">
        <v>98</v>
      </c>
      <c r="K572">
        <v>96</v>
      </c>
      <c r="L572">
        <v>20</v>
      </c>
      <c r="M572">
        <v>-8</v>
      </c>
      <c r="N572">
        <v>101</v>
      </c>
    </row>
    <row r="573" spans="1:14" x14ac:dyDescent="0.2">
      <c r="A573">
        <v>1918</v>
      </c>
      <c r="B573">
        <v>14</v>
      </c>
      <c r="C573">
        <v>-60</v>
      </c>
      <c r="D573">
        <v>54</v>
      </c>
      <c r="E573">
        <v>20</v>
      </c>
      <c r="F573">
        <v>27</v>
      </c>
      <c r="G573">
        <v>71</v>
      </c>
      <c r="H573">
        <v>109</v>
      </c>
      <c r="I573">
        <v>90</v>
      </c>
      <c r="J573">
        <v>107</v>
      </c>
      <c r="K573">
        <v>90</v>
      </c>
      <c r="L573">
        <v>31</v>
      </c>
      <c r="M573">
        <v>-28</v>
      </c>
      <c r="N573">
        <v>82</v>
      </c>
    </row>
    <row r="574" spans="1:14" x14ac:dyDescent="0.2">
      <c r="A574">
        <v>1918</v>
      </c>
      <c r="B574">
        <v>15</v>
      </c>
      <c r="C574">
        <v>-14</v>
      </c>
      <c r="D574">
        <v>38</v>
      </c>
      <c r="E574">
        <v>9</v>
      </c>
      <c r="F574">
        <v>21</v>
      </c>
      <c r="G574">
        <v>114</v>
      </c>
      <c r="H574">
        <v>65</v>
      </c>
      <c r="I574">
        <v>130</v>
      </c>
      <c r="J574">
        <v>113</v>
      </c>
      <c r="K574">
        <v>102</v>
      </c>
      <c r="L574">
        <v>68</v>
      </c>
      <c r="M574">
        <v>-6</v>
      </c>
      <c r="N574">
        <v>48</v>
      </c>
    </row>
    <row r="575" spans="1:14" x14ac:dyDescent="0.2">
      <c r="A575">
        <v>1918</v>
      </c>
      <c r="B575">
        <v>16</v>
      </c>
      <c r="C575">
        <v>-20</v>
      </c>
      <c r="D575">
        <v>10</v>
      </c>
      <c r="E575">
        <v>2</v>
      </c>
      <c r="F575">
        <v>22</v>
      </c>
      <c r="G575">
        <v>100</v>
      </c>
      <c r="H575">
        <v>43</v>
      </c>
      <c r="I575">
        <v>160</v>
      </c>
      <c r="J575">
        <v>85</v>
      </c>
      <c r="K575">
        <v>99</v>
      </c>
      <c r="L575">
        <v>53</v>
      </c>
      <c r="M575">
        <v>5</v>
      </c>
      <c r="N575">
        <v>60</v>
      </c>
    </row>
    <row r="576" spans="1:14" x14ac:dyDescent="0.2">
      <c r="A576">
        <v>1918</v>
      </c>
      <c r="B576">
        <v>17</v>
      </c>
      <c r="C576">
        <v>-43</v>
      </c>
      <c r="D576">
        <v>-24</v>
      </c>
      <c r="E576">
        <v>-1</v>
      </c>
      <c r="F576">
        <v>34</v>
      </c>
      <c r="G576">
        <v>105</v>
      </c>
      <c r="H576">
        <v>58</v>
      </c>
      <c r="I576">
        <v>137</v>
      </c>
      <c r="J576">
        <v>128</v>
      </c>
      <c r="K576">
        <v>142</v>
      </c>
      <c r="L576">
        <v>46</v>
      </c>
      <c r="M576">
        <v>4</v>
      </c>
      <c r="N576">
        <v>21</v>
      </c>
    </row>
    <row r="577" spans="1:14" x14ac:dyDescent="0.2">
      <c r="A577">
        <v>1918</v>
      </c>
      <c r="B577">
        <v>18</v>
      </c>
      <c r="C577">
        <v>5</v>
      </c>
      <c r="D577">
        <v>-28</v>
      </c>
      <c r="E577">
        <v>34</v>
      </c>
      <c r="F577">
        <v>18</v>
      </c>
      <c r="G577">
        <v>96</v>
      </c>
      <c r="H577">
        <v>65</v>
      </c>
      <c r="I577">
        <v>135</v>
      </c>
      <c r="J577">
        <v>139</v>
      </c>
      <c r="K577">
        <v>125</v>
      </c>
      <c r="L577">
        <v>49</v>
      </c>
      <c r="M577">
        <v>20</v>
      </c>
      <c r="N577">
        <v>16</v>
      </c>
    </row>
    <row r="578" spans="1:14" x14ac:dyDescent="0.2">
      <c r="A578">
        <v>1918</v>
      </c>
      <c r="B578">
        <v>19</v>
      </c>
      <c r="C578">
        <v>45</v>
      </c>
      <c r="D578">
        <v>-20</v>
      </c>
      <c r="E578">
        <v>25</v>
      </c>
      <c r="F578">
        <v>0</v>
      </c>
      <c r="G578">
        <v>71</v>
      </c>
      <c r="H578">
        <v>105</v>
      </c>
      <c r="I578">
        <v>116</v>
      </c>
      <c r="J578">
        <v>120</v>
      </c>
      <c r="K578">
        <v>93</v>
      </c>
      <c r="L578">
        <v>46</v>
      </c>
      <c r="M578">
        <v>-22</v>
      </c>
      <c r="N578">
        <v>19</v>
      </c>
    </row>
    <row r="579" spans="1:14" x14ac:dyDescent="0.2">
      <c r="A579">
        <v>1918</v>
      </c>
      <c r="B579">
        <v>20</v>
      </c>
      <c r="C579">
        <v>68</v>
      </c>
      <c r="D579">
        <v>13</v>
      </c>
      <c r="E579">
        <v>40</v>
      </c>
      <c r="F579">
        <v>-7</v>
      </c>
      <c r="G579">
        <v>86</v>
      </c>
      <c r="H579">
        <v>113</v>
      </c>
      <c r="I579">
        <v>133</v>
      </c>
      <c r="J579">
        <v>155</v>
      </c>
      <c r="K579">
        <v>64</v>
      </c>
      <c r="L579">
        <v>67</v>
      </c>
      <c r="M579">
        <v>-30</v>
      </c>
      <c r="N579">
        <v>13</v>
      </c>
    </row>
    <row r="580" spans="1:14" x14ac:dyDescent="0.2">
      <c r="A580">
        <v>1918</v>
      </c>
      <c r="B580">
        <v>21</v>
      </c>
      <c r="C580">
        <v>70</v>
      </c>
      <c r="D580">
        <v>27</v>
      </c>
      <c r="E580">
        <v>10</v>
      </c>
      <c r="F580">
        <v>16</v>
      </c>
      <c r="G580">
        <v>110</v>
      </c>
      <c r="H580">
        <v>115</v>
      </c>
      <c r="I580">
        <v>129</v>
      </c>
      <c r="J580">
        <v>156</v>
      </c>
      <c r="K580">
        <v>91</v>
      </c>
      <c r="L580">
        <v>85</v>
      </c>
      <c r="M580">
        <v>1</v>
      </c>
      <c r="N580">
        <v>-7</v>
      </c>
    </row>
    <row r="581" spans="1:14" x14ac:dyDescent="0.2">
      <c r="A581">
        <v>1918</v>
      </c>
      <c r="B581">
        <v>22</v>
      </c>
      <c r="C581">
        <v>72</v>
      </c>
      <c r="D581">
        <v>68</v>
      </c>
      <c r="E581">
        <v>15</v>
      </c>
      <c r="F581">
        <v>21</v>
      </c>
      <c r="G581">
        <v>125</v>
      </c>
      <c r="H581">
        <v>102</v>
      </c>
      <c r="I581">
        <v>119</v>
      </c>
      <c r="J581">
        <v>155</v>
      </c>
      <c r="K581">
        <v>98</v>
      </c>
      <c r="L581">
        <v>76</v>
      </c>
      <c r="M581">
        <v>3</v>
      </c>
      <c r="N581">
        <v>13</v>
      </c>
    </row>
    <row r="582" spans="1:14" x14ac:dyDescent="0.2">
      <c r="A582">
        <v>1918</v>
      </c>
      <c r="B582">
        <v>23</v>
      </c>
      <c r="C582">
        <v>77</v>
      </c>
      <c r="D582">
        <v>88</v>
      </c>
      <c r="E582">
        <v>15</v>
      </c>
      <c r="F582">
        <v>29</v>
      </c>
      <c r="G582">
        <v>119</v>
      </c>
      <c r="H582">
        <v>80</v>
      </c>
      <c r="I582">
        <v>124</v>
      </c>
      <c r="J582">
        <v>126</v>
      </c>
      <c r="K582">
        <v>83</v>
      </c>
      <c r="L582">
        <v>34</v>
      </c>
      <c r="M582">
        <v>9</v>
      </c>
      <c r="N582">
        <v>33</v>
      </c>
    </row>
    <row r="583" spans="1:14" x14ac:dyDescent="0.2">
      <c r="A583">
        <v>1918</v>
      </c>
      <c r="B583">
        <v>24</v>
      </c>
      <c r="C583">
        <v>79</v>
      </c>
      <c r="D583">
        <v>50</v>
      </c>
      <c r="E583">
        <v>13</v>
      </c>
      <c r="F583">
        <v>42</v>
      </c>
      <c r="G583">
        <v>96</v>
      </c>
      <c r="H583">
        <v>81</v>
      </c>
      <c r="I583">
        <v>119</v>
      </c>
      <c r="J583">
        <v>72</v>
      </c>
      <c r="K583">
        <v>74</v>
      </c>
      <c r="L583">
        <v>38</v>
      </c>
      <c r="M583">
        <v>40</v>
      </c>
      <c r="N583">
        <v>3</v>
      </c>
    </row>
    <row r="584" spans="1:14" x14ac:dyDescent="0.2">
      <c r="A584">
        <v>1918</v>
      </c>
      <c r="B584">
        <v>25</v>
      </c>
      <c r="C584">
        <v>73</v>
      </c>
      <c r="D584">
        <v>16</v>
      </c>
      <c r="E584">
        <v>18</v>
      </c>
      <c r="F584">
        <v>65</v>
      </c>
      <c r="G584">
        <v>93</v>
      </c>
      <c r="H584">
        <v>54</v>
      </c>
      <c r="I584">
        <v>114</v>
      </c>
      <c r="J584">
        <v>92</v>
      </c>
      <c r="K584">
        <v>86</v>
      </c>
      <c r="L584">
        <v>39</v>
      </c>
      <c r="M584">
        <v>54</v>
      </c>
      <c r="N584">
        <v>2</v>
      </c>
    </row>
    <row r="585" spans="1:14" x14ac:dyDescent="0.2">
      <c r="A585">
        <v>1918</v>
      </c>
      <c r="B585">
        <v>26</v>
      </c>
      <c r="C585">
        <v>66</v>
      </c>
      <c r="D585">
        <v>14</v>
      </c>
      <c r="E585">
        <v>2</v>
      </c>
      <c r="F585">
        <v>60</v>
      </c>
      <c r="G585">
        <v>111</v>
      </c>
      <c r="H585">
        <v>51</v>
      </c>
      <c r="I585">
        <v>111</v>
      </c>
      <c r="J585">
        <v>130</v>
      </c>
      <c r="K585">
        <v>76</v>
      </c>
      <c r="L585">
        <v>26</v>
      </c>
      <c r="M585">
        <v>5</v>
      </c>
      <c r="N585">
        <v>-39</v>
      </c>
    </row>
    <row r="586" spans="1:14" x14ac:dyDescent="0.2">
      <c r="A586">
        <v>1918</v>
      </c>
      <c r="B586">
        <v>27</v>
      </c>
      <c r="C586">
        <v>55</v>
      </c>
      <c r="D586">
        <v>26</v>
      </c>
      <c r="E586">
        <v>27</v>
      </c>
      <c r="F586">
        <v>41</v>
      </c>
      <c r="G586">
        <v>75</v>
      </c>
      <c r="H586">
        <v>58</v>
      </c>
      <c r="I586">
        <v>103</v>
      </c>
      <c r="J586">
        <v>106</v>
      </c>
      <c r="K586">
        <v>73</v>
      </c>
      <c r="L586">
        <v>47</v>
      </c>
      <c r="M586">
        <v>29</v>
      </c>
      <c r="N586">
        <v>38</v>
      </c>
    </row>
    <row r="587" spans="1:14" x14ac:dyDescent="0.2">
      <c r="A587">
        <v>1918</v>
      </c>
      <c r="B587">
        <v>28</v>
      </c>
      <c r="C587">
        <v>31</v>
      </c>
      <c r="D587">
        <v>7</v>
      </c>
      <c r="E587">
        <v>46</v>
      </c>
      <c r="F587">
        <v>35</v>
      </c>
      <c r="G587">
        <v>79</v>
      </c>
      <c r="H587">
        <v>112</v>
      </c>
      <c r="I587">
        <v>87</v>
      </c>
      <c r="J587">
        <v>119</v>
      </c>
      <c r="K587">
        <v>65</v>
      </c>
      <c r="L587">
        <v>103</v>
      </c>
      <c r="M587">
        <v>42</v>
      </c>
      <c r="N587">
        <v>58</v>
      </c>
    </row>
    <row r="588" spans="1:14" x14ac:dyDescent="0.2">
      <c r="A588">
        <v>1918</v>
      </c>
      <c r="B588">
        <v>29</v>
      </c>
      <c r="C588">
        <v>7</v>
      </c>
      <c r="E588">
        <v>30</v>
      </c>
      <c r="F588">
        <v>37</v>
      </c>
      <c r="G588">
        <v>63</v>
      </c>
      <c r="H588">
        <v>91</v>
      </c>
      <c r="I588">
        <v>98</v>
      </c>
      <c r="J588">
        <v>85</v>
      </c>
      <c r="K588">
        <v>27</v>
      </c>
      <c r="L588">
        <v>101</v>
      </c>
      <c r="M588">
        <v>61</v>
      </c>
      <c r="N588">
        <v>75</v>
      </c>
    </row>
    <row r="589" spans="1:14" x14ac:dyDescent="0.2">
      <c r="A589">
        <v>1918</v>
      </c>
      <c r="B589">
        <v>30</v>
      </c>
      <c r="C589">
        <v>23</v>
      </c>
      <c r="E589">
        <v>14</v>
      </c>
      <c r="F589">
        <v>33</v>
      </c>
      <c r="G589">
        <v>72</v>
      </c>
      <c r="H589">
        <v>81</v>
      </c>
      <c r="I589">
        <v>90</v>
      </c>
      <c r="J589">
        <v>95</v>
      </c>
      <c r="K589">
        <v>41</v>
      </c>
      <c r="L589">
        <v>92</v>
      </c>
      <c r="M589">
        <v>22</v>
      </c>
      <c r="N589">
        <v>43</v>
      </c>
    </row>
    <row r="590" spans="1:14" x14ac:dyDescent="0.2">
      <c r="A590">
        <v>1918</v>
      </c>
      <c r="B590">
        <v>31</v>
      </c>
      <c r="C590">
        <v>1</v>
      </c>
      <c r="E590">
        <v>49</v>
      </c>
      <c r="G590">
        <v>90</v>
      </c>
      <c r="I590">
        <v>101</v>
      </c>
      <c r="J590">
        <v>105</v>
      </c>
      <c r="L590">
        <v>81</v>
      </c>
      <c r="N590">
        <v>29</v>
      </c>
    </row>
    <row r="591" spans="1:14" x14ac:dyDescent="0.2">
      <c r="A591">
        <v>1919</v>
      </c>
      <c r="B591">
        <v>1</v>
      </c>
      <c r="C591">
        <v>-6</v>
      </c>
      <c r="D591">
        <v>-7</v>
      </c>
      <c r="E591">
        <v>0</v>
      </c>
      <c r="F591">
        <v>-17</v>
      </c>
      <c r="G591">
        <v>76</v>
      </c>
      <c r="H591">
        <v>91</v>
      </c>
      <c r="I591">
        <v>71</v>
      </c>
      <c r="J591">
        <v>132</v>
      </c>
      <c r="K591">
        <v>70</v>
      </c>
      <c r="L591">
        <v>47</v>
      </c>
      <c r="M591">
        <v>18</v>
      </c>
      <c r="N591">
        <v>10</v>
      </c>
    </row>
    <row r="592" spans="1:14" x14ac:dyDescent="0.2">
      <c r="A592">
        <v>1919</v>
      </c>
      <c r="B592">
        <v>2</v>
      </c>
      <c r="C592">
        <v>31</v>
      </c>
      <c r="D592">
        <v>2</v>
      </c>
      <c r="E592">
        <v>38</v>
      </c>
      <c r="F592">
        <v>-11</v>
      </c>
      <c r="G592">
        <v>84</v>
      </c>
      <c r="H592">
        <v>99</v>
      </c>
      <c r="I592">
        <v>88</v>
      </c>
      <c r="J592">
        <v>140</v>
      </c>
      <c r="K592">
        <v>118</v>
      </c>
      <c r="L592">
        <v>69</v>
      </c>
      <c r="M592">
        <v>18</v>
      </c>
      <c r="N592">
        <v>13</v>
      </c>
    </row>
    <row r="593" spans="1:14" x14ac:dyDescent="0.2">
      <c r="A593">
        <v>1919</v>
      </c>
      <c r="B593">
        <v>3</v>
      </c>
      <c r="C593">
        <v>18</v>
      </c>
      <c r="D593">
        <v>2</v>
      </c>
      <c r="E593">
        <v>26</v>
      </c>
      <c r="F593">
        <v>-15</v>
      </c>
      <c r="G593">
        <v>50</v>
      </c>
      <c r="H593">
        <v>46</v>
      </c>
      <c r="I593">
        <v>88</v>
      </c>
      <c r="J593">
        <v>116</v>
      </c>
      <c r="K593">
        <v>119</v>
      </c>
      <c r="L593">
        <v>23</v>
      </c>
      <c r="M593">
        <v>28</v>
      </c>
      <c r="N593">
        <v>28</v>
      </c>
    </row>
    <row r="594" spans="1:14" x14ac:dyDescent="0.2">
      <c r="A594">
        <v>1919</v>
      </c>
      <c r="B594">
        <v>4</v>
      </c>
      <c r="C594">
        <v>6</v>
      </c>
      <c r="D594">
        <v>-9</v>
      </c>
      <c r="E594">
        <v>9</v>
      </c>
      <c r="F594">
        <v>34</v>
      </c>
      <c r="G594">
        <v>85</v>
      </c>
      <c r="H594">
        <v>77</v>
      </c>
      <c r="I594">
        <v>85</v>
      </c>
      <c r="J594">
        <v>103</v>
      </c>
      <c r="K594">
        <v>134</v>
      </c>
      <c r="L594">
        <v>26</v>
      </c>
      <c r="M594">
        <v>2</v>
      </c>
      <c r="N594">
        <v>66</v>
      </c>
    </row>
    <row r="595" spans="1:14" x14ac:dyDescent="0.2">
      <c r="A595">
        <v>1919</v>
      </c>
      <c r="B595">
        <v>5</v>
      </c>
      <c r="C595">
        <v>-1</v>
      </c>
      <c r="D595">
        <v>-6</v>
      </c>
      <c r="E595">
        <v>19</v>
      </c>
      <c r="F595">
        <v>10</v>
      </c>
      <c r="G595">
        <v>90</v>
      </c>
      <c r="H595">
        <v>128</v>
      </c>
      <c r="I595">
        <v>108</v>
      </c>
      <c r="J595">
        <v>137</v>
      </c>
      <c r="K595">
        <v>157</v>
      </c>
      <c r="L595">
        <v>40</v>
      </c>
      <c r="M595">
        <v>14</v>
      </c>
      <c r="N595">
        <v>47</v>
      </c>
    </row>
    <row r="596" spans="1:14" x14ac:dyDescent="0.2">
      <c r="A596">
        <v>1919</v>
      </c>
      <c r="B596">
        <v>6</v>
      </c>
      <c r="C596">
        <v>-2</v>
      </c>
      <c r="D596">
        <v>3</v>
      </c>
      <c r="E596">
        <v>-6</v>
      </c>
      <c r="F596">
        <v>50</v>
      </c>
      <c r="G596">
        <v>87</v>
      </c>
      <c r="H596">
        <v>120</v>
      </c>
      <c r="I596">
        <v>97</v>
      </c>
      <c r="J596">
        <v>92</v>
      </c>
      <c r="K596">
        <v>141</v>
      </c>
      <c r="L596">
        <v>79</v>
      </c>
      <c r="M596">
        <v>35</v>
      </c>
      <c r="N596">
        <v>49</v>
      </c>
    </row>
    <row r="597" spans="1:14" x14ac:dyDescent="0.2">
      <c r="A597">
        <v>1919</v>
      </c>
      <c r="B597">
        <v>7</v>
      </c>
      <c r="C597">
        <v>21</v>
      </c>
      <c r="D597">
        <v>-12</v>
      </c>
      <c r="E597">
        <v>32</v>
      </c>
      <c r="F597">
        <v>63</v>
      </c>
      <c r="G597">
        <v>79</v>
      </c>
      <c r="H597">
        <v>107</v>
      </c>
      <c r="I597">
        <v>95</v>
      </c>
      <c r="J597">
        <v>90</v>
      </c>
      <c r="K597">
        <v>116</v>
      </c>
      <c r="L597">
        <v>83</v>
      </c>
      <c r="M597">
        <v>38</v>
      </c>
      <c r="N597">
        <v>26</v>
      </c>
    </row>
    <row r="598" spans="1:14" x14ac:dyDescent="0.2">
      <c r="A598">
        <v>1919</v>
      </c>
      <c r="B598">
        <v>8</v>
      </c>
      <c r="C598">
        <v>38</v>
      </c>
      <c r="D598">
        <v>-55</v>
      </c>
      <c r="E598">
        <v>34</v>
      </c>
      <c r="F598">
        <v>47</v>
      </c>
      <c r="G598">
        <v>52</v>
      </c>
      <c r="H598">
        <v>115</v>
      </c>
      <c r="I598">
        <v>76</v>
      </c>
      <c r="J598">
        <v>97</v>
      </c>
      <c r="K598">
        <v>91</v>
      </c>
      <c r="L598">
        <v>28</v>
      </c>
      <c r="M598">
        <v>25</v>
      </c>
      <c r="N598">
        <v>14</v>
      </c>
    </row>
    <row r="599" spans="1:14" x14ac:dyDescent="0.2">
      <c r="A599">
        <v>1919</v>
      </c>
      <c r="B599">
        <v>9</v>
      </c>
      <c r="C599">
        <v>42</v>
      </c>
      <c r="D599">
        <v>-78</v>
      </c>
      <c r="E599">
        <v>44</v>
      </c>
      <c r="F599">
        <v>17</v>
      </c>
      <c r="G599">
        <v>63</v>
      </c>
      <c r="H599">
        <v>115</v>
      </c>
      <c r="I599">
        <v>70</v>
      </c>
      <c r="J599">
        <v>115</v>
      </c>
      <c r="K599">
        <v>98</v>
      </c>
      <c r="L599">
        <v>40</v>
      </c>
      <c r="M599">
        <v>11</v>
      </c>
      <c r="N599">
        <v>-17</v>
      </c>
    </row>
    <row r="600" spans="1:14" x14ac:dyDescent="0.2">
      <c r="A600">
        <v>1919</v>
      </c>
      <c r="B600">
        <v>10</v>
      </c>
      <c r="C600">
        <v>16</v>
      </c>
      <c r="D600">
        <v>-60</v>
      </c>
      <c r="E600">
        <v>15</v>
      </c>
      <c r="F600">
        <v>20</v>
      </c>
      <c r="G600">
        <v>94</v>
      </c>
      <c r="H600">
        <v>79</v>
      </c>
      <c r="I600">
        <v>89</v>
      </c>
      <c r="J600">
        <v>113</v>
      </c>
      <c r="K600">
        <v>108</v>
      </c>
      <c r="L600">
        <v>17</v>
      </c>
      <c r="M600">
        <v>14</v>
      </c>
      <c r="N600">
        <v>2</v>
      </c>
    </row>
    <row r="601" spans="1:14" x14ac:dyDescent="0.2">
      <c r="A601">
        <v>1919</v>
      </c>
      <c r="B601">
        <v>11</v>
      </c>
      <c r="C601">
        <v>12</v>
      </c>
      <c r="D601">
        <v>-52</v>
      </c>
      <c r="E601">
        <v>49</v>
      </c>
      <c r="F601">
        <v>76</v>
      </c>
      <c r="G601">
        <v>87</v>
      </c>
      <c r="H601">
        <v>124</v>
      </c>
      <c r="I601">
        <v>103</v>
      </c>
      <c r="J601">
        <v>117</v>
      </c>
      <c r="K601">
        <v>115</v>
      </c>
      <c r="L601">
        <v>14</v>
      </c>
      <c r="M601">
        <v>-15</v>
      </c>
      <c r="N601">
        <v>34</v>
      </c>
    </row>
    <row r="602" spans="1:14" x14ac:dyDescent="0.2">
      <c r="A602">
        <v>1919</v>
      </c>
      <c r="B602">
        <v>12</v>
      </c>
      <c r="C602">
        <v>8</v>
      </c>
      <c r="D602">
        <v>-55</v>
      </c>
      <c r="E602">
        <v>28</v>
      </c>
      <c r="F602">
        <v>74</v>
      </c>
      <c r="G602">
        <v>100</v>
      </c>
      <c r="H602">
        <v>147</v>
      </c>
      <c r="I602">
        <v>111</v>
      </c>
      <c r="J602">
        <v>104</v>
      </c>
      <c r="K602">
        <v>125</v>
      </c>
      <c r="L602">
        <v>15</v>
      </c>
      <c r="M602">
        <v>-51</v>
      </c>
      <c r="N602">
        <v>35</v>
      </c>
    </row>
    <row r="603" spans="1:14" x14ac:dyDescent="0.2">
      <c r="A603">
        <v>1919</v>
      </c>
      <c r="B603">
        <v>13</v>
      </c>
      <c r="C603">
        <v>-23</v>
      </c>
      <c r="D603">
        <v>-62</v>
      </c>
      <c r="E603">
        <v>4</v>
      </c>
      <c r="F603">
        <v>29</v>
      </c>
      <c r="G603">
        <v>84</v>
      </c>
      <c r="H603">
        <v>104</v>
      </c>
      <c r="I603">
        <v>80</v>
      </c>
      <c r="J603">
        <v>116</v>
      </c>
      <c r="K603">
        <v>125</v>
      </c>
      <c r="L603">
        <v>22</v>
      </c>
      <c r="M603">
        <v>-26</v>
      </c>
      <c r="N603">
        <v>30</v>
      </c>
    </row>
    <row r="604" spans="1:14" x14ac:dyDescent="0.2">
      <c r="A604">
        <v>1919</v>
      </c>
      <c r="B604">
        <v>14</v>
      </c>
      <c r="C604">
        <v>15</v>
      </c>
      <c r="D604">
        <v>-12</v>
      </c>
      <c r="E604">
        <v>-9</v>
      </c>
      <c r="F604">
        <v>51</v>
      </c>
      <c r="G604">
        <v>109</v>
      </c>
      <c r="H604">
        <v>58</v>
      </c>
      <c r="I604">
        <v>98</v>
      </c>
      <c r="J604">
        <v>130</v>
      </c>
      <c r="K604">
        <v>111</v>
      </c>
      <c r="L604">
        <v>18</v>
      </c>
      <c r="M604">
        <v>-29</v>
      </c>
      <c r="N604">
        <v>45</v>
      </c>
    </row>
    <row r="605" spans="1:14" x14ac:dyDescent="0.2">
      <c r="A605">
        <v>1919</v>
      </c>
      <c r="B605">
        <v>15</v>
      </c>
      <c r="C605">
        <v>60</v>
      </c>
      <c r="D605">
        <v>16</v>
      </c>
      <c r="E605">
        <v>-2</v>
      </c>
      <c r="F605">
        <v>45</v>
      </c>
      <c r="G605">
        <v>117</v>
      </c>
      <c r="H605">
        <v>67</v>
      </c>
      <c r="I605">
        <v>97</v>
      </c>
      <c r="J605">
        <v>96</v>
      </c>
      <c r="K605">
        <v>89</v>
      </c>
      <c r="L605">
        <v>-12</v>
      </c>
      <c r="M605">
        <v>-12</v>
      </c>
      <c r="N605">
        <v>52</v>
      </c>
    </row>
    <row r="606" spans="1:14" x14ac:dyDescent="0.2">
      <c r="A606">
        <v>1919</v>
      </c>
      <c r="B606">
        <v>16</v>
      </c>
      <c r="C606">
        <v>38</v>
      </c>
      <c r="D606">
        <v>21</v>
      </c>
      <c r="E606">
        <v>5</v>
      </c>
      <c r="F606">
        <v>51</v>
      </c>
      <c r="G606">
        <v>107</v>
      </c>
      <c r="H606">
        <v>79</v>
      </c>
      <c r="I606">
        <v>82</v>
      </c>
      <c r="J606">
        <v>153</v>
      </c>
      <c r="K606">
        <v>77</v>
      </c>
      <c r="L606">
        <v>15</v>
      </c>
      <c r="M606">
        <v>-50</v>
      </c>
      <c r="N606">
        <v>24</v>
      </c>
    </row>
    <row r="607" spans="1:14" x14ac:dyDescent="0.2">
      <c r="A607">
        <v>1919</v>
      </c>
      <c r="B607">
        <v>17</v>
      </c>
      <c r="C607">
        <v>27</v>
      </c>
      <c r="D607">
        <v>14</v>
      </c>
      <c r="E607">
        <v>9</v>
      </c>
      <c r="F607">
        <v>20</v>
      </c>
      <c r="G607">
        <v>97</v>
      </c>
      <c r="H607">
        <v>109</v>
      </c>
      <c r="I607">
        <v>136</v>
      </c>
      <c r="J607">
        <v>129</v>
      </c>
      <c r="K607">
        <v>72</v>
      </c>
      <c r="L607">
        <v>14</v>
      </c>
      <c r="M607">
        <v>11</v>
      </c>
      <c r="N607">
        <v>-17</v>
      </c>
    </row>
    <row r="608" spans="1:14" x14ac:dyDescent="0.2">
      <c r="A608">
        <v>1919</v>
      </c>
      <c r="B608">
        <v>18</v>
      </c>
      <c r="C608">
        <v>0</v>
      </c>
      <c r="D608">
        <v>7</v>
      </c>
      <c r="E608">
        <v>-5</v>
      </c>
      <c r="F608">
        <v>73</v>
      </c>
      <c r="G608">
        <v>63</v>
      </c>
      <c r="H608">
        <v>123</v>
      </c>
      <c r="I608">
        <v>114</v>
      </c>
      <c r="J608">
        <v>156</v>
      </c>
      <c r="K608">
        <v>91</v>
      </c>
      <c r="L608">
        <v>48</v>
      </c>
      <c r="M608">
        <v>41</v>
      </c>
      <c r="N608">
        <v>23</v>
      </c>
    </row>
    <row r="609" spans="1:14" x14ac:dyDescent="0.2">
      <c r="A609">
        <v>1919</v>
      </c>
      <c r="B609">
        <v>19</v>
      </c>
      <c r="C609">
        <v>-27</v>
      </c>
      <c r="D609">
        <v>-21</v>
      </c>
      <c r="E609">
        <v>13</v>
      </c>
      <c r="F609">
        <v>89</v>
      </c>
      <c r="G609">
        <v>70</v>
      </c>
      <c r="H609">
        <v>92</v>
      </c>
      <c r="I609">
        <v>137</v>
      </c>
      <c r="J609">
        <v>144</v>
      </c>
      <c r="K609">
        <v>83</v>
      </c>
      <c r="L609">
        <v>13</v>
      </c>
      <c r="M609">
        <v>54</v>
      </c>
      <c r="N609">
        <v>36</v>
      </c>
    </row>
    <row r="610" spans="1:14" x14ac:dyDescent="0.2">
      <c r="A610">
        <v>1919</v>
      </c>
      <c r="B610">
        <v>20</v>
      </c>
      <c r="C610">
        <v>14</v>
      </c>
      <c r="D610">
        <v>29</v>
      </c>
      <c r="E610">
        <v>13</v>
      </c>
      <c r="F610">
        <v>59</v>
      </c>
      <c r="G610">
        <v>60</v>
      </c>
      <c r="H610">
        <v>116</v>
      </c>
      <c r="I610">
        <v>108</v>
      </c>
      <c r="J610">
        <v>134</v>
      </c>
      <c r="K610">
        <v>15</v>
      </c>
      <c r="L610">
        <v>29</v>
      </c>
      <c r="M610">
        <v>28</v>
      </c>
      <c r="N610">
        <v>37</v>
      </c>
    </row>
    <row r="611" spans="1:14" x14ac:dyDescent="0.2">
      <c r="A611">
        <v>1919</v>
      </c>
      <c r="B611">
        <v>21</v>
      </c>
      <c r="C611">
        <v>35</v>
      </c>
      <c r="D611">
        <v>59</v>
      </c>
      <c r="E611">
        <v>3</v>
      </c>
      <c r="F611">
        <v>-6</v>
      </c>
      <c r="G611">
        <v>93</v>
      </c>
      <c r="H611">
        <v>86</v>
      </c>
      <c r="I611">
        <v>99</v>
      </c>
      <c r="J611">
        <v>116</v>
      </c>
      <c r="K611">
        <v>47</v>
      </c>
      <c r="L611">
        <v>57</v>
      </c>
      <c r="M611">
        <v>15</v>
      </c>
      <c r="N611">
        <v>42</v>
      </c>
    </row>
    <row r="612" spans="1:14" x14ac:dyDescent="0.2">
      <c r="A612">
        <v>1919</v>
      </c>
      <c r="B612">
        <v>22</v>
      </c>
      <c r="C612">
        <v>6</v>
      </c>
      <c r="D612">
        <v>65</v>
      </c>
      <c r="E612">
        <v>-12</v>
      </c>
      <c r="F612">
        <v>1</v>
      </c>
      <c r="G612">
        <v>94</v>
      </c>
      <c r="H612">
        <v>63</v>
      </c>
      <c r="I612">
        <v>117</v>
      </c>
      <c r="J612">
        <v>99</v>
      </c>
      <c r="K612">
        <v>48</v>
      </c>
      <c r="L612">
        <v>51</v>
      </c>
      <c r="M612">
        <v>6</v>
      </c>
      <c r="N612">
        <v>15</v>
      </c>
    </row>
    <row r="613" spans="1:14" x14ac:dyDescent="0.2">
      <c r="A613">
        <v>1919</v>
      </c>
      <c r="B613">
        <v>23</v>
      </c>
      <c r="C613">
        <v>-36</v>
      </c>
      <c r="D613">
        <v>53</v>
      </c>
      <c r="E613">
        <v>-33</v>
      </c>
      <c r="F613">
        <v>33</v>
      </c>
      <c r="G613">
        <v>74</v>
      </c>
      <c r="H613">
        <v>114</v>
      </c>
      <c r="I613">
        <v>107</v>
      </c>
      <c r="J613">
        <v>120</v>
      </c>
      <c r="K613">
        <v>59</v>
      </c>
      <c r="L613">
        <v>24</v>
      </c>
      <c r="M613">
        <v>87</v>
      </c>
      <c r="N613">
        <v>53</v>
      </c>
    </row>
    <row r="614" spans="1:14" x14ac:dyDescent="0.2">
      <c r="A614">
        <v>1919</v>
      </c>
      <c r="B614">
        <v>24</v>
      </c>
      <c r="C614">
        <v>-22</v>
      </c>
      <c r="D614">
        <v>-4</v>
      </c>
      <c r="E614">
        <v>-16</v>
      </c>
      <c r="F614">
        <v>37</v>
      </c>
      <c r="G614">
        <v>114</v>
      </c>
      <c r="H614">
        <v>97</v>
      </c>
      <c r="I614">
        <v>115</v>
      </c>
      <c r="J614">
        <v>112</v>
      </c>
      <c r="K614">
        <v>20</v>
      </c>
      <c r="L614">
        <v>63</v>
      </c>
      <c r="M614">
        <v>60</v>
      </c>
      <c r="N614">
        <v>41</v>
      </c>
    </row>
    <row r="615" spans="1:14" x14ac:dyDescent="0.2">
      <c r="A615">
        <v>1919</v>
      </c>
      <c r="B615">
        <v>25</v>
      </c>
      <c r="C615">
        <v>-10</v>
      </c>
      <c r="D615">
        <v>-11</v>
      </c>
      <c r="E615">
        <v>-12</v>
      </c>
      <c r="F615">
        <v>19</v>
      </c>
      <c r="G615">
        <v>109</v>
      </c>
      <c r="H615">
        <v>90</v>
      </c>
      <c r="I615">
        <v>105</v>
      </c>
      <c r="J615">
        <v>83</v>
      </c>
      <c r="K615">
        <v>117</v>
      </c>
      <c r="L615">
        <v>63</v>
      </c>
      <c r="M615">
        <v>24</v>
      </c>
      <c r="N615">
        <v>12</v>
      </c>
    </row>
    <row r="616" spans="1:14" x14ac:dyDescent="0.2">
      <c r="A616">
        <v>1919</v>
      </c>
      <c r="B616">
        <v>26</v>
      </c>
      <c r="C616">
        <v>11</v>
      </c>
      <c r="D616">
        <v>-8</v>
      </c>
      <c r="E616">
        <v>-25</v>
      </c>
      <c r="F616">
        <v>39</v>
      </c>
      <c r="G616">
        <v>105</v>
      </c>
      <c r="H616">
        <v>56</v>
      </c>
      <c r="I616">
        <v>91</v>
      </c>
      <c r="J616">
        <v>120</v>
      </c>
      <c r="K616">
        <v>110</v>
      </c>
      <c r="L616">
        <v>10</v>
      </c>
      <c r="M616">
        <v>-2</v>
      </c>
      <c r="N616">
        <v>-29</v>
      </c>
    </row>
    <row r="617" spans="1:14" x14ac:dyDescent="0.2">
      <c r="A617">
        <v>1919</v>
      </c>
      <c r="B617">
        <v>27</v>
      </c>
      <c r="C617">
        <v>-7</v>
      </c>
      <c r="D617">
        <v>14</v>
      </c>
      <c r="E617">
        <v>4</v>
      </c>
      <c r="F617">
        <v>-3</v>
      </c>
      <c r="G617">
        <v>53</v>
      </c>
      <c r="H617">
        <v>48</v>
      </c>
      <c r="I617">
        <v>112</v>
      </c>
      <c r="J617">
        <v>106</v>
      </c>
      <c r="K617">
        <v>52</v>
      </c>
      <c r="L617">
        <v>35</v>
      </c>
      <c r="M617">
        <v>-10</v>
      </c>
      <c r="N617">
        <v>14</v>
      </c>
    </row>
    <row r="618" spans="1:14" x14ac:dyDescent="0.2">
      <c r="A618">
        <v>1919</v>
      </c>
      <c r="B618">
        <v>28</v>
      </c>
      <c r="C618">
        <v>-26</v>
      </c>
      <c r="D618">
        <v>-1</v>
      </c>
      <c r="E618">
        <v>14</v>
      </c>
      <c r="F618">
        <v>3</v>
      </c>
      <c r="G618">
        <v>65</v>
      </c>
      <c r="H618">
        <v>114</v>
      </c>
      <c r="I618">
        <v>97</v>
      </c>
      <c r="J618">
        <v>51</v>
      </c>
      <c r="K618">
        <v>5</v>
      </c>
      <c r="L618">
        <v>6</v>
      </c>
      <c r="M618">
        <v>-11</v>
      </c>
      <c r="N618">
        <v>7</v>
      </c>
    </row>
    <row r="619" spans="1:14" x14ac:dyDescent="0.2">
      <c r="A619">
        <v>1919</v>
      </c>
      <c r="B619">
        <v>29</v>
      </c>
      <c r="C619">
        <v>-15</v>
      </c>
      <c r="E619">
        <v>-26</v>
      </c>
      <c r="F619">
        <v>27</v>
      </c>
      <c r="G619">
        <v>73</v>
      </c>
      <c r="H619">
        <v>88</v>
      </c>
      <c r="I619">
        <v>103</v>
      </c>
      <c r="J619">
        <v>91</v>
      </c>
      <c r="K619">
        <v>3</v>
      </c>
      <c r="L619">
        <v>13</v>
      </c>
      <c r="M619">
        <v>-22</v>
      </c>
      <c r="N619">
        <v>57</v>
      </c>
    </row>
    <row r="620" spans="1:14" x14ac:dyDescent="0.2">
      <c r="A620">
        <v>1919</v>
      </c>
      <c r="B620">
        <v>30</v>
      </c>
      <c r="C620">
        <v>-6</v>
      </c>
      <c r="E620">
        <v>-22</v>
      </c>
      <c r="F620">
        <v>24</v>
      </c>
      <c r="G620">
        <v>94</v>
      </c>
      <c r="H620">
        <v>73</v>
      </c>
      <c r="I620">
        <v>87</v>
      </c>
      <c r="J620">
        <v>71</v>
      </c>
      <c r="K620">
        <v>38</v>
      </c>
      <c r="L620">
        <v>27</v>
      </c>
      <c r="M620">
        <v>-58</v>
      </c>
      <c r="N620">
        <v>69</v>
      </c>
    </row>
    <row r="621" spans="1:14" x14ac:dyDescent="0.2">
      <c r="A621">
        <v>1919</v>
      </c>
      <c r="B621">
        <v>31</v>
      </c>
      <c r="C621">
        <v>-16</v>
      </c>
      <c r="E621">
        <v>-10</v>
      </c>
      <c r="G621">
        <v>75</v>
      </c>
      <c r="I621">
        <v>81</v>
      </c>
      <c r="J621">
        <v>65</v>
      </c>
      <c r="L621">
        <v>30</v>
      </c>
      <c r="N621">
        <v>36</v>
      </c>
    </row>
    <row r="622" spans="1:14" x14ac:dyDescent="0.2">
      <c r="A622">
        <v>1920</v>
      </c>
      <c r="B622">
        <v>1</v>
      </c>
      <c r="C622">
        <v>-2</v>
      </c>
      <c r="D622">
        <v>37</v>
      </c>
      <c r="E622">
        <v>46</v>
      </c>
      <c r="F622">
        <v>54</v>
      </c>
      <c r="G622">
        <v>53</v>
      </c>
      <c r="H622">
        <v>109</v>
      </c>
      <c r="I622">
        <v>121</v>
      </c>
      <c r="J622">
        <v>107</v>
      </c>
      <c r="K622">
        <v>77</v>
      </c>
      <c r="L622">
        <v>88</v>
      </c>
      <c r="M622">
        <v>58</v>
      </c>
      <c r="N622">
        <v>28</v>
      </c>
    </row>
    <row r="623" spans="1:14" x14ac:dyDescent="0.2">
      <c r="A623">
        <v>1920</v>
      </c>
      <c r="B623">
        <v>2</v>
      </c>
      <c r="C623">
        <v>-26</v>
      </c>
      <c r="D623">
        <v>62</v>
      </c>
      <c r="E623">
        <v>41</v>
      </c>
      <c r="F623">
        <v>50</v>
      </c>
      <c r="G623">
        <v>89</v>
      </c>
      <c r="H623">
        <v>117</v>
      </c>
      <c r="I623">
        <v>129</v>
      </c>
      <c r="J623">
        <v>103</v>
      </c>
      <c r="K623">
        <v>92</v>
      </c>
      <c r="L623">
        <v>81</v>
      </c>
      <c r="M623">
        <v>35</v>
      </c>
      <c r="N623">
        <v>33</v>
      </c>
    </row>
    <row r="624" spans="1:14" x14ac:dyDescent="0.2">
      <c r="A624">
        <v>1920</v>
      </c>
      <c r="B624">
        <v>3</v>
      </c>
      <c r="C624">
        <v>11</v>
      </c>
      <c r="D624">
        <v>76</v>
      </c>
      <c r="E624">
        <v>-17</v>
      </c>
      <c r="F624">
        <v>41</v>
      </c>
      <c r="G624">
        <v>69</v>
      </c>
      <c r="H624">
        <v>105</v>
      </c>
      <c r="I624">
        <v>126</v>
      </c>
      <c r="J624">
        <v>89</v>
      </c>
      <c r="K624">
        <v>124</v>
      </c>
      <c r="L624">
        <v>79</v>
      </c>
      <c r="M624">
        <v>34</v>
      </c>
      <c r="N624">
        <v>53</v>
      </c>
    </row>
    <row r="625" spans="1:14" x14ac:dyDescent="0.2">
      <c r="A625">
        <v>1920</v>
      </c>
      <c r="B625">
        <v>4</v>
      </c>
      <c r="C625">
        <v>13</v>
      </c>
      <c r="D625">
        <v>22</v>
      </c>
      <c r="E625">
        <v>15</v>
      </c>
      <c r="F625">
        <v>50</v>
      </c>
      <c r="G625">
        <v>40</v>
      </c>
      <c r="H625">
        <v>77</v>
      </c>
      <c r="I625">
        <v>107</v>
      </c>
      <c r="J625">
        <v>102</v>
      </c>
      <c r="K625">
        <v>118</v>
      </c>
      <c r="L625">
        <v>124</v>
      </c>
      <c r="M625">
        <v>19</v>
      </c>
      <c r="N625">
        <v>56</v>
      </c>
    </row>
    <row r="626" spans="1:14" x14ac:dyDescent="0.2">
      <c r="A626">
        <v>1920</v>
      </c>
      <c r="B626">
        <v>5</v>
      </c>
      <c r="C626">
        <v>21</v>
      </c>
      <c r="D626">
        <v>-26</v>
      </c>
      <c r="E626">
        <v>35</v>
      </c>
      <c r="F626">
        <v>55</v>
      </c>
      <c r="G626">
        <v>19</v>
      </c>
      <c r="H626">
        <v>45</v>
      </c>
      <c r="I626">
        <v>89</v>
      </c>
      <c r="J626">
        <v>111</v>
      </c>
      <c r="K626">
        <v>91</v>
      </c>
      <c r="L626">
        <v>131</v>
      </c>
      <c r="M626">
        <v>3</v>
      </c>
      <c r="N626">
        <v>53</v>
      </c>
    </row>
    <row r="627" spans="1:14" x14ac:dyDescent="0.2">
      <c r="A627">
        <v>1920</v>
      </c>
      <c r="B627">
        <v>6</v>
      </c>
      <c r="C627">
        <v>-19</v>
      </c>
      <c r="D627">
        <v>9</v>
      </c>
      <c r="E627">
        <v>54</v>
      </c>
      <c r="F627">
        <v>34</v>
      </c>
      <c r="G627">
        <v>69</v>
      </c>
      <c r="H627">
        <v>37</v>
      </c>
      <c r="I627">
        <v>102</v>
      </c>
      <c r="J627">
        <v>113</v>
      </c>
      <c r="K627">
        <v>124</v>
      </c>
      <c r="L627">
        <v>132</v>
      </c>
      <c r="M627">
        <v>-12</v>
      </c>
      <c r="N627">
        <v>42</v>
      </c>
    </row>
    <row r="628" spans="1:14" x14ac:dyDescent="0.2">
      <c r="A628">
        <v>1920</v>
      </c>
      <c r="B628">
        <v>7</v>
      </c>
      <c r="C628">
        <v>-56</v>
      </c>
      <c r="D628">
        <v>22</v>
      </c>
      <c r="E628">
        <v>14</v>
      </c>
      <c r="F628">
        <v>58</v>
      </c>
      <c r="G628">
        <v>70</v>
      </c>
      <c r="H628">
        <v>66</v>
      </c>
      <c r="I628">
        <v>93</v>
      </c>
      <c r="J628">
        <v>93</v>
      </c>
      <c r="K628">
        <v>99</v>
      </c>
      <c r="L628">
        <v>90</v>
      </c>
      <c r="M628">
        <v>45</v>
      </c>
      <c r="N628">
        <v>30</v>
      </c>
    </row>
    <row r="629" spans="1:14" x14ac:dyDescent="0.2">
      <c r="A629">
        <v>1920</v>
      </c>
      <c r="B629">
        <v>8</v>
      </c>
      <c r="C629">
        <v>21</v>
      </c>
      <c r="D629">
        <v>21</v>
      </c>
      <c r="E629">
        <v>-26</v>
      </c>
      <c r="F629">
        <v>62</v>
      </c>
      <c r="G629">
        <v>36</v>
      </c>
      <c r="H629">
        <v>70</v>
      </c>
      <c r="I629">
        <v>103</v>
      </c>
      <c r="J629">
        <v>99</v>
      </c>
      <c r="K629">
        <v>111</v>
      </c>
      <c r="L629">
        <v>94</v>
      </c>
      <c r="M629">
        <v>61</v>
      </c>
      <c r="N629">
        <v>2</v>
      </c>
    </row>
    <row r="630" spans="1:14" x14ac:dyDescent="0.2">
      <c r="A630">
        <v>1920</v>
      </c>
      <c r="B630">
        <v>9</v>
      </c>
      <c r="C630">
        <v>15</v>
      </c>
      <c r="D630">
        <v>24</v>
      </c>
      <c r="E630">
        <v>-20</v>
      </c>
      <c r="F630">
        <v>59</v>
      </c>
      <c r="G630">
        <v>58</v>
      </c>
      <c r="H630">
        <v>44</v>
      </c>
      <c r="I630">
        <v>106</v>
      </c>
      <c r="J630">
        <v>119</v>
      </c>
      <c r="K630">
        <v>116</v>
      </c>
      <c r="L630">
        <v>125</v>
      </c>
      <c r="M630">
        <v>82</v>
      </c>
      <c r="N630">
        <v>-31</v>
      </c>
    </row>
    <row r="631" spans="1:14" x14ac:dyDescent="0.2">
      <c r="A631">
        <v>1920</v>
      </c>
      <c r="B631">
        <v>10</v>
      </c>
      <c r="C631">
        <v>25</v>
      </c>
      <c r="D631">
        <v>57</v>
      </c>
      <c r="E631">
        <v>14</v>
      </c>
      <c r="F631">
        <v>60</v>
      </c>
      <c r="G631">
        <v>38</v>
      </c>
      <c r="H631">
        <v>58</v>
      </c>
      <c r="I631">
        <v>104</v>
      </c>
      <c r="J631">
        <v>115</v>
      </c>
      <c r="K631">
        <v>93</v>
      </c>
      <c r="L631">
        <v>109</v>
      </c>
      <c r="M631">
        <v>84</v>
      </c>
      <c r="N631">
        <v>-20</v>
      </c>
    </row>
    <row r="632" spans="1:14" x14ac:dyDescent="0.2">
      <c r="A632">
        <v>1920</v>
      </c>
      <c r="B632">
        <v>11</v>
      </c>
      <c r="C632">
        <v>31</v>
      </c>
      <c r="D632">
        <v>48</v>
      </c>
      <c r="E632">
        <v>32</v>
      </c>
      <c r="F632">
        <v>64</v>
      </c>
      <c r="G632">
        <v>64</v>
      </c>
      <c r="H632">
        <v>94</v>
      </c>
      <c r="I632">
        <v>119</v>
      </c>
      <c r="J632">
        <v>94</v>
      </c>
      <c r="K632">
        <v>61</v>
      </c>
      <c r="L632">
        <v>106</v>
      </c>
      <c r="M632">
        <v>26</v>
      </c>
      <c r="N632">
        <v>-3</v>
      </c>
    </row>
    <row r="633" spans="1:14" x14ac:dyDescent="0.2">
      <c r="A633">
        <v>1920</v>
      </c>
      <c r="B633">
        <v>12</v>
      </c>
      <c r="C633">
        <v>48</v>
      </c>
      <c r="D633">
        <v>34</v>
      </c>
      <c r="E633">
        <v>27</v>
      </c>
      <c r="F633">
        <v>65</v>
      </c>
      <c r="G633">
        <v>95</v>
      </c>
      <c r="H633">
        <v>101</v>
      </c>
      <c r="I633">
        <v>131</v>
      </c>
      <c r="J633">
        <v>108</v>
      </c>
      <c r="K633">
        <v>65</v>
      </c>
      <c r="L633">
        <v>69</v>
      </c>
      <c r="M633">
        <v>0</v>
      </c>
      <c r="N633">
        <v>-28</v>
      </c>
    </row>
    <row r="634" spans="1:14" x14ac:dyDescent="0.2">
      <c r="A634">
        <v>1920</v>
      </c>
      <c r="B634">
        <v>13</v>
      </c>
      <c r="C634">
        <v>66</v>
      </c>
      <c r="D634">
        <v>49</v>
      </c>
      <c r="E634">
        <v>8</v>
      </c>
      <c r="F634">
        <v>62</v>
      </c>
      <c r="G634">
        <v>70</v>
      </c>
      <c r="H634">
        <v>116</v>
      </c>
      <c r="I634">
        <v>114</v>
      </c>
      <c r="J634">
        <v>110</v>
      </c>
      <c r="K634">
        <v>93</v>
      </c>
      <c r="L634">
        <v>74</v>
      </c>
      <c r="M634">
        <v>62</v>
      </c>
      <c r="N634">
        <v>-82</v>
      </c>
    </row>
    <row r="635" spans="1:14" x14ac:dyDescent="0.2">
      <c r="A635">
        <v>1920</v>
      </c>
      <c r="B635">
        <v>14</v>
      </c>
      <c r="C635">
        <v>11</v>
      </c>
      <c r="D635">
        <v>60</v>
      </c>
      <c r="E635">
        <v>10</v>
      </c>
      <c r="F635">
        <v>59</v>
      </c>
      <c r="G635">
        <v>47</v>
      </c>
      <c r="H635">
        <v>103</v>
      </c>
      <c r="I635">
        <v>111</v>
      </c>
      <c r="J635">
        <v>97</v>
      </c>
      <c r="K635">
        <v>71</v>
      </c>
      <c r="L635">
        <v>77</v>
      </c>
      <c r="M635">
        <v>60</v>
      </c>
      <c r="N635">
        <v>-50</v>
      </c>
    </row>
    <row r="636" spans="1:14" x14ac:dyDescent="0.2">
      <c r="A636">
        <v>1920</v>
      </c>
      <c r="B636">
        <v>15</v>
      </c>
      <c r="C636">
        <v>15</v>
      </c>
      <c r="D636">
        <v>54</v>
      </c>
      <c r="E636">
        <v>14</v>
      </c>
      <c r="F636">
        <v>84</v>
      </c>
      <c r="G636">
        <v>61</v>
      </c>
      <c r="H636">
        <v>112</v>
      </c>
      <c r="I636">
        <v>117</v>
      </c>
      <c r="J636">
        <v>130</v>
      </c>
      <c r="K636">
        <v>111</v>
      </c>
      <c r="L636">
        <v>100</v>
      </c>
      <c r="M636">
        <v>94</v>
      </c>
      <c r="N636">
        <v>-9</v>
      </c>
    </row>
    <row r="637" spans="1:14" x14ac:dyDescent="0.2">
      <c r="A637">
        <v>1920</v>
      </c>
      <c r="B637">
        <v>16</v>
      </c>
      <c r="C637">
        <v>60</v>
      </c>
      <c r="D637">
        <v>23</v>
      </c>
      <c r="E637">
        <v>13</v>
      </c>
      <c r="F637">
        <v>84</v>
      </c>
      <c r="G637">
        <v>74</v>
      </c>
      <c r="H637">
        <v>110</v>
      </c>
      <c r="I637">
        <v>104</v>
      </c>
      <c r="J637">
        <v>121</v>
      </c>
      <c r="K637">
        <v>79</v>
      </c>
      <c r="L637">
        <v>96</v>
      </c>
      <c r="M637">
        <v>58</v>
      </c>
      <c r="N637">
        <v>-31</v>
      </c>
    </row>
    <row r="638" spans="1:14" x14ac:dyDescent="0.2">
      <c r="A638">
        <v>1920</v>
      </c>
      <c r="B638">
        <v>17</v>
      </c>
      <c r="C638">
        <v>77</v>
      </c>
      <c r="D638">
        <v>58</v>
      </c>
      <c r="E638">
        <v>48</v>
      </c>
      <c r="F638">
        <v>36</v>
      </c>
      <c r="G638">
        <v>91</v>
      </c>
      <c r="H638">
        <v>122</v>
      </c>
      <c r="I638">
        <v>126</v>
      </c>
      <c r="J638">
        <v>127</v>
      </c>
      <c r="K638">
        <v>84</v>
      </c>
      <c r="L638">
        <v>78</v>
      </c>
      <c r="M638">
        <v>31</v>
      </c>
      <c r="N638">
        <v>-7</v>
      </c>
    </row>
    <row r="639" spans="1:14" x14ac:dyDescent="0.2">
      <c r="A639">
        <v>1920</v>
      </c>
      <c r="B639">
        <v>18</v>
      </c>
      <c r="C639">
        <v>80</v>
      </c>
      <c r="D639">
        <v>18</v>
      </c>
      <c r="E639">
        <v>65</v>
      </c>
      <c r="F639">
        <v>43</v>
      </c>
      <c r="G639">
        <v>85</v>
      </c>
      <c r="H639">
        <v>115</v>
      </c>
      <c r="I639">
        <v>94</v>
      </c>
      <c r="J639">
        <v>114</v>
      </c>
      <c r="K639">
        <v>97</v>
      </c>
      <c r="L639">
        <v>36</v>
      </c>
      <c r="M639">
        <v>26</v>
      </c>
      <c r="N639">
        <v>9</v>
      </c>
    </row>
    <row r="640" spans="1:14" x14ac:dyDescent="0.2">
      <c r="A640">
        <v>1920</v>
      </c>
      <c r="B640">
        <v>19</v>
      </c>
      <c r="C640">
        <v>41</v>
      </c>
      <c r="D640">
        <v>21</v>
      </c>
      <c r="E640">
        <v>29</v>
      </c>
      <c r="F640">
        <v>61</v>
      </c>
      <c r="G640">
        <v>81</v>
      </c>
      <c r="H640">
        <v>121</v>
      </c>
      <c r="I640">
        <v>94</v>
      </c>
      <c r="J640">
        <v>70</v>
      </c>
      <c r="K640">
        <v>71</v>
      </c>
      <c r="L640">
        <v>20</v>
      </c>
      <c r="M640">
        <v>46</v>
      </c>
      <c r="N640">
        <v>10</v>
      </c>
    </row>
    <row r="641" spans="1:14" x14ac:dyDescent="0.2">
      <c r="A641">
        <v>1920</v>
      </c>
      <c r="B641">
        <v>20</v>
      </c>
      <c r="C641">
        <v>30</v>
      </c>
      <c r="D641">
        <v>18</v>
      </c>
      <c r="E641">
        <v>23</v>
      </c>
      <c r="F641">
        <v>33</v>
      </c>
      <c r="G641">
        <v>60</v>
      </c>
      <c r="H641">
        <v>127</v>
      </c>
      <c r="I641">
        <v>113</v>
      </c>
      <c r="J641">
        <v>58</v>
      </c>
      <c r="K641">
        <v>27</v>
      </c>
      <c r="L641">
        <v>49</v>
      </c>
      <c r="M641">
        <v>55</v>
      </c>
      <c r="N641">
        <v>3</v>
      </c>
    </row>
    <row r="642" spans="1:14" x14ac:dyDescent="0.2">
      <c r="A642">
        <v>1920</v>
      </c>
      <c r="B642">
        <v>21</v>
      </c>
      <c r="C642">
        <v>45</v>
      </c>
      <c r="D642">
        <v>13</v>
      </c>
      <c r="E642">
        <v>24</v>
      </c>
      <c r="F642">
        <v>49</v>
      </c>
      <c r="G642">
        <v>49</v>
      </c>
      <c r="H642">
        <v>109</v>
      </c>
      <c r="I642">
        <v>147</v>
      </c>
      <c r="J642">
        <v>83</v>
      </c>
      <c r="K642">
        <v>61</v>
      </c>
      <c r="L642">
        <v>60</v>
      </c>
      <c r="M642">
        <v>-23</v>
      </c>
      <c r="N642">
        <v>38</v>
      </c>
    </row>
    <row r="643" spans="1:14" x14ac:dyDescent="0.2">
      <c r="A643">
        <v>1920</v>
      </c>
      <c r="B643">
        <v>22</v>
      </c>
      <c r="C643">
        <v>5</v>
      </c>
      <c r="D643">
        <v>-4</v>
      </c>
      <c r="E643">
        <v>20</v>
      </c>
      <c r="F643">
        <v>29</v>
      </c>
      <c r="G643">
        <v>78</v>
      </c>
      <c r="H643">
        <v>106</v>
      </c>
      <c r="I643">
        <v>136</v>
      </c>
      <c r="J643">
        <v>91</v>
      </c>
      <c r="K643">
        <v>93</v>
      </c>
      <c r="L643">
        <v>60</v>
      </c>
      <c r="M643">
        <v>-43</v>
      </c>
      <c r="N643">
        <v>35</v>
      </c>
    </row>
    <row r="644" spans="1:14" x14ac:dyDescent="0.2">
      <c r="A644">
        <v>1920</v>
      </c>
      <c r="B644">
        <v>23</v>
      </c>
      <c r="C644">
        <v>39</v>
      </c>
      <c r="D644">
        <v>-8</v>
      </c>
      <c r="E644">
        <v>46</v>
      </c>
      <c r="F644">
        <v>73</v>
      </c>
      <c r="G644">
        <v>67</v>
      </c>
      <c r="H644">
        <v>134</v>
      </c>
      <c r="I644">
        <v>121</v>
      </c>
      <c r="J644">
        <v>73</v>
      </c>
      <c r="K644">
        <v>77</v>
      </c>
      <c r="L644">
        <v>56</v>
      </c>
      <c r="M644">
        <v>-13</v>
      </c>
      <c r="N644">
        <v>-7</v>
      </c>
    </row>
    <row r="645" spans="1:14" x14ac:dyDescent="0.2">
      <c r="A645">
        <v>1920</v>
      </c>
      <c r="B645">
        <v>24</v>
      </c>
      <c r="C645">
        <v>53</v>
      </c>
      <c r="D645">
        <v>-5</v>
      </c>
      <c r="E645">
        <v>56</v>
      </c>
      <c r="F645">
        <v>72</v>
      </c>
      <c r="G645">
        <v>101</v>
      </c>
      <c r="H645">
        <v>77</v>
      </c>
      <c r="I645">
        <v>96</v>
      </c>
      <c r="J645">
        <v>80</v>
      </c>
      <c r="K645">
        <v>79</v>
      </c>
      <c r="L645">
        <v>27</v>
      </c>
      <c r="M645">
        <v>0</v>
      </c>
      <c r="N645">
        <v>5</v>
      </c>
    </row>
    <row r="646" spans="1:14" x14ac:dyDescent="0.2">
      <c r="A646">
        <v>1920</v>
      </c>
      <c r="B646">
        <v>25</v>
      </c>
      <c r="C646">
        <v>12</v>
      </c>
      <c r="D646">
        <v>-1</v>
      </c>
      <c r="E646">
        <v>54</v>
      </c>
      <c r="F646">
        <v>83</v>
      </c>
      <c r="G646">
        <v>118</v>
      </c>
      <c r="H646">
        <v>97</v>
      </c>
      <c r="I646">
        <v>68</v>
      </c>
      <c r="J646">
        <v>112</v>
      </c>
      <c r="K646">
        <v>80</v>
      </c>
      <c r="L646">
        <v>58</v>
      </c>
      <c r="M646">
        <v>47</v>
      </c>
      <c r="N646">
        <v>68</v>
      </c>
    </row>
    <row r="647" spans="1:14" x14ac:dyDescent="0.2">
      <c r="A647">
        <v>1920</v>
      </c>
      <c r="B647">
        <v>26</v>
      </c>
      <c r="C647">
        <v>27</v>
      </c>
      <c r="D647">
        <v>35</v>
      </c>
      <c r="E647">
        <v>31</v>
      </c>
      <c r="F647">
        <v>68</v>
      </c>
      <c r="G647">
        <v>126</v>
      </c>
      <c r="H647">
        <v>125</v>
      </c>
      <c r="I647">
        <v>101</v>
      </c>
      <c r="J647">
        <v>101</v>
      </c>
      <c r="K647">
        <v>83</v>
      </c>
      <c r="L647">
        <v>40</v>
      </c>
      <c r="M647">
        <v>54</v>
      </c>
      <c r="N647">
        <v>82</v>
      </c>
    </row>
    <row r="648" spans="1:14" x14ac:dyDescent="0.2">
      <c r="A648">
        <v>1920</v>
      </c>
      <c r="B648">
        <v>27</v>
      </c>
      <c r="C648">
        <v>10</v>
      </c>
      <c r="D648">
        <v>32</v>
      </c>
      <c r="E648">
        <v>40</v>
      </c>
      <c r="F648">
        <v>61</v>
      </c>
      <c r="G648">
        <v>131</v>
      </c>
      <c r="H648">
        <v>117</v>
      </c>
      <c r="I648">
        <v>71</v>
      </c>
      <c r="J648">
        <v>67</v>
      </c>
      <c r="K648">
        <v>83</v>
      </c>
      <c r="L648">
        <v>6</v>
      </c>
      <c r="M648">
        <v>70</v>
      </c>
      <c r="N648">
        <v>71</v>
      </c>
    </row>
    <row r="649" spans="1:14" x14ac:dyDescent="0.2">
      <c r="A649">
        <v>1920</v>
      </c>
      <c r="B649">
        <v>28</v>
      </c>
      <c r="C649">
        <v>21</v>
      </c>
      <c r="D649">
        <v>-9</v>
      </c>
      <c r="E649">
        <v>89</v>
      </c>
      <c r="F649">
        <v>30</v>
      </c>
      <c r="G649">
        <v>127</v>
      </c>
      <c r="H649">
        <v>132</v>
      </c>
      <c r="I649">
        <v>77</v>
      </c>
      <c r="J649">
        <v>122</v>
      </c>
      <c r="K649">
        <v>64</v>
      </c>
      <c r="L649">
        <v>27</v>
      </c>
      <c r="M649">
        <v>77</v>
      </c>
      <c r="N649">
        <v>75</v>
      </c>
    </row>
    <row r="650" spans="1:14" x14ac:dyDescent="0.2">
      <c r="A650">
        <v>1920</v>
      </c>
      <c r="B650">
        <v>29</v>
      </c>
      <c r="C650">
        <v>11</v>
      </c>
      <c r="D650">
        <v>49</v>
      </c>
      <c r="E650">
        <v>88</v>
      </c>
      <c r="F650">
        <v>28</v>
      </c>
      <c r="G650">
        <v>121</v>
      </c>
      <c r="H650">
        <v>135</v>
      </c>
      <c r="I650">
        <v>103</v>
      </c>
      <c r="J650">
        <v>105</v>
      </c>
      <c r="K650">
        <v>113</v>
      </c>
      <c r="L650">
        <v>18</v>
      </c>
      <c r="M650">
        <v>48</v>
      </c>
      <c r="N650">
        <v>72</v>
      </c>
    </row>
    <row r="651" spans="1:14" x14ac:dyDescent="0.2">
      <c r="A651">
        <v>1920</v>
      </c>
      <c r="B651">
        <v>30</v>
      </c>
      <c r="C651">
        <v>31</v>
      </c>
      <c r="E651">
        <v>97</v>
      </c>
      <c r="F651">
        <v>13</v>
      </c>
      <c r="G651">
        <v>100</v>
      </c>
      <c r="H651">
        <v>107</v>
      </c>
      <c r="I651">
        <v>133</v>
      </c>
      <c r="J651">
        <v>95</v>
      </c>
      <c r="K651">
        <v>118</v>
      </c>
      <c r="L651">
        <v>35</v>
      </c>
      <c r="M651">
        <v>65</v>
      </c>
      <c r="N651">
        <v>70</v>
      </c>
    </row>
    <row r="652" spans="1:14" x14ac:dyDescent="0.2">
      <c r="A652">
        <v>1920</v>
      </c>
      <c r="B652">
        <v>31</v>
      </c>
      <c r="C652">
        <v>35</v>
      </c>
      <c r="E652">
        <v>70</v>
      </c>
      <c r="G652">
        <v>91</v>
      </c>
      <c r="I652">
        <v>99</v>
      </c>
      <c r="J652">
        <v>63</v>
      </c>
      <c r="L652">
        <v>30</v>
      </c>
      <c r="N652">
        <v>62</v>
      </c>
    </row>
    <row r="653" spans="1:14" x14ac:dyDescent="0.2">
      <c r="A653">
        <v>1921</v>
      </c>
      <c r="B653">
        <v>1</v>
      </c>
      <c r="C653">
        <v>72</v>
      </c>
      <c r="D653">
        <v>5</v>
      </c>
      <c r="E653">
        <v>39</v>
      </c>
      <c r="F653">
        <v>43</v>
      </c>
      <c r="G653">
        <v>56</v>
      </c>
      <c r="H653">
        <v>71</v>
      </c>
      <c r="I653">
        <v>74</v>
      </c>
      <c r="J653">
        <v>173</v>
      </c>
      <c r="K653">
        <v>122</v>
      </c>
      <c r="L653">
        <v>52</v>
      </c>
      <c r="M653">
        <v>87</v>
      </c>
      <c r="N653">
        <v>0</v>
      </c>
    </row>
    <row r="654" spans="1:14" x14ac:dyDescent="0.2">
      <c r="A654">
        <v>1921</v>
      </c>
      <c r="B654">
        <v>2</v>
      </c>
      <c r="C654">
        <v>89</v>
      </c>
      <c r="D654">
        <v>0</v>
      </c>
      <c r="E654">
        <v>27</v>
      </c>
      <c r="F654">
        <v>40</v>
      </c>
      <c r="G654">
        <v>44</v>
      </c>
      <c r="H654">
        <v>57</v>
      </c>
      <c r="I654">
        <v>64</v>
      </c>
      <c r="J654">
        <v>158</v>
      </c>
      <c r="K654">
        <v>136</v>
      </c>
      <c r="L654">
        <v>67</v>
      </c>
      <c r="M654">
        <v>48</v>
      </c>
      <c r="N654">
        <v>38</v>
      </c>
    </row>
    <row r="655" spans="1:14" x14ac:dyDescent="0.2">
      <c r="A655">
        <v>1921</v>
      </c>
      <c r="B655">
        <v>3</v>
      </c>
      <c r="C655">
        <v>64</v>
      </c>
      <c r="D655">
        <v>-14</v>
      </c>
      <c r="E655">
        <v>-5</v>
      </c>
      <c r="F655">
        <v>31</v>
      </c>
      <c r="G655">
        <v>34</v>
      </c>
      <c r="H655">
        <v>76</v>
      </c>
      <c r="I655">
        <v>100</v>
      </c>
      <c r="J655">
        <v>99</v>
      </c>
      <c r="K655">
        <v>83</v>
      </c>
      <c r="L655">
        <v>148</v>
      </c>
      <c r="M655">
        <v>42</v>
      </c>
      <c r="N655">
        <v>22</v>
      </c>
    </row>
    <row r="656" spans="1:14" x14ac:dyDescent="0.2">
      <c r="A656">
        <v>1921</v>
      </c>
      <c r="B656">
        <v>4</v>
      </c>
      <c r="C656">
        <v>84</v>
      </c>
      <c r="D656">
        <v>1</v>
      </c>
      <c r="E656">
        <v>48</v>
      </c>
      <c r="F656">
        <v>43</v>
      </c>
      <c r="G656">
        <v>28</v>
      </c>
      <c r="H656">
        <v>110</v>
      </c>
      <c r="I656">
        <v>87</v>
      </c>
      <c r="J656">
        <v>113</v>
      </c>
      <c r="K656">
        <v>63</v>
      </c>
      <c r="L656">
        <v>134</v>
      </c>
      <c r="M656">
        <v>69</v>
      </c>
      <c r="N656">
        <v>1</v>
      </c>
    </row>
    <row r="657" spans="1:14" x14ac:dyDescent="0.2">
      <c r="A657">
        <v>1921</v>
      </c>
      <c r="B657">
        <v>5</v>
      </c>
      <c r="C657">
        <v>59</v>
      </c>
      <c r="D657">
        <v>13</v>
      </c>
      <c r="E657">
        <v>64</v>
      </c>
      <c r="F657">
        <v>14</v>
      </c>
      <c r="G657">
        <v>-2</v>
      </c>
      <c r="H657">
        <v>107</v>
      </c>
      <c r="I657">
        <v>73</v>
      </c>
      <c r="J657">
        <v>137</v>
      </c>
      <c r="K657">
        <v>81</v>
      </c>
      <c r="L657">
        <v>120</v>
      </c>
      <c r="M657">
        <v>70</v>
      </c>
      <c r="N657">
        <v>-25</v>
      </c>
    </row>
    <row r="658" spans="1:14" x14ac:dyDescent="0.2">
      <c r="A658">
        <v>1921</v>
      </c>
      <c r="B658">
        <v>6</v>
      </c>
      <c r="C658">
        <v>55</v>
      </c>
      <c r="D658">
        <v>30</v>
      </c>
      <c r="E658">
        <v>42</v>
      </c>
      <c r="F658">
        <v>49</v>
      </c>
      <c r="G658">
        <v>57</v>
      </c>
      <c r="H658">
        <v>71</v>
      </c>
      <c r="I658">
        <v>87</v>
      </c>
      <c r="J658">
        <v>135</v>
      </c>
      <c r="K658">
        <v>77</v>
      </c>
      <c r="L658">
        <v>134</v>
      </c>
      <c r="M658">
        <v>57</v>
      </c>
      <c r="N658">
        <v>26</v>
      </c>
    </row>
    <row r="659" spans="1:14" x14ac:dyDescent="0.2">
      <c r="A659">
        <v>1921</v>
      </c>
      <c r="B659">
        <v>7</v>
      </c>
      <c r="C659">
        <v>30</v>
      </c>
      <c r="D659">
        <v>14</v>
      </c>
      <c r="E659">
        <v>-10</v>
      </c>
      <c r="F659">
        <v>45</v>
      </c>
      <c r="G659">
        <v>99</v>
      </c>
      <c r="H659">
        <v>76</v>
      </c>
      <c r="I659">
        <v>142</v>
      </c>
      <c r="J659">
        <v>126</v>
      </c>
      <c r="K659">
        <v>92</v>
      </c>
      <c r="L659">
        <v>136</v>
      </c>
      <c r="M659">
        <v>-10</v>
      </c>
      <c r="N659">
        <v>83</v>
      </c>
    </row>
    <row r="660" spans="1:14" x14ac:dyDescent="0.2">
      <c r="A660">
        <v>1921</v>
      </c>
      <c r="B660">
        <v>8</v>
      </c>
      <c r="C660">
        <v>4</v>
      </c>
      <c r="D660">
        <v>8</v>
      </c>
      <c r="E660">
        <v>-3</v>
      </c>
      <c r="F660">
        <v>5</v>
      </c>
      <c r="G660">
        <v>86</v>
      </c>
      <c r="H660">
        <v>79</v>
      </c>
      <c r="I660">
        <v>123</v>
      </c>
      <c r="J660">
        <v>114</v>
      </c>
      <c r="K660">
        <v>85</v>
      </c>
      <c r="L660">
        <v>130</v>
      </c>
      <c r="M660">
        <v>-22</v>
      </c>
      <c r="N660">
        <v>64</v>
      </c>
    </row>
    <row r="661" spans="1:14" x14ac:dyDescent="0.2">
      <c r="A661">
        <v>1921</v>
      </c>
      <c r="B661">
        <v>9</v>
      </c>
      <c r="C661">
        <v>55</v>
      </c>
      <c r="D661">
        <v>7</v>
      </c>
      <c r="E661">
        <v>47</v>
      </c>
      <c r="F661">
        <v>29</v>
      </c>
      <c r="G661">
        <v>79</v>
      </c>
      <c r="H661">
        <v>94</v>
      </c>
      <c r="I661">
        <v>144</v>
      </c>
      <c r="J661">
        <v>89</v>
      </c>
      <c r="K661">
        <v>81</v>
      </c>
      <c r="L661">
        <v>100</v>
      </c>
      <c r="M661">
        <v>-54</v>
      </c>
      <c r="N661">
        <v>81</v>
      </c>
    </row>
    <row r="662" spans="1:14" x14ac:dyDescent="0.2">
      <c r="A662">
        <v>1921</v>
      </c>
      <c r="B662">
        <v>10</v>
      </c>
      <c r="C662">
        <v>104</v>
      </c>
      <c r="D662">
        <v>-7</v>
      </c>
      <c r="E662">
        <v>44</v>
      </c>
      <c r="F662">
        <v>43</v>
      </c>
      <c r="G662">
        <v>55</v>
      </c>
      <c r="H662">
        <v>101</v>
      </c>
      <c r="I662">
        <v>141</v>
      </c>
      <c r="J662">
        <v>107</v>
      </c>
      <c r="K662">
        <v>133</v>
      </c>
      <c r="L662">
        <v>144</v>
      </c>
      <c r="M662">
        <v>-32</v>
      </c>
      <c r="N662">
        <v>87</v>
      </c>
    </row>
    <row r="663" spans="1:14" x14ac:dyDescent="0.2">
      <c r="A663">
        <v>1921</v>
      </c>
      <c r="B663">
        <v>11</v>
      </c>
      <c r="C663">
        <v>40</v>
      </c>
      <c r="D663">
        <v>13</v>
      </c>
      <c r="E663">
        <v>45</v>
      </c>
      <c r="F663">
        <v>63</v>
      </c>
      <c r="G663">
        <v>67</v>
      </c>
      <c r="H663">
        <v>86</v>
      </c>
      <c r="I663">
        <v>125</v>
      </c>
      <c r="J663">
        <v>123</v>
      </c>
      <c r="K663">
        <v>107</v>
      </c>
      <c r="L663">
        <v>136</v>
      </c>
      <c r="M663">
        <v>-30</v>
      </c>
      <c r="N663">
        <v>77</v>
      </c>
    </row>
    <row r="664" spans="1:14" x14ac:dyDescent="0.2">
      <c r="A664">
        <v>1921</v>
      </c>
      <c r="B664">
        <v>12</v>
      </c>
      <c r="C664">
        <v>42</v>
      </c>
      <c r="D664">
        <v>21</v>
      </c>
      <c r="E664">
        <v>25</v>
      </c>
      <c r="F664">
        <v>47</v>
      </c>
      <c r="G664">
        <v>108</v>
      </c>
      <c r="H664">
        <v>47</v>
      </c>
      <c r="I664">
        <v>114</v>
      </c>
      <c r="J664">
        <v>113</v>
      </c>
      <c r="K664">
        <v>97</v>
      </c>
      <c r="L664">
        <v>123</v>
      </c>
      <c r="M664">
        <v>-11</v>
      </c>
      <c r="N664">
        <v>9</v>
      </c>
    </row>
    <row r="665" spans="1:14" x14ac:dyDescent="0.2">
      <c r="A665">
        <v>1921</v>
      </c>
      <c r="B665">
        <v>13</v>
      </c>
      <c r="C665">
        <v>31</v>
      </c>
      <c r="D665">
        <v>39</v>
      </c>
      <c r="E665">
        <v>64</v>
      </c>
      <c r="F665">
        <v>37</v>
      </c>
      <c r="G665">
        <v>93</v>
      </c>
      <c r="H665">
        <v>122</v>
      </c>
      <c r="I665">
        <v>127</v>
      </c>
      <c r="J665">
        <v>105</v>
      </c>
      <c r="K665">
        <v>116</v>
      </c>
      <c r="L665">
        <v>59</v>
      </c>
      <c r="M665">
        <v>-43</v>
      </c>
      <c r="N665">
        <v>29</v>
      </c>
    </row>
    <row r="666" spans="1:14" x14ac:dyDescent="0.2">
      <c r="A666">
        <v>1921</v>
      </c>
      <c r="B666">
        <v>14</v>
      </c>
      <c r="C666">
        <v>-7</v>
      </c>
      <c r="D666">
        <v>42</v>
      </c>
      <c r="E666">
        <v>46</v>
      </c>
      <c r="F666">
        <v>41</v>
      </c>
      <c r="G666">
        <v>89</v>
      </c>
      <c r="H666">
        <v>84</v>
      </c>
      <c r="I666">
        <v>127</v>
      </c>
      <c r="J666">
        <v>104</v>
      </c>
      <c r="K666">
        <v>133</v>
      </c>
      <c r="L666">
        <v>108</v>
      </c>
      <c r="M666">
        <v>21</v>
      </c>
      <c r="N666">
        <v>-8</v>
      </c>
    </row>
    <row r="667" spans="1:14" x14ac:dyDescent="0.2">
      <c r="A667">
        <v>1921</v>
      </c>
      <c r="B667">
        <v>15</v>
      </c>
      <c r="C667">
        <v>-24</v>
      </c>
      <c r="D667">
        <v>20</v>
      </c>
      <c r="E667">
        <v>19</v>
      </c>
      <c r="F667">
        <v>-6</v>
      </c>
      <c r="G667">
        <v>103</v>
      </c>
      <c r="H667">
        <v>95</v>
      </c>
      <c r="I667">
        <v>134</v>
      </c>
      <c r="J667">
        <v>107</v>
      </c>
      <c r="K667">
        <v>94</v>
      </c>
      <c r="L667">
        <v>34</v>
      </c>
      <c r="M667">
        <v>-1</v>
      </c>
      <c r="N667">
        <v>53</v>
      </c>
    </row>
    <row r="668" spans="1:14" x14ac:dyDescent="0.2">
      <c r="A668">
        <v>1921</v>
      </c>
      <c r="B668">
        <v>16</v>
      </c>
      <c r="C668">
        <v>4</v>
      </c>
      <c r="D668">
        <v>66</v>
      </c>
      <c r="E668">
        <v>80</v>
      </c>
      <c r="F668">
        <v>-11</v>
      </c>
      <c r="G668">
        <v>34</v>
      </c>
      <c r="H668">
        <v>129</v>
      </c>
      <c r="I668">
        <v>147</v>
      </c>
      <c r="J668">
        <v>85</v>
      </c>
      <c r="K668">
        <v>60</v>
      </c>
      <c r="L668">
        <v>42</v>
      </c>
      <c r="M668">
        <v>34</v>
      </c>
      <c r="N668">
        <v>9</v>
      </c>
    </row>
    <row r="669" spans="1:14" x14ac:dyDescent="0.2">
      <c r="A669">
        <v>1921</v>
      </c>
      <c r="B669">
        <v>17</v>
      </c>
      <c r="C669">
        <v>57</v>
      </c>
      <c r="D669">
        <v>72</v>
      </c>
      <c r="E669">
        <v>50</v>
      </c>
      <c r="F669">
        <v>10</v>
      </c>
      <c r="G669">
        <v>45</v>
      </c>
      <c r="H669">
        <v>109</v>
      </c>
      <c r="I669">
        <v>148</v>
      </c>
      <c r="J669">
        <v>111</v>
      </c>
      <c r="K669">
        <v>71</v>
      </c>
      <c r="L669">
        <v>60</v>
      </c>
      <c r="M669">
        <v>59</v>
      </c>
      <c r="N669">
        <v>68</v>
      </c>
    </row>
    <row r="670" spans="1:14" x14ac:dyDescent="0.2">
      <c r="A670">
        <v>1921</v>
      </c>
      <c r="B670">
        <v>18</v>
      </c>
      <c r="C670">
        <v>71</v>
      </c>
      <c r="D670">
        <v>4</v>
      </c>
      <c r="E670">
        <v>38</v>
      </c>
      <c r="F670">
        <v>11</v>
      </c>
      <c r="G670">
        <v>47</v>
      </c>
      <c r="H670">
        <v>103</v>
      </c>
      <c r="I670">
        <v>157</v>
      </c>
      <c r="J670">
        <v>143</v>
      </c>
      <c r="K670">
        <v>96</v>
      </c>
      <c r="L670">
        <v>70</v>
      </c>
      <c r="M670">
        <v>51</v>
      </c>
      <c r="N670">
        <v>84</v>
      </c>
    </row>
    <row r="671" spans="1:14" x14ac:dyDescent="0.2">
      <c r="A671">
        <v>1921</v>
      </c>
      <c r="B671">
        <v>19</v>
      </c>
      <c r="C671">
        <v>24</v>
      </c>
      <c r="D671">
        <v>39</v>
      </c>
      <c r="E671">
        <v>36</v>
      </c>
      <c r="F671">
        <v>7</v>
      </c>
      <c r="G671">
        <v>58</v>
      </c>
      <c r="H671">
        <v>55</v>
      </c>
      <c r="I671">
        <v>158</v>
      </c>
      <c r="J671">
        <v>129</v>
      </c>
      <c r="K671">
        <v>123</v>
      </c>
      <c r="L671">
        <v>140</v>
      </c>
      <c r="M671">
        <v>37</v>
      </c>
      <c r="N671">
        <v>92</v>
      </c>
    </row>
    <row r="672" spans="1:14" x14ac:dyDescent="0.2">
      <c r="A672">
        <v>1921</v>
      </c>
      <c r="B672">
        <v>20</v>
      </c>
      <c r="C672">
        <v>45</v>
      </c>
      <c r="D672">
        <v>23</v>
      </c>
      <c r="E672">
        <v>50</v>
      </c>
      <c r="F672">
        <v>-6</v>
      </c>
      <c r="G672">
        <v>87</v>
      </c>
      <c r="H672">
        <v>118</v>
      </c>
      <c r="I672">
        <v>169</v>
      </c>
      <c r="J672">
        <v>118</v>
      </c>
      <c r="K672">
        <v>125</v>
      </c>
      <c r="L672">
        <v>87</v>
      </c>
      <c r="M672">
        <v>42</v>
      </c>
      <c r="N672">
        <v>64</v>
      </c>
    </row>
    <row r="673" spans="1:14" x14ac:dyDescent="0.2">
      <c r="A673">
        <v>1921</v>
      </c>
      <c r="B673">
        <v>21</v>
      </c>
      <c r="C673">
        <v>73</v>
      </c>
      <c r="D673">
        <v>-10</v>
      </c>
      <c r="E673">
        <v>19</v>
      </c>
      <c r="F673">
        <v>13</v>
      </c>
      <c r="G673">
        <v>42</v>
      </c>
      <c r="H673">
        <v>110</v>
      </c>
      <c r="I673">
        <v>102</v>
      </c>
      <c r="J673">
        <v>136</v>
      </c>
      <c r="K673">
        <v>103</v>
      </c>
      <c r="L673">
        <v>52</v>
      </c>
      <c r="M673">
        <v>30</v>
      </c>
      <c r="N673">
        <v>48</v>
      </c>
    </row>
    <row r="674" spans="1:14" x14ac:dyDescent="0.2">
      <c r="A674">
        <v>1921</v>
      </c>
      <c r="B674">
        <v>22</v>
      </c>
      <c r="C674">
        <v>72</v>
      </c>
      <c r="D674">
        <v>-11</v>
      </c>
      <c r="E674">
        <v>76</v>
      </c>
      <c r="F674">
        <v>45</v>
      </c>
      <c r="G674">
        <v>57</v>
      </c>
      <c r="H674">
        <v>118</v>
      </c>
      <c r="I674">
        <v>123</v>
      </c>
      <c r="J674">
        <v>128</v>
      </c>
      <c r="K674">
        <v>99</v>
      </c>
      <c r="L674">
        <v>77</v>
      </c>
      <c r="M674">
        <v>30</v>
      </c>
      <c r="N674">
        <v>70</v>
      </c>
    </row>
    <row r="675" spans="1:14" x14ac:dyDescent="0.2">
      <c r="A675">
        <v>1921</v>
      </c>
      <c r="B675">
        <v>23</v>
      </c>
      <c r="C675">
        <v>38</v>
      </c>
      <c r="D675">
        <v>29</v>
      </c>
      <c r="E675">
        <v>58</v>
      </c>
      <c r="F675">
        <v>61</v>
      </c>
      <c r="G675">
        <v>77</v>
      </c>
      <c r="H675">
        <v>88</v>
      </c>
      <c r="I675">
        <v>167</v>
      </c>
      <c r="J675">
        <v>117</v>
      </c>
      <c r="K675">
        <v>136</v>
      </c>
      <c r="L675">
        <v>39</v>
      </c>
      <c r="M675">
        <v>51</v>
      </c>
      <c r="N675">
        <v>41</v>
      </c>
    </row>
    <row r="676" spans="1:14" x14ac:dyDescent="0.2">
      <c r="A676">
        <v>1921</v>
      </c>
      <c r="B676">
        <v>24</v>
      </c>
      <c r="C676">
        <v>72</v>
      </c>
      <c r="D676">
        <v>51</v>
      </c>
      <c r="E676">
        <v>84</v>
      </c>
      <c r="F676">
        <v>32</v>
      </c>
      <c r="G676">
        <v>74</v>
      </c>
      <c r="H676">
        <v>104</v>
      </c>
      <c r="I676">
        <v>128</v>
      </c>
      <c r="J676">
        <v>135</v>
      </c>
      <c r="K676">
        <v>120</v>
      </c>
      <c r="L676">
        <v>4</v>
      </c>
      <c r="M676">
        <v>36</v>
      </c>
      <c r="N676">
        <v>-14</v>
      </c>
    </row>
    <row r="677" spans="1:14" x14ac:dyDescent="0.2">
      <c r="A677">
        <v>1921</v>
      </c>
      <c r="B677">
        <v>25</v>
      </c>
      <c r="C677">
        <v>61</v>
      </c>
      <c r="D677">
        <v>54</v>
      </c>
      <c r="E677">
        <v>18</v>
      </c>
      <c r="F677">
        <v>55</v>
      </c>
      <c r="G677">
        <v>83</v>
      </c>
      <c r="H677">
        <v>132</v>
      </c>
      <c r="I677">
        <v>150</v>
      </c>
      <c r="J677">
        <v>112</v>
      </c>
      <c r="K677">
        <v>54</v>
      </c>
      <c r="L677">
        <v>15</v>
      </c>
      <c r="M677">
        <v>7</v>
      </c>
      <c r="N677">
        <v>11</v>
      </c>
    </row>
    <row r="678" spans="1:14" x14ac:dyDescent="0.2">
      <c r="A678">
        <v>1921</v>
      </c>
      <c r="B678">
        <v>26</v>
      </c>
      <c r="C678">
        <v>76</v>
      </c>
      <c r="D678">
        <v>4</v>
      </c>
      <c r="E678">
        <v>32</v>
      </c>
      <c r="F678">
        <v>29</v>
      </c>
      <c r="G678">
        <v>111</v>
      </c>
      <c r="H678">
        <v>155</v>
      </c>
      <c r="I678">
        <v>146</v>
      </c>
      <c r="J678">
        <v>79</v>
      </c>
      <c r="K678">
        <v>57</v>
      </c>
      <c r="L678">
        <v>72</v>
      </c>
      <c r="M678">
        <v>-16</v>
      </c>
      <c r="N678">
        <v>-13</v>
      </c>
    </row>
    <row r="679" spans="1:14" x14ac:dyDescent="0.2">
      <c r="A679">
        <v>1921</v>
      </c>
      <c r="B679">
        <v>27</v>
      </c>
      <c r="C679">
        <v>58</v>
      </c>
      <c r="D679">
        <v>-5</v>
      </c>
      <c r="E679">
        <v>19</v>
      </c>
      <c r="F679">
        <v>49</v>
      </c>
      <c r="G679">
        <v>56</v>
      </c>
      <c r="H679">
        <v>107</v>
      </c>
      <c r="I679">
        <v>105</v>
      </c>
      <c r="J679">
        <v>148</v>
      </c>
      <c r="K679">
        <v>119</v>
      </c>
      <c r="L679">
        <v>89</v>
      </c>
      <c r="M679">
        <v>-16</v>
      </c>
      <c r="N679">
        <v>33</v>
      </c>
    </row>
    <row r="680" spans="1:14" x14ac:dyDescent="0.2">
      <c r="A680">
        <v>1921</v>
      </c>
      <c r="B680">
        <v>28</v>
      </c>
      <c r="C680">
        <v>60</v>
      </c>
      <c r="D680">
        <v>44</v>
      </c>
      <c r="E680">
        <v>34</v>
      </c>
      <c r="F680">
        <v>65</v>
      </c>
      <c r="G680">
        <v>28</v>
      </c>
      <c r="H680">
        <v>52</v>
      </c>
      <c r="I680">
        <v>144</v>
      </c>
      <c r="J680">
        <v>129</v>
      </c>
      <c r="K680">
        <v>61</v>
      </c>
      <c r="L680">
        <v>50</v>
      </c>
      <c r="M680">
        <v>-1</v>
      </c>
      <c r="N680">
        <v>71</v>
      </c>
    </row>
    <row r="681" spans="1:14" x14ac:dyDescent="0.2">
      <c r="A681">
        <v>1921</v>
      </c>
      <c r="B681">
        <v>29</v>
      </c>
      <c r="C681">
        <v>90</v>
      </c>
      <c r="E681">
        <v>28</v>
      </c>
      <c r="F681">
        <v>56</v>
      </c>
      <c r="G681">
        <v>35</v>
      </c>
      <c r="H681">
        <v>73</v>
      </c>
      <c r="I681">
        <v>157</v>
      </c>
      <c r="J681">
        <v>117</v>
      </c>
      <c r="K681">
        <v>45</v>
      </c>
      <c r="L681">
        <v>81</v>
      </c>
      <c r="M681">
        <v>47</v>
      </c>
      <c r="N681">
        <v>30</v>
      </c>
    </row>
    <row r="682" spans="1:14" x14ac:dyDescent="0.2">
      <c r="A682">
        <v>1921</v>
      </c>
      <c r="B682">
        <v>30</v>
      </c>
      <c r="C682">
        <v>84</v>
      </c>
      <c r="E682">
        <v>24</v>
      </c>
      <c r="F682">
        <v>62</v>
      </c>
      <c r="G682">
        <v>88</v>
      </c>
      <c r="H682">
        <v>93</v>
      </c>
      <c r="I682">
        <v>98</v>
      </c>
      <c r="J682">
        <v>79</v>
      </c>
      <c r="K682">
        <v>67</v>
      </c>
      <c r="L682">
        <v>87</v>
      </c>
      <c r="M682">
        <v>7</v>
      </c>
      <c r="N682">
        <v>25</v>
      </c>
    </row>
    <row r="683" spans="1:14" x14ac:dyDescent="0.2">
      <c r="A683">
        <v>1921</v>
      </c>
      <c r="B683">
        <v>31</v>
      </c>
      <c r="C683">
        <v>42</v>
      </c>
      <c r="E683">
        <v>62</v>
      </c>
      <c r="G683">
        <v>100</v>
      </c>
      <c r="I683">
        <v>149</v>
      </c>
      <c r="J683">
        <v>40</v>
      </c>
      <c r="L683">
        <v>43</v>
      </c>
      <c r="N683">
        <v>40</v>
      </c>
    </row>
    <row r="684" spans="1:14" x14ac:dyDescent="0.2">
      <c r="A684">
        <v>1922</v>
      </c>
      <c r="B684">
        <v>1</v>
      </c>
      <c r="C684">
        <v>33</v>
      </c>
      <c r="D684">
        <v>29</v>
      </c>
      <c r="E684">
        <v>42</v>
      </c>
      <c r="F684">
        <v>-22</v>
      </c>
      <c r="G684">
        <v>36</v>
      </c>
      <c r="H684">
        <v>104</v>
      </c>
      <c r="I684">
        <v>110</v>
      </c>
      <c r="J684">
        <v>90</v>
      </c>
      <c r="K684">
        <v>84</v>
      </c>
      <c r="L684">
        <v>93</v>
      </c>
      <c r="M684">
        <v>26</v>
      </c>
      <c r="N684">
        <v>59</v>
      </c>
    </row>
    <row r="685" spans="1:14" x14ac:dyDescent="0.2">
      <c r="A685">
        <v>1922</v>
      </c>
      <c r="B685">
        <v>2</v>
      </c>
      <c r="C685">
        <v>79</v>
      </c>
      <c r="D685">
        <v>21</v>
      </c>
      <c r="E685">
        <v>31</v>
      </c>
      <c r="F685">
        <v>-34</v>
      </c>
      <c r="G685">
        <v>23</v>
      </c>
      <c r="H685">
        <v>127</v>
      </c>
      <c r="I685">
        <v>106</v>
      </c>
      <c r="J685">
        <v>87</v>
      </c>
      <c r="K685">
        <v>86</v>
      </c>
      <c r="L685">
        <v>61</v>
      </c>
      <c r="M685">
        <v>16</v>
      </c>
      <c r="N685">
        <v>35</v>
      </c>
    </row>
    <row r="686" spans="1:14" x14ac:dyDescent="0.2">
      <c r="A686">
        <v>1922</v>
      </c>
      <c r="B686">
        <v>3</v>
      </c>
      <c r="C686">
        <v>29</v>
      </c>
      <c r="D686">
        <v>72</v>
      </c>
      <c r="E686">
        <v>37</v>
      </c>
      <c r="F686">
        <v>-6</v>
      </c>
      <c r="G686">
        <v>44</v>
      </c>
      <c r="H686">
        <v>101</v>
      </c>
      <c r="I686">
        <v>98</v>
      </c>
      <c r="J686">
        <v>91</v>
      </c>
      <c r="K686">
        <v>78</v>
      </c>
      <c r="L686">
        <v>86</v>
      </c>
      <c r="M686">
        <v>15</v>
      </c>
      <c r="N686">
        <v>60</v>
      </c>
    </row>
    <row r="687" spans="1:14" x14ac:dyDescent="0.2">
      <c r="A687">
        <v>1922</v>
      </c>
      <c r="B687">
        <v>4</v>
      </c>
      <c r="C687">
        <v>1</v>
      </c>
      <c r="D687">
        <v>30</v>
      </c>
      <c r="E687">
        <v>77</v>
      </c>
      <c r="F687">
        <v>3</v>
      </c>
      <c r="G687">
        <v>59</v>
      </c>
      <c r="H687">
        <v>48</v>
      </c>
      <c r="I687">
        <v>87</v>
      </c>
      <c r="J687">
        <v>117</v>
      </c>
      <c r="K687">
        <v>80</v>
      </c>
      <c r="L687">
        <v>117</v>
      </c>
      <c r="M687">
        <v>9</v>
      </c>
      <c r="N687">
        <v>61</v>
      </c>
    </row>
    <row r="688" spans="1:14" x14ac:dyDescent="0.2">
      <c r="A688">
        <v>1922</v>
      </c>
      <c r="B688">
        <v>5</v>
      </c>
      <c r="C688">
        <v>2</v>
      </c>
      <c r="D688">
        <v>-23</v>
      </c>
      <c r="E688">
        <v>46</v>
      </c>
      <c r="F688">
        <v>-17</v>
      </c>
      <c r="G688">
        <v>56</v>
      </c>
      <c r="H688">
        <v>64</v>
      </c>
      <c r="I688">
        <v>102</v>
      </c>
      <c r="J688">
        <v>100</v>
      </c>
      <c r="K688">
        <v>127</v>
      </c>
      <c r="L688">
        <v>122</v>
      </c>
      <c r="M688">
        <v>-13</v>
      </c>
      <c r="N688">
        <v>70</v>
      </c>
    </row>
    <row r="689" spans="1:14" x14ac:dyDescent="0.2">
      <c r="A689">
        <v>1922</v>
      </c>
      <c r="B689">
        <v>6</v>
      </c>
      <c r="C689">
        <v>5</v>
      </c>
      <c r="D689">
        <v>-62</v>
      </c>
      <c r="E689">
        <v>63</v>
      </c>
      <c r="F689">
        <v>8</v>
      </c>
      <c r="G689">
        <v>47</v>
      </c>
      <c r="H689">
        <v>65</v>
      </c>
      <c r="I689">
        <v>111</v>
      </c>
      <c r="J689">
        <v>110</v>
      </c>
      <c r="K689">
        <v>117</v>
      </c>
      <c r="L689">
        <v>97</v>
      </c>
      <c r="M689">
        <v>38</v>
      </c>
      <c r="N689">
        <v>56</v>
      </c>
    </row>
    <row r="690" spans="1:14" x14ac:dyDescent="0.2">
      <c r="A690">
        <v>1922</v>
      </c>
      <c r="B690">
        <v>7</v>
      </c>
      <c r="C690">
        <v>11</v>
      </c>
      <c r="D690">
        <v>-31</v>
      </c>
      <c r="E690">
        <v>48</v>
      </c>
      <c r="F690">
        <v>-3</v>
      </c>
      <c r="G690">
        <v>67</v>
      </c>
      <c r="H690">
        <v>80</v>
      </c>
      <c r="I690">
        <v>85</v>
      </c>
      <c r="J690">
        <v>110</v>
      </c>
      <c r="K690">
        <v>103</v>
      </c>
      <c r="L690">
        <v>50</v>
      </c>
      <c r="M690">
        <v>52</v>
      </c>
      <c r="N690">
        <v>19</v>
      </c>
    </row>
    <row r="691" spans="1:14" x14ac:dyDescent="0.2">
      <c r="A691">
        <v>1922</v>
      </c>
      <c r="B691">
        <v>8</v>
      </c>
      <c r="C691">
        <v>29</v>
      </c>
      <c r="D691">
        <v>-18</v>
      </c>
      <c r="E691">
        <v>35</v>
      </c>
      <c r="F691">
        <v>21</v>
      </c>
      <c r="G691">
        <v>64</v>
      </c>
      <c r="H691">
        <v>106</v>
      </c>
      <c r="I691">
        <v>93</v>
      </c>
      <c r="J691">
        <v>96</v>
      </c>
      <c r="K691">
        <v>86</v>
      </c>
      <c r="L691">
        <v>30</v>
      </c>
      <c r="M691">
        <v>47</v>
      </c>
      <c r="N691">
        <v>53</v>
      </c>
    </row>
    <row r="692" spans="1:14" x14ac:dyDescent="0.2">
      <c r="A692">
        <v>1922</v>
      </c>
      <c r="B692">
        <v>9</v>
      </c>
      <c r="C692">
        <v>59</v>
      </c>
      <c r="D692">
        <v>-21</v>
      </c>
      <c r="E692">
        <v>29</v>
      </c>
      <c r="F692">
        <v>7</v>
      </c>
      <c r="G692">
        <v>77</v>
      </c>
      <c r="H692">
        <v>113</v>
      </c>
      <c r="I692">
        <v>101</v>
      </c>
      <c r="J692">
        <v>103</v>
      </c>
      <c r="K692">
        <v>73</v>
      </c>
      <c r="L692">
        <v>77</v>
      </c>
      <c r="M692">
        <v>33</v>
      </c>
      <c r="N692">
        <v>0</v>
      </c>
    </row>
    <row r="693" spans="1:14" x14ac:dyDescent="0.2">
      <c r="A693">
        <v>1922</v>
      </c>
      <c r="B693">
        <v>10</v>
      </c>
      <c r="C693">
        <v>71</v>
      </c>
      <c r="D693">
        <v>-15</v>
      </c>
      <c r="E693">
        <v>12</v>
      </c>
      <c r="F693">
        <v>9</v>
      </c>
      <c r="G693">
        <v>73</v>
      </c>
      <c r="H693">
        <v>104</v>
      </c>
      <c r="I693">
        <v>92</v>
      </c>
      <c r="J693">
        <v>73</v>
      </c>
      <c r="K693">
        <v>41</v>
      </c>
      <c r="L693">
        <v>74</v>
      </c>
      <c r="M693">
        <v>36</v>
      </c>
      <c r="N693">
        <v>17</v>
      </c>
    </row>
    <row r="694" spans="1:14" x14ac:dyDescent="0.2">
      <c r="A694">
        <v>1922</v>
      </c>
      <c r="B694">
        <v>11</v>
      </c>
      <c r="C694">
        <v>33</v>
      </c>
      <c r="D694">
        <v>-28</v>
      </c>
      <c r="E694">
        <v>-21</v>
      </c>
      <c r="F694">
        <v>-2</v>
      </c>
      <c r="G694">
        <v>59</v>
      </c>
      <c r="H694">
        <v>83</v>
      </c>
      <c r="I694">
        <v>71</v>
      </c>
      <c r="J694">
        <v>92</v>
      </c>
      <c r="K694">
        <v>63</v>
      </c>
      <c r="L694">
        <v>8</v>
      </c>
      <c r="M694">
        <v>50</v>
      </c>
      <c r="N694">
        <v>4</v>
      </c>
    </row>
    <row r="695" spans="1:14" x14ac:dyDescent="0.2">
      <c r="A695">
        <v>1922</v>
      </c>
      <c r="B695">
        <v>12</v>
      </c>
      <c r="C695">
        <v>4</v>
      </c>
      <c r="D695">
        <v>-29</v>
      </c>
      <c r="E695">
        <v>28</v>
      </c>
      <c r="F695">
        <v>16</v>
      </c>
      <c r="G695">
        <v>30</v>
      </c>
      <c r="H695">
        <v>76</v>
      </c>
      <c r="I695">
        <v>75</v>
      </c>
      <c r="J695">
        <v>78</v>
      </c>
      <c r="K695">
        <v>70</v>
      </c>
      <c r="L695">
        <v>29</v>
      </c>
      <c r="M695">
        <v>-17</v>
      </c>
      <c r="N695">
        <v>9</v>
      </c>
    </row>
    <row r="696" spans="1:14" x14ac:dyDescent="0.2">
      <c r="A696">
        <v>1922</v>
      </c>
      <c r="B696">
        <v>13</v>
      </c>
      <c r="C696">
        <v>-51</v>
      </c>
      <c r="D696">
        <v>-17</v>
      </c>
      <c r="E696">
        <v>31</v>
      </c>
      <c r="F696">
        <v>35</v>
      </c>
      <c r="G696">
        <v>4</v>
      </c>
      <c r="H696">
        <v>102</v>
      </c>
      <c r="I696">
        <v>125</v>
      </c>
      <c r="J696">
        <v>113</v>
      </c>
      <c r="K696">
        <v>76</v>
      </c>
      <c r="L696">
        <v>64</v>
      </c>
      <c r="M696">
        <v>1</v>
      </c>
      <c r="N696">
        <v>78</v>
      </c>
    </row>
    <row r="697" spans="1:14" x14ac:dyDescent="0.2">
      <c r="A697">
        <v>1922</v>
      </c>
      <c r="B697">
        <v>14</v>
      </c>
      <c r="C697">
        <v>-13</v>
      </c>
      <c r="D697">
        <v>-26</v>
      </c>
      <c r="E697">
        <v>17</v>
      </c>
      <c r="F697">
        <v>43</v>
      </c>
      <c r="G697">
        <v>22</v>
      </c>
      <c r="H697">
        <v>67</v>
      </c>
      <c r="I697">
        <v>107</v>
      </c>
      <c r="J697">
        <v>87</v>
      </c>
      <c r="K697">
        <v>64</v>
      </c>
      <c r="L697">
        <v>35</v>
      </c>
      <c r="M697">
        <v>-11</v>
      </c>
      <c r="N697">
        <v>94</v>
      </c>
    </row>
    <row r="698" spans="1:14" x14ac:dyDescent="0.2">
      <c r="A698">
        <v>1922</v>
      </c>
      <c r="B698">
        <v>15</v>
      </c>
      <c r="C698">
        <v>-21</v>
      </c>
      <c r="D698">
        <v>11</v>
      </c>
      <c r="E698">
        <v>29</v>
      </c>
      <c r="F698">
        <v>74</v>
      </c>
      <c r="G698">
        <v>54</v>
      </c>
      <c r="H698">
        <v>84</v>
      </c>
      <c r="I698">
        <v>75</v>
      </c>
      <c r="J698">
        <v>71</v>
      </c>
      <c r="K698">
        <v>103</v>
      </c>
      <c r="L698">
        <v>22</v>
      </c>
      <c r="M698">
        <v>42</v>
      </c>
      <c r="N698">
        <v>48</v>
      </c>
    </row>
    <row r="699" spans="1:14" x14ac:dyDescent="0.2">
      <c r="A699">
        <v>1922</v>
      </c>
      <c r="B699">
        <v>16</v>
      </c>
      <c r="C699">
        <v>0</v>
      </c>
      <c r="D699">
        <v>40</v>
      </c>
      <c r="E699">
        <v>24</v>
      </c>
      <c r="F699">
        <v>49</v>
      </c>
      <c r="G699">
        <v>64</v>
      </c>
      <c r="H699">
        <v>57</v>
      </c>
      <c r="I699">
        <v>87</v>
      </c>
      <c r="J699">
        <v>98</v>
      </c>
      <c r="K699">
        <v>36</v>
      </c>
      <c r="L699">
        <v>64</v>
      </c>
      <c r="M699">
        <v>-2</v>
      </c>
      <c r="N699">
        <v>39</v>
      </c>
    </row>
    <row r="700" spans="1:14" x14ac:dyDescent="0.2">
      <c r="A700">
        <v>1922</v>
      </c>
      <c r="B700">
        <v>17</v>
      </c>
      <c r="C700">
        <v>-5</v>
      </c>
      <c r="D700">
        <v>59</v>
      </c>
      <c r="E700">
        <v>30</v>
      </c>
      <c r="F700">
        <v>16</v>
      </c>
      <c r="G700">
        <v>95</v>
      </c>
      <c r="H700">
        <v>97</v>
      </c>
      <c r="I700">
        <v>113</v>
      </c>
      <c r="J700">
        <v>132</v>
      </c>
      <c r="K700">
        <v>115</v>
      </c>
      <c r="L700">
        <v>84</v>
      </c>
      <c r="M700">
        <v>35</v>
      </c>
      <c r="N700">
        <v>34</v>
      </c>
    </row>
    <row r="701" spans="1:14" x14ac:dyDescent="0.2">
      <c r="A701">
        <v>1922</v>
      </c>
      <c r="B701">
        <v>18</v>
      </c>
      <c r="C701">
        <v>-56</v>
      </c>
      <c r="D701">
        <v>10</v>
      </c>
      <c r="E701">
        <v>25</v>
      </c>
      <c r="F701">
        <v>8</v>
      </c>
      <c r="G701">
        <v>93</v>
      </c>
      <c r="H701">
        <v>81</v>
      </c>
      <c r="I701">
        <v>92</v>
      </c>
      <c r="J701">
        <v>105</v>
      </c>
      <c r="K701">
        <v>55</v>
      </c>
      <c r="L701">
        <v>64</v>
      </c>
      <c r="M701">
        <v>70</v>
      </c>
      <c r="N701">
        <v>26</v>
      </c>
    </row>
    <row r="702" spans="1:14" x14ac:dyDescent="0.2">
      <c r="A702">
        <v>1922</v>
      </c>
      <c r="B702">
        <v>19</v>
      </c>
      <c r="C702">
        <v>16</v>
      </c>
      <c r="D702">
        <v>6</v>
      </c>
      <c r="E702">
        <v>16</v>
      </c>
      <c r="F702">
        <v>20</v>
      </c>
      <c r="G702">
        <v>91</v>
      </c>
      <c r="H702">
        <v>130</v>
      </c>
      <c r="I702">
        <v>92</v>
      </c>
      <c r="J702">
        <v>103</v>
      </c>
      <c r="K702">
        <v>93</v>
      </c>
      <c r="L702">
        <v>52</v>
      </c>
      <c r="M702">
        <v>55</v>
      </c>
      <c r="N702">
        <v>33</v>
      </c>
    </row>
    <row r="703" spans="1:14" x14ac:dyDescent="0.2">
      <c r="A703">
        <v>1922</v>
      </c>
      <c r="B703">
        <v>20</v>
      </c>
      <c r="C703">
        <v>-8</v>
      </c>
      <c r="D703">
        <v>17</v>
      </c>
      <c r="E703">
        <v>9</v>
      </c>
      <c r="F703">
        <v>12</v>
      </c>
      <c r="G703">
        <v>98</v>
      </c>
      <c r="H703">
        <v>116</v>
      </c>
      <c r="I703">
        <v>85</v>
      </c>
      <c r="J703">
        <v>124</v>
      </c>
      <c r="K703">
        <v>125</v>
      </c>
      <c r="L703">
        <v>41</v>
      </c>
      <c r="M703">
        <v>42</v>
      </c>
      <c r="N703">
        <v>18</v>
      </c>
    </row>
    <row r="704" spans="1:14" x14ac:dyDescent="0.2">
      <c r="A704">
        <v>1922</v>
      </c>
      <c r="B704">
        <v>21</v>
      </c>
      <c r="C704">
        <v>12</v>
      </c>
      <c r="D704">
        <v>23</v>
      </c>
      <c r="E704">
        <v>-11</v>
      </c>
      <c r="F704">
        <v>13</v>
      </c>
      <c r="G704">
        <v>119</v>
      </c>
      <c r="H704">
        <v>76</v>
      </c>
      <c r="I704">
        <v>140</v>
      </c>
      <c r="J704">
        <v>90</v>
      </c>
      <c r="K704">
        <v>123</v>
      </c>
      <c r="L704">
        <v>42</v>
      </c>
      <c r="M704">
        <v>58</v>
      </c>
      <c r="N704">
        <v>13</v>
      </c>
    </row>
    <row r="705" spans="1:14" x14ac:dyDescent="0.2">
      <c r="A705">
        <v>1922</v>
      </c>
      <c r="B705">
        <v>22</v>
      </c>
      <c r="C705">
        <v>2</v>
      </c>
      <c r="D705">
        <v>5</v>
      </c>
      <c r="E705">
        <v>-20</v>
      </c>
      <c r="F705">
        <v>47</v>
      </c>
      <c r="G705">
        <v>130</v>
      </c>
      <c r="H705">
        <v>81</v>
      </c>
      <c r="I705">
        <v>109</v>
      </c>
      <c r="J705">
        <v>123</v>
      </c>
      <c r="K705">
        <v>111</v>
      </c>
      <c r="L705">
        <v>41</v>
      </c>
      <c r="M705">
        <v>61</v>
      </c>
      <c r="N705">
        <v>51</v>
      </c>
    </row>
    <row r="706" spans="1:14" x14ac:dyDescent="0.2">
      <c r="A706">
        <v>1922</v>
      </c>
      <c r="B706">
        <v>23</v>
      </c>
      <c r="C706">
        <v>13</v>
      </c>
      <c r="D706">
        <v>46</v>
      </c>
      <c r="E706">
        <v>-15</v>
      </c>
      <c r="F706">
        <v>16</v>
      </c>
      <c r="G706">
        <v>129</v>
      </c>
      <c r="H706">
        <v>104</v>
      </c>
      <c r="I706">
        <v>122</v>
      </c>
      <c r="J706">
        <v>108</v>
      </c>
      <c r="K706">
        <v>78</v>
      </c>
      <c r="L706">
        <v>49</v>
      </c>
      <c r="M706">
        <v>50</v>
      </c>
      <c r="N706">
        <v>46</v>
      </c>
    </row>
    <row r="707" spans="1:14" x14ac:dyDescent="0.2">
      <c r="A707">
        <v>1922</v>
      </c>
      <c r="B707">
        <v>24</v>
      </c>
      <c r="C707">
        <v>-22</v>
      </c>
      <c r="D707">
        <v>95</v>
      </c>
      <c r="E707">
        <v>-3</v>
      </c>
      <c r="F707">
        <v>38</v>
      </c>
      <c r="G707">
        <v>118</v>
      </c>
      <c r="H707">
        <v>95</v>
      </c>
      <c r="I707">
        <v>101</v>
      </c>
      <c r="J707">
        <v>85</v>
      </c>
      <c r="K707">
        <v>88</v>
      </c>
      <c r="L707">
        <v>36</v>
      </c>
      <c r="M707">
        <v>24</v>
      </c>
      <c r="N707">
        <v>14</v>
      </c>
    </row>
    <row r="708" spans="1:14" x14ac:dyDescent="0.2">
      <c r="A708">
        <v>1922</v>
      </c>
      <c r="B708">
        <v>25</v>
      </c>
      <c r="C708">
        <v>-48</v>
      </c>
      <c r="D708">
        <v>79</v>
      </c>
      <c r="E708">
        <v>18</v>
      </c>
      <c r="F708">
        <v>41</v>
      </c>
      <c r="G708">
        <v>123</v>
      </c>
      <c r="H708">
        <v>86</v>
      </c>
      <c r="I708">
        <v>94</v>
      </c>
      <c r="J708">
        <v>116</v>
      </c>
      <c r="K708">
        <v>71</v>
      </c>
      <c r="L708">
        <v>34</v>
      </c>
      <c r="M708">
        <v>-28</v>
      </c>
      <c r="N708">
        <v>11</v>
      </c>
    </row>
    <row r="709" spans="1:14" x14ac:dyDescent="0.2">
      <c r="A709">
        <v>1922</v>
      </c>
      <c r="B709">
        <v>26</v>
      </c>
      <c r="C709">
        <v>5</v>
      </c>
      <c r="D709">
        <v>68</v>
      </c>
      <c r="E709">
        <v>-20</v>
      </c>
      <c r="F709">
        <v>22</v>
      </c>
      <c r="G709">
        <v>107</v>
      </c>
      <c r="H709">
        <v>79</v>
      </c>
      <c r="I709">
        <v>108</v>
      </c>
      <c r="J709">
        <v>49</v>
      </c>
      <c r="K709">
        <v>109</v>
      </c>
      <c r="L709">
        <v>-12</v>
      </c>
      <c r="M709">
        <v>-14</v>
      </c>
      <c r="N709">
        <v>31</v>
      </c>
    </row>
    <row r="710" spans="1:14" x14ac:dyDescent="0.2">
      <c r="A710">
        <v>1922</v>
      </c>
      <c r="B710">
        <v>27</v>
      </c>
      <c r="C710">
        <v>18</v>
      </c>
      <c r="D710">
        <v>34</v>
      </c>
      <c r="E710">
        <v>7</v>
      </c>
      <c r="F710">
        <v>9</v>
      </c>
      <c r="G710">
        <v>74</v>
      </c>
      <c r="H710">
        <v>113</v>
      </c>
      <c r="I710">
        <v>124</v>
      </c>
      <c r="J710">
        <v>127</v>
      </c>
      <c r="K710">
        <v>117</v>
      </c>
      <c r="L710">
        <v>8</v>
      </c>
      <c r="M710">
        <v>-2</v>
      </c>
      <c r="N710">
        <v>26</v>
      </c>
    </row>
    <row r="711" spans="1:14" x14ac:dyDescent="0.2">
      <c r="A711">
        <v>1922</v>
      </c>
      <c r="B711">
        <v>28</v>
      </c>
      <c r="C711">
        <v>29</v>
      </c>
      <c r="D711">
        <v>48</v>
      </c>
      <c r="E711">
        <v>8</v>
      </c>
      <c r="F711">
        <v>9</v>
      </c>
      <c r="G711">
        <v>62</v>
      </c>
      <c r="H711">
        <v>122</v>
      </c>
      <c r="I711">
        <v>90</v>
      </c>
      <c r="J711">
        <v>110</v>
      </c>
      <c r="K711">
        <v>97</v>
      </c>
      <c r="L711">
        <v>-7</v>
      </c>
      <c r="M711">
        <v>11</v>
      </c>
      <c r="N711">
        <v>5</v>
      </c>
    </row>
    <row r="712" spans="1:14" x14ac:dyDescent="0.2">
      <c r="A712">
        <v>1922</v>
      </c>
      <c r="B712">
        <v>29</v>
      </c>
      <c r="C712">
        <v>36</v>
      </c>
      <c r="E712">
        <v>0</v>
      </c>
      <c r="F712">
        <v>-7</v>
      </c>
      <c r="G712">
        <v>81</v>
      </c>
      <c r="H712">
        <v>73</v>
      </c>
      <c r="I712">
        <v>103</v>
      </c>
      <c r="J712">
        <v>122</v>
      </c>
      <c r="K712">
        <v>73</v>
      </c>
      <c r="L712">
        <v>-17</v>
      </c>
      <c r="M712">
        <v>80</v>
      </c>
      <c r="N712">
        <v>31</v>
      </c>
    </row>
    <row r="713" spans="1:14" x14ac:dyDescent="0.2">
      <c r="A713">
        <v>1922</v>
      </c>
      <c r="B713">
        <v>30</v>
      </c>
      <c r="C713">
        <v>26</v>
      </c>
      <c r="E713">
        <v>3</v>
      </c>
      <c r="F713">
        <v>26</v>
      </c>
      <c r="G713">
        <v>97</v>
      </c>
      <c r="H713">
        <v>79</v>
      </c>
      <c r="I713">
        <v>137</v>
      </c>
      <c r="J713">
        <v>98</v>
      </c>
      <c r="K713">
        <v>30</v>
      </c>
      <c r="L713">
        <v>16</v>
      </c>
      <c r="M713">
        <v>40</v>
      </c>
      <c r="N713">
        <v>31</v>
      </c>
    </row>
    <row r="714" spans="1:14" x14ac:dyDescent="0.2">
      <c r="A714">
        <v>1922</v>
      </c>
      <c r="B714">
        <v>31</v>
      </c>
      <c r="C714">
        <v>39</v>
      </c>
      <c r="E714">
        <v>-7</v>
      </c>
      <c r="G714">
        <v>117</v>
      </c>
      <c r="I714">
        <v>83</v>
      </c>
      <c r="J714">
        <v>92</v>
      </c>
      <c r="L714">
        <v>4</v>
      </c>
      <c r="N714">
        <v>35</v>
      </c>
    </row>
    <row r="715" spans="1:14" x14ac:dyDescent="0.2">
      <c r="A715">
        <v>1923</v>
      </c>
      <c r="B715">
        <v>1</v>
      </c>
      <c r="C715">
        <v>-1</v>
      </c>
      <c r="D715">
        <v>98</v>
      </c>
      <c r="E715">
        <v>45</v>
      </c>
      <c r="F715">
        <v>52</v>
      </c>
      <c r="G715">
        <v>99</v>
      </c>
      <c r="H715">
        <v>72</v>
      </c>
      <c r="I715">
        <v>111</v>
      </c>
      <c r="J715">
        <v>100</v>
      </c>
      <c r="K715">
        <v>65</v>
      </c>
      <c r="L715">
        <v>125</v>
      </c>
      <c r="M715">
        <v>53</v>
      </c>
      <c r="N715">
        <v>-25</v>
      </c>
    </row>
    <row r="716" spans="1:14" x14ac:dyDescent="0.2">
      <c r="A716">
        <v>1923</v>
      </c>
      <c r="B716">
        <v>2</v>
      </c>
      <c r="C716">
        <v>16</v>
      </c>
      <c r="D716">
        <v>103</v>
      </c>
      <c r="E716">
        <v>52</v>
      </c>
      <c r="F716">
        <v>56</v>
      </c>
      <c r="G716">
        <v>70</v>
      </c>
      <c r="H716">
        <v>69</v>
      </c>
      <c r="I716">
        <v>90</v>
      </c>
      <c r="J716">
        <v>98</v>
      </c>
      <c r="K716">
        <v>74</v>
      </c>
      <c r="L716">
        <v>69</v>
      </c>
      <c r="M716">
        <v>37</v>
      </c>
      <c r="N716">
        <v>29</v>
      </c>
    </row>
    <row r="717" spans="1:14" x14ac:dyDescent="0.2">
      <c r="A717">
        <v>1923</v>
      </c>
      <c r="B717">
        <v>3</v>
      </c>
      <c r="C717">
        <v>61</v>
      </c>
      <c r="D717">
        <v>83</v>
      </c>
      <c r="E717">
        <v>0</v>
      </c>
      <c r="F717">
        <v>53</v>
      </c>
      <c r="G717">
        <v>93</v>
      </c>
      <c r="H717">
        <v>41</v>
      </c>
      <c r="I717">
        <v>126</v>
      </c>
      <c r="J717">
        <v>121</v>
      </c>
      <c r="K717">
        <v>34</v>
      </c>
      <c r="L717">
        <v>51</v>
      </c>
      <c r="M717">
        <v>62</v>
      </c>
      <c r="N717">
        <v>-6</v>
      </c>
    </row>
    <row r="718" spans="1:14" x14ac:dyDescent="0.2">
      <c r="A718">
        <v>1923</v>
      </c>
      <c r="B718">
        <v>4</v>
      </c>
      <c r="C718">
        <v>27</v>
      </c>
      <c r="D718">
        <v>47</v>
      </c>
      <c r="E718">
        <v>33</v>
      </c>
      <c r="F718">
        <v>45</v>
      </c>
      <c r="G718">
        <v>89</v>
      </c>
      <c r="H718">
        <v>71</v>
      </c>
      <c r="I718">
        <v>140</v>
      </c>
      <c r="J718">
        <v>92</v>
      </c>
      <c r="K718">
        <v>92</v>
      </c>
      <c r="L718">
        <v>51</v>
      </c>
      <c r="M718">
        <v>53</v>
      </c>
      <c r="N718">
        <v>-16</v>
      </c>
    </row>
    <row r="719" spans="1:14" x14ac:dyDescent="0.2">
      <c r="A719">
        <v>1923</v>
      </c>
      <c r="B719">
        <v>5</v>
      </c>
      <c r="C719">
        <v>-2</v>
      </c>
      <c r="D719">
        <v>-17</v>
      </c>
      <c r="E719">
        <v>4</v>
      </c>
      <c r="F719">
        <v>59</v>
      </c>
      <c r="G719">
        <v>73</v>
      </c>
      <c r="H719">
        <v>60</v>
      </c>
      <c r="I719">
        <v>112</v>
      </c>
      <c r="J719">
        <v>89</v>
      </c>
      <c r="K719">
        <v>95</v>
      </c>
      <c r="L719">
        <v>1</v>
      </c>
      <c r="M719">
        <v>31</v>
      </c>
      <c r="N719">
        <v>-2</v>
      </c>
    </row>
    <row r="720" spans="1:14" x14ac:dyDescent="0.2">
      <c r="A720">
        <v>1923</v>
      </c>
      <c r="B720">
        <v>6</v>
      </c>
      <c r="C720">
        <v>15</v>
      </c>
      <c r="D720">
        <v>24</v>
      </c>
      <c r="E720">
        <v>18</v>
      </c>
      <c r="F720">
        <v>54</v>
      </c>
      <c r="G720">
        <v>77</v>
      </c>
      <c r="H720">
        <v>83</v>
      </c>
      <c r="I720">
        <v>136</v>
      </c>
      <c r="J720">
        <v>114</v>
      </c>
      <c r="K720">
        <v>83</v>
      </c>
      <c r="L720">
        <v>66</v>
      </c>
      <c r="M720">
        <v>-14</v>
      </c>
      <c r="N720">
        <v>7</v>
      </c>
    </row>
    <row r="721" spans="1:14" x14ac:dyDescent="0.2">
      <c r="A721">
        <v>1923</v>
      </c>
      <c r="B721">
        <v>7</v>
      </c>
      <c r="C721">
        <v>15</v>
      </c>
      <c r="D721">
        <v>27</v>
      </c>
      <c r="E721">
        <v>39</v>
      </c>
      <c r="F721">
        <v>41</v>
      </c>
      <c r="G721">
        <v>81</v>
      </c>
      <c r="H721">
        <v>91</v>
      </c>
      <c r="I721">
        <v>163</v>
      </c>
      <c r="J721">
        <v>129</v>
      </c>
      <c r="K721">
        <v>121</v>
      </c>
      <c r="L721">
        <v>76</v>
      </c>
      <c r="M721">
        <v>-23</v>
      </c>
      <c r="N721">
        <v>-27</v>
      </c>
    </row>
    <row r="722" spans="1:14" x14ac:dyDescent="0.2">
      <c r="A722">
        <v>1923</v>
      </c>
      <c r="B722">
        <v>8</v>
      </c>
      <c r="C722">
        <v>71</v>
      </c>
      <c r="D722">
        <v>54</v>
      </c>
      <c r="E722">
        <v>45</v>
      </c>
      <c r="F722">
        <v>53</v>
      </c>
      <c r="G722">
        <v>57</v>
      </c>
      <c r="H722">
        <v>87</v>
      </c>
      <c r="I722">
        <v>146</v>
      </c>
      <c r="J722">
        <v>140</v>
      </c>
      <c r="K722">
        <v>41</v>
      </c>
      <c r="L722">
        <v>93</v>
      </c>
      <c r="M722">
        <v>-41</v>
      </c>
      <c r="N722">
        <v>33</v>
      </c>
    </row>
    <row r="723" spans="1:14" x14ac:dyDescent="0.2">
      <c r="A723">
        <v>1923</v>
      </c>
      <c r="B723">
        <v>9</v>
      </c>
      <c r="C723">
        <v>22</v>
      </c>
      <c r="D723">
        <v>1</v>
      </c>
      <c r="E723">
        <v>18</v>
      </c>
      <c r="F723">
        <v>11</v>
      </c>
      <c r="G723">
        <v>62</v>
      </c>
      <c r="H723">
        <v>118</v>
      </c>
      <c r="I723">
        <v>119</v>
      </c>
      <c r="J723">
        <v>133</v>
      </c>
      <c r="K723">
        <v>63</v>
      </c>
      <c r="L723">
        <v>108</v>
      </c>
      <c r="M723">
        <v>-6</v>
      </c>
      <c r="N723">
        <v>-23</v>
      </c>
    </row>
    <row r="724" spans="1:14" x14ac:dyDescent="0.2">
      <c r="A724">
        <v>1923</v>
      </c>
      <c r="B724">
        <v>10</v>
      </c>
      <c r="C724">
        <v>29</v>
      </c>
      <c r="D724">
        <v>46</v>
      </c>
      <c r="E724">
        <v>18</v>
      </c>
      <c r="F724">
        <v>3</v>
      </c>
      <c r="G724">
        <v>25</v>
      </c>
      <c r="H724">
        <v>129</v>
      </c>
      <c r="I724">
        <v>161</v>
      </c>
      <c r="J724">
        <v>123</v>
      </c>
      <c r="K724">
        <v>95</v>
      </c>
      <c r="L724">
        <v>84</v>
      </c>
      <c r="M724">
        <v>14</v>
      </c>
      <c r="N724">
        <v>-29</v>
      </c>
    </row>
    <row r="725" spans="1:14" x14ac:dyDescent="0.2">
      <c r="A725">
        <v>1923</v>
      </c>
      <c r="B725">
        <v>11</v>
      </c>
      <c r="C725">
        <v>24</v>
      </c>
      <c r="D725">
        <v>53</v>
      </c>
      <c r="E725">
        <v>13</v>
      </c>
      <c r="F725">
        <v>45</v>
      </c>
      <c r="G725">
        <v>43</v>
      </c>
      <c r="H725">
        <v>93</v>
      </c>
      <c r="I725">
        <v>168</v>
      </c>
      <c r="J725">
        <v>103</v>
      </c>
      <c r="K725">
        <v>78</v>
      </c>
      <c r="L725">
        <v>85</v>
      </c>
      <c r="M725">
        <v>-20</v>
      </c>
      <c r="N725">
        <v>55</v>
      </c>
    </row>
    <row r="726" spans="1:14" x14ac:dyDescent="0.2">
      <c r="A726">
        <v>1923</v>
      </c>
      <c r="B726">
        <v>12</v>
      </c>
      <c r="C726">
        <v>3</v>
      </c>
      <c r="D726">
        <v>25</v>
      </c>
      <c r="E726">
        <v>8</v>
      </c>
      <c r="F726">
        <v>96</v>
      </c>
      <c r="G726">
        <v>11</v>
      </c>
      <c r="H726">
        <v>55</v>
      </c>
      <c r="I726">
        <v>163</v>
      </c>
      <c r="J726">
        <v>91</v>
      </c>
      <c r="K726">
        <v>109</v>
      </c>
      <c r="L726">
        <v>62</v>
      </c>
      <c r="M726">
        <v>-1</v>
      </c>
      <c r="N726">
        <v>66</v>
      </c>
    </row>
    <row r="727" spans="1:14" x14ac:dyDescent="0.2">
      <c r="A727">
        <v>1923</v>
      </c>
      <c r="B727">
        <v>13</v>
      </c>
      <c r="C727">
        <v>-30</v>
      </c>
      <c r="D727">
        <v>37</v>
      </c>
      <c r="E727">
        <v>45</v>
      </c>
      <c r="F727">
        <v>65</v>
      </c>
      <c r="G727">
        <v>21</v>
      </c>
      <c r="H727">
        <v>111</v>
      </c>
      <c r="I727">
        <v>174</v>
      </c>
      <c r="J727">
        <v>142</v>
      </c>
      <c r="K727">
        <v>95</v>
      </c>
      <c r="L727">
        <v>40</v>
      </c>
      <c r="M727">
        <v>66</v>
      </c>
      <c r="N727">
        <v>60</v>
      </c>
    </row>
    <row r="728" spans="1:14" x14ac:dyDescent="0.2">
      <c r="A728">
        <v>1923</v>
      </c>
      <c r="B728">
        <v>14</v>
      </c>
      <c r="C728">
        <v>18</v>
      </c>
      <c r="D728">
        <v>25</v>
      </c>
      <c r="E728">
        <v>33</v>
      </c>
      <c r="F728">
        <v>38</v>
      </c>
      <c r="G728">
        <v>36</v>
      </c>
      <c r="H728">
        <v>95</v>
      </c>
      <c r="I728">
        <v>156</v>
      </c>
      <c r="J728">
        <v>136</v>
      </c>
      <c r="K728">
        <v>124</v>
      </c>
      <c r="L728">
        <v>24</v>
      </c>
      <c r="M728">
        <v>44</v>
      </c>
      <c r="N728">
        <v>-16</v>
      </c>
    </row>
    <row r="729" spans="1:14" x14ac:dyDescent="0.2">
      <c r="A729">
        <v>1923</v>
      </c>
      <c r="B729">
        <v>15</v>
      </c>
      <c r="C729">
        <v>36</v>
      </c>
      <c r="D729">
        <v>12</v>
      </c>
      <c r="E729">
        <v>25</v>
      </c>
      <c r="F729">
        <v>26</v>
      </c>
      <c r="G729">
        <v>44</v>
      </c>
      <c r="H729">
        <v>85</v>
      </c>
      <c r="I729">
        <v>147</v>
      </c>
      <c r="J729">
        <v>122</v>
      </c>
      <c r="K729">
        <v>81</v>
      </c>
      <c r="L729">
        <v>12</v>
      </c>
      <c r="M729">
        <v>1</v>
      </c>
      <c r="N729">
        <v>24</v>
      </c>
    </row>
    <row r="730" spans="1:14" x14ac:dyDescent="0.2">
      <c r="A730">
        <v>1923</v>
      </c>
      <c r="B730">
        <v>16</v>
      </c>
      <c r="C730">
        <v>45</v>
      </c>
      <c r="D730">
        <v>16</v>
      </c>
      <c r="E730">
        <v>34</v>
      </c>
      <c r="F730">
        <v>60</v>
      </c>
      <c r="G730">
        <v>34</v>
      </c>
      <c r="H730">
        <v>85</v>
      </c>
      <c r="I730">
        <v>150</v>
      </c>
      <c r="J730">
        <v>94</v>
      </c>
      <c r="K730">
        <v>52</v>
      </c>
      <c r="L730">
        <v>41</v>
      </c>
      <c r="M730">
        <v>28</v>
      </c>
      <c r="N730">
        <v>25</v>
      </c>
    </row>
    <row r="731" spans="1:14" x14ac:dyDescent="0.2">
      <c r="A731">
        <v>1923</v>
      </c>
      <c r="B731">
        <v>17</v>
      </c>
      <c r="C731">
        <v>17</v>
      </c>
      <c r="D731">
        <v>30</v>
      </c>
      <c r="E731">
        <v>36</v>
      </c>
      <c r="F731">
        <v>30</v>
      </c>
      <c r="G731">
        <v>23</v>
      </c>
      <c r="H731">
        <v>51</v>
      </c>
      <c r="I731">
        <v>123</v>
      </c>
      <c r="J731">
        <v>115</v>
      </c>
      <c r="K731">
        <v>53</v>
      </c>
      <c r="L731">
        <v>77</v>
      </c>
      <c r="M731">
        <v>25</v>
      </c>
      <c r="N731">
        <v>61</v>
      </c>
    </row>
    <row r="732" spans="1:14" x14ac:dyDescent="0.2">
      <c r="A732">
        <v>1923</v>
      </c>
      <c r="B732">
        <v>18</v>
      </c>
      <c r="C732">
        <v>28</v>
      </c>
      <c r="D732">
        <v>13</v>
      </c>
      <c r="E732">
        <v>37</v>
      </c>
      <c r="F732">
        <v>20</v>
      </c>
      <c r="G732">
        <v>37</v>
      </c>
      <c r="H732">
        <v>75</v>
      </c>
      <c r="I732">
        <v>113</v>
      </c>
      <c r="J732">
        <v>128</v>
      </c>
      <c r="K732">
        <v>87</v>
      </c>
      <c r="L732">
        <v>55</v>
      </c>
      <c r="M732">
        <v>5</v>
      </c>
      <c r="N732">
        <v>65</v>
      </c>
    </row>
    <row r="733" spans="1:14" x14ac:dyDescent="0.2">
      <c r="A733">
        <v>1923</v>
      </c>
      <c r="B733">
        <v>19</v>
      </c>
      <c r="C733">
        <v>13</v>
      </c>
      <c r="D733">
        <v>11</v>
      </c>
      <c r="E733">
        <v>24</v>
      </c>
      <c r="F733">
        <v>43</v>
      </c>
      <c r="G733">
        <v>55</v>
      </c>
      <c r="H733">
        <v>113</v>
      </c>
      <c r="I733">
        <v>103</v>
      </c>
      <c r="J733">
        <v>112</v>
      </c>
      <c r="K733">
        <v>69</v>
      </c>
      <c r="L733">
        <v>109</v>
      </c>
      <c r="M733">
        <v>19</v>
      </c>
      <c r="N733">
        <v>29</v>
      </c>
    </row>
    <row r="734" spans="1:14" x14ac:dyDescent="0.2">
      <c r="A734">
        <v>1923</v>
      </c>
      <c r="B734">
        <v>20</v>
      </c>
      <c r="C734">
        <v>41</v>
      </c>
      <c r="D734">
        <v>-3</v>
      </c>
      <c r="E734">
        <v>14</v>
      </c>
      <c r="F734">
        <v>15</v>
      </c>
      <c r="G734">
        <v>76</v>
      </c>
      <c r="H734">
        <v>83</v>
      </c>
      <c r="I734">
        <v>138</v>
      </c>
      <c r="J734">
        <v>129</v>
      </c>
      <c r="K734">
        <v>68</v>
      </c>
      <c r="L734">
        <v>51</v>
      </c>
      <c r="M734">
        <v>-12</v>
      </c>
      <c r="N734">
        <v>0</v>
      </c>
    </row>
    <row r="735" spans="1:14" x14ac:dyDescent="0.2">
      <c r="A735">
        <v>1923</v>
      </c>
      <c r="B735">
        <v>21</v>
      </c>
      <c r="C735">
        <v>-15</v>
      </c>
      <c r="D735">
        <v>-3</v>
      </c>
      <c r="E735">
        <v>21</v>
      </c>
      <c r="F735">
        <v>19</v>
      </c>
      <c r="G735">
        <v>81</v>
      </c>
      <c r="H735">
        <v>73</v>
      </c>
      <c r="I735">
        <v>139</v>
      </c>
      <c r="J735">
        <v>139</v>
      </c>
      <c r="K735">
        <v>77</v>
      </c>
      <c r="L735">
        <v>90</v>
      </c>
      <c r="M735">
        <v>11</v>
      </c>
      <c r="N735">
        <v>-22</v>
      </c>
    </row>
    <row r="736" spans="1:14" x14ac:dyDescent="0.2">
      <c r="A736">
        <v>1923</v>
      </c>
      <c r="B736">
        <v>22</v>
      </c>
      <c r="C736">
        <v>39</v>
      </c>
      <c r="D736">
        <v>-4</v>
      </c>
      <c r="E736">
        <v>26</v>
      </c>
      <c r="F736">
        <v>53</v>
      </c>
      <c r="G736">
        <v>67</v>
      </c>
      <c r="H736">
        <v>125</v>
      </c>
      <c r="I736">
        <v>149</v>
      </c>
      <c r="J736">
        <v>98</v>
      </c>
      <c r="K736">
        <v>75</v>
      </c>
      <c r="L736">
        <v>68</v>
      </c>
      <c r="M736">
        <v>-4</v>
      </c>
      <c r="N736">
        <v>-1</v>
      </c>
    </row>
    <row r="737" spans="1:14" x14ac:dyDescent="0.2">
      <c r="A737">
        <v>1923</v>
      </c>
      <c r="B737">
        <v>23</v>
      </c>
      <c r="C737">
        <v>-3</v>
      </c>
      <c r="D737">
        <v>11</v>
      </c>
      <c r="E737">
        <v>20</v>
      </c>
      <c r="F737">
        <v>-6</v>
      </c>
      <c r="G737">
        <v>70</v>
      </c>
      <c r="H737">
        <v>108</v>
      </c>
      <c r="I737">
        <v>137</v>
      </c>
      <c r="J737">
        <v>98</v>
      </c>
      <c r="K737">
        <v>66</v>
      </c>
      <c r="L737">
        <v>74</v>
      </c>
      <c r="M737">
        <v>-19</v>
      </c>
      <c r="N737">
        <v>41</v>
      </c>
    </row>
    <row r="738" spans="1:14" x14ac:dyDescent="0.2">
      <c r="A738">
        <v>1923</v>
      </c>
      <c r="B738">
        <v>24</v>
      </c>
      <c r="C738">
        <v>-6</v>
      </c>
      <c r="D738">
        <v>29</v>
      </c>
      <c r="E738">
        <v>26</v>
      </c>
      <c r="F738">
        <v>-3</v>
      </c>
      <c r="G738">
        <v>9</v>
      </c>
      <c r="H738">
        <v>124</v>
      </c>
      <c r="I738">
        <v>119</v>
      </c>
      <c r="J738">
        <v>117</v>
      </c>
      <c r="K738">
        <v>69</v>
      </c>
      <c r="L738">
        <v>64</v>
      </c>
      <c r="M738">
        <v>-24</v>
      </c>
      <c r="N738">
        <v>25</v>
      </c>
    </row>
    <row r="739" spans="1:14" x14ac:dyDescent="0.2">
      <c r="A739">
        <v>1923</v>
      </c>
      <c r="B739">
        <v>25</v>
      </c>
      <c r="C739">
        <v>34</v>
      </c>
      <c r="D739">
        <v>31</v>
      </c>
      <c r="E739">
        <v>41</v>
      </c>
      <c r="F739">
        <v>34</v>
      </c>
      <c r="G739">
        <v>45</v>
      </c>
      <c r="H739">
        <v>115</v>
      </c>
      <c r="I739">
        <v>142</v>
      </c>
      <c r="J739">
        <v>68</v>
      </c>
      <c r="K739">
        <v>101</v>
      </c>
      <c r="L739">
        <v>73</v>
      </c>
      <c r="M739">
        <v>-55</v>
      </c>
      <c r="N739">
        <v>-59</v>
      </c>
    </row>
    <row r="740" spans="1:14" x14ac:dyDescent="0.2">
      <c r="A740">
        <v>1923</v>
      </c>
      <c r="B740">
        <v>26</v>
      </c>
      <c r="C740">
        <v>26</v>
      </c>
      <c r="D740">
        <v>46</v>
      </c>
      <c r="E740">
        <v>21</v>
      </c>
      <c r="F740">
        <v>61</v>
      </c>
      <c r="G740">
        <v>28</v>
      </c>
      <c r="H740">
        <v>88</v>
      </c>
      <c r="I740">
        <v>108</v>
      </c>
      <c r="J740">
        <v>126</v>
      </c>
      <c r="K740">
        <v>105</v>
      </c>
      <c r="L740">
        <v>63</v>
      </c>
      <c r="M740">
        <v>-40</v>
      </c>
      <c r="N740">
        <v>-3</v>
      </c>
    </row>
    <row r="741" spans="1:14" x14ac:dyDescent="0.2">
      <c r="A741">
        <v>1923</v>
      </c>
      <c r="B741">
        <v>27</v>
      </c>
      <c r="C741">
        <v>59</v>
      </c>
      <c r="D741">
        <v>56</v>
      </c>
      <c r="E741">
        <v>82</v>
      </c>
      <c r="F741">
        <v>17</v>
      </c>
      <c r="G741">
        <v>41</v>
      </c>
      <c r="H741">
        <v>71</v>
      </c>
      <c r="I741">
        <v>99</v>
      </c>
      <c r="J741">
        <v>107</v>
      </c>
      <c r="K741">
        <v>94</v>
      </c>
      <c r="L741">
        <v>87</v>
      </c>
      <c r="M741">
        <v>-59</v>
      </c>
      <c r="N741">
        <v>4</v>
      </c>
    </row>
    <row r="742" spans="1:14" x14ac:dyDescent="0.2">
      <c r="A742">
        <v>1923</v>
      </c>
      <c r="B742">
        <v>28</v>
      </c>
      <c r="C742">
        <v>59</v>
      </c>
      <c r="D742">
        <v>52</v>
      </c>
      <c r="E742">
        <v>90</v>
      </c>
      <c r="F742">
        <v>11</v>
      </c>
      <c r="G742">
        <v>61</v>
      </c>
      <c r="H742">
        <v>120</v>
      </c>
      <c r="I742">
        <v>128</v>
      </c>
      <c r="J742">
        <v>101</v>
      </c>
      <c r="K742">
        <v>122</v>
      </c>
      <c r="L742">
        <v>88</v>
      </c>
      <c r="M742">
        <v>-16</v>
      </c>
      <c r="N742">
        <v>32</v>
      </c>
    </row>
    <row r="743" spans="1:14" x14ac:dyDescent="0.2">
      <c r="A743">
        <v>1923</v>
      </c>
      <c r="B743">
        <v>29</v>
      </c>
      <c r="C743">
        <v>62</v>
      </c>
      <c r="E743">
        <v>63</v>
      </c>
      <c r="F743">
        <v>58</v>
      </c>
      <c r="G743">
        <v>55</v>
      </c>
      <c r="H743">
        <v>79</v>
      </c>
      <c r="I743">
        <v>115</v>
      </c>
      <c r="J743">
        <v>83</v>
      </c>
      <c r="K743">
        <v>106</v>
      </c>
      <c r="L743">
        <v>69</v>
      </c>
      <c r="M743">
        <v>4</v>
      </c>
      <c r="N743">
        <v>-20</v>
      </c>
    </row>
    <row r="744" spans="1:14" x14ac:dyDescent="0.2">
      <c r="A744">
        <v>1923</v>
      </c>
      <c r="B744">
        <v>30</v>
      </c>
      <c r="C744">
        <v>85</v>
      </c>
      <c r="E744">
        <v>33</v>
      </c>
      <c r="F744">
        <v>80</v>
      </c>
      <c r="G744">
        <v>62</v>
      </c>
      <c r="H744">
        <v>80</v>
      </c>
      <c r="I744">
        <v>131</v>
      </c>
      <c r="J744">
        <v>88</v>
      </c>
      <c r="K744">
        <v>143</v>
      </c>
      <c r="L744">
        <v>91</v>
      </c>
      <c r="M744">
        <v>-28</v>
      </c>
      <c r="N744">
        <v>6</v>
      </c>
    </row>
    <row r="745" spans="1:14" x14ac:dyDescent="0.2">
      <c r="A745">
        <v>1923</v>
      </c>
      <c r="B745">
        <v>31</v>
      </c>
      <c r="C745">
        <v>83</v>
      </c>
      <c r="E745">
        <v>64</v>
      </c>
      <c r="G745">
        <v>46</v>
      </c>
      <c r="I745">
        <v>123</v>
      </c>
      <c r="J745">
        <v>69</v>
      </c>
      <c r="L745">
        <v>67</v>
      </c>
      <c r="N745">
        <v>19</v>
      </c>
    </row>
    <row r="746" spans="1:14" x14ac:dyDescent="0.2">
      <c r="A746">
        <v>1924</v>
      </c>
      <c r="B746">
        <v>1</v>
      </c>
      <c r="C746">
        <v>36</v>
      </c>
      <c r="D746">
        <v>15</v>
      </c>
      <c r="E746">
        <v>-12</v>
      </c>
      <c r="F746">
        <v>12</v>
      </c>
      <c r="G746">
        <v>67</v>
      </c>
      <c r="H746">
        <v>96</v>
      </c>
      <c r="I746">
        <v>61</v>
      </c>
      <c r="J746">
        <v>126</v>
      </c>
      <c r="K746">
        <v>130</v>
      </c>
      <c r="L746">
        <v>83</v>
      </c>
      <c r="M746">
        <v>80</v>
      </c>
      <c r="N746">
        <v>74</v>
      </c>
    </row>
    <row r="747" spans="1:14" x14ac:dyDescent="0.2">
      <c r="A747">
        <v>1924</v>
      </c>
      <c r="B747">
        <v>2</v>
      </c>
      <c r="C747">
        <v>67</v>
      </c>
      <c r="D747">
        <v>15</v>
      </c>
      <c r="E747">
        <v>-16</v>
      </c>
      <c r="F747">
        <v>-11</v>
      </c>
      <c r="G747">
        <v>57</v>
      </c>
      <c r="H747">
        <v>81</v>
      </c>
      <c r="I747">
        <v>114</v>
      </c>
      <c r="J747">
        <v>125</v>
      </c>
      <c r="K747">
        <v>132</v>
      </c>
      <c r="L747">
        <v>36</v>
      </c>
      <c r="M747">
        <v>105</v>
      </c>
      <c r="N747">
        <v>73</v>
      </c>
    </row>
    <row r="748" spans="1:14" x14ac:dyDescent="0.2">
      <c r="A748">
        <v>1924</v>
      </c>
      <c r="B748">
        <v>3</v>
      </c>
      <c r="C748">
        <v>39</v>
      </c>
      <c r="D748">
        <v>47</v>
      </c>
      <c r="E748">
        <v>-36</v>
      </c>
      <c r="F748">
        <v>-1</v>
      </c>
      <c r="G748">
        <v>57</v>
      </c>
      <c r="H748">
        <v>44</v>
      </c>
      <c r="I748">
        <v>120</v>
      </c>
      <c r="J748">
        <v>111</v>
      </c>
      <c r="K748">
        <v>118</v>
      </c>
      <c r="L748">
        <v>80</v>
      </c>
      <c r="M748">
        <v>45</v>
      </c>
      <c r="N748">
        <v>74</v>
      </c>
    </row>
    <row r="749" spans="1:14" x14ac:dyDescent="0.2">
      <c r="A749">
        <v>1924</v>
      </c>
      <c r="B749">
        <v>4</v>
      </c>
      <c r="C749">
        <v>-12</v>
      </c>
      <c r="D749">
        <v>46</v>
      </c>
      <c r="E749">
        <v>-26</v>
      </c>
      <c r="F749">
        <v>5</v>
      </c>
      <c r="G749">
        <v>49</v>
      </c>
      <c r="H749">
        <v>102</v>
      </c>
      <c r="I749">
        <v>97</v>
      </c>
      <c r="J749">
        <v>116</v>
      </c>
      <c r="K749">
        <v>115</v>
      </c>
      <c r="L749">
        <v>74</v>
      </c>
      <c r="M749">
        <v>-5</v>
      </c>
      <c r="N749">
        <v>28</v>
      </c>
    </row>
    <row r="750" spans="1:14" x14ac:dyDescent="0.2">
      <c r="A750">
        <v>1924</v>
      </c>
      <c r="B750">
        <v>5</v>
      </c>
      <c r="C750">
        <v>-18</v>
      </c>
      <c r="D750">
        <v>55</v>
      </c>
      <c r="E750">
        <v>-35</v>
      </c>
      <c r="F750">
        <v>-10</v>
      </c>
      <c r="G750">
        <v>26</v>
      </c>
      <c r="H750">
        <v>76</v>
      </c>
      <c r="I750">
        <v>98</v>
      </c>
      <c r="J750">
        <v>151</v>
      </c>
      <c r="K750">
        <v>121</v>
      </c>
      <c r="L750">
        <v>70</v>
      </c>
      <c r="M750">
        <v>-25</v>
      </c>
      <c r="N750">
        <v>73</v>
      </c>
    </row>
    <row r="751" spans="1:14" x14ac:dyDescent="0.2">
      <c r="A751">
        <v>1924</v>
      </c>
      <c r="B751">
        <v>6</v>
      </c>
      <c r="C751">
        <v>-1</v>
      </c>
      <c r="D751">
        <v>68</v>
      </c>
      <c r="E751">
        <v>-2</v>
      </c>
      <c r="F751">
        <v>-18</v>
      </c>
      <c r="G751">
        <v>37</v>
      </c>
      <c r="H751">
        <v>98</v>
      </c>
      <c r="I751">
        <v>116</v>
      </c>
      <c r="J751">
        <v>109</v>
      </c>
      <c r="K751">
        <v>111</v>
      </c>
      <c r="L751">
        <v>62</v>
      </c>
      <c r="M751">
        <v>32</v>
      </c>
      <c r="N751">
        <v>61</v>
      </c>
    </row>
    <row r="752" spans="1:14" x14ac:dyDescent="0.2">
      <c r="A752">
        <v>1924</v>
      </c>
      <c r="B752">
        <v>7</v>
      </c>
      <c r="C752">
        <v>-5</v>
      </c>
      <c r="D752">
        <v>54</v>
      </c>
      <c r="E752">
        <v>-15</v>
      </c>
      <c r="F752">
        <v>9</v>
      </c>
      <c r="G752">
        <v>61</v>
      </c>
      <c r="H752">
        <v>116</v>
      </c>
      <c r="I752">
        <v>111</v>
      </c>
      <c r="J752">
        <v>99</v>
      </c>
      <c r="K752">
        <v>140</v>
      </c>
      <c r="L752">
        <v>79</v>
      </c>
      <c r="M752">
        <v>53</v>
      </c>
      <c r="N752">
        <v>39</v>
      </c>
    </row>
    <row r="753" spans="1:14" x14ac:dyDescent="0.2">
      <c r="A753">
        <v>1924</v>
      </c>
      <c r="B753">
        <v>8</v>
      </c>
      <c r="C753">
        <v>-6</v>
      </c>
      <c r="D753">
        <v>35</v>
      </c>
      <c r="E753">
        <v>-18</v>
      </c>
      <c r="F753">
        <v>39</v>
      </c>
      <c r="G753">
        <v>35</v>
      </c>
      <c r="H753">
        <v>120</v>
      </c>
      <c r="I753">
        <v>121</v>
      </c>
      <c r="J753">
        <v>77</v>
      </c>
      <c r="K753">
        <v>137</v>
      </c>
      <c r="L753">
        <v>74</v>
      </c>
      <c r="M753">
        <v>73</v>
      </c>
      <c r="N753">
        <v>60</v>
      </c>
    </row>
    <row r="754" spans="1:14" x14ac:dyDescent="0.2">
      <c r="A754">
        <v>1924</v>
      </c>
      <c r="B754">
        <v>9</v>
      </c>
      <c r="C754">
        <v>-36</v>
      </c>
      <c r="D754">
        <v>32</v>
      </c>
      <c r="E754">
        <v>-7</v>
      </c>
      <c r="F754">
        <v>0</v>
      </c>
      <c r="G754">
        <v>28</v>
      </c>
      <c r="H754">
        <v>112</v>
      </c>
      <c r="I754">
        <v>117</v>
      </c>
      <c r="J754">
        <v>69</v>
      </c>
      <c r="K754">
        <v>125</v>
      </c>
      <c r="L754">
        <v>66</v>
      </c>
      <c r="M754">
        <v>52</v>
      </c>
      <c r="N754">
        <v>54</v>
      </c>
    </row>
    <row r="755" spans="1:14" x14ac:dyDescent="0.2">
      <c r="A755">
        <v>1924</v>
      </c>
      <c r="B755">
        <v>10</v>
      </c>
      <c r="C755">
        <v>-50</v>
      </c>
      <c r="D755">
        <v>35</v>
      </c>
      <c r="E755">
        <v>-25</v>
      </c>
      <c r="F755">
        <v>-19</v>
      </c>
      <c r="G755">
        <v>92</v>
      </c>
      <c r="H755">
        <v>109</v>
      </c>
      <c r="I755">
        <v>107</v>
      </c>
      <c r="J755">
        <v>89</v>
      </c>
      <c r="K755">
        <v>76</v>
      </c>
      <c r="L755">
        <v>115</v>
      </c>
      <c r="M755">
        <v>61</v>
      </c>
      <c r="N755">
        <v>44</v>
      </c>
    </row>
    <row r="756" spans="1:14" x14ac:dyDescent="0.2">
      <c r="A756">
        <v>1924</v>
      </c>
      <c r="B756">
        <v>11</v>
      </c>
      <c r="C756">
        <v>-7</v>
      </c>
      <c r="D756">
        <v>21</v>
      </c>
      <c r="E756">
        <v>-25</v>
      </c>
      <c r="F756">
        <v>2</v>
      </c>
      <c r="G756">
        <v>84</v>
      </c>
      <c r="H756">
        <v>119</v>
      </c>
      <c r="I756">
        <v>130</v>
      </c>
      <c r="J756">
        <v>100</v>
      </c>
      <c r="K756">
        <v>83</v>
      </c>
      <c r="L756">
        <v>87</v>
      </c>
      <c r="M756">
        <v>63</v>
      </c>
      <c r="N756">
        <v>18</v>
      </c>
    </row>
    <row r="757" spans="1:14" x14ac:dyDescent="0.2">
      <c r="A757">
        <v>1924</v>
      </c>
      <c r="B757">
        <v>12</v>
      </c>
      <c r="C757">
        <v>35</v>
      </c>
      <c r="D757">
        <v>11</v>
      </c>
      <c r="E757">
        <v>-3</v>
      </c>
      <c r="F757">
        <v>6</v>
      </c>
      <c r="G757">
        <v>81</v>
      </c>
      <c r="H757">
        <v>109</v>
      </c>
      <c r="I757">
        <v>139</v>
      </c>
      <c r="J757">
        <v>128</v>
      </c>
      <c r="K757">
        <v>120</v>
      </c>
      <c r="L757">
        <v>99</v>
      </c>
      <c r="M757">
        <v>66</v>
      </c>
      <c r="N757">
        <v>12</v>
      </c>
    </row>
    <row r="758" spans="1:14" x14ac:dyDescent="0.2">
      <c r="A758">
        <v>1924</v>
      </c>
      <c r="B758">
        <v>13</v>
      </c>
      <c r="C758">
        <v>59</v>
      </c>
      <c r="D758">
        <v>11</v>
      </c>
      <c r="E758">
        <v>-4</v>
      </c>
      <c r="F758">
        <v>-5</v>
      </c>
      <c r="G758">
        <v>86</v>
      </c>
      <c r="H758">
        <v>87</v>
      </c>
      <c r="I758">
        <v>141</v>
      </c>
      <c r="J758">
        <v>97</v>
      </c>
      <c r="K758">
        <v>135</v>
      </c>
      <c r="L758">
        <v>95</v>
      </c>
      <c r="M758">
        <v>51</v>
      </c>
      <c r="N758">
        <v>25</v>
      </c>
    </row>
    <row r="759" spans="1:14" x14ac:dyDescent="0.2">
      <c r="A759">
        <v>1924</v>
      </c>
      <c r="B759">
        <v>14</v>
      </c>
      <c r="C759">
        <v>54</v>
      </c>
      <c r="D759">
        <v>-14</v>
      </c>
      <c r="E759">
        <v>-23</v>
      </c>
      <c r="F759">
        <v>39</v>
      </c>
      <c r="G759">
        <v>87</v>
      </c>
      <c r="H759">
        <v>44</v>
      </c>
      <c r="I759">
        <v>105</v>
      </c>
      <c r="J759">
        <v>111</v>
      </c>
      <c r="K759">
        <v>96</v>
      </c>
      <c r="L759">
        <v>78</v>
      </c>
      <c r="M759">
        <v>50</v>
      </c>
      <c r="N759">
        <v>21</v>
      </c>
    </row>
    <row r="760" spans="1:14" x14ac:dyDescent="0.2">
      <c r="A760">
        <v>1924</v>
      </c>
      <c r="B760">
        <v>15</v>
      </c>
      <c r="C760">
        <v>47</v>
      </c>
      <c r="D760">
        <v>-50</v>
      </c>
      <c r="E760">
        <v>-22</v>
      </c>
      <c r="F760">
        <v>16</v>
      </c>
      <c r="G760">
        <v>79</v>
      </c>
      <c r="H760">
        <v>76</v>
      </c>
      <c r="I760">
        <v>98</v>
      </c>
      <c r="J760">
        <v>101</v>
      </c>
      <c r="K760">
        <v>101</v>
      </c>
      <c r="L760">
        <v>99</v>
      </c>
      <c r="M760">
        <v>55</v>
      </c>
      <c r="N760">
        <v>16</v>
      </c>
    </row>
    <row r="761" spans="1:14" x14ac:dyDescent="0.2">
      <c r="A761">
        <v>1924</v>
      </c>
      <c r="B761">
        <v>16</v>
      </c>
      <c r="C761">
        <v>32</v>
      </c>
      <c r="D761">
        <v>-15</v>
      </c>
      <c r="E761">
        <v>9</v>
      </c>
      <c r="F761">
        <v>13</v>
      </c>
      <c r="G761">
        <v>66</v>
      </c>
      <c r="H761">
        <v>121</v>
      </c>
      <c r="I761">
        <v>136</v>
      </c>
      <c r="J761">
        <v>104</v>
      </c>
      <c r="K761">
        <v>116</v>
      </c>
      <c r="L761">
        <v>94</v>
      </c>
      <c r="M761">
        <v>15</v>
      </c>
      <c r="N761">
        <v>49</v>
      </c>
    </row>
    <row r="762" spans="1:14" x14ac:dyDescent="0.2">
      <c r="A762">
        <v>1924</v>
      </c>
      <c r="B762">
        <v>17</v>
      </c>
      <c r="C762">
        <v>0</v>
      </c>
      <c r="D762">
        <v>-37</v>
      </c>
      <c r="E762">
        <v>-25</v>
      </c>
      <c r="F762">
        <v>-6</v>
      </c>
      <c r="G762">
        <v>34</v>
      </c>
      <c r="H762">
        <v>117</v>
      </c>
      <c r="I762">
        <v>106</v>
      </c>
      <c r="J762">
        <v>90</v>
      </c>
      <c r="K762">
        <v>137</v>
      </c>
      <c r="L762">
        <v>76</v>
      </c>
      <c r="M762">
        <v>3</v>
      </c>
      <c r="N762">
        <v>17</v>
      </c>
    </row>
    <row r="763" spans="1:14" x14ac:dyDescent="0.2">
      <c r="A763">
        <v>1924</v>
      </c>
      <c r="B763">
        <v>18</v>
      </c>
      <c r="C763">
        <v>-8</v>
      </c>
      <c r="D763">
        <v>-1</v>
      </c>
      <c r="E763">
        <v>-38</v>
      </c>
      <c r="F763">
        <v>7</v>
      </c>
      <c r="G763">
        <v>86</v>
      </c>
      <c r="H763">
        <v>122</v>
      </c>
      <c r="I763">
        <v>99</v>
      </c>
      <c r="J763">
        <v>111</v>
      </c>
      <c r="K763">
        <v>105</v>
      </c>
      <c r="L763">
        <v>22</v>
      </c>
      <c r="M763">
        <v>-29</v>
      </c>
      <c r="N763">
        <v>56</v>
      </c>
    </row>
    <row r="764" spans="1:14" x14ac:dyDescent="0.2">
      <c r="A764">
        <v>1924</v>
      </c>
      <c r="B764">
        <v>19</v>
      </c>
      <c r="C764">
        <v>55</v>
      </c>
      <c r="D764">
        <v>4</v>
      </c>
      <c r="E764">
        <v>-20</v>
      </c>
      <c r="F764">
        <v>63</v>
      </c>
      <c r="G764">
        <v>111</v>
      </c>
      <c r="H764">
        <v>116</v>
      </c>
      <c r="I764">
        <v>121</v>
      </c>
      <c r="J764">
        <v>88</v>
      </c>
      <c r="K764">
        <v>62</v>
      </c>
      <c r="L764">
        <v>71</v>
      </c>
      <c r="M764">
        <v>6</v>
      </c>
      <c r="N764">
        <v>90</v>
      </c>
    </row>
    <row r="765" spans="1:14" x14ac:dyDescent="0.2">
      <c r="A765">
        <v>1924</v>
      </c>
      <c r="B765">
        <v>20</v>
      </c>
      <c r="C765">
        <v>46</v>
      </c>
      <c r="D765">
        <v>2</v>
      </c>
      <c r="E765">
        <v>-4</v>
      </c>
      <c r="F765">
        <v>50</v>
      </c>
      <c r="G765">
        <v>88</v>
      </c>
      <c r="H765">
        <v>97</v>
      </c>
      <c r="I765">
        <v>93</v>
      </c>
      <c r="J765">
        <v>80</v>
      </c>
      <c r="K765">
        <v>116</v>
      </c>
      <c r="L765">
        <v>90</v>
      </c>
      <c r="M765">
        <v>19</v>
      </c>
      <c r="N765">
        <v>74</v>
      </c>
    </row>
    <row r="766" spans="1:14" x14ac:dyDescent="0.2">
      <c r="A766">
        <v>1924</v>
      </c>
      <c r="B766">
        <v>21</v>
      </c>
      <c r="C766">
        <v>32</v>
      </c>
      <c r="D766">
        <v>-12</v>
      </c>
      <c r="E766">
        <v>-16</v>
      </c>
      <c r="F766">
        <v>79</v>
      </c>
      <c r="G766">
        <v>99</v>
      </c>
      <c r="H766">
        <v>71</v>
      </c>
      <c r="I766">
        <v>125</v>
      </c>
      <c r="J766">
        <v>101</v>
      </c>
      <c r="K766">
        <v>106</v>
      </c>
      <c r="L766">
        <v>83</v>
      </c>
      <c r="M766">
        <v>62</v>
      </c>
      <c r="N766">
        <v>43</v>
      </c>
    </row>
    <row r="767" spans="1:14" x14ac:dyDescent="0.2">
      <c r="A767">
        <v>1924</v>
      </c>
      <c r="B767">
        <v>22</v>
      </c>
      <c r="C767">
        <v>67</v>
      </c>
      <c r="D767">
        <v>11</v>
      </c>
      <c r="E767">
        <v>19</v>
      </c>
      <c r="F767">
        <v>69</v>
      </c>
      <c r="G767">
        <v>131</v>
      </c>
      <c r="H767">
        <v>79</v>
      </c>
      <c r="I767">
        <v>106</v>
      </c>
      <c r="J767">
        <v>109</v>
      </c>
      <c r="K767">
        <v>91</v>
      </c>
      <c r="L767">
        <v>56</v>
      </c>
      <c r="M767">
        <v>73</v>
      </c>
      <c r="N767">
        <v>25</v>
      </c>
    </row>
    <row r="768" spans="1:14" x14ac:dyDescent="0.2">
      <c r="A768">
        <v>1924</v>
      </c>
      <c r="B768">
        <v>23</v>
      </c>
      <c r="C768">
        <v>31</v>
      </c>
      <c r="D768">
        <v>-4</v>
      </c>
      <c r="E768">
        <v>77</v>
      </c>
      <c r="F768">
        <v>24</v>
      </c>
      <c r="G768">
        <v>108</v>
      </c>
      <c r="H768">
        <v>93</v>
      </c>
      <c r="I768">
        <v>126</v>
      </c>
      <c r="J768">
        <v>104</v>
      </c>
      <c r="K768">
        <v>80</v>
      </c>
      <c r="L768">
        <v>23</v>
      </c>
      <c r="M768">
        <v>93</v>
      </c>
      <c r="N768">
        <v>34</v>
      </c>
    </row>
    <row r="769" spans="1:14" x14ac:dyDescent="0.2">
      <c r="A769">
        <v>1924</v>
      </c>
      <c r="B769">
        <v>24</v>
      </c>
      <c r="C769">
        <v>38</v>
      </c>
      <c r="D769">
        <v>9</v>
      </c>
      <c r="E769">
        <v>88</v>
      </c>
      <c r="F769">
        <v>57</v>
      </c>
      <c r="G769">
        <v>69</v>
      </c>
      <c r="H769">
        <v>127</v>
      </c>
      <c r="I769">
        <v>107</v>
      </c>
      <c r="J769">
        <v>102</v>
      </c>
      <c r="K769">
        <v>75</v>
      </c>
      <c r="L769">
        <v>8</v>
      </c>
      <c r="M769">
        <v>75</v>
      </c>
      <c r="N769">
        <v>72</v>
      </c>
    </row>
    <row r="770" spans="1:14" x14ac:dyDescent="0.2">
      <c r="A770">
        <v>1924</v>
      </c>
      <c r="B770">
        <v>25</v>
      </c>
      <c r="C770">
        <v>24</v>
      </c>
      <c r="D770">
        <v>13</v>
      </c>
      <c r="E770">
        <v>56</v>
      </c>
      <c r="F770">
        <v>87</v>
      </c>
      <c r="G770">
        <v>84</v>
      </c>
      <c r="H770">
        <v>130</v>
      </c>
      <c r="I770">
        <v>106</v>
      </c>
      <c r="J770">
        <v>105</v>
      </c>
      <c r="K770">
        <v>69</v>
      </c>
      <c r="L770">
        <v>16</v>
      </c>
      <c r="M770">
        <v>62</v>
      </c>
      <c r="N770">
        <v>61</v>
      </c>
    </row>
    <row r="771" spans="1:14" x14ac:dyDescent="0.2">
      <c r="A771">
        <v>1924</v>
      </c>
      <c r="B771">
        <v>26</v>
      </c>
      <c r="C771">
        <v>14</v>
      </c>
      <c r="D771">
        <v>-22</v>
      </c>
      <c r="E771">
        <v>45</v>
      </c>
      <c r="F771">
        <v>99</v>
      </c>
      <c r="G771">
        <v>71</v>
      </c>
      <c r="H771">
        <v>118</v>
      </c>
      <c r="I771">
        <v>105</v>
      </c>
      <c r="J771">
        <v>106</v>
      </c>
      <c r="K771">
        <v>95</v>
      </c>
      <c r="L771">
        <v>50</v>
      </c>
      <c r="M771">
        <v>90</v>
      </c>
      <c r="N771">
        <v>68</v>
      </c>
    </row>
    <row r="772" spans="1:14" x14ac:dyDescent="0.2">
      <c r="A772">
        <v>1924</v>
      </c>
      <c r="B772">
        <v>27</v>
      </c>
      <c r="C772">
        <v>38</v>
      </c>
      <c r="D772">
        <v>-40</v>
      </c>
      <c r="E772">
        <v>12</v>
      </c>
      <c r="F772">
        <v>59</v>
      </c>
      <c r="G772">
        <v>78</v>
      </c>
      <c r="H772">
        <v>119</v>
      </c>
      <c r="I772">
        <v>76</v>
      </c>
      <c r="J772">
        <v>79</v>
      </c>
      <c r="K772">
        <v>74</v>
      </c>
      <c r="L772">
        <v>75</v>
      </c>
      <c r="M772">
        <v>75</v>
      </c>
      <c r="N772">
        <v>58</v>
      </c>
    </row>
    <row r="773" spans="1:14" x14ac:dyDescent="0.2">
      <c r="A773">
        <v>1924</v>
      </c>
      <c r="B773">
        <v>28</v>
      </c>
      <c r="C773">
        <v>29</v>
      </c>
      <c r="D773">
        <v>-17</v>
      </c>
      <c r="E773">
        <v>11</v>
      </c>
      <c r="F773">
        <v>52</v>
      </c>
      <c r="G773">
        <v>91</v>
      </c>
      <c r="H773">
        <v>80</v>
      </c>
      <c r="I773">
        <v>119</v>
      </c>
      <c r="J773">
        <v>87</v>
      </c>
      <c r="K773">
        <v>34</v>
      </c>
      <c r="L773">
        <v>90</v>
      </c>
      <c r="M773">
        <v>3</v>
      </c>
      <c r="N773">
        <v>35</v>
      </c>
    </row>
    <row r="774" spans="1:14" x14ac:dyDescent="0.2">
      <c r="A774">
        <v>1924</v>
      </c>
      <c r="B774">
        <v>29</v>
      </c>
      <c r="C774">
        <v>34</v>
      </c>
      <c r="D774">
        <v>-30</v>
      </c>
      <c r="E774">
        <v>7</v>
      </c>
      <c r="F774">
        <v>60</v>
      </c>
      <c r="G774">
        <v>106</v>
      </c>
      <c r="H774">
        <v>121</v>
      </c>
      <c r="I774">
        <v>104</v>
      </c>
      <c r="J774">
        <v>127</v>
      </c>
      <c r="K774">
        <v>100</v>
      </c>
      <c r="L774">
        <v>101</v>
      </c>
      <c r="M774">
        <v>35</v>
      </c>
      <c r="N774">
        <v>18</v>
      </c>
    </row>
    <row r="775" spans="1:14" x14ac:dyDescent="0.2">
      <c r="A775">
        <v>1924</v>
      </c>
      <c r="B775">
        <v>30</v>
      </c>
      <c r="C775">
        <v>48</v>
      </c>
      <c r="E775">
        <v>-3</v>
      </c>
      <c r="F775">
        <v>74</v>
      </c>
      <c r="G775">
        <v>119</v>
      </c>
      <c r="H775">
        <v>114</v>
      </c>
      <c r="I775">
        <v>118</v>
      </c>
      <c r="J775">
        <v>127</v>
      </c>
      <c r="K775">
        <v>115</v>
      </c>
      <c r="L775">
        <v>96</v>
      </c>
      <c r="M775">
        <v>85</v>
      </c>
      <c r="N775">
        <v>55</v>
      </c>
    </row>
    <row r="776" spans="1:14" x14ac:dyDescent="0.2">
      <c r="A776">
        <v>1924</v>
      </c>
      <c r="B776">
        <v>31</v>
      </c>
      <c r="C776">
        <v>50</v>
      </c>
      <c r="E776">
        <v>1</v>
      </c>
      <c r="G776">
        <v>131</v>
      </c>
      <c r="I776">
        <v>116</v>
      </c>
      <c r="J776">
        <v>131</v>
      </c>
      <c r="L776">
        <v>87</v>
      </c>
      <c r="N776">
        <v>21</v>
      </c>
    </row>
    <row r="777" spans="1:14" x14ac:dyDescent="0.2">
      <c r="A777">
        <v>1925</v>
      </c>
      <c r="B777">
        <v>1</v>
      </c>
      <c r="C777">
        <v>13</v>
      </c>
      <c r="D777">
        <v>18</v>
      </c>
      <c r="E777">
        <v>19</v>
      </c>
      <c r="F777">
        <v>31</v>
      </c>
      <c r="G777">
        <v>11</v>
      </c>
      <c r="H777">
        <v>69</v>
      </c>
      <c r="I777">
        <v>101</v>
      </c>
      <c r="J777">
        <v>103</v>
      </c>
      <c r="K777">
        <v>131</v>
      </c>
      <c r="L777">
        <v>111</v>
      </c>
      <c r="M777">
        <v>80</v>
      </c>
      <c r="N777">
        <v>5</v>
      </c>
    </row>
    <row r="778" spans="1:14" x14ac:dyDescent="0.2">
      <c r="A778">
        <v>1925</v>
      </c>
      <c r="B778">
        <v>2</v>
      </c>
      <c r="C778">
        <v>41</v>
      </c>
      <c r="D778">
        <v>26</v>
      </c>
      <c r="E778">
        <v>29</v>
      </c>
      <c r="F778">
        <v>15</v>
      </c>
      <c r="G778">
        <v>10</v>
      </c>
      <c r="H778">
        <v>52</v>
      </c>
      <c r="I778">
        <v>121</v>
      </c>
      <c r="J778">
        <v>94</v>
      </c>
      <c r="K778">
        <v>94</v>
      </c>
      <c r="L778">
        <v>79</v>
      </c>
      <c r="M778">
        <v>93</v>
      </c>
      <c r="N778">
        <v>-41</v>
      </c>
    </row>
    <row r="779" spans="1:14" x14ac:dyDescent="0.2">
      <c r="A779">
        <v>1925</v>
      </c>
      <c r="B779">
        <v>3</v>
      </c>
      <c r="C779">
        <v>54</v>
      </c>
      <c r="D779">
        <v>59</v>
      </c>
      <c r="E779">
        <v>20</v>
      </c>
      <c r="F779">
        <v>15</v>
      </c>
      <c r="G779">
        <v>47</v>
      </c>
      <c r="H779">
        <v>59</v>
      </c>
      <c r="I779">
        <v>129</v>
      </c>
      <c r="J779">
        <v>87</v>
      </c>
      <c r="K779">
        <v>116</v>
      </c>
      <c r="L779">
        <v>67</v>
      </c>
      <c r="M779">
        <v>96</v>
      </c>
      <c r="N779">
        <v>-38</v>
      </c>
    </row>
    <row r="780" spans="1:14" x14ac:dyDescent="0.2">
      <c r="A780">
        <v>1925</v>
      </c>
      <c r="B780">
        <v>4</v>
      </c>
      <c r="C780">
        <v>47</v>
      </c>
      <c r="D780">
        <v>57</v>
      </c>
      <c r="E780">
        <v>23</v>
      </c>
      <c r="F780">
        <v>-16</v>
      </c>
      <c r="G780">
        <v>74</v>
      </c>
      <c r="H780">
        <v>79</v>
      </c>
      <c r="I780">
        <v>127</v>
      </c>
      <c r="J780">
        <v>132</v>
      </c>
      <c r="K780">
        <v>73</v>
      </c>
      <c r="L780">
        <v>109</v>
      </c>
      <c r="M780">
        <v>66</v>
      </c>
      <c r="N780">
        <v>-60</v>
      </c>
    </row>
    <row r="781" spans="1:14" x14ac:dyDescent="0.2">
      <c r="A781">
        <v>1925</v>
      </c>
      <c r="B781">
        <v>5</v>
      </c>
      <c r="C781">
        <v>27</v>
      </c>
      <c r="D781">
        <v>56</v>
      </c>
      <c r="E781">
        <v>14</v>
      </c>
      <c r="F781">
        <v>30</v>
      </c>
      <c r="G781">
        <v>56</v>
      </c>
      <c r="H781">
        <v>71</v>
      </c>
      <c r="I781">
        <v>112</v>
      </c>
      <c r="J781">
        <v>132</v>
      </c>
      <c r="K781">
        <v>58</v>
      </c>
      <c r="L781">
        <v>123</v>
      </c>
      <c r="M781">
        <v>72</v>
      </c>
      <c r="N781">
        <v>-51</v>
      </c>
    </row>
    <row r="782" spans="1:14" x14ac:dyDescent="0.2">
      <c r="A782">
        <v>1925</v>
      </c>
      <c r="B782">
        <v>6</v>
      </c>
      <c r="C782">
        <v>18</v>
      </c>
      <c r="D782">
        <v>50</v>
      </c>
      <c r="E782">
        <v>42</v>
      </c>
      <c r="F782">
        <v>64</v>
      </c>
      <c r="G782">
        <v>45</v>
      </c>
      <c r="H782">
        <v>117</v>
      </c>
      <c r="I782">
        <v>117</v>
      </c>
      <c r="J782">
        <v>138</v>
      </c>
      <c r="K782">
        <v>71</v>
      </c>
      <c r="L782">
        <v>86</v>
      </c>
      <c r="M782">
        <v>51</v>
      </c>
      <c r="N782">
        <v>-57</v>
      </c>
    </row>
    <row r="783" spans="1:14" x14ac:dyDescent="0.2">
      <c r="A783">
        <v>1925</v>
      </c>
      <c r="B783">
        <v>7</v>
      </c>
      <c r="C783">
        <v>6</v>
      </c>
      <c r="D783">
        <v>6</v>
      </c>
      <c r="E783">
        <v>68</v>
      </c>
      <c r="F783">
        <v>35</v>
      </c>
      <c r="G783">
        <v>62</v>
      </c>
      <c r="H783">
        <v>112</v>
      </c>
      <c r="I783">
        <v>132</v>
      </c>
      <c r="J783">
        <v>90</v>
      </c>
      <c r="K783">
        <v>61</v>
      </c>
      <c r="L783">
        <v>90</v>
      </c>
      <c r="M783">
        <v>54</v>
      </c>
      <c r="N783">
        <v>-25</v>
      </c>
    </row>
    <row r="784" spans="1:14" x14ac:dyDescent="0.2">
      <c r="A784">
        <v>1925</v>
      </c>
      <c r="B784">
        <v>8</v>
      </c>
      <c r="C784">
        <v>35</v>
      </c>
      <c r="D784">
        <v>17</v>
      </c>
      <c r="E784">
        <v>17</v>
      </c>
      <c r="F784">
        <v>43</v>
      </c>
      <c r="G784">
        <v>63</v>
      </c>
      <c r="H784">
        <v>105</v>
      </c>
      <c r="I784">
        <v>83</v>
      </c>
      <c r="J784">
        <v>123</v>
      </c>
      <c r="K784">
        <v>102</v>
      </c>
      <c r="L784">
        <v>59</v>
      </c>
      <c r="M784">
        <v>47</v>
      </c>
      <c r="N784">
        <v>44</v>
      </c>
    </row>
    <row r="785" spans="1:14" x14ac:dyDescent="0.2">
      <c r="A785">
        <v>1925</v>
      </c>
      <c r="B785">
        <v>9</v>
      </c>
      <c r="C785">
        <v>45</v>
      </c>
      <c r="D785">
        <v>72</v>
      </c>
      <c r="E785">
        <v>-15</v>
      </c>
      <c r="F785">
        <v>53</v>
      </c>
      <c r="G785">
        <v>51</v>
      </c>
      <c r="H785">
        <v>99</v>
      </c>
      <c r="I785">
        <v>93</v>
      </c>
      <c r="J785">
        <v>150</v>
      </c>
      <c r="K785">
        <v>91</v>
      </c>
      <c r="L785">
        <v>8</v>
      </c>
      <c r="M785">
        <v>-19</v>
      </c>
      <c r="N785">
        <v>25</v>
      </c>
    </row>
    <row r="786" spans="1:14" x14ac:dyDescent="0.2">
      <c r="A786">
        <v>1925</v>
      </c>
      <c r="B786">
        <v>10</v>
      </c>
      <c r="C786">
        <v>-13</v>
      </c>
      <c r="D786">
        <v>37</v>
      </c>
      <c r="E786">
        <v>-9</v>
      </c>
      <c r="F786">
        <v>45</v>
      </c>
      <c r="G786">
        <v>53</v>
      </c>
      <c r="H786">
        <v>121</v>
      </c>
      <c r="I786">
        <v>105</v>
      </c>
      <c r="J786">
        <v>135</v>
      </c>
      <c r="K786">
        <v>57</v>
      </c>
      <c r="L786">
        <v>-1</v>
      </c>
      <c r="M786">
        <v>-26</v>
      </c>
      <c r="N786">
        <v>44</v>
      </c>
    </row>
    <row r="787" spans="1:14" x14ac:dyDescent="0.2">
      <c r="A787">
        <v>1925</v>
      </c>
      <c r="B787">
        <v>11</v>
      </c>
      <c r="C787">
        <v>19</v>
      </c>
      <c r="D787">
        <v>85</v>
      </c>
      <c r="E787">
        <v>11</v>
      </c>
      <c r="F787">
        <v>39</v>
      </c>
      <c r="G787">
        <v>41</v>
      </c>
      <c r="H787">
        <v>123</v>
      </c>
      <c r="I787">
        <v>109</v>
      </c>
      <c r="J787">
        <v>111</v>
      </c>
      <c r="K787">
        <v>82</v>
      </c>
      <c r="L787">
        <v>28</v>
      </c>
      <c r="M787">
        <v>-12</v>
      </c>
      <c r="N787">
        <v>31</v>
      </c>
    </row>
    <row r="788" spans="1:14" x14ac:dyDescent="0.2">
      <c r="A788">
        <v>1925</v>
      </c>
      <c r="B788">
        <v>12</v>
      </c>
      <c r="C788">
        <v>-12</v>
      </c>
      <c r="D788">
        <v>15</v>
      </c>
      <c r="E788">
        <v>-7</v>
      </c>
      <c r="F788">
        <v>33</v>
      </c>
      <c r="G788">
        <v>85</v>
      </c>
      <c r="H788">
        <v>133</v>
      </c>
      <c r="I788">
        <v>127</v>
      </c>
      <c r="J788">
        <v>107</v>
      </c>
      <c r="K788">
        <v>53</v>
      </c>
      <c r="L788">
        <v>45</v>
      </c>
      <c r="M788">
        <v>-30</v>
      </c>
      <c r="N788">
        <v>7</v>
      </c>
    </row>
    <row r="789" spans="1:14" x14ac:dyDescent="0.2">
      <c r="A789">
        <v>1925</v>
      </c>
      <c r="B789">
        <v>13</v>
      </c>
      <c r="C789">
        <v>1</v>
      </c>
      <c r="D789">
        <v>31</v>
      </c>
      <c r="E789">
        <v>-41</v>
      </c>
      <c r="F789">
        <v>33</v>
      </c>
      <c r="G789">
        <v>90</v>
      </c>
      <c r="H789">
        <v>126</v>
      </c>
      <c r="I789">
        <v>121</v>
      </c>
      <c r="J789">
        <v>147</v>
      </c>
      <c r="K789">
        <v>28</v>
      </c>
      <c r="L789">
        <v>73</v>
      </c>
      <c r="M789">
        <v>-38</v>
      </c>
      <c r="N789">
        <v>-28</v>
      </c>
    </row>
    <row r="790" spans="1:14" x14ac:dyDescent="0.2">
      <c r="A790">
        <v>1925</v>
      </c>
      <c r="B790">
        <v>14</v>
      </c>
      <c r="C790">
        <v>48</v>
      </c>
      <c r="D790">
        <v>19</v>
      </c>
      <c r="E790">
        <v>30</v>
      </c>
      <c r="F790">
        <v>33</v>
      </c>
      <c r="G790">
        <v>81</v>
      </c>
      <c r="H790">
        <v>130</v>
      </c>
      <c r="I790">
        <v>123</v>
      </c>
      <c r="J790">
        <v>129</v>
      </c>
      <c r="K790">
        <v>47</v>
      </c>
      <c r="L790">
        <v>10</v>
      </c>
      <c r="M790">
        <v>-41</v>
      </c>
      <c r="N790">
        <v>-24</v>
      </c>
    </row>
    <row r="791" spans="1:14" x14ac:dyDescent="0.2">
      <c r="A791">
        <v>1925</v>
      </c>
      <c r="B791">
        <v>15</v>
      </c>
      <c r="C791">
        <v>53</v>
      </c>
      <c r="D791">
        <v>10</v>
      </c>
      <c r="E791">
        <v>64</v>
      </c>
      <c r="F791">
        <v>72</v>
      </c>
      <c r="G791">
        <v>72</v>
      </c>
      <c r="H791">
        <v>98</v>
      </c>
      <c r="I791">
        <v>125</v>
      </c>
      <c r="J791">
        <v>102</v>
      </c>
      <c r="K791">
        <v>56</v>
      </c>
      <c r="L791">
        <v>8</v>
      </c>
      <c r="M791">
        <v>-20</v>
      </c>
      <c r="N791">
        <v>-33</v>
      </c>
    </row>
    <row r="792" spans="1:14" x14ac:dyDescent="0.2">
      <c r="A792">
        <v>1925</v>
      </c>
      <c r="B792">
        <v>16</v>
      </c>
      <c r="C792">
        <v>-18</v>
      </c>
      <c r="D792">
        <v>11</v>
      </c>
      <c r="E792">
        <v>43</v>
      </c>
      <c r="F792">
        <v>38</v>
      </c>
      <c r="G792">
        <v>100</v>
      </c>
      <c r="H792">
        <v>127</v>
      </c>
      <c r="I792">
        <v>124</v>
      </c>
      <c r="J792">
        <v>90</v>
      </c>
      <c r="K792">
        <v>111</v>
      </c>
      <c r="L792">
        <v>52</v>
      </c>
      <c r="M792">
        <v>-18</v>
      </c>
      <c r="N792">
        <v>-30</v>
      </c>
    </row>
    <row r="793" spans="1:14" x14ac:dyDescent="0.2">
      <c r="A793">
        <v>1925</v>
      </c>
      <c r="B793">
        <v>17</v>
      </c>
      <c r="C793">
        <v>46</v>
      </c>
      <c r="D793">
        <v>10</v>
      </c>
      <c r="E793">
        <v>58</v>
      </c>
      <c r="F793">
        <v>50</v>
      </c>
      <c r="G793">
        <v>94</v>
      </c>
      <c r="H793">
        <v>119</v>
      </c>
      <c r="I793">
        <v>118</v>
      </c>
      <c r="J793">
        <v>96</v>
      </c>
      <c r="K793">
        <v>65</v>
      </c>
      <c r="L793">
        <v>59</v>
      </c>
      <c r="M793">
        <v>0</v>
      </c>
      <c r="N793">
        <v>13</v>
      </c>
    </row>
    <row r="794" spans="1:14" x14ac:dyDescent="0.2">
      <c r="A794">
        <v>1925</v>
      </c>
      <c r="B794">
        <v>18</v>
      </c>
      <c r="C794">
        <v>38</v>
      </c>
      <c r="D794">
        <v>26</v>
      </c>
      <c r="E794">
        <v>36</v>
      </c>
      <c r="F794">
        <v>57</v>
      </c>
      <c r="G794">
        <v>112</v>
      </c>
      <c r="H794">
        <v>73</v>
      </c>
      <c r="I794">
        <v>137</v>
      </c>
      <c r="J794">
        <v>125</v>
      </c>
      <c r="K794">
        <v>99</v>
      </c>
      <c r="L794">
        <v>94</v>
      </c>
      <c r="M794">
        <v>20</v>
      </c>
      <c r="N794">
        <v>38</v>
      </c>
    </row>
    <row r="795" spans="1:14" x14ac:dyDescent="0.2">
      <c r="A795">
        <v>1925</v>
      </c>
      <c r="B795">
        <v>19</v>
      </c>
      <c r="C795">
        <v>42</v>
      </c>
      <c r="D795">
        <v>0</v>
      </c>
      <c r="E795">
        <v>17</v>
      </c>
      <c r="F795">
        <v>59</v>
      </c>
      <c r="G795">
        <v>123</v>
      </c>
      <c r="H795">
        <v>61</v>
      </c>
      <c r="I795">
        <v>107</v>
      </c>
      <c r="J795">
        <v>131</v>
      </c>
      <c r="K795">
        <v>58</v>
      </c>
      <c r="L795">
        <v>35</v>
      </c>
      <c r="M795">
        <v>22</v>
      </c>
      <c r="N795">
        <v>11</v>
      </c>
    </row>
    <row r="796" spans="1:14" x14ac:dyDescent="0.2">
      <c r="A796">
        <v>1925</v>
      </c>
      <c r="B796">
        <v>20</v>
      </c>
      <c r="C796">
        <v>34</v>
      </c>
      <c r="D796">
        <v>7</v>
      </c>
      <c r="E796">
        <v>50</v>
      </c>
      <c r="F796">
        <v>35</v>
      </c>
      <c r="G796">
        <v>95</v>
      </c>
      <c r="H796">
        <v>103</v>
      </c>
      <c r="I796">
        <v>116</v>
      </c>
      <c r="J796">
        <v>130</v>
      </c>
      <c r="K796">
        <v>82</v>
      </c>
      <c r="L796">
        <v>64</v>
      </c>
      <c r="M796">
        <v>-17</v>
      </c>
      <c r="N796">
        <v>3</v>
      </c>
    </row>
    <row r="797" spans="1:14" x14ac:dyDescent="0.2">
      <c r="A797">
        <v>1925</v>
      </c>
      <c r="B797">
        <v>21</v>
      </c>
      <c r="C797">
        <v>29</v>
      </c>
      <c r="D797">
        <v>-1</v>
      </c>
      <c r="E797">
        <v>-6</v>
      </c>
      <c r="F797">
        <v>25</v>
      </c>
      <c r="G797">
        <v>64</v>
      </c>
      <c r="H797">
        <v>106</v>
      </c>
      <c r="I797">
        <v>143</v>
      </c>
      <c r="J797">
        <v>143</v>
      </c>
      <c r="K797">
        <v>61</v>
      </c>
      <c r="L797">
        <v>119</v>
      </c>
      <c r="M797">
        <v>-17</v>
      </c>
      <c r="N797">
        <v>6</v>
      </c>
    </row>
    <row r="798" spans="1:14" x14ac:dyDescent="0.2">
      <c r="A798">
        <v>1925</v>
      </c>
      <c r="B798">
        <v>22</v>
      </c>
      <c r="C798">
        <v>10</v>
      </c>
      <c r="D798">
        <v>-9</v>
      </c>
      <c r="E798">
        <v>-26</v>
      </c>
      <c r="F798">
        <v>20</v>
      </c>
      <c r="G798">
        <v>60</v>
      </c>
      <c r="H798">
        <v>74</v>
      </c>
      <c r="I798">
        <v>161</v>
      </c>
      <c r="J798">
        <v>122</v>
      </c>
      <c r="K798">
        <v>78</v>
      </c>
      <c r="L798">
        <v>124</v>
      </c>
      <c r="M798">
        <v>5</v>
      </c>
      <c r="N798">
        <v>-4</v>
      </c>
    </row>
    <row r="799" spans="1:14" x14ac:dyDescent="0.2">
      <c r="A799">
        <v>1925</v>
      </c>
      <c r="B799">
        <v>23</v>
      </c>
      <c r="C799">
        <v>24</v>
      </c>
      <c r="D799">
        <v>2</v>
      </c>
      <c r="E799">
        <v>-16</v>
      </c>
      <c r="F799">
        <v>63</v>
      </c>
      <c r="G799">
        <v>111</v>
      </c>
      <c r="H799">
        <v>88</v>
      </c>
      <c r="I799">
        <v>177</v>
      </c>
      <c r="J799">
        <v>103</v>
      </c>
      <c r="K799">
        <v>83</v>
      </c>
      <c r="L799">
        <v>105</v>
      </c>
      <c r="M799">
        <v>19</v>
      </c>
      <c r="N799">
        <v>-21</v>
      </c>
    </row>
    <row r="800" spans="1:14" x14ac:dyDescent="0.2">
      <c r="A800">
        <v>1925</v>
      </c>
      <c r="B800">
        <v>24</v>
      </c>
      <c r="C800">
        <v>30</v>
      </c>
      <c r="D800">
        <v>-7</v>
      </c>
      <c r="E800">
        <v>31</v>
      </c>
      <c r="F800">
        <v>13</v>
      </c>
      <c r="G800">
        <v>100</v>
      </c>
      <c r="H800">
        <v>78</v>
      </c>
      <c r="I800">
        <v>155</v>
      </c>
      <c r="J800">
        <v>108</v>
      </c>
      <c r="K800">
        <v>75</v>
      </c>
      <c r="L800">
        <v>86</v>
      </c>
      <c r="M800">
        <v>-25</v>
      </c>
      <c r="N800">
        <v>-12</v>
      </c>
    </row>
    <row r="801" spans="1:14" x14ac:dyDescent="0.2">
      <c r="A801">
        <v>1925</v>
      </c>
      <c r="B801">
        <v>25</v>
      </c>
      <c r="C801">
        <v>18</v>
      </c>
      <c r="D801">
        <v>6</v>
      </c>
      <c r="E801">
        <v>-2</v>
      </c>
      <c r="F801">
        <v>24</v>
      </c>
      <c r="G801">
        <v>98</v>
      </c>
      <c r="H801">
        <v>75</v>
      </c>
      <c r="I801">
        <v>151</v>
      </c>
      <c r="J801">
        <v>116</v>
      </c>
      <c r="K801">
        <v>57</v>
      </c>
      <c r="L801">
        <v>29</v>
      </c>
      <c r="M801">
        <v>12</v>
      </c>
      <c r="N801">
        <v>-45</v>
      </c>
    </row>
    <row r="802" spans="1:14" x14ac:dyDescent="0.2">
      <c r="A802">
        <v>1925</v>
      </c>
      <c r="B802">
        <v>26</v>
      </c>
      <c r="C802">
        <v>35</v>
      </c>
      <c r="D802">
        <v>39</v>
      </c>
      <c r="E802">
        <v>12</v>
      </c>
      <c r="F802">
        <v>32</v>
      </c>
      <c r="G802">
        <v>83</v>
      </c>
      <c r="H802">
        <v>106</v>
      </c>
      <c r="I802">
        <v>125</v>
      </c>
      <c r="J802">
        <v>67</v>
      </c>
      <c r="K802">
        <v>94</v>
      </c>
      <c r="L802">
        <v>73</v>
      </c>
      <c r="M802">
        <v>-42</v>
      </c>
      <c r="N802">
        <v>-23</v>
      </c>
    </row>
    <row r="803" spans="1:14" x14ac:dyDescent="0.2">
      <c r="A803">
        <v>1925</v>
      </c>
      <c r="B803">
        <v>27</v>
      </c>
      <c r="C803">
        <v>26</v>
      </c>
      <c r="D803">
        <v>35</v>
      </c>
      <c r="E803">
        <v>5</v>
      </c>
      <c r="F803">
        <v>44</v>
      </c>
      <c r="G803">
        <v>103</v>
      </c>
      <c r="H803">
        <v>91</v>
      </c>
      <c r="I803">
        <v>90</v>
      </c>
      <c r="J803">
        <v>133</v>
      </c>
      <c r="K803">
        <v>70</v>
      </c>
      <c r="L803">
        <v>93</v>
      </c>
      <c r="M803">
        <v>-47</v>
      </c>
      <c r="N803">
        <v>58</v>
      </c>
    </row>
    <row r="804" spans="1:14" x14ac:dyDescent="0.2">
      <c r="A804">
        <v>1925</v>
      </c>
      <c r="B804">
        <v>28</v>
      </c>
      <c r="C804">
        <v>25</v>
      </c>
      <c r="D804">
        <v>30</v>
      </c>
      <c r="E804">
        <v>11</v>
      </c>
      <c r="F804">
        <v>43</v>
      </c>
      <c r="G804">
        <v>89</v>
      </c>
      <c r="H804">
        <v>89</v>
      </c>
      <c r="I804">
        <v>115</v>
      </c>
      <c r="J804">
        <v>128</v>
      </c>
      <c r="K804">
        <v>61</v>
      </c>
      <c r="L804">
        <v>58</v>
      </c>
      <c r="M804">
        <v>-22</v>
      </c>
      <c r="N804">
        <v>49</v>
      </c>
    </row>
    <row r="805" spans="1:14" x14ac:dyDescent="0.2">
      <c r="A805">
        <v>1925</v>
      </c>
      <c r="B805">
        <v>29</v>
      </c>
      <c r="C805">
        <v>21</v>
      </c>
      <c r="E805">
        <v>3</v>
      </c>
      <c r="F805">
        <v>28</v>
      </c>
      <c r="G805">
        <v>81</v>
      </c>
      <c r="H805">
        <v>72</v>
      </c>
      <c r="I805">
        <v>105</v>
      </c>
      <c r="J805">
        <v>136</v>
      </c>
      <c r="K805">
        <v>118</v>
      </c>
      <c r="L805">
        <v>95</v>
      </c>
      <c r="M805">
        <v>-20</v>
      </c>
      <c r="N805">
        <v>76</v>
      </c>
    </row>
    <row r="806" spans="1:14" x14ac:dyDescent="0.2">
      <c r="A806">
        <v>1925</v>
      </c>
      <c r="B806">
        <v>30</v>
      </c>
      <c r="C806">
        <v>58</v>
      </c>
      <c r="E806">
        <v>52</v>
      </c>
      <c r="F806">
        <v>25</v>
      </c>
      <c r="G806">
        <v>102</v>
      </c>
      <c r="H806">
        <v>102</v>
      </c>
      <c r="I806">
        <v>121</v>
      </c>
      <c r="J806">
        <v>89</v>
      </c>
      <c r="K806">
        <v>137</v>
      </c>
      <c r="L806">
        <v>97</v>
      </c>
      <c r="M806">
        <v>1</v>
      </c>
      <c r="N806">
        <v>91</v>
      </c>
    </row>
    <row r="807" spans="1:14" x14ac:dyDescent="0.2">
      <c r="A807">
        <v>1925</v>
      </c>
      <c r="B807">
        <v>31</v>
      </c>
      <c r="C807">
        <v>75</v>
      </c>
      <c r="E807">
        <v>65</v>
      </c>
      <c r="G807">
        <v>80</v>
      </c>
      <c r="I807">
        <v>98</v>
      </c>
      <c r="J807">
        <v>135</v>
      </c>
      <c r="L807">
        <v>89</v>
      </c>
      <c r="N807">
        <v>64</v>
      </c>
    </row>
    <row r="808" spans="1:14" x14ac:dyDescent="0.2">
      <c r="A808">
        <v>1926</v>
      </c>
      <c r="B808">
        <v>1</v>
      </c>
      <c r="C808">
        <v>14</v>
      </c>
      <c r="D808">
        <v>63</v>
      </c>
      <c r="E808">
        <v>17</v>
      </c>
      <c r="F808">
        <v>47</v>
      </c>
      <c r="G808">
        <v>87</v>
      </c>
      <c r="H808">
        <v>65</v>
      </c>
      <c r="I808">
        <v>102</v>
      </c>
      <c r="J808">
        <v>85</v>
      </c>
      <c r="K808">
        <v>133</v>
      </c>
      <c r="L808">
        <v>67</v>
      </c>
      <c r="M808">
        <v>-38</v>
      </c>
      <c r="N808">
        <v>5</v>
      </c>
    </row>
    <row r="809" spans="1:14" x14ac:dyDescent="0.2">
      <c r="A809">
        <v>1926</v>
      </c>
      <c r="B809">
        <v>2</v>
      </c>
      <c r="C809">
        <v>45</v>
      </c>
      <c r="D809">
        <v>60</v>
      </c>
      <c r="E809">
        <v>74</v>
      </c>
      <c r="F809">
        <v>67</v>
      </c>
      <c r="G809">
        <v>60</v>
      </c>
      <c r="H809">
        <v>71</v>
      </c>
      <c r="I809">
        <v>100</v>
      </c>
      <c r="J809">
        <v>113</v>
      </c>
      <c r="K809">
        <v>135</v>
      </c>
      <c r="L809">
        <v>88</v>
      </c>
      <c r="M809">
        <v>9</v>
      </c>
      <c r="N809">
        <v>-12</v>
      </c>
    </row>
    <row r="810" spans="1:14" x14ac:dyDescent="0.2">
      <c r="A810">
        <v>1926</v>
      </c>
      <c r="B810">
        <v>3</v>
      </c>
      <c r="C810">
        <v>57</v>
      </c>
      <c r="D810">
        <v>47</v>
      </c>
      <c r="E810">
        <v>76</v>
      </c>
      <c r="F810">
        <v>95</v>
      </c>
      <c r="G810">
        <v>51</v>
      </c>
      <c r="H810">
        <v>88</v>
      </c>
      <c r="I810">
        <v>126</v>
      </c>
      <c r="J810">
        <v>135</v>
      </c>
      <c r="K810">
        <v>138</v>
      </c>
      <c r="L810">
        <v>108</v>
      </c>
      <c r="M810">
        <v>29</v>
      </c>
      <c r="N810">
        <v>20</v>
      </c>
    </row>
    <row r="811" spans="1:14" x14ac:dyDescent="0.2">
      <c r="A811">
        <v>1926</v>
      </c>
      <c r="B811">
        <v>4</v>
      </c>
      <c r="C811">
        <v>55</v>
      </c>
      <c r="D811">
        <v>43</v>
      </c>
      <c r="E811">
        <v>16</v>
      </c>
      <c r="F811">
        <v>119</v>
      </c>
      <c r="G811">
        <v>39</v>
      </c>
      <c r="H811">
        <v>66</v>
      </c>
      <c r="I811">
        <v>116</v>
      </c>
      <c r="J811">
        <v>83</v>
      </c>
      <c r="K811">
        <v>127</v>
      </c>
      <c r="L811">
        <v>135</v>
      </c>
      <c r="M811">
        <v>22</v>
      </c>
      <c r="N811">
        <v>23</v>
      </c>
    </row>
    <row r="812" spans="1:14" x14ac:dyDescent="0.2">
      <c r="A812">
        <v>1926</v>
      </c>
      <c r="B812">
        <v>5</v>
      </c>
      <c r="C812">
        <v>41</v>
      </c>
      <c r="D812">
        <v>33</v>
      </c>
      <c r="E812">
        <v>0</v>
      </c>
      <c r="F812">
        <v>50</v>
      </c>
      <c r="G812">
        <v>49</v>
      </c>
      <c r="H812">
        <v>98</v>
      </c>
      <c r="I812">
        <v>119</v>
      </c>
      <c r="J812">
        <v>88</v>
      </c>
      <c r="K812">
        <v>146</v>
      </c>
      <c r="L812">
        <v>122</v>
      </c>
      <c r="M812">
        <v>67</v>
      </c>
      <c r="N812">
        <v>-10</v>
      </c>
    </row>
    <row r="813" spans="1:14" x14ac:dyDescent="0.2">
      <c r="A813">
        <v>1926</v>
      </c>
      <c r="B813">
        <v>6</v>
      </c>
      <c r="C813">
        <v>67</v>
      </c>
      <c r="D813">
        <v>71</v>
      </c>
      <c r="E813">
        <v>42</v>
      </c>
      <c r="F813">
        <v>69</v>
      </c>
      <c r="G813">
        <v>13</v>
      </c>
      <c r="H813">
        <v>74</v>
      </c>
      <c r="I813">
        <v>129</v>
      </c>
      <c r="J813">
        <v>118</v>
      </c>
      <c r="K813">
        <v>154</v>
      </c>
      <c r="L813">
        <v>116</v>
      </c>
      <c r="M813">
        <v>57</v>
      </c>
      <c r="N813">
        <v>29</v>
      </c>
    </row>
    <row r="814" spans="1:14" x14ac:dyDescent="0.2">
      <c r="A814">
        <v>1926</v>
      </c>
      <c r="B814">
        <v>7</v>
      </c>
      <c r="C814">
        <v>31</v>
      </c>
      <c r="D814">
        <v>53</v>
      </c>
      <c r="E814">
        <v>86</v>
      </c>
      <c r="F814">
        <v>90</v>
      </c>
      <c r="G814">
        <v>28</v>
      </c>
      <c r="H814">
        <v>103</v>
      </c>
      <c r="I814">
        <v>125</v>
      </c>
      <c r="J814">
        <v>102</v>
      </c>
      <c r="K814">
        <v>143</v>
      </c>
      <c r="L814">
        <v>111</v>
      </c>
      <c r="M814">
        <v>15</v>
      </c>
      <c r="N814">
        <v>2</v>
      </c>
    </row>
    <row r="815" spans="1:14" x14ac:dyDescent="0.2">
      <c r="A815">
        <v>1926</v>
      </c>
      <c r="B815">
        <v>8</v>
      </c>
      <c r="C815">
        <v>17</v>
      </c>
      <c r="D815">
        <v>43</v>
      </c>
      <c r="E815">
        <v>87</v>
      </c>
      <c r="F815">
        <v>68</v>
      </c>
      <c r="G815">
        <v>29</v>
      </c>
      <c r="H815">
        <v>121</v>
      </c>
      <c r="I815">
        <v>125</v>
      </c>
      <c r="J815">
        <v>83</v>
      </c>
      <c r="K815">
        <v>124</v>
      </c>
      <c r="L815">
        <v>111</v>
      </c>
      <c r="M815">
        <v>23</v>
      </c>
      <c r="N815">
        <v>19</v>
      </c>
    </row>
    <row r="816" spans="1:14" x14ac:dyDescent="0.2">
      <c r="A816">
        <v>1926</v>
      </c>
      <c r="B816">
        <v>9</v>
      </c>
      <c r="C816">
        <v>43</v>
      </c>
      <c r="D816">
        <v>44</v>
      </c>
      <c r="E816">
        <v>73</v>
      </c>
      <c r="F816">
        <v>48</v>
      </c>
      <c r="G816">
        <v>3</v>
      </c>
      <c r="H816">
        <v>88</v>
      </c>
      <c r="I816">
        <v>142</v>
      </c>
      <c r="J816">
        <v>137</v>
      </c>
      <c r="K816">
        <v>123</v>
      </c>
      <c r="L816">
        <v>72</v>
      </c>
      <c r="M816">
        <v>35</v>
      </c>
      <c r="N816">
        <v>32</v>
      </c>
    </row>
    <row r="817" spans="1:14" x14ac:dyDescent="0.2">
      <c r="A817">
        <v>1926</v>
      </c>
      <c r="B817">
        <v>10</v>
      </c>
      <c r="C817">
        <v>47</v>
      </c>
      <c r="D817">
        <v>4</v>
      </c>
      <c r="E817">
        <v>27</v>
      </c>
      <c r="F817">
        <v>43</v>
      </c>
      <c r="G817">
        <v>46</v>
      </c>
      <c r="H817">
        <v>103</v>
      </c>
      <c r="I817">
        <v>128</v>
      </c>
      <c r="J817">
        <v>143</v>
      </c>
      <c r="K817">
        <v>138</v>
      </c>
      <c r="L817">
        <v>60</v>
      </c>
      <c r="M817">
        <v>29</v>
      </c>
      <c r="N817">
        <v>54</v>
      </c>
    </row>
    <row r="818" spans="1:14" x14ac:dyDescent="0.2">
      <c r="A818">
        <v>1926</v>
      </c>
      <c r="B818">
        <v>11</v>
      </c>
      <c r="C818">
        <v>48</v>
      </c>
      <c r="D818">
        <v>0</v>
      </c>
      <c r="E818">
        <v>36</v>
      </c>
      <c r="F818">
        <v>27</v>
      </c>
      <c r="G818">
        <v>79</v>
      </c>
      <c r="H818">
        <v>92</v>
      </c>
      <c r="I818">
        <v>157</v>
      </c>
      <c r="J818">
        <v>109</v>
      </c>
      <c r="K818">
        <v>132</v>
      </c>
      <c r="L818">
        <v>40</v>
      </c>
      <c r="M818">
        <v>71</v>
      </c>
      <c r="N818">
        <v>33</v>
      </c>
    </row>
    <row r="819" spans="1:14" x14ac:dyDescent="0.2">
      <c r="A819">
        <v>1926</v>
      </c>
      <c r="B819">
        <v>12</v>
      </c>
      <c r="C819">
        <v>25</v>
      </c>
      <c r="D819">
        <v>7</v>
      </c>
      <c r="E819">
        <v>75</v>
      </c>
      <c r="F819">
        <v>10</v>
      </c>
      <c r="G819">
        <v>51</v>
      </c>
      <c r="H819">
        <v>95</v>
      </c>
      <c r="I819">
        <v>170</v>
      </c>
      <c r="J819">
        <v>111</v>
      </c>
      <c r="K819">
        <v>117</v>
      </c>
      <c r="L819">
        <v>85</v>
      </c>
      <c r="M819">
        <v>28</v>
      </c>
      <c r="N819">
        <v>33</v>
      </c>
    </row>
    <row r="820" spans="1:14" x14ac:dyDescent="0.2">
      <c r="A820">
        <v>1926</v>
      </c>
      <c r="B820">
        <v>13</v>
      </c>
      <c r="C820">
        <v>-23</v>
      </c>
      <c r="D820">
        <v>2</v>
      </c>
      <c r="E820">
        <v>48</v>
      </c>
      <c r="F820">
        <v>3</v>
      </c>
      <c r="G820">
        <v>59</v>
      </c>
      <c r="H820">
        <v>71</v>
      </c>
      <c r="I820">
        <v>163</v>
      </c>
      <c r="J820">
        <v>128</v>
      </c>
      <c r="K820">
        <v>105</v>
      </c>
      <c r="L820">
        <v>108</v>
      </c>
      <c r="M820">
        <v>43</v>
      </c>
      <c r="N820">
        <v>30</v>
      </c>
    </row>
    <row r="821" spans="1:14" x14ac:dyDescent="0.2">
      <c r="A821">
        <v>1926</v>
      </c>
      <c r="B821">
        <v>14</v>
      </c>
      <c r="C821">
        <v>-27</v>
      </c>
      <c r="D821">
        <v>-20</v>
      </c>
      <c r="E821">
        <v>45</v>
      </c>
      <c r="F821">
        <v>30</v>
      </c>
      <c r="G821">
        <v>43</v>
      </c>
      <c r="H821">
        <v>74</v>
      </c>
      <c r="I821">
        <v>158</v>
      </c>
      <c r="J821">
        <v>127</v>
      </c>
      <c r="K821">
        <v>108</v>
      </c>
      <c r="L821">
        <v>109</v>
      </c>
      <c r="M821">
        <v>66</v>
      </c>
      <c r="N821">
        <v>33</v>
      </c>
    </row>
    <row r="822" spans="1:14" x14ac:dyDescent="0.2">
      <c r="A822">
        <v>1926</v>
      </c>
      <c r="B822">
        <v>15</v>
      </c>
      <c r="C822">
        <v>-44</v>
      </c>
      <c r="D822">
        <v>60</v>
      </c>
      <c r="E822">
        <v>54</v>
      </c>
      <c r="F822">
        <v>93</v>
      </c>
      <c r="G822">
        <v>24</v>
      </c>
      <c r="H822">
        <v>112</v>
      </c>
      <c r="I822">
        <v>168</v>
      </c>
      <c r="J822">
        <v>118</v>
      </c>
      <c r="K822">
        <v>135</v>
      </c>
      <c r="L822">
        <v>63</v>
      </c>
      <c r="M822">
        <v>57</v>
      </c>
      <c r="N822">
        <v>-20</v>
      </c>
    </row>
    <row r="823" spans="1:14" x14ac:dyDescent="0.2">
      <c r="A823">
        <v>1926</v>
      </c>
      <c r="B823">
        <v>16</v>
      </c>
      <c r="C823">
        <v>-69</v>
      </c>
      <c r="D823">
        <v>47</v>
      </c>
      <c r="E823">
        <v>13</v>
      </c>
      <c r="F823">
        <v>42</v>
      </c>
      <c r="G823">
        <v>3</v>
      </c>
      <c r="H823">
        <v>104</v>
      </c>
      <c r="I823">
        <v>121</v>
      </c>
      <c r="J823">
        <v>152</v>
      </c>
      <c r="K823">
        <v>75</v>
      </c>
      <c r="L823">
        <v>38</v>
      </c>
      <c r="M823">
        <v>61</v>
      </c>
      <c r="N823">
        <v>-21</v>
      </c>
    </row>
    <row r="824" spans="1:14" x14ac:dyDescent="0.2">
      <c r="A824">
        <v>1926</v>
      </c>
      <c r="B824">
        <v>17</v>
      </c>
      <c r="C824">
        <v>-89</v>
      </c>
      <c r="D824">
        <v>21</v>
      </c>
      <c r="E824">
        <v>22</v>
      </c>
      <c r="F824">
        <v>31</v>
      </c>
      <c r="G824">
        <v>37</v>
      </c>
      <c r="H824">
        <v>103</v>
      </c>
      <c r="I824">
        <v>122</v>
      </c>
      <c r="J824">
        <v>157</v>
      </c>
      <c r="K824">
        <v>154</v>
      </c>
      <c r="L824">
        <v>30</v>
      </c>
      <c r="M824">
        <v>74</v>
      </c>
      <c r="N824">
        <v>38</v>
      </c>
    </row>
    <row r="825" spans="1:14" x14ac:dyDescent="0.2">
      <c r="A825">
        <v>1926</v>
      </c>
      <c r="B825">
        <v>18</v>
      </c>
      <c r="C825">
        <v>-45</v>
      </c>
      <c r="D825">
        <v>18</v>
      </c>
      <c r="E825">
        <v>9</v>
      </c>
      <c r="F825">
        <v>37</v>
      </c>
      <c r="G825">
        <v>49</v>
      </c>
      <c r="H825">
        <v>111</v>
      </c>
      <c r="I825">
        <v>144</v>
      </c>
      <c r="J825">
        <v>142</v>
      </c>
      <c r="K825">
        <v>140</v>
      </c>
      <c r="L825">
        <v>-19</v>
      </c>
      <c r="M825">
        <v>43</v>
      </c>
      <c r="N825">
        <v>40</v>
      </c>
    </row>
    <row r="826" spans="1:14" x14ac:dyDescent="0.2">
      <c r="A826">
        <v>1926</v>
      </c>
      <c r="B826">
        <v>19</v>
      </c>
      <c r="C826">
        <v>8</v>
      </c>
      <c r="D826">
        <v>50</v>
      </c>
      <c r="E826">
        <v>35</v>
      </c>
      <c r="F826">
        <v>31</v>
      </c>
      <c r="G826">
        <v>47</v>
      </c>
      <c r="H826">
        <v>98</v>
      </c>
      <c r="I826">
        <v>161</v>
      </c>
      <c r="J826">
        <v>126</v>
      </c>
      <c r="K826">
        <v>147</v>
      </c>
      <c r="L826">
        <v>-30</v>
      </c>
      <c r="M826">
        <v>55</v>
      </c>
      <c r="N826">
        <v>2</v>
      </c>
    </row>
    <row r="827" spans="1:14" x14ac:dyDescent="0.2">
      <c r="A827">
        <v>1926</v>
      </c>
      <c r="B827">
        <v>20</v>
      </c>
      <c r="C827">
        <v>11</v>
      </c>
      <c r="D827">
        <v>83</v>
      </c>
      <c r="E827">
        <v>17</v>
      </c>
      <c r="F827">
        <v>40</v>
      </c>
      <c r="G827">
        <v>56</v>
      </c>
      <c r="H827">
        <v>122</v>
      </c>
      <c r="I827">
        <v>147</v>
      </c>
      <c r="J827">
        <v>148</v>
      </c>
      <c r="K827">
        <v>145</v>
      </c>
      <c r="L827">
        <v>8</v>
      </c>
      <c r="M827">
        <v>40</v>
      </c>
      <c r="N827">
        <v>31</v>
      </c>
    </row>
    <row r="828" spans="1:14" x14ac:dyDescent="0.2">
      <c r="A828">
        <v>1926</v>
      </c>
      <c r="B828">
        <v>21</v>
      </c>
      <c r="C828">
        <v>19</v>
      </c>
      <c r="D828">
        <v>63</v>
      </c>
      <c r="E828">
        <v>2</v>
      </c>
      <c r="F828">
        <v>36</v>
      </c>
      <c r="G828">
        <v>68</v>
      </c>
      <c r="H828">
        <v>146</v>
      </c>
      <c r="I828">
        <v>134</v>
      </c>
      <c r="J828">
        <v>136</v>
      </c>
      <c r="K828">
        <v>80</v>
      </c>
      <c r="L828">
        <v>3</v>
      </c>
      <c r="M828">
        <v>39</v>
      </c>
      <c r="N828">
        <v>20</v>
      </c>
    </row>
    <row r="829" spans="1:14" x14ac:dyDescent="0.2">
      <c r="A829">
        <v>1926</v>
      </c>
      <c r="B829">
        <v>22</v>
      </c>
      <c r="C829">
        <v>-10</v>
      </c>
      <c r="D829">
        <v>56</v>
      </c>
      <c r="E829">
        <v>-2</v>
      </c>
      <c r="F829">
        <v>19</v>
      </c>
      <c r="G829">
        <v>67</v>
      </c>
      <c r="H829">
        <v>109</v>
      </c>
      <c r="I829">
        <v>111</v>
      </c>
      <c r="J829">
        <v>139</v>
      </c>
      <c r="K829">
        <v>50</v>
      </c>
      <c r="L829">
        <v>21</v>
      </c>
      <c r="M829">
        <v>44</v>
      </c>
      <c r="N829">
        <v>-5</v>
      </c>
    </row>
    <row r="830" spans="1:14" x14ac:dyDescent="0.2">
      <c r="A830">
        <v>1926</v>
      </c>
      <c r="B830">
        <v>23</v>
      </c>
      <c r="C830">
        <v>45</v>
      </c>
      <c r="D830">
        <v>79</v>
      </c>
      <c r="E830">
        <v>11</v>
      </c>
      <c r="F830">
        <v>60</v>
      </c>
      <c r="G830">
        <v>65</v>
      </c>
      <c r="H830">
        <v>88</v>
      </c>
      <c r="I830">
        <v>145</v>
      </c>
      <c r="J830">
        <v>96</v>
      </c>
      <c r="K830">
        <v>42</v>
      </c>
      <c r="L830">
        <v>13</v>
      </c>
      <c r="M830">
        <v>17</v>
      </c>
      <c r="N830">
        <v>0</v>
      </c>
    </row>
    <row r="831" spans="1:14" x14ac:dyDescent="0.2">
      <c r="A831">
        <v>1926</v>
      </c>
      <c r="B831">
        <v>24</v>
      </c>
      <c r="C831">
        <v>33</v>
      </c>
      <c r="D831">
        <v>87</v>
      </c>
      <c r="E831">
        <v>0</v>
      </c>
      <c r="F831">
        <v>24</v>
      </c>
      <c r="G831">
        <v>73</v>
      </c>
      <c r="H831">
        <v>54</v>
      </c>
      <c r="I831">
        <v>153</v>
      </c>
      <c r="J831">
        <v>159</v>
      </c>
      <c r="K831">
        <v>101</v>
      </c>
      <c r="L831">
        <v>-30</v>
      </c>
      <c r="M831">
        <v>11</v>
      </c>
      <c r="N831">
        <v>7</v>
      </c>
    </row>
    <row r="832" spans="1:14" x14ac:dyDescent="0.2">
      <c r="A832">
        <v>1926</v>
      </c>
      <c r="B832">
        <v>25</v>
      </c>
      <c r="C832">
        <v>66</v>
      </c>
      <c r="D832">
        <v>69</v>
      </c>
      <c r="E832">
        <v>-2</v>
      </c>
      <c r="F832">
        <v>26</v>
      </c>
      <c r="G832">
        <v>121</v>
      </c>
      <c r="H832">
        <v>53</v>
      </c>
      <c r="I832">
        <v>125</v>
      </c>
      <c r="J832">
        <v>155</v>
      </c>
      <c r="K832">
        <v>53</v>
      </c>
      <c r="L832">
        <v>13</v>
      </c>
      <c r="M832">
        <v>-29</v>
      </c>
      <c r="N832">
        <v>17</v>
      </c>
    </row>
    <row r="833" spans="1:14" x14ac:dyDescent="0.2">
      <c r="A833">
        <v>1926</v>
      </c>
      <c r="B833">
        <v>26</v>
      </c>
      <c r="C833">
        <v>48</v>
      </c>
      <c r="D833">
        <v>55</v>
      </c>
      <c r="E833">
        <v>15</v>
      </c>
      <c r="F833">
        <v>63</v>
      </c>
      <c r="G833">
        <v>121</v>
      </c>
      <c r="H833">
        <v>64</v>
      </c>
      <c r="I833">
        <v>99</v>
      </c>
      <c r="J833">
        <v>102</v>
      </c>
      <c r="K833">
        <v>35</v>
      </c>
      <c r="L833">
        <v>9</v>
      </c>
      <c r="M833">
        <v>19</v>
      </c>
      <c r="N833">
        <v>42</v>
      </c>
    </row>
    <row r="834" spans="1:14" x14ac:dyDescent="0.2">
      <c r="A834">
        <v>1926</v>
      </c>
      <c r="B834">
        <v>27</v>
      </c>
      <c r="C834">
        <v>63</v>
      </c>
      <c r="D834">
        <v>89</v>
      </c>
      <c r="E834">
        <v>27</v>
      </c>
      <c r="F834">
        <v>69</v>
      </c>
      <c r="G834">
        <v>116</v>
      </c>
      <c r="H834">
        <v>76</v>
      </c>
      <c r="I834">
        <v>79</v>
      </c>
      <c r="J834">
        <v>74</v>
      </c>
      <c r="K834">
        <v>19</v>
      </c>
      <c r="L834">
        <v>-28</v>
      </c>
      <c r="M834">
        <v>8</v>
      </c>
      <c r="N834">
        <v>-7</v>
      </c>
    </row>
    <row r="835" spans="1:14" x14ac:dyDescent="0.2">
      <c r="A835">
        <v>1926</v>
      </c>
      <c r="B835">
        <v>28</v>
      </c>
      <c r="C835">
        <v>39</v>
      </c>
      <c r="D835">
        <v>39</v>
      </c>
      <c r="E835">
        <v>34</v>
      </c>
      <c r="F835">
        <v>80</v>
      </c>
      <c r="G835">
        <v>117</v>
      </c>
      <c r="H835">
        <v>90</v>
      </c>
      <c r="I835">
        <v>116</v>
      </c>
      <c r="J835">
        <v>76</v>
      </c>
      <c r="K835">
        <v>53</v>
      </c>
      <c r="L835">
        <v>34</v>
      </c>
      <c r="M835">
        <v>4</v>
      </c>
      <c r="N835">
        <v>6</v>
      </c>
    </row>
    <row r="836" spans="1:14" x14ac:dyDescent="0.2">
      <c r="A836">
        <v>1926</v>
      </c>
      <c r="B836">
        <v>29</v>
      </c>
      <c r="C836">
        <v>49</v>
      </c>
      <c r="E836">
        <v>29</v>
      </c>
      <c r="F836">
        <v>75</v>
      </c>
      <c r="G836">
        <v>107</v>
      </c>
      <c r="H836">
        <v>91</v>
      </c>
      <c r="I836">
        <v>136</v>
      </c>
      <c r="J836">
        <v>106</v>
      </c>
      <c r="K836">
        <v>79</v>
      </c>
      <c r="L836">
        <v>42</v>
      </c>
      <c r="M836">
        <v>19</v>
      </c>
      <c r="N836">
        <v>53</v>
      </c>
    </row>
    <row r="837" spans="1:14" x14ac:dyDescent="0.2">
      <c r="A837">
        <v>1926</v>
      </c>
      <c r="B837">
        <v>30</v>
      </c>
      <c r="C837">
        <v>21</v>
      </c>
      <c r="E837">
        <v>11</v>
      </c>
      <c r="F837">
        <v>81</v>
      </c>
      <c r="G837">
        <v>117</v>
      </c>
      <c r="H837">
        <v>100</v>
      </c>
      <c r="I837">
        <v>144</v>
      </c>
      <c r="J837">
        <v>123</v>
      </c>
      <c r="K837">
        <v>80</v>
      </c>
      <c r="L837">
        <v>5</v>
      </c>
      <c r="M837">
        <v>30</v>
      </c>
      <c r="N837">
        <v>36</v>
      </c>
    </row>
    <row r="838" spans="1:14" x14ac:dyDescent="0.2">
      <c r="A838">
        <v>1926</v>
      </c>
      <c r="B838">
        <v>31</v>
      </c>
      <c r="C838">
        <v>44</v>
      </c>
      <c r="E838">
        <v>0</v>
      </c>
      <c r="G838">
        <v>92</v>
      </c>
      <c r="I838">
        <v>124</v>
      </c>
      <c r="J838">
        <v>145</v>
      </c>
      <c r="L838">
        <v>-21</v>
      </c>
      <c r="N838">
        <v>61</v>
      </c>
    </row>
    <row r="839" spans="1:14" x14ac:dyDescent="0.2">
      <c r="A839">
        <v>1927</v>
      </c>
      <c r="B839">
        <v>1</v>
      </c>
      <c r="C839">
        <v>43</v>
      </c>
      <c r="D839">
        <v>7</v>
      </c>
      <c r="E839">
        <v>73</v>
      </c>
      <c r="F839">
        <v>24</v>
      </c>
      <c r="G839">
        <v>-10</v>
      </c>
      <c r="H839">
        <v>104</v>
      </c>
      <c r="I839">
        <v>114</v>
      </c>
      <c r="J839">
        <v>123</v>
      </c>
      <c r="K839">
        <v>139</v>
      </c>
      <c r="L839">
        <v>98</v>
      </c>
      <c r="M839">
        <v>37</v>
      </c>
      <c r="N839">
        <v>40</v>
      </c>
    </row>
    <row r="840" spans="1:14" x14ac:dyDescent="0.2">
      <c r="A840">
        <v>1927</v>
      </c>
      <c r="B840">
        <v>2</v>
      </c>
      <c r="C840">
        <v>59</v>
      </c>
      <c r="D840">
        <v>-7</v>
      </c>
      <c r="E840">
        <v>58</v>
      </c>
      <c r="F840">
        <v>-11</v>
      </c>
      <c r="G840">
        <v>29</v>
      </c>
      <c r="H840">
        <v>73</v>
      </c>
      <c r="I840">
        <v>115</v>
      </c>
      <c r="J840">
        <v>103</v>
      </c>
      <c r="K840">
        <v>113</v>
      </c>
      <c r="L840">
        <v>111</v>
      </c>
      <c r="M840">
        <v>101</v>
      </c>
      <c r="N840">
        <v>34</v>
      </c>
    </row>
    <row r="841" spans="1:14" x14ac:dyDescent="0.2">
      <c r="A841">
        <v>1927</v>
      </c>
      <c r="B841">
        <v>3</v>
      </c>
      <c r="C841">
        <v>53</v>
      </c>
      <c r="D841">
        <v>-21</v>
      </c>
      <c r="E841">
        <v>54</v>
      </c>
      <c r="F841">
        <v>38</v>
      </c>
      <c r="G841">
        <v>68</v>
      </c>
      <c r="H841">
        <v>76</v>
      </c>
      <c r="I841">
        <v>112</v>
      </c>
      <c r="J841">
        <v>92</v>
      </c>
      <c r="K841">
        <v>122</v>
      </c>
      <c r="L841">
        <v>62</v>
      </c>
      <c r="M841">
        <v>133</v>
      </c>
      <c r="N841">
        <v>24</v>
      </c>
    </row>
    <row r="842" spans="1:14" x14ac:dyDescent="0.2">
      <c r="A842">
        <v>1927</v>
      </c>
      <c r="B842">
        <v>4</v>
      </c>
      <c r="C842">
        <v>12</v>
      </c>
      <c r="D842">
        <v>38</v>
      </c>
      <c r="E842">
        <v>66</v>
      </c>
      <c r="F842">
        <v>27</v>
      </c>
      <c r="G842">
        <v>89</v>
      </c>
      <c r="H842">
        <v>45</v>
      </c>
      <c r="I842">
        <v>144</v>
      </c>
      <c r="J842">
        <v>110</v>
      </c>
      <c r="K842">
        <v>120</v>
      </c>
      <c r="L842">
        <v>15</v>
      </c>
      <c r="M842">
        <v>108</v>
      </c>
      <c r="N842">
        <v>10</v>
      </c>
    </row>
    <row r="843" spans="1:14" x14ac:dyDescent="0.2">
      <c r="A843">
        <v>1927</v>
      </c>
      <c r="B843">
        <v>5</v>
      </c>
      <c r="C843">
        <v>4</v>
      </c>
      <c r="D843">
        <v>-19</v>
      </c>
      <c r="E843">
        <v>50</v>
      </c>
      <c r="F843">
        <v>60</v>
      </c>
      <c r="G843">
        <v>102</v>
      </c>
      <c r="H843">
        <v>65</v>
      </c>
      <c r="I843">
        <v>145</v>
      </c>
      <c r="J843">
        <v>127</v>
      </c>
      <c r="K843">
        <v>135</v>
      </c>
      <c r="L843">
        <v>21</v>
      </c>
      <c r="M843">
        <v>60</v>
      </c>
      <c r="N843">
        <v>19</v>
      </c>
    </row>
    <row r="844" spans="1:14" x14ac:dyDescent="0.2">
      <c r="A844">
        <v>1927</v>
      </c>
      <c r="B844">
        <v>6</v>
      </c>
      <c r="C844">
        <v>28</v>
      </c>
      <c r="D844">
        <v>19</v>
      </c>
      <c r="E844">
        <v>49</v>
      </c>
      <c r="F844">
        <v>69</v>
      </c>
      <c r="G844">
        <v>87</v>
      </c>
      <c r="H844">
        <v>84</v>
      </c>
      <c r="I844">
        <v>113</v>
      </c>
      <c r="J844">
        <v>148</v>
      </c>
      <c r="K844">
        <v>131</v>
      </c>
      <c r="L844">
        <v>33</v>
      </c>
      <c r="M844">
        <v>40</v>
      </c>
      <c r="N844">
        <v>61</v>
      </c>
    </row>
    <row r="845" spans="1:14" x14ac:dyDescent="0.2">
      <c r="A845">
        <v>1927</v>
      </c>
      <c r="B845">
        <v>7</v>
      </c>
      <c r="C845">
        <v>28</v>
      </c>
      <c r="D845">
        <v>4</v>
      </c>
      <c r="E845">
        <v>39</v>
      </c>
      <c r="F845">
        <v>54</v>
      </c>
      <c r="G845">
        <v>77</v>
      </c>
      <c r="H845">
        <v>82</v>
      </c>
      <c r="I845">
        <v>124</v>
      </c>
      <c r="J845">
        <v>157</v>
      </c>
      <c r="K845">
        <v>134</v>
      </c>
      <c r="L845">
        <v>45</v>
      </c>
      <c r="M845">
        <v>17</v>
      </c>
      <c r="N845">
        <v>41</v>
      </c>
    </row>
    <row r="846" spans="1:14" x14ac:dyDescent="0.2">
      <c r="A846">
        <v>1927</v>
      </c>
      <c r="B846">
        <v>8</v>
      </c>
      <c r="C846">
        <v>11</v>
      </c>
      <c r="D846">
        <v>2</v>
      </c>
      <c r="E846">
        <v>35</v>
      </c>
      <c r="F846">
        <v>28</v>
      </c>
      <c r="G846">
        <v>93</v>
      </c>
      <c r="H846">
        <v>79</v>
      </c>
      <c r="I846">
        <v>100</v>
      </c>
      <c r="J846">
        <v>151</v>
      </c>
      <c r="K846">
        <v>71</v>
      </c>
      <c r="L846">
        <v>62</v>
      </c>
      <c r="M846">
        <v>-5</v>
      </c>
      <c r="N846">
        <v>44</v>
      </c>
    </row>
    <row r="847" spans="1:14" x14ac:dyDescent="0.2">
      <c r="A847">
        <v>1927</v>
      </c>
      <c r="B847">
        <v>9</v>
      </c>
      <c r="C847">
        <v>55</v>
      </c>
      <c r="D847">
        <v>-5</v>
      </c>
      <c r="E847">
        <v>7</v>
      </c>
      <c r="F847">
        <v>32</v>
      </c>
      <c r="G847">
        <v>72</v>
      </c>
      <c r="H847">
        <v>58</v>
      </c>
      <c r="I847">
        <v>116</v>
      </c>
      <c r="J847">
        <v>138</v>
      </c>
      <c r="K847">
        <v>137</v>
      </c>
      <c r="L847">
        <v>91</v>
      </c>
      <c r="M847">
        <v>-8</v>
      </c>
      <c r="N847">
        <v>25</v>
      </c>
    </row>
    <row r="848" spans="1:14" x14ac:dyDescent="0.2">
      <c r="A848">
        <v>1927</v>
      </c>
      <c r="B848">
        <v>10</v>
      </c>
      <c r="C848">
        <v>79</v>
      </c>
      <c r="D848">
        <v>-24</v>
      </c>
      <c r="E848">
        <v>23</v>
      </c>
      <c r="F848">
        <v>36</v>
      </c>
      <c r="G848">
        <v>61</v>
      </c>
      <c r="H848">
        <v>65</v>
      </c>
      <c r="I848">
        <v>127</v>
      </c>
      <c r="J848">
        <v>142</v>
      </c>
      <c r="K848">
        <v>93</v>
      </c>
      <c r="L848">
        <v>37</v>
      </c>
      <c r="M848">
        <v>-9</v>
      </c>
      <c r="N848">
        <v>50</v>
      </c>
    </row>
    <row r="849" spans="1:14" x14ac:dyDescent="0.2">
      <c r="A849">
        <v>1927</v>
      </c>
      <c r="B849">
        <v>11</v>
      </c>
      <c r="C849">
        <v>36</v>
      </c>
      <c r="D849">
        <v>-53</v>
      </c>
      <c r="E849">
        <v>13</v>
      </c>
      <c r="F849">
        <v>23</v>
      </c>
      <c r="G849">
        <v>33</v>
      </c>
      <c r="H849">
        <v>78</v>
      </c>
      <c r="I849">
        <v>135</v>
      </c>
      <c r="J849">
        <v>131</v>
      </c>
      <c r="K849">
        <v>75</v>
      </c>
      <c r="L849">
        <v>67</v>
      </c>
      <c r="M849">
        <v>-2</v>
      </c>
      <c r="N849">
        <v>31</v>
      </c>
    </row>
    <row r="850" spans="1:14" x14ac:dyDescent="0.2">
      <c r="A850">
        <v>1927</v>
      </c>
      <c r="B850">
        <v>12</v>
      </c>
      <c r="C850">
        <v>49</v>
      </c>
      <c r="D850">
        <v>-40</v>
      </c>
      <c r="E850">
        <v>24</v>
      </c>
      <c r="F850">
        <v>19</v>
      </c>
      <c r="G850">
        <v>19</v>
      </c>
      <c r="H850">
        <v>59</v>
      </c>
      <c r="I850">
        <v>133</v>
      </c>
      <c r="J850">
        <v>112</v>
      </c>
      <c r="K850">
        <v>79</v>
      </c>
      <c r="L850">
        <v>70</v>
      </c>
      <c r="M850">
        <v>-10</v>
      </c>
      <c r="N850">
        <v>23</v>
      </c>
    </row>
    <row r="851" spans="1:14" x14ac:dyDescent="0.2">
      <c r="A851">
        <v>1927</v>
      </c>
      <c r="B851">
        <v>13</v>
      </c>
      <c r="C851">
        <v>25</v>
      </c>
      <c r="D851">
        <v>-36</v>
      </c>
      <c r="E851">
        <v>21</v>
      </c>
      <c r="F851">
        <v>70</v>
      </c>
      <c r="G851">
        <v>35</v>
      </c>
      <c r="H851">
        <v>70</v>
      </c>
      <c r="I851">
        <v>134</v>
      </c>
      <c r="J851">
        <v>139</v>
      </c>
      <c r="K851">
        <v>85</v>
      </c>
      <c r="L851">
        <v>62</v>
      </c>
      <c r="M851">
        <v>-9</v>
      </c>
      <c r="N851">
        <v>18</v>
      </c>
    </row>
    <row r="852" spans="1:14" x14ac:dyDescent="0.2">
      <c r="A852">
        <v>1927</v>
      </c>
      <c r="B852">
        <v>14</v>
      </c>
      <c r="C852">
        <v>14</v>
      </c>
      <c r="D852">
        <v>-18</v>
      </c>
      <c r="E852">
        <v>22</v>
      </c>
      <c r="F852">
        <v>80</v>
      </c>
      <c r="G852">
        <v>46</v>
      </c>
      <c r="H852">
        <v>79</v>
      </c>
      <c r="I852">
        <v>134</v>
      </c>
      <c r="J852">
        <v>154</v>
      </c>
      <c r="K852">
        <v>90</v>
      </c>
      <c r="L852">
        <v>80</v>
      </c>
      <c r="M852">
        <v>13</v>
      </c>
      <c r="N852">
        <v>5</v>
      </c>
    </row>
    <row r="853" spans="1:14" x14ac:dyDescent="0.2">
      <c r="A853">
        <v>1927</v>
      </c>
      <c r="B853">
        <v>15</v>
      </c>
      <c r="C853">
        <v>15</v>
      </c>
      <c r="D853">
        <v>15</v>
      </c>
      <c r="E853">
        <v>13</v>
      </c>
      <c r="F853">
        <v>57</v>
      </c>
      <c r="G853">
        <v>95</v>
      </c>
      <c r="H853">
        <v>64</v>
      </c>
      <c r="I853">
        <v>120</v>
      </c>
      <c r="J853">
        <v>134</v>
      </c>
      <c r="K853">
        <v>100</v>
      </c>
      <c r="L853">
        <v>81</v>
      </c>
      <c r="M853">
        <v>43</v>
      </c>
      <c r="N853">
        <v>7</v>
      </c>
    </row>
    <row r="854" spans="1:14" x14ac:dyDescent="0.2">
      <c r="A854">
        <v>1927</v>
      </c>
      <c r="B854">
        <v>16</v>
      </c>
      <c r="C854">
        <v>-8</v>
      </c>
      <c r="D854">
        <v>43</v>
      </c>
      <c r="E854">
        <v>28</v>
      </c>
      <c r="F854">
        <v>41</v>
      </c>
      <c r="G854">
        <v>99</v>
      </c>
      <c r="H854">
        <v>88</v>
      </c>
      <c r="I854">
        <v>126</v>
      </c>
      <c r="J854">
        <v>125</v>
      </c>
      <c r="K854">
        <v>97</v>
      </c>
      <c r="L854">
        <v>62</v>
      </c>
      <c r="M854">
        <v>55</v>
      </c>
      <c r="N854">
        <v>-35</v>
      </c>
    </row>
    <row r="855" spans="1:14" x14ac:dyDescent="0.2">
      <c r="A855">
        <v>1927</v>
      </c>
      <c r="B855">
        <v>17</v>
      </c>
      <c r="C855">
        <v>-13</v>
      </c>
      <c r="D855">
        <v>43</v>
      </c>
      <c r="E855">
        <v>15</v>
      </c>
      <c r="F855">
        <v>29</v>
      </c>
      <c r="G855">
        <v>64</v>
      </c>
      <c r="H855">
        <v>133</v>
      </c>
      <c r="I855">
        <v>95</v>
      </c>
      <c r="J855">
        <v>90</v>
      </c>
      <c r="K855">
        <v>90</v>
      </c>
      <c r="L855">
        <v>100</v>
      </c>
      <c r="M855">
        <v>21</v>
      </c>
      <c r="N855">
        <v>-45</v>
      </c>
    </row>
    <row r="856" spans="1:14" x14ac:dyDescent="0.2">
      <c r="A856">
        <v>1927</v>
      </c>
      <c r="B856">
        <v>18</v>
      </c>
      <c r="C856">
        <v>2</v>
      </c>
      <c r="D856">
        <v>26</v>
      </c>
      <c r="E856">
        <v>53</v>
      </c>
      <c r="F856">
        <v>57</v>
      </c>
      <c r="G856">
        <v>46</v>
      </c>
      <c r="H856">
        <v>117</v>
      </c>
      <c r="I856">
        <v>95</v>
      </c>
      <c r="J856">
        <v>122</v>
      </c>
      <c r="K856">
        <v>82</v>
      </c>
      <c r="L856">
        <v>64</v>
      </c>
      <c r="M856">
        <v>52</v>
      </c>
      <c r="N856">
        <v>-40</v>
      </c>
    </row>
    <row r="857" spans="1:14" x14ac:dyDescent="0.2">
      <c r="A857">
        <v>1927</v>
      </c>
      <c r="B857">
        <v>19</v>
      </c>
      <c r="C857">
        <v>-7</v>
      </c>
      <c r="D857">
        <v>-17</v>
      </c>
      <c r="E857">
        <v>74</v>
      </c>
      <c r="F857">
        <v>69</v>
      </c>
      <c r="G857">
        <v>53</v>
      </c>
      <c r="H857">
        <v>105</v>
      </c>
      <c r="I857">
        <v>105</v>
      </c>
      <c r="J857">
        <v>92</v>
      </c>
      <c r="K857">
        <v>90</v>
      </c>
      <c r="L857">
        <v>68</v>
      </c>
      <c r="M857">
        <v>58</v>
      </c>
      <c r="N857">
        <v>-66</v>
      </c>
    </row>
    <row r="858" spans="1:14" x14ac:dyDescent="0.2">
      <c r="A858">
        <v>1927</v>
      </c>
      <c r="B858">
        <v>20</v>
      </c>
      <c r="C858">
        <v>-48</v>
      </c>
      <c r="D858">
        <v>18</v>
      </c>
      <c r="E858">
        <v>69</v>
      </c>
      <c r="F858">
        <v>59</v>
      </c>
      <c r="G858">
        <v>39</v>
      </c>
      <c r="H858">
        <v>104</v>
      </c>
      <c r="I858">
        <v>110</v>
      </c>
      <c r="J858">
        <v>108</v>
      </c>
      <c r="K858">
        <v>117</v>
      </c>
      <c r="L858">
        <v>35</v>
      </c>
      <c r="M858">
        <v>56</v>
      </c>
      <c r="N858">
        <v>-58</v>
      </c>
    </row>
    <row r="859" spans="1:14" x14ac:dyDescent="0.2">
      <c r="A859">
        <v>1927</v>
      </c>
      <c r="B859">
        <v>21</v>
      </c>
      <c r="C859">
        <v>-15</v>
      </c>
      <c r="D859">
        <v>61</v>
      </c>
      <c r="E859">
        <v>56</v>
      </c>
      <c r="F859">
        <v>89</v>
      </c>
      <c r="G859">
        <v>87</v>
      </c>
      <c r="H859">
        <v>122</v>
      </c>
      <c r="I859">
        <v>147</v>
      </c>
      <c r="J859">
        <v>122</v>
      </c>
      <c r="K859">
        <v>141</v>
      </c>
      <c r="L859">
        <v>19</v>
      </c>
      <c r="M859">
        <v>45</v>
      </c>
      <c r="N859">
        <v>-44</v>
      </c>
    </row>
    <row r="860" spans="1:14" x14ac:dyDescent="0.2">
      <c r="A860">
        <v>1927</v>
      </c>
      <c r="B860">
        <v>22</v>
      </c>
      <c r="C860">
        <v>-21</v>
      </c>
      <c r="D860">
        <v>61</v>
      </c>
      <c r="E860">
        <v>104</v>
      </c>
      <c r="F860">
        <v>84</v>
      </c>
      <c r="G860">
        <v>76</v>
      </c>
      <c r="H860">
        <v>83</v>
      </c>
      <c r="I860">
        <v>135</v>
      </c>
      <c r="J860">
        <v>129</v>
      </c>
      <c r="K860">
        <v>125</v>
      </c>
      <c r="L860">
        <v>77</v>
      </c>
      <c r="M860">
        <v>41</v>
      </c>
      <c r="N860">
        <v>17</v>
      </c>
    </row>
    <row r="861" spans="1:14" x14ac:dyDescent="0.2">
      <c r="A861">
        <v>1927</v>
      </c>
      <c r="B861">
        <v>23</v>
      </c>
      <c r="C861">
        <v>-8</v>
      </c>
      <c r="D861">
        <v>52</v>
      </c>
      <c r="E861">
        <v>79</v>
      </c>
      <c r="F861">
        <v>67</v>
      </c>
      <c r="G861">
        <v>22</v>
      </c>
      <c r="H861">
        <v>95</v>
      </c>
      <c r="I861">
        <v>124</v>
      </c>
      <c r="J861">
        <v>125</v>
      </c>
      <c r="K861">
        <v>75</v>
      </c>
      <c r="L861">
        <v>73</v>
      </c>
      <c r="M861">
        <v>21</v>
      </c>
      <c r="N861">
        <v>54</v>
      </c>
    </row>
    <row r="862" spans="1:14" x14ac:dyDescent="0.2">
      <c r="A862">
        <v>1927</v>
      </c>
      <c r="B862">
        <v>24</v>
      </c>
      <c r="C862">
        <v>11</v>
      </c>
      <c r="D862">
        <v>17</v>
      </c>
      <c r="E862">
        <v>34</v>
      </c>
      <c r="F862">
        <v>63</v>
      </c>
      <c r="G862">
        <v>101</v>
      </c>
      <c r="H862">
        <v>101</v>
      </c>
      <c r="I862">
        <v>109</v>
      </c>
      <c r="J862">
        <v>89</v>
      </c>
      <c r="K862">
        <v>59</v>
      </c>
      <c r="L862">
        <v>9</v>
      </c>
      <c r="M862">
        <v>49</v>
      </c>
      <c r="N862">
        <v>36</v>
      </c>
    </row>
    <row r="863" spans="1:14" x14ac:dyDescent="0.2">
      <c r="A863">
        <v>1927</v>
      </c>
      <c r="B863">
        <v>25</v>
      </c>
      <c r="C863">
        <v>53</v>
      </c>
      <c r="D863">
        <v>-10</v>
      </c>
      <c r="E863">
        <v>49</v>
      </c>
      <c r="F863">
        <v>65</v>
      </c>
      <c r="G863">
        <v>99</v>
      </c>
      <c r="H863">
        <v>77</v>
      </c>
      <c r="I863">
        <v>121</v>
      </c>
      <c r="J863">
        <v>94</v>
      </c>
      <c r="K863">
        <v>56</v>
      </c>
      <c r="L863">
        <v>93</v>
      </c>
      <c r="M863">
        <v>33</v>
      </c>
      <c r="N863">
        <v>23</v>
      </c>
    </row>
    <row r="864" spans="1:14" x14ac:dyDescent="0.2">
      <c r="A864">
        <v>1927</v>
      </c>
      <c r="B864">
        <v>26</v>
      </c>
      <c r="C864">
        <v>50</v>
      </c>
      <c r="D864">
        <v>34</v>
      </c>
      <c r="E864">
        <v>34</v>
      </c>
      <c r="F864">
        <v>22</v>
      </c>
      <c r="G864">
        <v>75</v>
      </c>
      <c r="H864">
        <v>82</v>
      </c>
      <c r="I864">
        <v>151</v>
      </c>
      <c r="J864">
        <v>81</v>
      </c>
      <c r="K864">
        <v>60</v>
      </c>
      <c r="L864">
        <v>133</v>
      </c>
      <c r="M864">
        <v>16</v>
      </c>
      <c r="N864">
        <v>0</v>
      </c>
    </row>
    <row r="865" spans="1:14" x14ac:dyDescent="0.2">
      <c r="A865">
        <v>1927</v>
      </c>
      <c r="B865">
        <v>27</v>
      </c>
      <c r="C865">
        <v>50</v>
      </c>
      <c r="D865">
        <v>64</v>
      </c>
      <c r="E865">
        <v>46</v>
      </c>
      <c r="F865">
        <v>-3</v>
      </c>
      <c r="G865">
        <v>87</v>
      </c>
      <c r="H865">
        <v>79</v>
      </c>
      <c r="I865">
        <v>145</v>
      </c>
      <c r="J865">
        <v>126</v>
      </c>
      <c r="K865">
        <v>27</v>
      </c>
      <c r="L865">
        <v>137</v>
      </c>
      <c r="M865">
        <v>18</v>
      </c>
      <c r="N865">
        <v>3</v>
      </c>
    </row>
    <row r="866" spans="1:14" x14ac:dyDescent="0.2">
      <c r="A866">
        <v>1927</v>
      </c>
      <c r="B866">
        <v>28</v>
      </c>
      <c r="C866">
        <v>36</v>
      </c>
      <c r="D866">
        <v>52</v>
      </c>
      <c r="E866">
        <v>16</v>
      </c>
      <c r="F866">
        <v>3</v>
      </c>
      <c r="G866">
        <v>37</v>
      </c>
      <c r="H866">
        <v>94</v>
      </c>
      <c r="I866">
        <v>126</v>
      </c>
      <c r="J866">
        <v>131</v>
      </c>
      <c r="K866">
        <v>31</v>
      </c>
      <c r="L866">
        <v>94</v>
      </c>
      <c r="M866">
        <v>22</v>
      </c>
      <c r="N866">
        <v>-4</v>
      </c>
    </row>
    <row r="867" spans="1:14" x14ac:dyDescent="0.2">
      <c r="A867">
        <v>1927</v>
      </c>
      <c r="B867">
        <v>29</v>
      </c>
      <c r="C867">
        <v>27</v>
      </c>
      <c r="E867">
        <v>21</v>
      </c>
      <c r="F867">
        <v>22</v>
      </c>
      <c r="G867">
        <v>28</v>
      </c>
      <c r="H867">
        <v>89</v>
      </c>
      <c r="I867">
        <v>113</v>
      </c>
      <c r="J867">
        <v>116</v>
      </c>
      <c r="K867">
        <v>88</v>
      </c>
      <c r="L867">
        <v>106</v>
      </c>
      <c r="M867">
        <v>55</v>
      </c>
      <c r="N867">
        <v>-13</v>
      </c>
    </row>
    <row r="868" spans="1:14" x14ac:dyDescent="0.2">
      <c r="A868">
        <v>1927</v>
      </c>
      <c r="B868">
        <v>30</v>
      </c>
      <c r="C868">
        <v>19</v>
      </c>
      <c r="E868">
        <v>57</v>
      </c>
      <c r="F868">
        <v>-22</v>
      </c>
      <c r="G868">
        <v>70</v>
      </c>
      <c r="H868">
        <v>106</v>
      </c>
      <c r="I868">
        <v>159</v>
      </c>
      <c r="J868">
        <v>104</v>
      </c>
      <c r="K868">
        <v>56</v>
      </c>
      <c r="L868">
        <v>100</v>
      </c>
      <c r="M868">
        <v>32</v>
      </c>
      <c r="N868">
        <v>-39</v>
      </c>
    </row>
    <row r="869" spans="1:14" x14ac:dyDescent="0.2">
      <c r="A869">
        <v>1927</v>
      </c>
      <c r="B869">
        <v>31</v>
      </c>
      <c r="C869">
        <v>14</v>
      </c>
      <c r="E869">
        <v>33</v>
      </c>
      <c r="G869">
        <v>95</v>
      </c>
      <c r="I869">
        <v>134</v>
      </c>
      <c r="J869">
        <v>146</v>
      </c>
      <c r="L869">
        <v>108</v>
      </c>
      <c r="N869">
        <v>-63</v>
      </c>
    </row>
    <row r="870" spans="1:14" x14ac:dyDescent="0.2">
      <c r="A870">
        <v>1928</v>
      </c>
      <c r="B870">
        <v>1</v>
      </c>
      <c r="C870">
        <v>-51</v>
      </c>
      <c r="D870">
        <v>30</v>
      </c>
      <c r="E870">
        <v>62</v>
      </c>
      <c r="F870">
        <v>50</v>
      </c>
      <c r="G870">
        <v>91</v>
      </c>
      <c r="H870">
        <v>93</v>
      </c>
      <c r="I870">
        <v>109</v>
      </c>
      <c r="J870">
        <v>113</v>
      </c>
      <c r="K870">
        <v>91</v>
      </c>
      <c r="L870">
        <v>1</v>
      </c>
      <c r="M870">
        <v>66</v>
      </c>
      <c r="N870">
        <v>92</v>
      </c>
    </row>
    <row r="871" spans="1:14" x14ac:dyDescent="0.2">
      <c r="A871">
        <v>1928</v>
      </c>
      <c r="B871">
        <v>2</v>
      </c>
      <c r="C871">
        <v>-2</v>
      </c>
      <c r="D871">
        <v>15</v>
      </c>
      <c r="E871">
        <v>31</v>
      </c>
      <c r="F871">
        <v>15</v>
      </c>
      <c r="G871">
        <v>94</v>
      </c>
      <c r="H871">
        <v>70</v>
      </c>
      <c r="I871">
        <v>120</v>
      </c>
      <c r="J871">
        <v>103</v>
      </c>
      <c r="K871">
        <v>68</v>
      </c>
      <c r="L871">
        <v>34</v>
      </c>
      <c r="M871">
        <v>35</v>
      </c>
      <c r="N871">
        <v>8</v>
      </c>
    </row>
    <row r="872" spans="1:14" x14ac:dyDescent="0.2">
      <c r="A872">
        <v>1928</v>
      </c>
      <c r="B872">
        <v>3</v>
      </c>
      <c r="C872">
        <v>16</v>
      </c>
      <c r="D872">
        <v>8</v>
      </c>
      <c r="E872">
        <v>48</v>
      </c>
      <c r="F872">
        <v>47</v>
      </c>
      <c r="G872">
        <v>93</v>
      </c>
      <c r="H872">
        <v>45</v>
      </c>
      <c r="I872">
        <v>87</v>
      </c>
      <c r="J872">
        <v>113</v>
      </c>
      <c r="K872">
        <v>95</v>
      </c>
      <c r="L872">
        <v>67</v>
      </c>
      <c r="M872">
        <v>23</v>
      </c>
      <c r="N872">
        <v>44</v>
      </c>
    </row>
    <row r="873" spans="1:14" x14ac:dyDescent="0.2">
      <c r="A873">
        <v>1928</v>
      </c>
      <c r="B873">
        <v>4</v>
      </c>
      <c r="C873">
        <v>-6</v>
      </c>
      <c r="D873">
        <v>5</v>
      </c>
      <c r="E873">
        <v>54</v>
      </c>
      <c r="F873">
        <v>43</v>
      </c>
      <c r="G873">
        <v>94</v>
      </c>
      <c r="H873">
        <v>69</v>
      </c>
      <c r="I873">
        <v>82</v>
      </c>
      <c r="J873">
        <v>100</v>
      </c>
      <c r="K873">
        <v>135</v>
      </c>
      <c r="L873">
        <v>61</v>
      </c>
      <c r="M873">
        <v>3</v>
      </c>
      <c r="N873">
        <v>-4</v>
      </c>
    </row>
    <row r="874" spans="1:14" x14ac:dyDescent="0.2">
      <c r="A874">
        <v>1928</v>
      </c>
      <c r="B874">
        <v>5</v>
      </c>
      <c r="C874">
        <v>32</v>
      </c>
      <c r="D874">
        <v>41</v>
      </c>
      <c r="E874">
        <v>65</v>
      </c>
      <c r="F874">
        <v>21</v>
      </c>
      <c r="G874">
        <v>79</v>
      </c>
      <c r="H874">
        <v>75</v>
      </c>
      <c r="I874">
        <v>121</v>
      </c>
      <c r="J874">
        <v>76</v>
      </c>
      <c r="K874">
        <v>106</v>
      </c>
      <c r="L874">
        <v>62</v>
      </c>
      <c r="M874">
        <v>2</v>
      </c>
      <c r="N874">
        <v>11</v>
      </c>
    </row>
    <row r="875" spans="1:14" x14ac:dyDescent="0.2">
      <c r="A875">
        <v>1928</v>
      </c>
      <c r="B875">
        <v>6</v>
      </c>
      <c r="C875">
        <v>43</v>
      </c>
      <c r="D875">
        <v>17</v>
      </c>
      <c r="E875">
        <v>61</v>
      </c>
      <c r="F875">
        <v>14</v>
      </c>
      <c r="G875">
        <v>55</v>
      </c>
      <c r="H875">
        <v>90</v>
      </c>
      <c r="I875">
        <v>108</v>
      </c>
      <c r="J875">
        <v>98</v>
      </c>
      <c r="K875">
        <v>123</v>
      </c>
      <c r="L875">
        <v>79</v>
      </c>
      <c r="M875">
        <v>17</v>
      </c>
      <c r="N875">
        <v>-3</v>
      </c>
    </row>
    <row r="876" spans="1:14" x14ac:dyDescent="0.2">
      <c r="A876">
        <v>1928</v>
      </c>
      <c r="B876">
        <v>7</v>
      </c>
      <c r="C876">
        <v>28</v>
      </c>
      <c r="D876">
        <v>30</v>
      </c>
      <c r="E876">
        <v>42</v>
      </c>
      <c r="F876">
        <v>56</v>
      </c>
      <c r="G876">
        <v>67</v>
      </c>
      <c r="H876">
        <v>113</v>
      </c>
      <c r="I876">
        <v>110</v>
      </c>
      <c r="J876">
        <v>148</v>
      </c>
      <c r="K876">
        <v>117</v>
      </c>
      <c r="L876">
        <v>86</v>
      </c>
      <c r="M876">
        <v>44</v>
      </c>
      <c r="N876">
        <v>15</v>
      </c>
    </row>
    <row r="877" spans="1:14" x14ac:dyDescent="0.2">
      <c r="A877">
        <v>1928</v>
      </c>
      <c r="B877">
        <v>8</v>
      </c>
      <c r="C877">
        <v>54</v>
      </c>
      <c r="D877">
        <v>80</v>
      </c>
      <c r="E877">
        <v>24</v>
      </c>
      <c r="F877">
        <v>72</v>
      </c>
      <c r="G877">
        <v>34</v>
      </c>
      <c r="H877">
        <v>110</v>
      </c>
      <c r="I877">
        <v>83</v>
      </c>
      <c r="J877">
        <v>127</v>
      </c>
      <c r="K877">
        <v>115</v>
      </c>
      <c r="L877">
        <v>125</v>
      </c>
      <c r="M877">
        <v>44</v>
      </c>
      <c r="N877">
        <v>-19</v>
      </c>
    </row>
    <row r="878" spans="1:14" x14ac:dyDescent="0.2">
      <c r="A878">
        <v>1928</v>
      </c>
      <c r="B878">
        <v>9</v>
      </c>
      <c r="C878">
        <v>33</v>
      </c>
      <c r="D878">
        <v>57</v>
      </c>
      <c r="E878">
        <v>9</v>
      </c>
      <c r="F878">
        <v>81</v>
      </c>
      <c r="G878">
        <v>10</v>
      </c>
      <c r="H878">
        <v>112</v>
      </c>
      <c r="I878">
        <v>129</v>
      </c>
      <c r="J878">
        <v>119</v>
      </c>
      <c r="K878">
        <v>131</v>
      </c>
      <c r="L878">
        <v>111</v>
      </c>
      <c r="M878">
        <v>2</v>
      </c>
      <c r="N878">
        <v>-48</v>
      </c>
    </row>
    <row r="879" spans="1:14" x14ac:dyDescent="0.2">
      <c r="A879">
        <v>1928</v>
      </c>
      <c r="B879">
        <v>10</v>
      </c>
      <c r="C879">
        <v>27</v>
      </c>
      <c r="D879">
        <v>14</v>
      </c>
      <c r="E879">
        <v>-14</v>
      </c>
      <c r="F879">
        <v>109</v>
      </c>
      <c r="G879">
        <v>3</v>
      </c>
      <c r="H879">
        <v>109</v>
      </c>
      <c r="I879">
        <v>102</v>
      </c>
      <c r="J879">
        <v>104</v>
      </c>
      <c r="K879">
        <v>118</v>
      </c>
      <c r="L879">
        <v>72</v>
      </c>
      <c r="M879">
        <v>-26</v>
      </c>
      <c r="N879">
        <v>-8</v>
      </c>
    </row>
    <row r="880" spans="1:14" x14ac:dyDescent="0.2">
      <c r="A880">
        <v>1928</v>
      </c>
      <c r="B880">
        <v>11</v>
      </c>
      <c r="C880">
        <v>29</v>
      </c>
      <c r="D880">
        <v>19</v>
      </c>
      <c r="E880">
        <v>-28</v>
      </c>
      <c r="F880">
        <v>85</v>
      </c>
      <c r="G880">
        <v>30</v>
      </c>
      <c r="H880">
        <v>49</v>
      </c>
      <c r="I880">
        <v>129</v>
      </c>
      <c r="J880">
        <v>134</v>
      </c>
      <c r="K880">
        <v>110</v>
      </c>
      <c r="L880">
        <v>94</v>
      </c>
      <c r="M880">
        <v>48</v>
      </c>
      <c r="N880">
        <v>3</v>
      </c>
    </row>
    <row r="881" spans="1:14" x14ac:dyDescent="0.2">
      <c r="A881">
        <v>1928</v>
      </c>
      <c r="B881">
        <v>12</v>
      </c>
      <c r="C881">
        <v>1</v>
      </c>
      <c r="D881">
        <v>23</v>
      </c>
      <c r="E881">
        <v>-28</v>
      </c>
      <c r="F881">
        <v>64</v>
      </c>
      <c r="G881">
        <v>52</v>
      </c>
      <c r="H881">
        <v>56</v>
      </c>
      <c r="I881">
        <v>117</v>
      </c>
      <c r="J881">
        <v>147</v>
      </c>
      <c r="K881">
        <v>64</v>
      </c>
      <c r="L881">
        <v>72</v>
      </c>
      <c r="M881">
        <v>108</v>
      </c>
      <c r="N881">
        <v>12</v>
      </c>
    </row>
    <row r="882" spans="1:14" x14ac:dyDescent="0.2">
      <c r="A882">
        <v>1928</v>
      </c>
      <c r="B882">
        <v>13</v>
      </c>
      <c r="C882">
        <v>53</v>
      </c>
      <c r="D882">
        <v>20</v>
      </c>
      <c r="E882">
        <v>-42</v>
      </c>
      <c r="F882">
        <v>53</v>
      </c>
      <c r="G882">
        <v>86</v>
      </c>
      <c r="H882">
        <v>94</v>
      </c>
      <c r="I882">
        <v>109</v>
      </c>
      <c r="J882">
        <v>127</v>
      </c>
      <c r="K882">
        <v>78</v>
      </c>
      <c r="L882">
        <v>5</v>
      </c>
      <c r="M882">
        <v>107</v>
      </c>
      <c r="N882">
        <v>20</v>
      </c>
    </row>
    <row r="883" spans="1:14" x14ac:dyDescent="0.2">
      <c r="A883">
        <v>1928</v>
      </c>
      <c r="B883">
        <v>14</v>
      </c>
      <c r="C883">
        <v>36</v>
      </c>
      <c r="D883">
        <v>32</v>
      </c>
      <c r="E883">
        <v>-17</v>
      </c>
      <c r="F883">
        <v>53</v>
      </c>
      <c r="G883">
        <v>69</v>
      </c>
      <c r="H883">
        <v>103</v>
      </c>
      <c r="I883">
        <v>115</v>
      </c>
      <c r="J883">
        <v>127</v>
      </c>
      <c r="K883">
        <v>65</v>
      </c>
      <c r="L883">
        <v>12</v>
      </c>
      <c r="M883">
        <v>53</v>
      </c>
      <c r="N883">
        <v>-23</v>
      </c>
    </row>
    <row r="884" spans="1:14" x14ac:dyDescent="0.2">
      <c r="A884">
        <v>1928</v>
      </c>
      <c r="B884">
        <v>15</v>
      </c>
      <c r="C884">
        <v>38</v>
      </c>
      <c r="D884">
        <v>80</v>
      </c>
      <c r="E884">
        <v>2</v>
      </c>
      <c r="F884">
        <v>20</v>
      </c>
      <c r="G884">
        <v>22</v>
      </c>
      <c r="H884">
        <v>41</v>
      </c>
      <c r="I884">
        <v>103</v>
      </c>
      <c r="J884">
        <v>114</v>
      </c>
      <c r="K884">
        <v>85</v>
      </c>
      <c r="L884">
        <v>81</v>
      </c>
      <c r="M884">
        <v>76</v>
      </c>
      <c r="N884">
        <v>-40</v>
      </c>
    </row>
    <row r="885" spans="1:14" x14ac:dyDescent="0.2">
      <c r="A885">
        <v>1928</v>
      </c>
      <c r="B885">
        <v>16</v>
      </c>
      <c r="C885">
        <v>44</v>
      </c>
      <c r="D885">
        <v>94</v>
      </c>
      <c r="E885">
        <v>11</v>
      </c>
      <c r="F885">
        <v>7</v>
      </c>
      <c r="G885">
        <v>45</v>
      </c>
      <c r="H885">
        <v>59</v>
      </c>
      <c r="I885">
        <v>125</v>
      </c>
      <c r="J885">
        <v>111</v>
      </c>
      <c r="K885">
        <v>89</v>
      </c>
      <c r="L885">
        <v>66</v>
      </c>
      <c r="M885">
        <v>61</v>
      </c>
      <c r="N885">
        <v>-33</v>
      </c>
    </row>
    <row r="886" spans="1:14" x14ac:dyDescent="0.2">
      <c r="A886">
        <v>1928</v>
      </c>
      <c r="B886">
        <v>17</v>
      </c>
      <c r="C886">
        <v>3</v>
      </c>
      <c r="D886">
        <v>30</v>
      </c>
      <c r="E886">
        <v>59</v>
      </c>
      <c r="F886">
        <v>-14</v>
      </c>
      <c r="G886">
        <v>46</v>
      </c>
      <c r="H886">
        <v>44</v>
      </c>
      <c r="I886">
        <v>89</v>
      </c>
      <c r="J886">
        <v>101</v>
      </c>
      <c r="K886">
        <v>111</v>
      </c>
      <c r="L886">
        <v>108</v>
      </c>
      <c r="M886">
        <v>48</v>
      </c>
      <c r="N886">
        <v>27</v>
      </c>
    </row>
    <row r="887" spans="1:14" x14ac:dyDescent="0.2">
      <c r="A887">
        <v>1928</v>
      </c>
      <c r="B887">
        <v>18</v>
      </c>
      <c r="C887">
        <v>-22</v>
      </c>
      <c r="D887">
        <v>28</v>
      </c>
      <c r="E887">
        <v>68</v>
      </c>
      <c r="F887">
        <v>-20</v>
      </c>
      <c r="G887">
        <v>50</v>
      </c>
      <c r="H887">
        <v>74</v>
      </c>
      <c r="I887">
        <v>105</v>
      </c>
      <c r="J887">
        <v>92</v>
      </c>
      <c r="K887">
        <v>109</v>
      </c>
      <c r="L887">
        <v>76</v>
      </c>
      <c r="M887">
        <v>54</v>
      </c>
      <c r="N887">
        <v>-11</v>
      </c>
    </row>
    <row r="888" spans="1:14" x14ac:dyDescent="0.2">
      <c r="A888">
        <v>1928</v>
      </c>
      <c r="B888">
        <v>19</v>
      </c>
      <c r="C888">
        <v>32</v>
      </c>
      <c r="D888">
        <v>39</v>
      </c>
      <c r="E888">
        <v>71</v>
      </c>
      <c r="F888">
        <v>-4</v>
      </c>
      <c r="G888">
        <v>29</v>
      </c>
      <c r="H888">
        <v>102</v>
      </c>
      <c r="I888">
        <v>137</v>
      </c>
      <c r="J888">
        <v>82</v>
      </c>
      <c r="K888">
        <v>77</v>
      </c>
      <c r="L888">
        <v>78</v>
      </c>
      <c r="M888">
        <v>83</v>
      </c>
      <c r="N888">
        <v>-2</v>
      </c>
    </row>
    <row r="889" spans="1:14" x14ac:dyDescent="0.2">
      <c r="A889">
        <v>1928</v>
      </c>
      <c r="B889">
        <v>20</v>
      </c>
      <c r="C889">
        <v>21</v>
      </c>
      <c r="D889">
        <v>-8</v>
      </c>
      <c r="E889">
        <v>89</v>
      </c>
      <c r="F889">
        <v>-5</v>
      </c>
      <c r="G889">
        <v>24</v>
      </c>
      <c r="H889">
        <v>93</v>
      </c>
      <c r="I889">
        <v>127</v>
      </c>
      <c r="J889">
        <v>128</v>
      </c>
      <c r="K889">
        <v>40</v>
      </c>
      <c r="L889">
        <v>97</v>
      </c>
      <c r="M889">
        <v>65</v>
      </c>
      <c r="N889">
        <v>46</v>
      </c>
    </row>
    <row r="890" spans="1:14" x14ac:dyDescent="0.2">
      <c r="A890">
        <v>1928</v>
      </c>
      <c r="B890">
        <v>21</v>
      </c>
      <c r="C890">
        <v>44</v>
      </c>
      <c r="D890">
        <v>13</v>
      </c>
      <c r="E890">
        <v>48</v>
      </c>
      <c r="F890">
        <v>5</v>
      </c>
      <c r="G890">
        <v>52</v>
      </c>
      <c r="H890">
        <v>66</v>
      </c>
      <c r="I890">
        <v>118</v>
      </c>
      <c r="J890">
        <v>98</v>
      </c>
      <c r="K890">
        <v>40</v>
      </c>
      <c r="L890">
        <v>61</v>
      </c>
      <c r="M890">
        <v>82</v>
      </c>
      <c r="N890">
        <v>-23</v>
      </c>
    </row>
    <row r="891" spans="1:14" x14ac:dyDescent="0.2">
      <c r="A891">
        <v>1928</v>
      </c>
      <c r="B891">
        <v>22</v>
      </c>
      <c r="C891">
        <v>53</v>
      </c>
      <c r="D891">
        <v>2</v>
      </c>
      <c r="E891">
        <v>27</v>
      </c>
      <c r="F891">
        <v>-4</v>
      </c>
      <c r="G891">
        <v>66</v>
      </c>
      <c r="H891">
        <v>131</v>
      </c>
      <c r="I891">
        <v>89</v>
      </c>
      <c r="J891">
        <v>121</v>
      </c>
      <c r="K891">
        <v>48</v>
      </c>
      <c r="L891">
        <v>61</v>
      </c>
      <c r="M891">
        <v>103</v>
      </c>
      <c r="N891">
        <v>15</v>
      </c>
    </row>
    <row r="892" spans="1:14" x14ac:dyDescent="0.2">
      <c r="A892">
        <v>1928</v>
      </c>
      <c r="B892">
        <v>23</v>
      </c>
      <c r="C892">
        <v>7</v>
      </c>
      <c r="D892">
        <v>25</v>
      </c>
      <c r="E892">
        <v>57</v>
      </c>
      <c r="F892">
        <v>30</v>
      </c>
      <c r="G892">
        <v>48</v>
      </c>
      <c r="H892">
        <v>99</v>
      </c>
      <c r="I892">
        <v>142</v>
      </c>
      <c r="J892">
        <v>151</v>
      </c>
      <c r="K892">
        <v>35</v>
      </c>
      <c r="L892">
        <v>20</v>
      </c>
      <c r="M892">
        <v>73</v>
      </c>
      <c r="N892">
        <v>7</v>
      </c>
    </row>
    <row r="893" spans="1:14" x14ac:dyDescent="0.2">
      <c r="A893">
        <v>1928</v>
      </c>
      <c r="B893">
        <v>24</v>
      </c>
      <c r="C893">
        <v>43</v>
      </c>
      <c r="D893">
        <v>28</v>
      </c>
      <c r="E893">
        <v>73</v>
      </c>
      <c r="F893">
        <v>57</v>
      </c>
      <c r="G893">
        <v>65</v>
      </c>
      <c r="H893">
        <v>86</v>
      </c>
      <c r="I893">
        <v>154</v>
      </c>
      <c r="J893">
        <v>140</v>
      </c>
      <c r="K893">
        <v>75</v>
      </c>
      <c r="L893">
        <v>76</v>
      </c>
      <c r="M893">
        <v>62</v>
      </c>
      <c r="N893">
        <v>15</v>
      </c>
    </row>
    <row r="894" spans="1:14" x14ac:dyDescent="0.2">
      <c r="A894">
        <v>1928</v>
      </c>
      <c r="B894">
        <v>25</v>
      </c>
      <c r="C894">
        <v>26</v>
      </c>
      <c r="D894">
        <v>4</v>
      </c>
      <c r="E894">
        <v>36</v>
      </c>
      <c r="F894">
        <v>77</v>
      </c>
      <c r="G894">
        <v>41</v>
      </c>
      <c r="H894">
        <v>105</v>
      </c>
      <c r="I894">
        <v>157</v>
      </c>
      <c r="J894">
        <v>131</v>
      </c>
      <c r="K894">
        <v>55</v>
      </c>
      <c r="L894">
        <v>85</v>
      </c>
      <c r="M894">
        <v>73</v>
      </c>
      <c r="N894">
        <v>15</v>
      </c>
    </row>
    <row r="895" spans="1:14" x14ac:dyDescent="0.2">
      <c r="A895">
        <v>1928</v>
      </c>
      <c r="B895">
        <v>26</v>
      </c>
      <c r="C895">
        <v>34</v>
      </c>
      <c r="D895">
        <v>-7</v>
      </c>
      <c r="E895">
        <v>30</v>
      </c>
      <c r="F895">
        <v>97</v>
      </c>
      <c r="G895">
        <v>59</v>
      </c>
      <c r="H895">
        <v>122</v>
      </c>
      <c r="I895">
        <v>139</v>
      </c>
      <c r="J895">
        <v>131</v>
      </c>
      <c r="K895">
        <v>53</v>
      </c>
      <c r="L895">
        <v>58</v>
      </c>
      <c r="M895">
        <v>58</v>
      </c>
      <c r="N895">
        <v>49</v>
      </c>
    </row>
    <row r="896" spans="1:14" x14ac:dyDescent="0.2">
      <c r="A896">
        <v>1928</v>
      </c>
      <c r="B896">
        <v>27</v>
      </c>
      <c r="C896">
        <v>1</v>
      </c>
      <c r="D896">
        <v>6</v>
      </c>
      <c r="E896">
        <v>39</v>
      </c>
      <c r="F896">
        <v>111</v>
      </c>
      <c r="G896">
        <v>118</v>
      </c>
      <c r="H896">
        <v>84</v>
      </c>
      <c r="I896">
        <v>151</v>
      </c>
      <c r="J896">
        <v>120</v>
      </c>
      <c r="K896">
        <v>38</v>
      </c>
      <c r="L896">
        <v>87</v>
      </c>
      <c r="M896">
        <v>35</v>
      </c>
      <c r="N896">
        <v>21</v>
      </c>
    </row>
    <row r="897" spans="1:14" x14ac:dyDescent="0.2">
      <c r="A897">
        <v>1928</v>
      </c>
      <c r="B897">
        <v>28</v>
      </c>
      <c r="C897">
        <v>-4</v>
      </c>
      <c r="D897">
        <v>7</v>
      </c>
      <c r="E897">
        <v>31</v>
      </c>
      <c r="F897">
        <v>59</v>
      </c>
      <c r="G897">
        <v>107</v>
      </c>
      <c r="H897">
        <v>95</v>
      </c>
      <c r="I897">
        <v>98</v>
      </c>
      <c r="J897">
        <v>122</v>
      </c>
      <c r="K897">
        <v>95</v>
      </c>
      <c r="L897">
        <v>71</v>
      </c>
      <c r="M897">
        <v>17</v>
      </c>
      <c r="N897">
        <v>11</v>
      </c>
    </row>
    <row r="898" spans="1:14" x14ac:dyDescent="0.2">
      <c r="A898">
        <v>1928</v>
      </c>
      <c r="B898">
        <v>29</v>
      </c>
      <c r="C898">
        <v>29</v>
      </c>
      <c r="D898">
        <v>39</v>
      </c>
      <c r="E898">
        <v>12</v>
      </c>
      <c r="F898">
        <v>83</v>
      </c>
      <c r="G898">
        <v>134</v>
      </c>
      <c r="H898">
        <v>121</v>
      </c>
      <c r="I898">
        <v>79</v>
      </c>
      <c r="J898">
        <v>112</v>
      </c>
      <c r="K898">
        <v>75</v>
      </c>
      <c r="L898">
        <v>52</v>
      </c>
      <c r="M898">
        <v>-2</v>
      </c>
      <c r="N898">
        <v>19</v>
      </c>
    </row>
    <row r="899" spans="1:14" x14ac:dyDescent="0.2">
      <c r="A899">
        <v>1928</v>
      </c>
      <c r="B899">
        <v>30</v>
      </c>
      <c r="C899">
        <v>22</v>
      </c>
      <c r="E899">
        <v>38</v>
      </c>
      <c r="F899">
        <v>90</v>
      </c>
      <c r="G899">
        <v>127</v>
      </c>
      <c r="H899">
        <v>96</v>
      </c>
      <c r="I899">
        <v>90</v>
      </c>
      <c r="J899">
        <v>80</v>
      </c>
      <c r="K899">
        <v>37</v>
      </c>
      <c r="L899">
        <v>83</v>
      </c>
      <c r="M899">
        <v>60</v>
      </c>
      <c r="N899">
        <v>7</v>
      </c>
    </row>
    <row r="900" spans="1:14" x14ac:dyDescent="0.2">
      <c r="A900">
        <v>1928</v>
      </c>
      <c r="B900">
        <v>31</v>
      </c>
      <c r="C900">
        <v>2</v>
      </c>
      <c r="E900">
        <v>40</v>
      </c>
      <c r="G900">
        <v>84</v>
      </c>
      <c r="I900">
        <v>107</v>
      </c>
      <c r="J900">
        <v>70</v>
      </c>
      <c r="L900">
        <v>71</v>
      </c>
      <c r="N900">
        <v>11</v>
      </c>
    </row>
    <row r="901" spans="1:14" x14ac:dyDescent="0.2">
      <c r="A901">
        <v>1929</v>
      </c>
      <c r="B901">
        <v>1</v>
      </c>
      <c r="C901">
        <v>-1</v>
      </c>
      <c r="D901">
        <v>75</v>
      </c>
      <c r="E901">
        <v>-71</v>
      </c>
      <c r="F901">
        <v>55</v>
      </c>
      <c r="G901">
        <v>8</v>
      </c>
      <c r="H901">
        <v>81</v>
      </c>
      <c r="I901">
        <v>97</v>
      </c>
      <c r="J901">
        <v>125</v>
      </c>
      <c r="K901">
        <v>147</v>
      </c>
      <c r="L901">
        <v>47</v>
      </c>
      <c r="M901">
        <v>-17</v>
      </c>
      <c r="N901">
        <v>56</v>
      </c>
    </row>
    <row r="902" spans="1:14" x14ac:dyDescent="0.2">
      <c r="A902">
        <v>1929</v>
      </c>
      <c r="B902">
        <v>2</v>
      </c>
      <c r="C902">
        <v>5</v>
      </c>
      <c r="D902">
        <v>64</v>
      </c>
      <c r="E902">
        <v>-59</v>
      </c>
      <c r="F902">
        <v>17</v>
      </c>
      <c r="G902">
        <v>6</v>
      </c>
      <c r="H902">
        <v>122</v>
      </c>
      <c r="I902">
        <v>100</v>
      </c>
      <c r="J902">
        <v>94</v>
      </c>
      <c r="K902">
        <v>87</v>
      </c>
      <c r="L902">
        <v>94</v>
      </c>
      <c r="M902">
        <v>-20</v>
      </c>
      <c r="N902">
        <v>49</v>
      </c>
    </row>
    <row r="903" spans="1:14" x14ac:dyDescent="0.2">
      <c r="A903">
        <v>1929</v>
      </c>
      <c r="B903">
        <v>3</v>
      </c>
      <c r="C903">
        <v>3</v>
      </c>
      <c r="D903">
        <v>43</v>
      </c>
      <c r="E903">
        <v>-36</v>
      </c>
      <c r="F903">
        <v>19</v>
      </c>
      <c r="G903">
        <v>13</v>
      </c>
      <c r="H903">
        <v>135</v>
      </c>
      <c r="I903">
        <v>112</v>
      </c>
      <c r="J903">
        <v>77</v>
      </c>
      <c r="K903">
        <v>114</v>
      </c>
      <c r="L903">
        <v>97</v>
      </c>
      <c r="M903">
        <v>45</v>
      </c>
      <c r="N903">
        <v>33</v>
      </c>
    </row>
    <row r="904" spans="1:14" x14ac:dyDescent="0.2">
      <c r="A904">
        <v>1929</v>
      </c>
      <c r="B904">
        <v>4</v>
      </c>
      <c r="C904">
        <v>1</v>
      </c>
      <c r="D904">
        <v>-31</v>
      </c>
      <c r="E904">
        <v>-1</v>
      </c>
      <c r="F904">
        <v>3</v>
      </c>
      <c r="G904">
        <v>50</v>
      </c>
      <c r="H904">
        <v>99</v>
      </c>
      <c r="I904">
        <v>131</v>
      </c>
      <c r="J904">
        <v>124</v>
      </c>
      <c r="K904">
        <v>120</v>
      </c>
      <c r="L904">
        <v>48</v>
      </c>
      <c r="M904">
        <v>11</v>
      </c>
      <c r="N904">
        <v>63</v>
      </c>
    </row>
    <row r="905" spans="1:14" x14ac:dyDescent="0.2">
      <c r="A905">
        <v>1929</v>
      </c>
      <c r="B905">
        <v>5</v>
      </c>
      <c r="C905">
        <v>-1</v>
      </c>
      <c r="D905">
        <v>2</v>
      </c>
      <c r="E905">
        <v>-48</v>
      </c>
      <c r="F905">
        <v>29</v>
      </c>
      <c r="G905">
        <v>75</v>
      </c>
      <c r="H905">
        <v>47</v>
      </c>
      <c r="I905">
        <v>108</v>
      </c>
      <c r="J905">
        <v>101</v>
      </c>
      <c r="K905">
        <v>139</v>
      </c>
      <c r="L905">
        <v>57</v>
      </c>
      <c r="M905">
        <v>71</v>
      </c>
      <c r="N905">
        <v>74</v>
      </c>
    </row>
    <row r="906" spans="1:14" x14ac:dyDescent="0.2">
      <c r="A906">
        <v>1929</v>
      </c>
      <c r="B906">
        <v>6</v>
      </c>
      <c r="C906">
        <v>-8</v>
      </c>
      <c r="D906">
        <v>27</v>
      </c>
      <c r="E906">
        <v>4</v>
      </c>
      <c r="F906">
        <v>-10</v>
      </c>
      <c r="G906">
        <v>83</v>
      </c>
      <c r="H906">
        <v>85</v>
      </c>
      <c r="I906">
        <v>101</v>
      </c>
      <c r="J906">
        <v>120</v>
      </c>
      <c r="K906">
        <v>122</v>
      </c>
      <c r="L906">
        <v>77</v>
      </c>
      <c r="M906">
        <v>82</v>
      </c>
      <c r="N906">
        <v>55</v>
      </c>
    </row>
    <row r="907" spans="1:14" x14ac:dyDescent="0.2">
      <c r="A907">
        <v>1929</v>
      </c>
      <c r="B907">
        <v>7</v>
      </c>
      <c r="C907">
        <v>-16</v>
      </c>
      <c r="D907">
        <v>3</v>
      </c>
      <c r="E907">
        <v>-16</v>
      </c>
      <c r="F907">
        <v>0</v>
      </c>
      <c r="G907">
        <v>43</v>
      </c>
      <c r="H907">
        <v>90</v>
      </c>
      <c r="I907">
        <v>74</v>
      </c>
      <c r="J907">
        <v>121</v>
      </c>
      <c r="K907">
        <v>109</v>
      </c>
      <c r="L907">
        <v>66</v>
      </c>
      <c r="M907">
        <v>20</v>
      </c>
      <c r="N907">
        <v>56</v>
      </c>
    </row>
    <row r="908" spans="1:14" x14ac:dyDescent="0.2">
      <c r="A908">
        <v>1929</v>
      </c>
      <c r="B908">
        <v>8</v>
      </c>
      <c r="C908">
        <v>-9</v>
      </c>
      <c r="D908">
        <v>8</v>
      </c>
      <c r="E908">
        <v>-25</v>
      </c>
      <c r="F908">
        <v>62</v>
      </c>
      <c r="G908">
        <v>63</v>
      </c>
      <c r="H908">
        <v>65</v>
      </c>
      <c r="I908">
        <v>52</v>
      </c>
      <c r="J908">
        <v>71</v>
      </c>
      <c r="K908">
        <v>117</v>
      </c>
      <c r="L908">
        <v>95</v>
      </c>
      <c r="M908">
        <v>71</v>
      </c>
      <c r="N908">
        <v>40</v>
      </c>
    </row>
    <row r="909" spans="1:14" x14ac:dyDescent="0.2">
      <c r="A909">
        <v>1929</v>
      </c>
      <c r="B909">
        <v>9</v>
      </c>
      <c r="C909">
        <v>-15</v>
      </c>
      <c r="D909">
        <v>19</v>
      </c>
      <c r="E909">
        <v>-2</v>
      </c>
      <c r="F909">
        <v>50</v>
      </c>
      <c r="G909">
        <v>19</v>
      </c>
      <c r="H909">
        <v>76</v>
      </c>
      <c r="I909">
        <v>94</v>
      </c>
      <c r="J909">
        <v>116</v>
      </c>
      <c r="K909">
        <v>122</v>
      </c>
      <c r="L909">
        <v>47</v>
      </c>
      <c r="M909">
        <v>24</v>
      </c>
      <c r="N909">
        <v>39</v>
      </c>
    </row>
    <row r="910" spans="1:14" x14ac:dyDescent="0.2">
      <c r="A910">
        <v>1929</v>
      </c>
      <c r="B910">
        <v>10</v>
      </c>
      <c r="C910">
        <v>3</v>
      </c>
      <c r="D910">
        <v>15</v>
      </c>
      <c r="E910">
        <v>2</v>
      </c>
      <c r="F910">
        <v>35</v>
      </c>
      <c r="G910">
        <v>26</v>
      </c>
      <c r="H910">
        <v>64</v>
      </c>
      <c r="I910">
        <v>121</v>
      </c>
      <c r="J910">
        <v>123</v>
      </c>
      <c r="K910">
        <v>123</v>
      </c>
      <c r="L910">
        <v>81</v>
      </c>
      <c r="M910">
        <v>39</v>
      </c>
      <c r="N910">
        <v>17</v>
      </c>
    </row>
    <row r="911" spans="1:14" x14ac:dyDescent="0.2">
      <c r="A911">
        <v>1929</v>
      </c>
      <c r="B911">
        <v>11</v>
      </c>
      <c r="C911">
        <v>5</v>
      </c>
      <c r="D911">
        <v>-15</v>
      </c>
      <c r="E911">
        <v>1</v>
      </c>
      <c r="F911">
        <v>27</v>
      </c>
      <c r="G911">
        <v>91</v>
      </c>
      <c r="H911">
        <v>61</v>
      </c>
      <c r="I911">
        <v>143</v>
      </c>
      <c r="J911">
        <v>142</v>
      </c>
      <c r="K911">
        <v>97</v>
      </c>
      <c r="L911">
        <v>113</v>
      </c>
      <c r="M911">
        <v>50</v>
      </c>
      <c r="N911">
        <v>38</v>
      </c>
    </row>
    <row r="912" spans="1:14" x14ac:dyDescent="0.2">
      <c r="A912">
        <v>1929</v>
      </c>
      <c r="B912">
        <v>12</v>
      </c>
      <c r="C912">
        <v>-19</v>
      </c>
      <c r="D912">
        <v>-60</v>
      </c>
      <c r="E912">
        <v>-3</v>
      </c>
      <c r="F912">
        <v>17</v>
      </c>
      <c r="G912">
        <v>98</v>
      </c>
      <c r="H912">
        <v>114</v>
      </c>
      <c r="I912">
        <v>115</v>
      </c>
      <c r="J912">
        <v>103</v>
      </c>
      <c r="K912">
        <v>121</v>
      </c>
      <c r="L912">
        <v>77</v>
      </c>
      <c r="M912">
        <v>50</v>
      </c>
      <c r="N912">
        <v>56</v>
      </c>
    </row>
    <row r="913" spans="1:14" x14ac:dyDescent="0.2">
      <c r="A913">
        <v>1929</v>
      </c>
      <c r="B913">
        <v>13</v>
      </c>
      <c r="C913">
        <v>-23</v>
      </c>
      <c r="D913">
        <v>-105</v>
      </c>
      <c r="E913">
        <v>48</v>
      </c>
      <c r="F913">
        <v>14</v>
      </c>
      <c r="G913">
        <v>39</v>
      </c>
      <c r="H913">
        <v>129</v>
      </c>
      <c r="I913">
        <v>76</v>
      </c>
      <c r="J913">
        <v>87</v>
      </c>
      <c r="K913">
        <v>110</v>
      </c>
      <c r="L913">
        <v>105</v>
      </c>
      <c r="M913">
        <v>-5</v>
      </c>
      <c r="N913">
        <v>68</v>
      </c>
    </row>
    <row r="914" spans="1:14" x14ac:dyDescent="0.2">
      <c r="A914">
        <v>1929</v>
      </c>
      <c r="B914">
        <v>14</v>
      </c>
      <c r="C914">
        <v>6</v>
      </c>
      <c r="D914">
        <v>-125</v>
      </c>
      <c r="E914">
        <v>3</v>
      </c>
      <c r="F914">
        <v>35</v>
      </c>
      <c r="G914">
        <v>68</v>
      </c>
      <c r="H914">
        <v>101</v>
      </c>
      <c r="I914">
        <v>84</v>
      </c>
      <c r="J914">
        <v>127</v>
      </c>
      <c r="K914">
        <v>65</v>
      </c>
      <c r="L914">
        <v>103</v>
      </c>
      <c r="M914">
        <v>-29</v>
      </c>
      <c r="N914">
        <v>102</v>
      </c>
    </row>
    <row r="915" spans="1:14" x14ac:dyDescent="0.2">
      <c r="A915">
        <v>1929</v>
      </c>
      <c r="B915">
        <v>15</v>
      </c>
      <c r="C915">
        <v>4</v>
      </c>
      <c r="D915">
        <v>-121</v>
      </c>
      <c r="E915">
        <v>-2</v>
      </c>
      <c r="F915">
        <v>36</v>
      </c>
      <c r="G915">
        <v>83</v>
      </c>
      <c r="H915">
        <v>95</v>
      </c>
      <c r="I915">
        <v>101</v>
      </c>
      <c r="J915">
        <v>81</v>
      </c>
      <c r="K915">
        <v>104</v>
      </c>
      <c r="L915">
        <v>89</v>
      </c>
      <c r="M915">
        <v>-45</v>
      </c>
      <c r="N915">
        <v>64</v>
      </c>
    </row>
    <row r="916" spans="1:14" x14ac:dyDescent="0.2">
      <c r="A916">
        <v>1929</v>
      </c>
      <c r="B916">
        <v>16</v>
      </c>
      <c r="C916">
        <v>-19</v>
      </c>
      <c r="D916">
        <v>-69</v>
      </c>
      <c r="E916">
        <v>10</v>
      </c>
      <c r="F916">
        <v>23</v>
      </c>
      <c r="G916">
        <v>57</v>
      </c>
      <c r="H916">
        <v>122</v>
      </c>
      <c r="I916">
        <v>134</v>
      </c>
      <c r="J916">
        <v>93</v>
      </c>
      <c r="K916">
        <v>105</v>
      </c>
      <c r="L916">
        <v>112</v>
      </c>
      <c r="M916">
        <v>11</v>
      </c>
      <c r="N916">
        <v>1</v>
      </c>
    </row>
    <row r="917" spans="1:14" x14ac:dyDescent="0.2">
      <c r="A917">
        <v>1929</v>
      </c>
      <c r="B917">
        <v>17</v>
      </c>
      <c r="C917">
        <v>-34</v>
      </c>
      <c r="D917">
        <v>-92</v>
      </c>
      <c r="E917">
        <v>-37</v>
      </c>
      <c r="F917">
        <v>1</v>
      </c>
      <c r="G917">
        <v>51</v>
      </c>
      <c r="H917">
        <v>99</v>
      </c>
      <c r="I917">
        <v>129</v>
      </c>
      <c r="J917">
        <v>116</v>
      </c>
      <c r="K917">
        <v>91</v>
      </c>
      <c r="L917">
        <v>93</v>
      </c>
      <c r="M917">
        <v>-2</v>
      </c>
      <c r="N917">
        <v>-20</v>
      </c>
    </row>
    <row r="918" spans="1:14" x14ac:dyDescent="0.2">
      <c r="A918">
        <v>1929</v>
      </c>
      <c r="B918">
        <v>18</v>
      </c>
      <c r="C918">
        <v>-19</v>
      </c>
      <c r="D918">
        <v>-98</v>
      </c>
      <c r="E918">
        <v>-27</v>
      </c>
      <c r="F918">
        <v>93</v>
      </c>
      <c r="G918">
        <v>47</v>
      </c>
      <c r="H918">
        <v>78</v>
      </c>
      <c r="I918">
        <v>118</v>
      </c>
      <c r="J918">
        <v>105</v>
      </c>
      <c r="K918">
        <v>103</v>
      </c>
      <c r="L918">
        <v>66</v>
      </c>
      <c r="M918">
        <v>-46</v>
      </c>
      <c r="N918">
        <v>-4</v>
      </c>
    </row>
    <row r="919" spans="1:14" x14ac:dyDescent="0.2">
      <c r="A919">
        <v>1929</v>
      </c>
      <c r="B919">
        <v>19</v>
      </c>
      <c r="C919">
        <v>5</v>
      </c>
      <c r="D919">
        <v>-32</v>
      </c>
      <c r="E919">
        <v>-6</v>
      </c>
      <c r="F919">
        <v>57</v>
      </c>
      <c r="G919">
        <v>68</v>
      </c>
      <c r="H919">
        <v>96</v>
      </c>
      <c r="I919">
        <v>109</v>
      </c>
      <c r="J919">
        <v>89</v>
      </c>
      <c r="K919">
        <v>90</v>
      </c>
      <c r="L919">
        <v>3</v>
      </c>
      <c r="M919">
        <v>10</v>
      </c>
      <c r="N919">
        <v>-9</v>
      </c>
    </row>
    <row r="920" spans="1:14" x14ac:dyDescent="0.2">
      <c r="A920">
        <v>1929</v>
      </c>
      <c r="B920">
        <v>20</v>
      </c>
      <c r="C920">
        <v>-10</v>
      </c>
      <c r="D920">
        <v>-38</v>
      </c>
      <c r="E920">
        <v>-14</v>
      </c>
      <c r="F920">
        <v>44</v>
      </c>
      <c r="G920">
        <v>42</v>
      </c>
      <c r="H920">
        <v>115</v>
      </c>
      <c r="I920">
        <v>110</v>
      </c>
      <c r="J920">
        <v>100</v>
      </c>
      <c r="K920">
        <v>112</v>
      </c>
      <c r="L920">
        <v>29</v>
      </c>
      <c r="M920">
        <v>90</v>
      </c>
      <c r="N920">
        <v>-5</v>
      </c>
    </row>
    <row r="921" spans="1:14" x14ac:dyDescent="0.2">
      <c r="A921">
        <v>1929</v>
      </c>
      <c r="B921">
        <v>21</v>
      </c>
      <c r="C921">
        <v>-29</v>
      </c>
      <c r="D921">
        <v>1</v>
      </c>
      <c r="E921">
        <v>46</v>
      </c>
      <c r="F921">
        <v>-16</v>
      </c>
      <c r="G921">
        <v>52</v>
      </c>
      <c r="H921">
        <v>81</v>
      </c>
      <c r="I921">
        <v>144</v>
      </c>
      <c r="J921">
        <v>113</v>
      </c>
      <c r="K921">
        <v>84</v>
      </c>
      <c r="L921">
        <v>52</v>
      </c>
      <c r="M921">
        <v>69</v>
      </c>
      <c r="N921">
        <v>13</v>
      </c>
    </row>
    <row r="922" spans="1:14" x14ac:dyDescent="0.2">
      <c r="A922">
        <v>1929</v>
      </c>
      <c r="B922">
        <v>22</v>
      </c>
      <c r="C922">
        <v>-17</v>
      </c>
      <c r="D922">
        <v>-5</v>
      </c>
      <c r="E922">
        <v>74</v>
      </c>
      <c r="F922">
        <v>-8</v>
      </c>
      <c r="G922">
        <v>88</v>
      </c>
      <c r="H922">
        <v>99</v>
      </c>
      <c r="I922">
        <v>151</v>
      </c>
      <c r="J922">
        <v>135</v>
      </c>
      <c r="K922">
        <v>83</v>
      </c>
      <c r="L922">
        <v>37</v>
      </c>
      <c r="M922">
        <v>91</v>
      </c>
      <c r="N922">
        <v>-3</v>
      </c>
    </row>
    <row r="923" spans="1:14" x14ac:dyDescent="0.2">
      <c r="A923">
        <v>1929</v>
      </c>
      <c r="B923">
        <v>23</v>
      </c>
      <c r="C923">
        <v>-9</v>
      </c>
      <c r="D923">
        <v>7</v>
      </c>
      <c r="E923">
        <v>31</v>
      </c>
      <c r="F923">
        <v>30</v>
      </c>
      <c r="G923">
        <v>118</v>
      </c>
      <c r="H923">
        <v>129</v>
      </c>
      <c r="I923">
        <v>144</v>
      </c>
      <c r="J923">
        <v>142</v>
      </c>
      <c r="K923">
        <v>108</v>
      </c>
      <c r="L923">
        <v>62</v>
      </c>
      <c r="M923">
        <v>80</v>
      </c>
      <c r="N923">
        <v>4</v>
      </c>
    </row>
    <row r="924" spans="1:14" x14ac:dyDescent="0.2">
      <c r="A924">
        <v>1929</v>
      </c>
      <c r="B924">
        <v>24</v>
      </c>
      <c r="C924">
        <v>0</v>
      </c>
      <c r="D924">
        <v>17</v>
      </c>
      <c r="E924">
        <v>29</v>
      </c>
      <c r="F924">
        <v>-1</v>
      </c>
      <c r="G924">
        <v>125</v>
      </c>
      <c r="H924">
        <v>97</v>
      </c>
      <c r="I924">
        <v>104</v>
      </c>
      <c r="J924">
        <v>159</v>
      </c>
      <c r="K924">
        <v>116</v>
      </c>
      <c r="L924">
        <v>97</v>
      </c>
      <c r="M924">
        <v>58</v>
      </c>
      <c r="N924">
        <v>27</v>
      </c>
    </row>
    <row r="925" spans="1:14" x14ac:dyDescent="0.2">
      <c r="A925">
        <v>1929</v>
      </c>
      <c r="B925">
        <v>25</v>
      </c>
      <c r="C925">
        <v>-4</v>
      </c>
      <c r="D925">
        <v>-1</v>
      </c>
      <c r="E925">
        <v>74</v>
      </c>
      <c r="F925">
        <v>4</v>
      </c>
      <c r="G925">
        <v>81</v>
      </c>
      <c r="H925">
        <v>58</v>
      </c>
      <c r="I925">
        <v>95</v>
      </c>
      <c r="J925">
        <v>95</v>
      </c>
      <c r="K925">
        <v>75</v>
      </c>
      <c r="L925">
        <v>33</v>
      </c>
      <c r="M925">
        <v>77</v>
      </c>
      <c r="N925">
        <v>52</v>
      </c>
    </row>
    <row r="926" spans="1:14" x14ac:dyDescent="0.2">
      <c r="A926">
        <v>1929</v>
      </c>
      <c r="B926">
        <v>26</v>
      </c>
      <c r="C926">
        <v>-9</v>
      </c>
      <c r="D926">
        <v>-20</v>
      </c>
      <c r="E926">
        <v>34</v>
      </c>
      <c r="F926">
        <v>15</v>
      </c>
      <c r="G926">
        <v>72</v>
      </c>
      <c r="H926">
        <v>51</v>
      </c>
      <c r="I926">
        <v>88</v>
      </c>
      <c r="J926">
        <v>68</v>
      </c>
      <c r="K926">
        <v>52</v>
      </c>
      <c r="L926">
        <v>-6</v>
      </c>
      <c r="M926">
        <v>68</v>
      </c>
      <c r="N926">
        <v>48</v>
      </c>
    </row>
    <row r="927" spans="1:14" x14ac:dyDescent="0.2">
      <c r="A927">
        <v>1929</v>
      </c>
      <c r="B927">
        <v>27</v>
      </c>
      <c r="C927">
        <v>-49</v>
      </c>
      <c r="D927">
        <v>-41</v>
      </c>
      <c r="E927">
        <v>15</v>
      </c>
      <c r="F927">
        <v>37</v>
      </c>
      <c r="G927">
        <v>107</v>
      </c>
      <c r="H927">
        <v>80</v>
      </c>
      <c r="I927">
        <v>98</v>
      </c>
      <c r="J927">
        <v>109</v>
      </c>
      <c r="K927">
        <v>44</v>
      </c>
      <c r="L927">
        <v>-14</v>
      </c>
      <c r="M927">
        <v>30</v>
      </c>
      <c r="N927">
        <v>41</v>
      </c>
    </row>
    <row r="928" spans="1:14" x14ac:dyDescent="0.2">
      <c r="A928">
        <v>1929</v>
      </c>
      <c r="B928">
        <v>28</v>
      </c>
      <c r="C928">
        <v>-31</v>
      </c>
      <c r="D928">
        <v>-53</v>
      </c>
      <c r="E928">
        <v>21</v>
      </c>
      <c r="F928">
        <v>55</v>
      </c>
      <c r="G928">
        <v>115</v>
      </c>
      <c r="H928">
        <v>63</v>
      </c>
      <c r="I928">
        <v>109</v>
      </c>
      <c r="J928">
        <v>138</v>
      </c>
      <c r="K928">
        <v>93</v>
      </c>
      <c r="L928">
        <v>0</v>
      </c>
      <c r="M928">
        <v>60</v>
      </c>
      <c r="N928">
        <v>3</v>
      </c>
    </row>
    <row r="929" spans="1:14" x14ac:dyDescent="0.2">
      <c r="A929">
        <v>1929</v>
      </c>
      <c r="B929">
        <v>29</v>
      </c>
      <c r="C929">
        <v>-23</v>
      </c>
      <c r="E929">
        <v>21</v>
      </c>
      <c r="F929">
        <v>59</v>
      </c>
      <c r="G929">
        <v>76</v>
      </c>
      <c r="H929">
        <v>57</v>
      </c>
      <c r="I929">
        <v>147</v>
      </c>
      <c r="J929">
        <v>127</v>
      </c>
      <c r="K929">
        <v>121</v>
      </c>
      <c r="L929">
        <v>71</v>
      </c>
      <c r="M929">
        <v>81</v>
      </c>
      <c r="N929">
        <v>46</v>
      </c>
    </row>
    <row r="930" spans="1:14" x14ac:dyDescent="0.2">
      <c r="A930">
        <v>1929</v>
      </c>
      <c r="B930">
        <v>30</v>
      </c>
      <c r="C930">
        <v>45</v>
      </c>
      <c r="E930">
        <v>10</v>
      </c>
      <c r="F930">
        <v>31</v>
      </c>
      <c r="G930">
        <v>77</v>
      </c>
      <c r="H930">
        <v>80</v>
      </c>
      <c r="I930">
        <v>123</v>
      </c>
      <c r="J930">
        <v>127</v>
      </c>
      <c r="K930">
        <v>69</v>
      </c>
      <c r="L930">
        <v>72</v>
      </c>
      <c r="M930">
        <v>77</v>
      </c>
      <c r="N930">
        <v>48</v>
      </c>
    </row>
    <row r="931" spans="1:14" x14ac:dyDescent="0.2">
      <c r="A931">
        <v>1929</v>
      </c>
      <c r="B931">
        <v>31</v>
      </c>
      <c r="C931">
        <v>72</v>
      </c>
      <c r="E931">
        <v>60</v>
      </c>
      <c r="G931">
        <v>54</v>
      </c>
      <c r="I931">
        <v>133</v>
      </c>
      <c r="J931">
        <v>131</v>
      </c>
      <c r="L931">
        <v>28</v>
      </c>
      <c r="N931">
        <v>25</v>
      </c>
    </row>
    <row r="932" spans="1:14" x14ac:dyDescent="0.2">
      <c r="A932">
        <v>1930</v>
      </c>
      <c r="B932">
        <v>1</v>
      </c>
      <c r="C932">
        <v>15</v>
      </c>
      <c r="D932">
        <v>17</v>
      </c>
      <c r="E932">
        <v>5</v>
      </c>
      <c r="F932">
        <v>71</v>
      </c>
      <c r="G932">
        <v>29</v>
      </c>
      <c r="H932">
        <v>91</v>
      </c>
      <c r="I932">
        <v>161</v>
      </c>
      <c r="J932">
        <v>102</v>
      </c>
      <c r="K932">
        <v>103</v>
      </c>
      <c r="L932">
        <v>76</v>
      </c>
      <c r="M932">
        <v>81</v>
      </c>
      <c r="N932">
        <v>51</v>
      </c>
    </row>
    <row r="933" spans="1:14" x14ac:dyDescent="0.2">
      <c r="A933">
        <v>1930</v>
      </c>
      <c r="B933">
        <v>2</v>
      </c>
      <c r="C933">
        <v>53</v>
      </c>
      <c r="D933">
        <v>41</v>
      </c>
      <c r="E933">
        <v>4</v>
      </c>
      <c r="F933">
        <v>90</v>
      </c>
      <c r="G933">
        <v>39</v>
      </c>
      <c r="H933">
        <v>110</v>
      </c>
      <c r="I933">
        <v>124</v>
      </c>
      <c r="J933">
        <v>139</v>
      </c>
      <c r="K933">
        <v>72</v>
      </c>
      <c r="L933">
        <v>94</v>
      </c>
      <c r="M933">
        <v>70</v>
      </c>
      <c r="N933">
        <v>61</v>
      </c>
    </row>
    <row r="934" spans="1:14" x14ac:dyDescent="0.2">
      <c r="A934">
        <v>1930</v>
      </c>
      <c r="B934">
        <v>3</v>
      </c>
      <c r="C934">
        <v>65</v>
      </c>
      <c r="D934">
        <v>27</v>
      </c>
      <c r="E934">
        <v>18</v>
      </c>
      <c r="F934">
        <v>52</v>
      </c>
      <c r="G934">
        <v>57</v>
      </c>
      <c r="H934">
        <v>90</v>
      </c>
      <c r="I934">
        <v>141</v>
      </c>
      <c r="J934">
        <v>95</v>
      </c>
      <c r="K934">
        <v>86</v>
      </c>
      <c r="L934">
        <v>81</v>
      </c>
      <c r="M934">
        <v>58</v>
      </c>
      <c r="N934">
        <v>65</v>
      </c>
    </row>
    <row r="935" spans="1:14" x14ac:dyDescent="0.2">
      <c r="A935">
        <v>1930</v>
      </c>
      <c r="B935">
        <v>4</v>
      </c>
      <c r="C935">
        <v>50</v>
      </c>
      <c r="D935">
        <v>28</v>
      </c>
      <c r="E935">
        <v>43</v>
      </c>
      <c r="F935">
        <v>53</v>
      </c>
      <c r="G935">
        <v>48</v>
      </c>
      <c r="H935">
        <v>105</v>
      </c>
      <c r="I935">
        <v>128</v>
      </c>
      <c r="J935">
        <v>118</v>
      </c>
      <c r="K935">
        <v>96</v>
      </c>
      <c r="L935">
        <v>104</v>
      </c>
      <c r="M935">
        <v>11</v>
      </c>
      <c r="N935">
        <v>22</v>
      </c>
    </row>
    <row r="936" spans="1:14" x14ac:dyDescent="0.2">
      <c r="A936">
        <v>1930</v>
      </c>
      <c r="B936">
        <v>5</v>
      </c>
      <c r="C936">
        <v>50</v>
      </c>
      <c r="D936">
        <v>27</v>
      </c>
      <c r="E936">
        <v>56</v>
      </c>
      <c r="F936">
        <v>30</v>
      </c>
      <c r="G936">
        <v>32</v>
      </c>
      <c r="H936">
        <v>107</v>
      </c>
      <c r="I936">
        <v>105</v>
      </c>
      <c r="J936">
        <v>92</v>
      </c>
      <c r="K936">
        <v>112</v>
      </c>
      <c r="L936">
        <v>105</v>
      </c>
      <c r="M936">
        <v>-36</v>
      </c>
      <c r="N936">
        <v>-2</v>
      </c>
    </row>
    <row r="937" spans="1:14" x14ac:dyDescent="0.2">
      <c r="A937">
        <v>1930</v>
      </c>
      <c r="B937">
        <v>6</v>
      </c>
      <c r="C937">
        <v>19</v>
      </c>
      <c r="D937">
        <v>13</v>
      </c>
      <c r="E937">
        <v>58</v>
      </c>
      <c r="F937">
        <v>26</v>
      </c>
      <c r="G937">
        <v>68</v>
      </c>
      <c r="H937">
        <v>111</v>
      </c>
      <c r="I937">
        <v>109</v>
      </c>
      <c r="J937">
        <v>93</v>
      </c>
      <c r="K937">
        <v>111</v>
      </c>
      <c r="L937">
        <v>79</v>
      </c>
      <c r="M937">
        <v>-3</v>
      </c>
      <c r="N937">
        <v>-17</v>
      </c>
    </row>
    <row r="938" spans="1:14" x14ac:dyDescent="0.2">
      <c r="A938">
        <v>1930</v>
      </c>
      <c r="B938">
        <v>7</v>
      </c>
      <c r="C938">
        <v>43</v>
      </c>
      <c r="D938">
        <v>-2</v>
      </c>
      <c r="E938">
        <v>54</v>
      </c>
      <c r="F938">
        <v>44</v>
      </c>
      <c r="G938">
        <v>57</v>
      </c>
      <c r="H938">
        <v>103</v>
      </c>
      <c r="I938">
        <v>92</v>
      </c>
      <c r="J938">
        <v>107</v>
      </c>
      <c r="K938">
        <v>118</v>
      </c>
      <c r="L938">
        <v>76</v>
      </c>
      <c r="M938">
        <v>-24</v>
      </c>
      <c r="N938">
        <v>2</v>
      </c>
    </row>
    <row r="939" spans="1:14" x14ac:dyDescent="0.2">
      <c r="A939">
        <v>1930</v>
      </c>
      <c r="B939">
        <v>8</v>
      </c>
      <c r="C939">
        <v>34</v>
      </c>
      <c r="D939">
        <v>1</v>
      </c>
      <c r="E939">
        <v>23</v>
      </c>
      <c r="F939">
        <v>51</v>
      </c>
      <c r="G939">
        <v>22</v>
      </c>
      <c r="H939">
        <v>71</v>
      </c>
      <c r="I939">
        <v>119</v>
      </c>
      <c r="J939">
        <v>104</v>
      </c>
      <c r="K939">
        <v>109</v>
      </c>
      <c r="L939">
        <v>96</v>
      </c>
      <c r="M939">
        <v>62</v>
      </c>
      <c r="N939">
        <v>-5</v>
      </c>
    </row>
    <row r="940" spans="1:14" x14ac:dyDescent="0.2">
      <c r="A940">
        <v>1930</v>
      </c>
      <c r="B940">
        <v>9</v>
      </c>
      <c r="C940">
        <v>0</v>
      </c>
      <c r="D940">
        <v>-11</v>
      </c>
      <c r="E940">
        <v>38</v>
      </c>
      <c r="F940">
        <v>63</v>
      </c>
      <c r="G940">
        <v>39</v>
      </c>
      <c r="H940">
        <v>68</v>
      </c>
      <c r="I940">
        <v>146</v>
      </c>
      <c r="J940">
        <v>113</v>
      </c>
      <c r="K940">
        <v>117</v>
      </c>
      <c r="L940">
        <v>50</v>
      </c>
      <c r="M940">
        <v>51</v>
      </c>
      <c r="N940">
        <v>-14</v>
      </c>
    </row>
    <row r="941" spans="1:14" x14ac:dyDescent="0.2">
      <c r="A941">
        <v>1930</v>
      </c>
      <c r="B941">
        <v>10</v>
      </c>
      <c r="C941">
        <v>19</v>
      </c>
      <c r="D941">
        <v>-12</v>
      </c>
      <c r="E941">
        <v>23</v>
      </c>
      <c r="F941">
        <v>46</v>
      </c>
      <c r="G941">
        <v>20</v>
      </c>
      <c r="H941">
        <v>114</v>
      </c>
      <c r="I941">
        <v>103</v>
      </c>
      <c r="J941">
        <v>126</v>
      </c>
      <c r="K941">
        <v>122</v>
      </c>
      <c r="L941">
        <v>37</v>
      </c>
      <c r="M941">
        <v>61</v>
      </c>
      <c r="N941">
        <v>-39</v>
      </c>
    </row>
    <row r="942" spans="1:14" x14ac:dyDescent="0.2">
      <c r="A942">
        <v>1930</v>
      </c>
      <c r="B942">
        <v>11</v>
      </c>
      <c r="C942">
        <v>24</v>
      </c>
      <c r="D942">
        <v>5</v>
      </c>
      <c r="E942">
        <v>3</v>
      </c>
      <c r="F942">
        <v>28</v>
      </c>
      <c r="G942">
        <v>62</v>
      </c>
      <c r="H942">
        <v>122</v>
      </c>
      <c r="I942">
        <v>102</v>
      </c>
      <c r="J942">
        <v>154</v>
      </c>
      <c r="K942">
        <v>119</v>
      </c>
      <c r="L942">
        <v>42</v>
      </c>
      <c r="M942">
        <v>38</v>
      </c>
      <c r="N942">
        <v>-35</v>
      </c>
    </row>
    <row r="943" spans="1:14" x14ac:dyDescent="0.2">
      <c r="A943">
        <v>1930</v>
      </c>
      <c r="B943">
        <v>12</v>
      </c>
      <c r="C943">
        <v>0</v>
      </c>
      <c r="D943">
        <v>21</v>
      </c>
      <c r="E943">
        <v>-2</v>
      </c>
      <c r="F943">
        <v>56</v>
      </c>
      <c r="G943">
        <v>61</v>
      </c>
      <c r="H943">
        <v>91</v>
      </c>
      <c r="I943">
        <v>81</v>
      </c>
      <c r="J943">
        <v>116</v>
      </c>
      <c r="K943">
        <v>131</v>
      </c>
      <c r="L943">
        <v>63</v>
      </c>
      <c r="M943">
        <v>-5</v>
      </c>
      <c r="N943">
        <v>39</v>
      </c>
    </row>
    <row r="944" spans="1:14" x14ac:dyDescent="0.2">
      <c r="A944">
        <v>1930</v>
      </c>
      <c r="B944">
        <v>13</v>
      </c>
      <c r="C944">
        <v>29</v>
      </c>
      <c r="D944">
        <v>10</v>
      </c>
      <c r="E944">
        <v>0</v>
      </c>
      <c r="F944">
        <v>31</v>
      </c>
      <c r="G944">
        <v>78</v>
      </c>
      <c r="H944">
        <v>119</v>
      </c>
      <c r="I944">
        <v>98</v>
      </c>
      <c r="J944">
        <v>127</v>
      </c>
      <c r="K944">
        <v>112</v>
      </c>
      <c r="L944">
        <v>38</v>
      </c>
      <c r="M944">
        <v>49</v>
      </c>
      <c r="N944">
        <v>47</v>
      </c>
    </row>
    <row r="945" spans="1:14" x14ac:dyDescent="0.2">
      <c r="A945">
        <v>1930</v>
      </c>
      <c r="B945">
        <v>14</v>
      </c>
      <c r="C945">
        <v>73</v>
      </c>
      <c r="D945">
        <v>-12</v>
      </c>
      <c r="E945">
        <v>9</v>
      </c>
      <c r="F945">
        <v>27</v>
      </c>
      <c r="G945">
        <v>91</v>
      </c>
      <c r="H945">
        <v>109</v>
      </c>
      <c r="I945">
        <v>127</v>
      </c>
      <c r="J945">
        <v>116</v>
      </c>
      <c r="K945">
        <v>117</v>
      </c>
      <c r="L945">
        <v>100</v>
      </c>
      <c r="M945">
        <v>45</v>
      </c>
      <c r="N945">
        <v>31</v>
      </c>
    </row>
    <row r="946" spans="1:14" x14ac:dyDescent="0.2">
      <c r="A946">
        <v>1930</v>
      </c>
      <c r="B946">
        <v>15</v>
      </c>
      <c r="C946">
        <v>33</v>
      </c>
      <c r="D946">
        <v>0</v>
      </c>
      <c r="E946">
        <v>5</v>
      </c>
      <c r="F946">
        <v>38</v>
      </c>
      <c r="G946">
        <v>49</v>
      </c>
      <c r="H946">
        <v>100</v>
      </c>
      <c r="I946">
        <v>133</v>
      </c>
      <c r="J946">
        <v>107</v>
      </c>
      <c r="K946">
        <v>71</v>
      </c>
      <c r="L946">
        <v>137</v>
      </c>
      <c r="M946">
        <v>77</v>
      </c>
      <c r="N946">
        <v>-9</v>
      </c>
    </row>
    <row r="947" spans="1:14" x14ac:dyDescent="0.2">
      <c r="A947">
        <v>1930</v>
      </c>
      <c r="B947">
        <v>16</v>
      </c>
      <c r="C947">
        <v>-1</v>
      </c>
      <c r="D947">
        <v>-18</v>
      </c>
      <c r="E947">
        <v>9</v>
      </c>
      <c r="F947">
        <v>48</v>
      </c>
      <c r="G947">
        <v>80</v>
      </c>
      <c r="H947">
        <v>102</v>
      </c>
      <c r="I947">
        <v>130</v>
      </c>
      <c r="J947">
        <v>81</v>
      </c>
      <c r="K947">
        <v>55</v>
      </c>
      <c r="L947">
        <v>129</v>
      </c>
      <c r="M947">
        <v>3</v>
      </c>
      <c r="N947">
        <v>2</v>
      </c>
    </row>
    <row r="948" spans="1:14" x14ac:dyDescent="0.2">
      <c r="A948">
        <v>1930</v>
      </c>
      <c r="B948">
        <v>17</v>
      </c>
      <c r="C948">
        <v>37</v>
      </c>
      <c r="D948">
        <v>-30</v>
      </c>
      <c r="E948">
        <v>-1</v>
      </c>
      <c r="F948">
        <v>52</v>
      </c>
      <c r="G948">
        <v>82</v>
      </c>
      <c r="H948">
        <v>125</v>
      </c>
      <c r="I948">
        <v>113</v>
      </c>
      <c r="J948">
        <v>75</v>
      </c>
      <c r="K948">
        <v>105</v>
      </c>
      <c r="L948">
        <v>115</v>
      </c>
      <c r="M948">
        <v>-61</v>
      </c>
      <c r="N948">
        <v>9</v>
      </c>
    </row>
    <row r="949" spans="1:14" x14ac:dyDescent="0.2">
      <c r="A949">
        <v>1930</v>
      </c>
      <c r="B949">
        <v>18</v>
      </c>
      <c r="C949">
        <v>55</v>
      </c>
      <c r="D949">
        <v>-14</v>
      </c>
      <c r="E949">
        <v>-7</v>
      </c>
      <c r="F949">
        <v>47</v>
      </c>
      <c r="G949">
        <v>72</v>
      </c>
      <c r="H949">
        <v>151</v>
      </c>
      <c r="I949">
        <v>95</v>
      </c>
      <c r="J949">
        <v>114</v>
      </c>
      <c r="K949">
        <v>109</v>
      </c>
      <c r="L949">
        <v>88</v>
      </c>
      <c r="M949">
        <v>-33</v>
      </c>
      <c r="N949">
        <v>-9</v>
      </c>
    </row>
    <row r="950" spans="1:14" x14ac:dyDescent="0.2">
      <c r="A950">
        <v>1930</v>
      </c>
      <c r="B950">
        <v>19</v>
      </c>
      <c r="C950">
        <v>86</v>
      </c>
      <c r="D950">
        <v>4</v>
      </c>
      <c r="E950">
        <v>-24</v>
      </c>
      <c r="F950">
        <v>31</v>
      </c>
      <c r="G950">
        <v>63</v>
      </c>
      <c r="H950">
        <v>129</v>
      </c>
      <c r="I950">
        <v>120</v>
      </c>
      <c r="J950">
        <v>99</v>
      </c>
      <c r="K950">
        <v>80</v>
      </c>
      <c r="L950">
        <v>63</v>
      </c>
      <c r="M950">
        <v>29</v>
      </c>
      <c r="N950">
        <v>44</v>
      </c>
    </row>
    <row r="951" spans="1:14" x14ac:dyDescent="0.2">
      <c r="A951">
        <v>1930</v>
      </c>
      <c r="B951">
        <v>20</v>
      </c>
      <c r="C951">
        <v>45</v>
      </c>
      <c r="D951">
        <v>-10</v>
      </c>
      <c r="E951">
        <v>-77</v>
      </c>
      <c r="F951">
        <v>29</v>
      </c>
      <c r="G951">
        <v>96</v>
      </c>
      <c r="H951">
        <v>139</v>
      </c>
      <c r="I951">
        <v>113</v>
      </c>
      <c r="J951">
        <v>87</v>
      </c>
      <c r="K951">
        <v>120</v>
      </c>
      <c r="L951">
        <v>66</v>
      </c>
      <c r="M951">
        <v>53</v>
      </c>
      <c r="N951">
        <v>53</v>
      </c>
    </row>
    <row r="952" spans="1:14" x14ac:dyDescent="0.2">
      <c r="A952">
        <v>1930</v>
      </c>
      <c r="B952">
        <v>21</v>
      </c>
      <c r="C952">
        <v>-13</v>
      </c>
      <c r="D952">
        <v>-21</v>
      </c>
      <c r="E952">
        <v>21</v>
      </c>
      <c r="F952">
        <v>21</v>
      </c>
      <c r="G952">
        <v>76</v>
      </c>
      <c r="H952">
        <v>146</v>
      </c>
      <c r="I952">
        <v>120</v>
      </c>
      <c r="J952">
        <v>129</v>
      </c>
      <c r="K952">
        <v>120</v>
      </c>
      <c r="L952">
        <v>39</v>
      </c>
      <c r="M952">
        <v>78</v>
      </c>
      <c r="N952">
        <v>1</v>
      </c>
    </row>
    <row r="953" spans="1:14" x14ac:dyDescent="0.2">
      <c r="A953">
        <v>1930</v>
      </c>
      <c r="B953">
        <v>22</v>
      </c>
      <c r="C953">
        <v>26</v>
      </c>
      <c r="D953">
        <v>4</v>
      </c>
      <c r="E953">
        <v>9</v>
      </c>
      <c r="F953">
        <v>3</v>
      </c>
      <c r="G953">
        <v>60</v>
      </c>
      <c r="H953">
        <v>131</v>
      </c>
      <c r="I953">
        <v>96</v>
      </c>
      <c r="J953">
        <v>103</v>
      </c>
      <c r="K953">
        <v>103</v>
      </c>
      <c r="L953">
        <v>68</v>
      </c>
      <c r="M953">
        <v>82</v>
      </c>
      <c r="N953">
        <v>-15</v>
      </c>
    </row>
    <row r="954" spans="1:14" x14ac:dyDescent="0.2">
      <c r="A954">
        <v>1930</v>
      </c>
      <c r="B954">
        <v>23</v>
      </c>
      <c r="C954">
        <v>62</v>
      </c>
      <c r="D954">
        <v>7</v>
      </c>
      <c r="E954">
        <v>12</v>
      </c>
      <c r="F954">
        <v>24</v>
      </c>
      <c r="G954">
        <v>61</v>
      </c>
      <c r="H954">
        <v>103</v>
      </c>
      <c r="I954">
        <v>100</v>
      </c>
      <c r="J954">
        <v>107</v>
      </c>
      <c r="K954">
        <v>137</v>
      </c>
      <c r="L954">
        <v>77</v>
      </c>
      <c r="M954">
        <v>25</v>
      </c>
      <c r="N954">
        <v>18</v>
      </c>
    </row>
    <row r="955" spans="1:14" x14ac:dyDescent="0.2">
      <c r="A955">
        <v>1930</v>
      </c>
      <c r="B955">
        <v>24</v>
      </c>
      <c r="C955">
        <v>66</v>
      </c>
      <c r="D955">
        <v>5</v>
      </c>
      <c r="E955">
        <v>6</v>
      </c>
      <c r="F955">
        <v>95</v>
      </c>
      <c r="G955">
        <v>89</v>
      </c>
      <c r="H955">
        <v>92</v>
      </c>
      <c r="I955">
        <v>106</v>
      </c>
      <c r="J955">
        <v>101</v>
      </c>
      <c r="K955">
        <v>127</v>
      </c>
      <c r="L955">
        <v>57</v>
      </c>
      <c r="M955">
        <v>19</v>
      </c>
      <c r="N955">
        <v>32</v>
      </c>
    </row>
    <row r="956" spans="1:14" x14ac:dyDescent="0.2">
      <c r="A956">
        <v>1930</v>
      </c>
      <c r="B956">
        <v>25</v>
      </c>
      <c r="C956">
        <v>25</v>
      </c>
      <c r="D956">
        <v>-16</v>
      </c>
      <c r="E956">
        <v>1</v>
      </c>
      <c r="F956">
        <v>95</v>
      </c>
      <c r="G956">
        <v>102</v>
      </c>
      <c r="H956">
        <v>85</v>
      </c>
      <c r="I956">
        <v>117</v>
      </c>
      <c r="J956">
        <v>87</v>
      </c>
      <c r="K956">
        <v>103</v>
      </c>
      <c r="L956">
        <v>43</v>
      </c>
      <c r="M956">
        <v>71</v>
      </c>
      <c r="N956">
        <v>38</v>
      </c>
    </row>
    <row r="957" spans="1:14" x14ac:dyDescent="0.2">
      <c r="A957">
        <v>1930</v>
      </c>
      <c r="B957">
        <v>26</v>
      </c>
      <c r="C957">
        <v>-17</v>
      </c>
      <c r="D957">
        <v>18</v>
      </c>
      <c r="E957">
        <v>32</v>
      </c>
      <c r="F957">
        <v>103</v>
      </c>
      <c r="G957">
        <v>93</v>
      </c>
      <c r="H957">
        <v>61</v>
      </c>
      <c r="I957">
        <v>108</v>
      </c>
      <c r="J957">
        <v>133</v>
      </c>
      <c r="K957">
        <v>66</v>
      </c>
      <c r="L957">
        <v>36</v>
      </c>
      <c r="M957">
        <v>41</v>
      </c>
      <c r="N957">
        <v>14</v>
      </c>
    </row>
    <row r="958" spans="1:14" x14ac:dyDescent="0.2">
      <c r="A958">
        <v>1930</v>
      </c>
      <c r="B958">
        <v>27</v>
      </c>
      <c r="C958">
        <v>21</v>
      </c>
      <c r="D958">
        <v>26</v>
      </c>
      <c r="E958">
        <v>48</v>
      </c>
      <c r="F958">
        <v>82</v>
      </c>
      <c r="G958">
        <v>91</v>
      </c>
      <c r="H958">
        <v>93</v>
      </c>
      <c r="I958">
        <v>116</v>
      </c>
      <c r="J958">
        <v>154</v>
      </c>
      <c r="K958">
        <v>92</v>
      </c>
      <c r="L958">
        <v>-2</v>
      </c>
      <c r="M958">
        <v>4</v>
      </c>
      <c r="N958">
        <v>24</v>
      </c>
    </row>
    <row r="959" spans="1:14" x14ac:dyDescent="0.2">
      <c r="A959">
        <v>1930</v>
      </c>
      <c r="B959">
        <v>28</v>
      </c>
      <c r="C959">
        <v>11</v>
      </c>
      <c r="D959">
        <v>17</v>
      </c>
      <c r="E959">
        <v>73</v>
      </c>
      <c r="F959">
        <v>73</v>
      </c>
      <c r="G959">
        <v>90</v>
      </c>
      <c r="H959">
        <v>76</v>
      </c>
      <c r="I959">
        <v>120</v>
      </c>
      <c r="J959">
        <v>154</v>
      </c>
      <c r="K959">
        <v>98</v>
      </c>
      <c r="L959">
        <v>57</v>
      </c>
      <c r="M959">
        <v>-7</v>
      </c>
      <c r="N959">
        <v>40</v>
      </c>
    </row>
    <row r="960" spans="1:14" x14ac:dyDescent="0.2">
      <c r="A960">
        <v>1930</v>
      </c>
      <c r="B960">
        <v>29</v>
      </c>
      <c r="C960">
        <v>18</v>
      </c>
      <c r="E960">
        <v>64</v>
      </c>
      <c r="F960">
        <v>61</v>
      </c>
      <c r="G960">
        <v>82</v>
      </c>
      <c r="H960">
        <v>77</v>
      </c>
      <c r="I960">
        <v>129</v>
      </c>
      <c r="J960">
        <v>162</v>
      </c>
      <c r="K960">
        <v>83</v>
      </c>
      <c r="L960">
        <v>94</v>
      </c>
      <c r="M960">
        <v>30</v>
      </c>
      <c r="N960">
        <v>46</v>
      </c>
    </row>
    <row r="961" spans="1:14" x14ac:dyDescent="0.2">
      <c r="A961">
        <v>1930</v>
      </c>
      <c r="B961">
        <v>30</v>
      </c>
      <c r="C961">
        <v>0</v>
      </c>
      <c r="E961">
        <v>30</v>
      </c>
      <c r="F961">
        <v>50</v>
      </c>
      <c r="G961">
        <v>97</v>
      </c>
      <c r="H961">
        <v>129</v>
      </c>
      <c r="I961">
        <v>127</v>
      </c>
      <c r="J961">
        <v>161</v>
      </c>
      <c r="K961">
        <v>89</v>
      </c>
      <c r="L961">
        <v>122</v>
      </c>
      <c r="M961">
        <v>59</v>
      </c>
      <c r="N961">
        <v>25</v>
      </c>
    </row>
    <row r="962" spans="1:14" x14ac:dyDescent="0.2">
      <c r="A962">
        <v>1930</v>
      </c>
      <c r="B962">
        <v>31</v>
      </c>
      <c r="C962">
        <v>8</v>
      </c>
      <c r="E962">
        <v>70</v>
      </c>
      <c r="G962">
        <v>93</v>
      </c>
      <c r="I962">
        <v>99</v>
      </c>
      <c r="J962">
        <v>149</v>
      </c>
      <c r="L962">
        <v>82</v>
      </c>
      <c r="N962">
        <v>29</v>
      </c>
    </row>
    <row r="963" spans="1:14" x14ac:dyDescent="0.2">
      <c r="A963">
        <v>1931</v>
      </c>
      <c r="B963">
        <v>1</v>
      </c>
      <c r="C963">
        <v>-22</v>
      </c>
      <c r="D963">
        <v>1</v>
      </c>
      <c r="E963">
        <v>-17</v>
      </c>
      <c r="F963">
        <v>-4</v>
      </c>
      <c r="G963">
        <v>41</v>
      </c>
      <c r="H963">
        <v>91</v>
      </c>
      <c r="I963">
        <v>103</v>
      </c>
      <c r="J963">
        <v>118</v>
      </c>
      <c r="K963">
        <v>86</v>
      </c>
      <c r="L963">
        <v>91</v>
      </c>
      <c r="M963">
        <v>25</v>
      </c>
      <c r="N963">
        <v>17</v>
      </c>
    </row>
    <row r="964" spans="1:14" x14ac:dyDescent="0.2">
      <c r="A964">
        <v>1931</v>
      </c>
      <c r="B964">
        <v>2</v>
      </c>
      <c r="C964">
        <v>-17</v>
      </c>
      <c r="D964">
        <v>-8</v>
      </c>
      <c r="E964">
        <v>-29</v>
      </c>
      <c r="F964">
        <v>29</v>
      </c>
      <c r="G964">
        <v>50</v>
      </c>
      <c r="H964">
        <v>93</v>
      </c>
      <c r="I964">
        <v>127</v>
      </c>
      <c r="J964">
        <v>121</v>
      </c>
      <c r="K964">
        <v>118</v>
      </c>
      <c r="L964">
        <v>106</v>
      </c>
      <c r="M964">
        <v>32</v>
      </c>
      <c r="N964">
        <v>12</v>
      </c>
    </row>
    <row r="965" spans="1:14" x14ac:dyDescent="0.2">
      <c r="A965">
        <v>1931</v>
      </c>
      <c r="B965">
        <v>3</v>
      </c>
      <c r="C965">
        <v>0</v>
      </c>
      <c r="D965">
        <v>1</v>
      </c>
      <c r="E965">
        <v>-34</v>
      </c>
      <c r="F965">
        <v>40</v>
      </c>
      <c r="G965">
        <v>58</v>
      </c>
      <c r="H965">
        <v>110</v>
      </c>
      <c r="I965">
        <v>105</v>
      </c>
      <c r="J965">
        <v>135</v>
      </c>
      <c r="K965">
        <v>110</v>
      </c>
      <c r="L965">
        <v>91</v>
      </c>
      <c r="M965">
        <v>67</v>
      </c>
      <c r="N965">
        <v>27</v>
      </c>
    </row>
    <row r="966" spans="1:14" x14ac:dyDescent="0.2">
      <c r="A966">
        <v>1931</v>
      </c>
      <c r="B966">
        <v>4</v>
      </c>
      <c r="C966">
        <v>-21</v>
      </c>
      <c r="D966">
        <v>11</v>
      </c>
      <c r="E966">
        <v>-4</v>
      </c>
      <c r="F966">
        <v>26</v>
      </c>
      <c r="G966">
        <v>26</v>
      </c>
      <c r="H966">
        <v>114</v>
      </c>
      <c r="I966">
        <v>138</v>
      </c>
      <c r="J966">
        <v>141</v>
      </c>
      <c r="K966">
        <v>108</v>
      </c>
      <c r="L966">
        <v>93</v>
      </c>
      <c r="M966">
        <v>128</v>
      </c>
      <c r="N966">
        <v>77</v>
      </c>
    </row>
    <row r="967" spans="1:14" x14ac:dyDescent="0.2">
      <c r="A967">
        <v>1931</v>
      </c>
      <c r="B967">
        <v>5</v>
      </c>
      <c r="C967">
        <v>-37</v>
      </c>
      <c r="D967">
        <v>-11</v>
      </c>
      <c r="E967">
        <v>10</v>
      </c>
      <c r="F967">
        <v>44</v>
      </c>
      <c r="G967">
        <v>30</v>
      </c>
      <c r="H967">
        <v>97</v>
      </c>
      <c r="I967">
        <v>130</v>
      </c>
      <c r="J967">
        <v>155</v>
      </c>
      <c r="K967">
        <v>91</v>
      </c>
      <c r="L967">
        <v>127</v>
      </c>
      <c r="M967">
        <v>73</v>
      </c>
      <c r="N967">
        <v>56</v>
      </c>
    </row>
    <row r="968" spans="1:14" x14ac:dyDescent="0.2">
      <c r="A968">
        <v>1931</v>
      </c>
      <c r="B968">
        <v>6</v>
      </c>
      <c r="C968">
        <v>-41</v>
      </c>
      <c r="D968">
        <v>-6</v>
      </c>
      <c r="E968">
        <v>5</v>
      </c>
      <c r="F968">
        <v>48</v>
      </c>
      <c r="G968">
        <v>65</v>
      </c>
      <c r="H968">
        <v>86</v>
      </c>
      <c r="I968">
        <v>102</v>
      </c>
      <c r="J968">
        <v>140</v>
      </c>
      <c r="K968">
        <v>54</v>
      </c>
      <c r="L968">
        <v>91</v>
      </c>
      <c r="M968">
        <v>82</v>
      </c>
      <c r="N968">
        <v>40</v>
      </c>
    </row>
    <row r="969" spans="1:14" x14ac:dyDescent="0.2">
      <c r="A969">
        <v>1931</v>
      </c>
      <c r="B969">
        <v>7</v>
      </c>
      <c r="C969">
        <v>-44</v>
      </c>
      <c r="D969">
        <v>10</v>
      </c>
      <c r="E969">
        <v>-50</v>
      </c>
      <c r="F969">
        <v>51</v>
      </c>
      <c r="G969">
        <v>69</v>
      </c>
      <c r="H969">
        <v>99</v>
      </c>
      <c r="I969">
        <v>92</v>
      </c>
      <c r="J969">
        <v>130</v>
      </c>
      <c r="K969">
        <v>48</v>
      </c>
      <c r="L969">
        <v>93</v>
      </c>
      <c r="M969">
        <v>68</v>
      </c>
      <c r="N969">
        <v>0</v>
      </c>
    </row>
    <row r="970" spans="1:14" x14ac:dyDescent="0.2">
      <c r="A970">
        <v>1931</v>
      </c>
      <c r="B970">
        <v>8</v>
      </c>
      <c r="C970">
        <v>-39</v>
      </c>
      <c r="D970">
        <v>1</v>
      </c>
      <c r="E970">
        <v>-36</v>
      </c>
      <c r="F970">
        <v>58</v>
      </c>
      <c r="G970">
        <v>76</v>
      </c>
      <c r="H970">
        <v>118</v>
      </c>
      <c r="I970">
        <v>108</v>
      </c>
      <c r="J970">
        <v>109</v>
      </c>
      <c r="K970">
        <v>25</v>
      </c>
      <c r="L970">
        <v>76</v>
      </c>
      <c r="M970">
        <v>59</v>
      </c>
      <c r="N970">
        <v>12</v>
      </c>
    </row>
    <row r="971" spans="1:14" x14ac:dyDescent="0.2">
      <c r="A971">
        <v>1931</v>
      </c>
      <c r="B971">
        <v>9</v>
      </c>
      <c r="C971">
        <v>-31</v>
      </c>
      <c r="D971">
        <v>34</v>
      </c>
      <c r="E971">
        <v>-42</v>
      </c>
      <c r="F971">
        <v>71</v>
      </c>
      <c r="G971">
        <v>54</v>
      </c>
      <c r="H971">
        <v>114</v>
      </c>
      <c r="I971">
        <v>113</v>
      </c>
      <c r="J971">
        <v>67</v>
      </c>
      <c r="K971">
        <v>52</v>
      </c>
      <c r="L971">
        <v>114</v>
      </c>
      <c r="M971">
        <v>77</v>
      </c>
      <c r="N971">
        <v>45</v>
      </c>
    </row>
    <row r="972" spans="1:14" x14ac:dyDescent="0.2">
      <c r="A972">
        <v>1931</v>
      </c>
      <c r="B972">
        <v>10</v>
      </c>
      <c r="C972">
        <v>-12</v>
      </c>
      <c r="D972">
        <v>73</v>
      </c>
      <c r="E972">
        <v>-54</v>
      </c>
      <c r="F972">
        <v>67</v>
      </c>
      <c r="G972">
        <v>81</v>
      </c>
      <c r="H972">
        <v>131</v>
      </c>
      <c r="I972">
        <v>131</v>
      </c>
      <c r="J972">
        <v>76</v>
      </c>
      <c r="K972">
        <v>64</v>
      </c>
      <c r="L972">
        <v>103</v>
      </c>
      <c r="M972">
        <v>61</v>
      </c>
      <c r="N972">
        <v>64</v>
      </c>
    </row>
    <row r="973" spans="1:14" x14ac:dyDescent="0.2">
      <c r="A973">
        <v>1931</v>
      </c>
      <c r="B973">
        <v>11</v>
      </c>
      <c r="C973">
        <v>12</v>
      </c>
      <c r="D973">
        <v>21</v>
      </c>
      <c r="E973">
        <v>-31</v>
      </c>
      <c r="F973">
        <v>51</v>
      </c>
      <c r="G973">
        <v>107</v>
      </c>
      <c r="H973">
        <v>131</v>
      </c>
      <c r="I973">
        <v>129</v>
      </c>
      <c r="J973">
        <v>77</v>
      </c>
      <c r="K973">
        <v>54</v>
      </c>
      <c r="L973">
        <v>57</v>
      </c>
      <c r="M973">
        <v>79</v>
      </c>
      <c r="N973">
        <v>85</v>
      </c>
    </row>
    <row r="974" spans="1:14" x14ac:dyDescent="0.2">
      <c r="A974">
        <v>1931</v>
      </c>
      <c r="B974">
        <v>12</v>
      </c>
      <c r="C974">
        <v>29</v>
      </c>
      <c r="D974">
        <v>20</v>
      </c>
      <c r="E974">
        <v>-8</v>
      </c>
      <c r="F974">
        <v>55</v>
      </c>
      <c r="G974">
        <v>75</v>
      </c>
      <c r="H974">
        <v>136</v>
      </c>
      <c r="I974">
        <v>143</v>
      </c>
      <c r="J974">
        <v>114</v>
      </c>
      <c r="K974">
        <v>75</v>
      </c>
      <c r="L974">
        <v>49</v>
      </c>
      <c r="M974">
        <v>61</v>
      </c>
      <c r="N974">
        <v>61</v>
      </c>
    </row>
    <row r="975" spans="1:14" x14ac:dyDescent="0.2">
      <c r="A975">
        <v>1931</v>
      </c>
      <c r="B975">
        <v>13</v>
      </c>
      <c r="C975">
        <v>16</v>
      </c>
      <c r="D975">
        <v>-1</v>
      </c>
      <c r="E975">
        <v>-35</v>
      </c>
      <c r="F975">
        <v>33</v>
      </c>
      <c r="G975">
        <v>91</v>
      </c>
      <c r="H975">
        <v>107</v>
      </c>
      <c r="I975">
        <v>124</v>
      </c>
      <c r="J975">
        <v>141</v>
      </c>
      <c r="K975">
        <v>30</v>
      </c>
      <c r="L975">
        <v>69</v>
      </c>
      <c r="M975">
        <v>51</v>
      </c>
      <c r="N975">
        <v>62</v>
      </c>
    </row>
    <row r="976" spans="1:14" x14ac:dyDescent="0.2">
      <c r="A976">
        <v>1931</v>
      </c>
      <c r="B976">
        <v>14</v>
      </c>
      <c r="C976">
        <v>-23</v>
      </c>
      <c r="D976">
        <v>-4</v>
      </c>
      <c r="E976">
        <v>-10</v>
      </c>
      <c r="F976">
        <v>55</v>
      </c>
      <c r="G976">
        <v>91</v>
      </c>
      <c r="H976">
        <v>132</v>
      </c>
      <c r="I976">
        <v>127</v>
      </c>
      <c r="J976">
        <v>127</v>
      </c>
      <c r="K976">
        <v>62</v>
      </c>
      <c r="L976">
        <v>49</v>
      </c>
      <c r="M976">
        <v>28</v>
      </c>
      <c r="N976">
        <v>60</v>
      </c>
    </row>
    <row r="977" spans="1:14" x14ac:dyDescent="0.2">
      <c r="A977">
        <v>1931</v>
      </c>
      <c r="B977">
        <v>15</v>
      </c>
      <c r="C977">
        <v>-12</v>
      </c>
      <c r="D977">
        <v>0</v>
      </c>
      <c r="E977">
        <v>-9</v>
      </c>
      <c r="F977">
        <v>78</v>
      </c>
      <c r="G977">
        <v>91</v>
      </c>
      <c r="H977">
        <v>107</v>
      </c>
      <c r="I977">
        <v>127</v>
      </c>
      <c r="J977">
        <v>117</v>
      </c>
      <c r="K977">
        <v>100</v>
      </c>
      <c r="L977">
        <v>38</v>
      </c>
      <c r="M977">
        <v>63</v>
      </c>
      <c r="N977">
        <v>70</v>
      </c>
    </row>
    <row r="978" spans="1:14" x14ac:dyDescent="0.2">
      <c r="A978">
        <v>1931</v>
      </c>
      <c r="B978">
        <v>16</v>
      </c>
      <c r="C978">
        <v>57</v>
      </c>
      <c r="D978">
        <v>25</v>
      </c>
      <c r="E978">
        <v>-2</v>
      </c>
      <c r="F978">
        <v>56</v>
      </c>
      <c r="G978">
        <v>93</v>
      </c>
      <c r="H978">
        <v>112</v>
      </c>
      <c r="I978">
        <v>128</v>
      </c>
      <c r="J978">
        <v>129</v>
      </c>
      <c r="K978">
        <v>116</v>
      </c>
      <c r="L978">
        <v>49</v>
      </c>
      <c r="M978">
        <v>43</v>
      </c>
      <c r="N978">
        <v>42</v>
      </c>
    </row>
    <row r="979" spans="1:14" x14ac:dyDescent="0.2">
      <c r="A979">
        <v>1931</v>
      </c>
      <c r="B979">
        <v>17</v>
      </c>
      <c r="C979">
        <v>46</v>
      </c>
      <c r="D979">
        <v>1</v>
      </c>
      <c r="E979">
        <v>4</v>
      </c>
      <c r="F979">
        <v>53</v>
      </c>
      <c r="G979">
        <v>84</v>
      </c>
      <c r="H979">
        <v>111</v>
      </c>
      <c r="I979">
        <v>126</v>
      </c>
      <c r="J979">
        <v>134</v>
      </c>
      <c r="K979">
        <v>119</v>
      </c>
      <c r="L979">
        <v>62</v>
      </c>
      <c r="M979">
        <v>28</v>
      </c>
      <c r="N979">
        <v>6</v>
      </c>
    </row>
    <row r="980" spans="1:14" x14ac:dyDescent="0.2">
      <c r="A980">
        <v>1931</v>
      </c>
      <c r="B980">
        <v>18</v>
      </c>
      <c r="C980">
        <v>30</v>
      </c>
      <c r="D980">
        <v>9</v>
      </c>
      <c r="E980">
        <v>-5</v>
      </c>
      <c r="F980">
        <v>24</v>
      </c>
      <c r="G980">
        <v>70</v>
      </c>
      <c r="H980">
        <v>89</v>
      </c>
      <c r="I980">
        <v>135</v>
      </c>
      <c r="J980">
        <v>86</v>
      </c>
      <c r="K980">
        <v>117</v>
      </c>
      <c r="L980">
        <v>79</v>
      </c>
      <c r="M980">
        <v>32</v>
      </c>
      <c r="N980">
        <v>-34</v>
      </c>
    </row>
    <row r="981" spans="1:14" x14ac:dyDescent="0.2">
      <c r="A981">
        <v>1931</v>
      </c>
      <c r="B981">
        <v>19</v>
      </c>
      <c r="C981">
        <v>34</v>
      </c>
      <c r="D981">
        <v>8</v>
      </c>
      <c r="E981">
        <v>27</v>
      </c>
      <c r="F981">
        <v>20</v>
      </c>
      <c r="G981">
        <v>44</v>
      </c>
      <c r="H981">
        <v>110</v>
      </c>
      <c r="I981">
        <v>118</v>
      </c>
      <c r="J981">
        <v>113</v>
      </c>
      <c r="K981">
        <v>116</v>
      </c>
      <c r="L981">
        <v>77</v>
      </c>
      <c r="M981">
        <v>38</v>
      </c>
      <c r="N981">
        <v>-48</v>
      </c>
    </row>
    <row r="982" spans="1:14" x14ac:dyDescent="0.2">
      <c r="A982">
        <v>1931</v>
      </c>
      <c r="B982">
        <v>20</v>
      </c>
      <c r="C982">
        <v>58</v>
      </c>
      <c r="D982">
        <v>8</v>
      </c>
      <c r="E982">
        <v>73</v>
      </c>
      <c r="F982">
        <v>29</v>
      </c>
      <c r="G982">
        <v>41</v>
      </c>
      <c r="H982">
        <v>89</v>
      </c>
      <c r="I982">
        <v>102</v>
      </c>
      <c r="J982">
        <v>113</v>
      </c>
      <c r="K982">
        <v>80</v>
      </c>
      <c r="L982">
        <v>80</v>
      </c>
      <c r="M982">
        <v>26</v>
      </c>
      <c r="N982">
        <v>-25</v>
      </c>
    </row>
    <row r="983" spans="1:14" x14ac:dyDescent="0.2">
      <c r="A983">
        <v>1931</v>
      </c>
      <c r="B983">
        <v>21</v>
      </c>
      <c r="C983">
        <v>-2</v>
      </c>
      <c r="D983">
        <v>33</v>
      </c>
      <c r="E983">
        <v>95</v>
      </c>
      <c r="F983">
        <v>37</v>
      </c>
      <c r="G983">
        <v>19</v>
      </c>
      <c r="H983">
        <v>94</v>
      </c>
      <c r="I983">
        <v>78</v>
      </c>
      <c r="J983">
        <v>123</v>
      </c>
      <c r="K983">
        <v>64</v>
      </c>
      <c r="L983">
        <v>-4</v>
      </c>
      <c r="M983">
        <v>39</v>
      </c>
      <c r="N983">
        <v>3</v>
      </c>
    </row>
    <row r="984" spans="1:14" x14ac:dyDescent="0.2">
      <c r="A984">
        <v>1931</v>
      </c>
      <c r="B984">
        <v>22</v>
      </c>
      <c r="C984">
        <v>15</v>
      </c>
      <c r="D984">
        <v>-2</v>
      </c>
      <c r="E984">
        <v>55</v>
      </c>
      <c r="F984">
        <v>23</v>
      </c>
      <c r="G984">
        <v>64</v>
      </c>
      <c r="H984">
        <v>119</v>
      </c>
      <c r="I984">
        <v>121</v>
      </c>
      <c r="J984">
        <v>93</v>
      </c>
      <c r="K984">
        <v>48</v>
      </c>
      <c r="L984">
        <v>-28</v>
      </c>
      <c r="M984">
        <v>0</v>
      </c>
      <c r="N984">
        <v>9</v>
      </c>
    </row>
    <row r="985" spans="1:14" x14ac:dyDescent="0.2">
      <c r="A985">
        <v>1931</v>
      </c>
      <c r="B985">
        <v>23</v>
      </c>
      <c r="C985">
        <v>40</v>
      </c>
      <c r="D985">
        <v>12</v>
      </c>
      <c r="E985">
        <v>15</v>
      </c>
      <c r="F985">
        <v>34</v>
      </c>
      <c r="G985">
        <v>74</v>
      </c>
      <c r="H985">
        <v>138</v>
      </c>
      <c r="I985">
        <v>133</v>
      </c>
      <c r="J985">
        <v>66</v>
      </c>
      <c r="K985">
        <v>76</v>
      </c>
      <c r="L985">
        <v>-11</v>
      </c>
      <c r="M985">
        <v>13</v>
      </c>
      <c r="N985">
        <v>1</v>
      </c>
    </row>
    <row r="986" spans="1:14" x14ac:dyDescent="0.2">
      <c r="A986">
        <v>1931</v>
      </c>
      <c r="B986">
        <v>24</v>
      </c>
      <c r="C986">
        <v>44</v>
      </c>
      <c r="D986">
        <v>2</v>
      </c>
      <c r="E986">
        <v>28</v>
      </c>
      <c r="F986">
        <v>70</v>
      </c>
      <c r="G986">
        <v>103</v>
      </c>
      <c r="H986">
        <v>116</v>
      </c>
      <c r="I986">
        <v>128</v>
      </c>
      <c r="J986">
        <v>66</v>
      </c>
      <c r="K986">
        <v>93</v>
      </c>
      <c r="L986">
        <v>0</v>
      </c>
      <c r="M986">
        <v>68</v>
      </c>
      <c r="N986">
        <v>18</v>
      </c>
    </row>
    <row r="987" spans="1:14" x14ac:dyDescent="0.2">
      <c r="A987">
        <v>1931</v>
      </c>
      <c r="B987">
        <v>25</v>
      </c>
      <c r="C987">
        <v>32</v>
      </c>
      <c r="D987">
        <v>11</v>
      </c>
      <c r="E987">
        <v>30</v>
      </c>
      <c r="F987">
        <v>72</v>
      </c>
      <c r="G987">
        <v>88</v>
      </c>
      <c r="H987">
        <v>53</v>
      </c>
      <c r="I987">
        <v>132</v>
      </c>
      <c r="J987">
        <v>88</v>
      </c>
      <c r="K987">
        <v>98</v>
      </c>
      <c r="L987">
        <v>-15</v>
      </c>
      <c r="M987">
        <v>50</v>
      </c>
      <c r="N987">
        <v>74</v>
      </c>
    </row>
    <row r="988" spans="1:14" x14ac:dyDescent="0.2">
      <c r="A988">
        <v>1931</v>
      </c>
      <c r="B988">
        <v>26</v>
      </c>
      <c r="C988">
        <v>21</v>
      </c>
      <c r="D988">
        <v>77</v>
      </c>
      <c r="E988">
        <v>14</v>
      </c>
      <c r="F988">
        <v>55</v>
      </c>
      <c r="G988">
        <v>102</v>
      </c>
      <c r="H988">
        <v>62</v>
      </c>
      <c r="I988">
        <v>129</v>
      </c>
      <c r="J988">
        <v>48</v>
      </c>
      <c r="K988">
        <v>89</v>
      </c>
      <c r="L988">
        <v>-34</v>
      </c>
      <c r="M988">
        <v>83</v>
      </c>
      <c r="N988">
        <v>81</v>
      </c>
    </row>
    <row r="989" spans="1:14" x14ac:dyDescent="0.2">
      <c r="A989">
        <v>1931</v>
      </c>
      <c r="B989">
        <v>27</v>
      </c>
      <c r="C989">
        <v>-11</v>
      </c>
      <c r="D989">
        <v>12</v>
      </c>
      <c r="E989">
        <v>-13</v>
      </c>
      <c r="F989">
        <v>64</v>
      </c>
      <c r="G989">
        <v>87</v>
      </c>
      <c r="H989">
        <v>89</v>
      </c>
      <c r="I989">
        <v>114</v>
      </c>
      <c r="J989">
        <v>73</v>
      </c>
      <c r="K989">
        <v>92</v>
      </c>
      <c r="L989">
        <v>-39</v>
      </c>
      <c r="M989">
        <v>33</v>
      </c>
      <c r="N989">
        <v>73</v>
      </c>
    </row>
    <row r="990" spans="1:14" x14ac:dyDescent="0.2">
      <c r="A990">
        <v>1931</v>
      </c>
      <c r="B990">
        <v>28</v>
      </c>
      <c r="C990">
        <v>-7</v>
      </c>
      <c r="D990">
        <v>16</v>
      </c>
      <c r="E990">
        <v>23</v>
      </c>
      <c r="F990">
        <v>56</v>
      </c>
      <c r="G990">
        <v>119</v>
      </c>
      <c r="H990">
        <v>128</v>
      </c>
      <c r="I990">
        <v>116</v>
      </c>
      <c r="J990">
        <v>99</v>
      </c>
      <c r="K990">
        <v>76</v>
      </c>
      <c r="L990">
        <v>-26</v>
      </c>
      <c r="M990">
        <v>47</v>
      </c>
      <c r="N990">
        <v>63</v>
      </c>
    </row>
    <row r="991" spans="1:14" x14ac:dyDescent="0.2">
      <c r="A991">
        <v>1931</v>
      </c>
      <c r="B991">
        <v>29</v>
      </c>
      <c r="C991">
        <v>33</v>
      </c>
      <c r="E991">
        <v>17</v>
      </c>
      <c r="F991">
        <v>36</v>
      </c>
      <c r="G991">
        <v>70</v>
      </c>
      <c r="H991">
        <v>107</v>
      </c>
      <c r="I991">
        <v>96</v>
      </c>
      <c r="J991">
        <v>109</v>
      </c>
      <c r="K991">
        <v>77</v>
      </c>
      <c r="L991">
        <v>35</v>
      </c>
      <c r="M991">
        <v>31</v>
      </c>
      <c r="N991">
        <v>-3</v>
      </c>
    </row>
    <row r="992" spans="1:14" x14ac:dyDescent="0.2">
      <c r="A992">
        <v>1931</v>
      </c>
      <c r="B992">
        <v>30</v>
      </c>
      <c r="C992">
        <v>20</v>
      </c>
      <c r="E992">
        <v>27</v>
      </c>
      <c r="F992">
        <v>37</v>
      </c>
      <c r="G992">
        <v>101</v>
      </c>
      <c r="H992">
        <v>82</v>
      </c>
      <c r="I992">
        <v>129</v>
      </c>
      <c r="J992">
        <v>117</v>
      </c>
      <c r="K992">
        <v>83</v>
      </c>
      <c r="L992">
        <v>45</v>
      </c>
      <c r="M992">
        <v>20</v>
      </c>
      <c r="N992">
        <v>-6</v>
      </c>
    </row>
    <row r="993" spans="1:14" x14ac:dyDescent="0.2">
      <c r="A993">
        <v>1931</v>
      </c>
      <c r="B993">
        <v>31</v>
      </c>
      <c r="C993">
        <v>-20</v>
      </c>
      <c r="E993">
        <v>27</v>
      </c>
      <c r="G993">
        <v>101</v>
      </c>
      <c r="I993">
        <v>110</v>
      </c>
      <c r="J993">
        <v>94</v>
      </c>
      <c r="L993">
        <v>-16</v>
      </c>
      <c r="N993">
        <v>-46</v>
      </c>
    </row>
    <row r="994" spans="1:14" x14ac:dyDescent="0.2">
      <c r="A994">
        <v>1932</v>
      </c>
      <c r="B994">
        <v>1</v>
      </c>
      <c r="C994">
        <v>-44</v>
      </c>
      <c r="D994">
        <v>-16</v>
      </c>
      <c r="E994">
        <v>-7</v>
      </c>
      <c r="F994">
        <v>17</v>
      </c>
      <c r="G994">
        <v>79</v>
      </c>
      <c r="H994">
        <v>88</v>
      </c>
      <c r="I994">
        <v>147</v>
      </c>
      <c r="J994">
        <v>119</v>
      </c>
      <c r="K994">
        <v>92</v>
      </c>
      <c r="L994">
        <v>89</v>
      </c>
      <c r="M994">
        <v>12</v>
      </c>
      <c r="N994">
        <v>53</v>
      </c>
    </row>
    <row r="995" spans="1:14" x14ac:dyDescent="0.2">
      <c r="A995">
        <v>1932</v>
      </c>
      <c r="B995">
        <v>2</v>
      </c>
      <c r="C995">
        <v>39</v>
      </c>
      <c r="D995">
        <v>3</v>
      </c>
      <c r="E995">
        <v>-16</v>
      </c>
      <c r="F995">
        <v>25</v>
      </c>
      <c r="G995">
        <v>79</v>
      </c>
      <c r="H995">
        <v>100</v>
      </c>
      <c r="I995">
        <v>124</v>
      </c>
      <c r="J995">
        <v>124</v>
      </c>
      <c r="K995">
        <v>143</v>
      </c>
      <c r="L995">
        <v>30</v>
      </c>
      <c r="M995">
        <v>46</v>
      </c>
      <c r="N995">
        <v>9</v>
      </c>
    </row>
    <row r="996" spans="1:14" x14ac:dyDescent="0.2">
      <c r="A996">
        <v>1932</v>
      </c>
      <c r="B996">
        <v>3</v>
      </c>
      <c r="C996">
        <v>105</v>
      </c>
      <c r="D996">
        <v>9</v>
      </c>
      <c r="E996">
        <v>-31</v>
      </c>
      <c r="F996">
        <v>20</v>
      </c>
      <c r="G996">
        <v>77</v>
      </c>
      <c r="H996">
        <v>69</v>
      </c>
      <c r="I996">
        <v>107</v>
      </c>
      <c r="J996">
        <v>122</v>
      </c>
      <c r="K996">
        <v>148</v>
      </c>
      <c r="L996">
        <v>48</v>
      </c>
      <c r="M996">
        <v>107</v>
      </c>
      <c r="N996">
        <v>24</v>
      </c>
    </row>
    <row r="997" spans="1:14" x14ac:dyDescent="0.2">
      <c r="A997">
        <v>1932</v>
      </c>
      <c r="B997">
        <v>4</v>
      </c>
      <c r="C997">
        <v>97</v>
      </c>
      <c r="D997">
        <v>23</v>
      </c>
      <c r="E997">
        <v>-33</v>
      </c>
      <c r="F997">
        <v>31</v>
      </c>
      <c r="G997">
        <v>51</v>
      </c>
      <c r="H997">
        <v>71</v>
      </c>
      <c r="I997">
        <v>132</v>
      </c>
      <c r="J997">
        <v>117</v>
      </c>
      <c r="K997">
        <v>94</v>
      </c>
      <c r="L997">
        <v>7</v>
      </c>
      <c r="M997">
        <v>103</v>
      </c>
      <c r="N997">
        <v>14</v>
      </c>
    </row>
    <row r="998" spans="1:14" x14ac:dyDescent="0.2">
      <c r="A998">
        <v>1932</v>
      </c>
      <c r="B998">
        <v>5</v>
      </c>
      <c r="C998">
        <v>74</v>
      </c>
      <c r="D998">
        <v>36</v>
      </c>
      <c r="E998">
        <v>-23</v>
      </c>
      <c r="F998">
        <v>13</v>
      </c>
      <c r="G998">
        <v>26</v>
      </c>
      <c r="H998">
        <v>43</v>
      </c>
      <c r="I998">
        <v>114</v>
      </c>
      <c r="J998">
        <v>127</v>
      </c>
      <c r="K998">
        <v>88</v>
      </c>
      <c r="L998">
        <v>19</v>
      </c>
      <c r="M998">
        <v>48</v>
      </c>
      <c r="N998">
        <v>10</v>
      </c>
    </row>
    <row r="999" spans="1:14" x14ac:dyDescent="0.2">
      <c r="A999">
        <v>1932</v>
      </c>
      <c r="B999">
        <v>6</v>
      </c>
      <c r="C999">
        <v>81</v>
      </c>
      <c r="D999">
        <v>43</v>
      </c>
      <c r="E999">
        <v>9</v>
      </c>
      <c r="F999">
        <v>47</v>
      </c>
      <c r="G999">
        <v>14</v>
      </c>
      <c r="H999">
        <v>49</v>
      </c>
      <c r="I999">
        <v>101</v>
      </c>
      <c r="J999">
        <v>151</v>
      </c>
      <c r="K999">
        <v>125</v>
      </c>
      <c r="L999">
        <v>36</v>
      </c>
      <c r="M999">
        <v>5</v>
      </c>
      <c r="N999">
        <v>2</v>
      </c>
    </row>
    <row r="1000" spans="1:14" x14ac:dyDescent="0.2">
      <c r="A1000">
        <v>1932</v>
      </c>
      <c r="B1000">
        <v>7</v>
      </c>
      <c r="C1000">
        <v>43</v>
      </c>
      <c r="D1000">
        <v>11</v>
      </c>
      <c r="E1000">
        <v>9</v>
      </c>
      <c r="F1000">
        <v>38</v>
      </c>
      <c r="G1000">
        <v>19</v>
      </c>
      <c r="H1000">
        <v>55</v>
      </c>
      <c r="I1000">
        <v>120</v>
      </c>
      <c r="J1000">
        <v>139</v>
      </c>
      <c r="K1000">
        <v>99</v>
      </c>
      <c r="L1000">
        <v>74</v>
      </c>
      <c r="M1000">
        <v>14</v>
      </c>
      <c r="N1000">
        <v>-5</v>
      </c>
    </row>
    <row r="1001" spans="1:14" x14ac:dyDescent="0.2">
      <c r="A1001">
        <v>1932</v>
      </c>
      <c r="B1001">
        <v>8</v>
      </c>
      <c r="C1001">
        <v>-2</v>
      </c>
      <c r="D1001">
        <v>-19</v>
      </c>
      <c r="E1001">
        <v>27</v>
      </c>
      <c r="F1001">
        <v>38</v>
      </c>
      <c r="G1001">
        <v>0</v>
      </c>
      <c r="H1001">
        <v>91</v>
      </c>
      <c r="I1001">
        <v>127</v>
      </c>
      <c r="J1001">
        <v>117</v>
      </c>
      <c r="K1001">
        <v>105</v>
      </c>
      <c r="L1001">
        <v>97</v>
      </c>
      <c r="M1001">
        <v>41</v>
      </c>
      <c r="N1001">
        <v>-1</v>
      </c>
    </row>
    <row r="1002" spans="1:14" x14ac:dyDescent="0.2">
      <c r="A1002">
        <v>1932</v>
      </c>
      <c r="B1002">
        <v>9</v>
      </c>
      <c r="C1002">
        <v>-24</v>
      </c>
      <c r="D1002">
        <v>-8</v>
      </c>
      <c r="E1002">
        <v>-18</v>
      </c>
      <c r="F1002">
        <v>22</v>
      </c>
      <c r="G1002">
        <v>20</v>
      </c>
      <c r="H1002">
        <v>70</v>
      </c>
      <c r="I1002">
        <v>154</v>
      </c>
      <c r="J1002">
        <v>137</v>
      </c>
      <c r="K1002">
        <v>109</v>
      </c>
      <c r="L1002">
        <v>54</v>
      </c>
      <c r="M1002">
        <v>40</v>
      </c>
      <c r="N1002">
        <v>5</v>
      </c>
    </row>
    <row r="1003" spans="1:14" x14ac:dyDescent="0.2">
      <c r="A1003">
        <v>1932</v>
      </c>
      <c r="B1003">
        <v>10</v>
      </c>
      <c r="C1003">
        <v>-12</v>
      </c>
      <c r="D1003">
        <v>-30</v>
      </c>
      <c r="E1003">
        <v>-40</v>
      </c>
      <c r="F1003">
        <v>65</v>
      </c>
      <c r="G1003">
        <v>29</v>
      </c>
      <c r="H1003">
        <v>60</v>
      </c>
      <c r="I1003">
        <v>150</v>
      </c>
      <c r="J1003">
        <v>111</v>
      </c>
      <c r="K1003">
        <v>104</v>
      </c>
      <c r="L1003">
        <v>20</v>
      </c>
      <c r="M1003">
        <v>24</v>
      </c>
      <c r="N1003">
        <v>9</v>
      </c>
    </row>
    <row r="1004" spans="1:14" x14ac:dyDescent="0.2">
      <c r="A1004">
        <v>1932</v>
      </c>
      <c r="B1004">
        <v>11</v>
      </c>
      <c r="C1004">
        <v>58</v>
      </c>
      <c r="D1004">
        <v>-33</v>
      </c>
      <c r="E1004">
        <v>-26</v>
      </c>
      <c r="F1004">
        <v>29</v>
      </c>
      <c r="G1004">
        <v>51</v>
      </c>
      <c r="H1004">
        <v>101</v>
      </c>
      <c r="I1004">
        <v>151</v>
      </c>
      <c r="J1004">
        <v>111</v>
      </c>
      <c r="K1004">
        <v>114</v>
      </c>
      <c r="L1004">
        <v>57</v>
      </c>
      <c r="M1004">
        <v>17</v>
      </c>
      <c r="N1004">
        <v>8</v>
      </c>
    </row>
    <row r="1005" spans="1:14" x14ac:dyDescent="0.2">
      <c r="A1005">
        <v>1932</v>
      </c>
      <c r="B1005">
        <v>12</v>
      </c>
      <c r="C1005">
        <v>23</v>
      </c>
      <c r="D1005">
        <v>-18</v>
      </c>
      <c r="E1005">
        <v>-50</v>
      </c>
      <c r="F1005">
        <v>18</v>
      </c>
      <c r="G1005">
        <v>81</v>
      </c>
      <c r="H1005">
        <v>108</v>
      </c>
      <c r="I1005">
        <v>158</v>
      </c>
      <c r="J1005">
        <v>161</v>
      </c>
      <c r="K1005">
        <v>108</v>
      </c>
      <c r="L1005">
        <v>41</v>
      </c>
      <c r="M1005">
        <v>34</v>
      </c>
      <c r="N1005">
        <v>13</v>
      </c>
    </row>
    <row r="1006" spans="1:14" x14ac:dyDescent="0.2">
      <c r="A1006">
        <v>1932</v>
      </c>
      <c r="B1006">
        <v>13</v>
      </c>
      <c r="C1006">
        <v>26</v>
      </c>
      <c r="D1006">
        <v>-17</v>
      </c>
      <c r="E1006">
        <v>-43</v>
      </c>
      <c r="F1006">
        <v>-6</v>
      </c>
      <c r="G1006">
        <v>106</v>
      </c>
      <c r="H1006">
        <v>121</v>
      </c>
      <c r="I1006">
        <v>160</v>
      </c>
      <c r="J1006">
        <v>139</v>
      </c>
      <c r="K1006">
        <v>95</v>
      </c>
      <c r="L1006">
        <v>54</v>
      </c>
      <c r="M1006">
        <v>66</v>
      </c>
      <c r="N1006">
        <v>9</v>
      </c>
    </row>
    <row r="1007" spans="1:14" x14ac:dyDescent="0.2">
      <c r="A1007">
        <v>1932</v>
      </c>
      <c r="B1007">
        <v>14</v>
      </c>
      <c r="C1007">
        <v>24</v>
      </c>
      <c r="D1007">
        <v>6</v>
      </c>
      <c r="E1007">
        <v>-24</v>
      </c>
      <c r="F1007">
        <v>44</v>
      </c>
      <c r="G1007">
        <v>89</v>
      </c>
      <c r="H1007">
        <v>81</v>
      </c>
      <c r="I1007">
        <v>126</v>
      </c>
      <c r="J1007">
        <v>124</v>
      </c>
      <c r="K1007">
        <v>122</v>
      </c>
      <c r="L1007">
        <v>42</v>
      </c>
      <c r="M1007">
        <v>50</v>
      </c>
      <c r="N1007">
        <v>21</v>
      </c>
    </row>
    <row r="1008" spans="1:14" x14ac:dyDescent="0.2">
      <c r="A1008">
        <v>1932</v>
      </c>
      <c r="B1008">
        <v>15</v>
      </c>
      <c r="C1008">
        <v>33</v>
      </c>
      <c r="D1008">
        <v>9</v>
      </c>
      <c r="E1008">
        <v>-3</v>
      </c>
      <c r="F1008">
        <v>34</v>
      </c>
      <c r="G1008">
        <v>111</v>
      </c>
      <c r="H1008">
        <v>79</v>
      </c>
      <c r="I1008">
        <v>121</v>
      </c>
      <c r="J1008">
        <v>147</v>
      </c>
      <c r="K1008">
        <v>146</v>
      </c>
      <c r="L1008">
        <v>60</v>
      </c>
      <c r="M1008">
        <v>40</v>
      </c>
      <c r="N1008">
        <v>54</v>
      </c>
    </row>
    <row r="1009" spans="1:14" x14ac:dyDescent="0.2">
      <c r="A1009">
        <v>1932</v>
      </c>
      <c r="B1009">
        <v>16</v>
      </c>
      <c r="C1009">
        <v>68</v>
      </c>
      <c r="D1009">
        <v>-6</v>
      </c>
      <c r="E1009">
        <v>2</v>
      </c>
      <c r="F1009">
        <v>30</v>
      </c>
      <c r="G1009">
        <v>118</v>
      </c>
      <c r="H1009">
        <v>95</v>
      </c>
      <c r="I1009">
        <v>133</v>
      </c>
      <c r="J1009">
        <v>139</v>
      </c>
      <c r="K1009">
        <v>120</v>
      </c>
      <c r="L1009">
        <v>85</v>
      </c>
      <c r="M1009">
        <v>40</v>
      </c>
      <c r="N1009">
        <v>57</v>
      </c>
    </row>
    <row r="1010" spans="1:14" x14ac:dyDescent="0.2">
      <c r="A1010">
        <v>1932</v>
      </c>
      <c r="B1010">
        <v>17</v>
      </c>
      <c r="C1010">
        <v>73</v>
      </c>
      <c r="D1010">
        <v>-7</v>
      </c>
      <c r="E1010">
        <v>3</v>
      </c>
      <c r="F1010">
        <v>47</v>
      </c>
      <c r="G1010">
        <v>76</v>
      </c>
      <c r="H1010">
        <v>102</v>
      </c>
      <c r="I1010">
        <v>119</v>
      </c>
      <c r="J1010">
        <v>144</v>
      </c>
      <c r="K1010">
        <v>120</v>
      </c>
      <c r="L1010">
        <v>101</v>
      </c>
      <c r="M1010">
        <v>52</v>
      </c>
      <c r="N1010">
        <v>76</v>
      </c>
    </row>
    <row r="1011" spans="1:14" x14ac:dyDescent="0.2">
      <c r="A1011">
        <v>1932</v>
      </c>
      <c r="B1011">
        <v>18</v>
      </c>
      <c r="C1011">
        <v>70</v>
      </c>
      <c r="D1011">
        <v>-13</v>
      </c>
      <c r="E1011">
        <v>4</v>
      </c>
      <c r="F1011">
        <v>19</v>
      </c>
      <c r="G1011">
        <v>84</v>
      </c>
      <c r="H1011">
        <v>88</v>
      </c>
      <c r="I1011">
        <v>90</v>
      </c>
      <c r="J1011">
        <v>127</v>
      </c>
      <c r="K1011">
        <v>130</v>
      </c>
      <c r="L1011">
        <v>93</v>
      </c>
      <c r="M1011">
        <v>22</v>
      </c>
      <c r="N1011">
        <v>105</v>
      </c>
    </row>
    <row r="1012" spans="1:14" x14ac:dyDescent="0.2">
      <c r="A1012">
        <v>1932</v>
      </c>
      <c r="B1012">
        <v>19</v>
      </c>
      <c r="C1012">
        <v>99</v>
      </c>
      <c r="D1012">
        <v>-45</v>
      </c>
      <c r="E1012">
        <v>3</v>
      </c>
      <c r="F1012">
        <v>32</v>
      </c>
      <c r="G1012">
        <v>108</v>
      </c>
      <c r="H1012">
        <v>87</v>
      </c>
      <c r="I1012">
        <v>82</v>
      </c>
      <c r="J1012">
        <v>153</v>
      </c>
      <c r="K1012">
        <v>83</v>
      </c>
      <c r="L1012">
        <v>32</v>
      </c>
      <c r="M1012">
        <v>24</v>
      </c>
      <c r="N1012">
        <v>91</v>
      </c>
    </row>
    <row r="1013" spans="1:14" x14ac:dyDescent="0.2">
      <c r="A1013">
        <v>1932</v>
      </c>
      <c r="B1013">
        <v>20</v>
      </c>
      <c r="C1013">
        <v>83</v>
      </c>
      <c r="D1013">
        <v>-24</v>
      </c>
      <c r="E1013">
        <v>27</v>
      </c>
      <c r="F1013">
        <v>51</v>
      </c>
      <c r="G1013">
        <v>116</v>
      </c>
      <c r="H1013">
        <v>84</v>
      </c>
      <c r="I1013">
        <v>125</v>
      </c>
      <c r="J1013">
        <v>164</v>
      </c>
      <c r="K1013">
        <v>41</v>
      </c>
      <c r="L1013">
        <v>59</v>
      </c>
      <c r="M1013">
        <v>38</v>
      </c>
      <c r="N1013">
        <v>68</v>
      </c>
    </row>
    <row r="1014" spans="1:14" x14ac:dyDescent="0.2">
      <c r="A1014">
        <v>1932</v>
      </c>
      <c r="B1014">
        <v>21</v>
      </c>
      <c r="C1014">
        <v>41</v>
      </c>
      <c r="D1014">
        <v>-17</v>
      </c>
      <c r="E1014">
        <v>31</v>
      </c>
      <c r="F1014">
        <v>35</v>
      </c>
      <c r="G1014">
        <v>113</v>
      </c>
      <c r="H1014">
        <v>77</v>
      </c>
      <c r="I1014">
        <v>104</v>
      </c>
      <c r="J1014">
        <v>153</v>
      </c>
      <c r="K1014">
        <v>36</v>
      </c>
      <c r="L1014">
        <v>86</v>
      </c>
      <c r="M1014">
        <v>14</v>
      </c>
      <c r="N1014">
        <v>68</v>
      </c>
    </row>
    <row r="1015" spans="1:14" x14ac:dyDescent="0.2">
      <c r="A1015">
        <v>1932</v>
      </c>
      <c r="B1015">
        <v>22</v>
      </c>
      <c r="C1015">
        <v>37</v>
      </c>
      <c r="D1015">
        <v>3</v>
      </c>
      <c r="E1015">
        <v>55</v>
      </c>
      <c r="F1015">
        <v>18</v>
      </c>
      <c r="G1015">
        <v>99</v>
      </c>
      <c r="H1015">
        <v>82</v>
      </c>
      <c r="I1015">
        <v>117</v>
      </c>
      <c r="J1015">
        <v>120</v>
      </c>
      <c r="K1015">
        <v>38</v>
      </c>
      <c r="L1015">
        <v>99</v>
      </c>
      <c r="M1015">
        <v>10</v>
      </c>
      <c r="N1015">
        <v>60</v>
      </c>
    </row>
    <row r="1016" spans="1:14" x14ac:dyDescent="0.2">
      <c r="A1016">
        <v>1932</v>
      </c>
      <c r="B1016">
        <v>23</v>
      </c>
      <c r="C1016">
        <v>57</v>
      </c>
      <c r="D1016">
        <v>53</v>
      </c>
      <c r="E1016">
        <v>22</v>
      </c>
      <c r="F1016">
        <v>39</v>
      </c>
      <c r="G1016">
        <v>85</v>
      </c>
      <c r="H1016">
        <v>100</v>
      </c>
      <c r="I1016">
        <v>83</v>
      </c>
      <c r="J1016">
        <v>94</v>
      </c>
      <c r="K1016">
        <v>75</v>
      </c>
      <c r="L1016">
        <v>69</v>
      </c>
      <c r="M1016">
        <v>54</v>
      </c>
      <c r="N1016">
        <v>60</v>
      </c>
    </row>
    <row r="1017" spans="1:14" x14ac:dyDescent="0.2">
      <c r="A1017">
        <v>1932</v>
      </c>
      <c r="B1017">
        <v>24</v>
      </c>
      <c r="C1017">
        <v>25</v>
      </c>
      <c r="D1017">
        <v>30</v>
      </c>
      <c r="E1017">
        <v>29</v>
      </c>
      <c r="F1017">
        <v>48</v>
      </c>
      <c r="G1017">
        <v>59</v>
      </c>
      <c r="H1017">
        <v>108</v>
      </c>
      <c r="I1017">
        <v>115</v>
      </c>
      <c r="J1017">
        <v>102</v>
      </c>
      <c r="K1017">
        <v>45</v>
      </c>
      <c r="L1017">
        <v>56</v>
      </c>
      <c r="M1017">
        <v>50</v>
      </c>
      <c r="N1017">
        <v>52</v>
      </c>
    </row>
    <row r="1018" spans="1:14" x14ac:dyDescent="0.2">
      <c r="A1018">
        <v>1932</v>
      </c>
      <c r="B1018">
        <v>25</v>
      </c>
      <c r="C1018">
        <v>2</v>
      </c>
      <c r="D1018">
        <v>32</v>
      </c>
      <c r="E1018">
        <v>17</v>
      </c>
      <c r="F1018">
        <v>29</v>
      </c>
      <c r="G1018">
        <v>39</v>
      </c>
      <c r="H1018">
        <v>126</v>
      </c>
      <c r="I1018">
        <v>134</v>
      </c>
      <c r="J1018">
        <v>115</v>
      </c>
      <c r="K1018">
        <v>65</v>
      </c>
      <c r="L1018">
        <v>23</v>
      </c>
      <c r="M1018">
        <v>60</v>
      </c>
      <c r="N1018">
        <v>19</v>
      </c>
    </row>
    <row r="1019" spans="1:14" x14ac:dyDescent="0.2">
      <c r="A1019">
        <v>1932</v>
      </c>
      <c r="B1019">
        <v>26</v>
      </c>
      <c r="C1019">
        <v>-13</v>
      </c>
      <c r="D1019">
        <v>31</v>
      </c>
      <c r="E1019">
        <v>33</v>
      </c>
      <c r="F1019">
        <v>12</v>
      </c>
      <c r="G1019">
        <v>45</v>
      </c>
      <c r="H1019">
        <v>123</v>
      </c>
      <c r="I1019">
        <v>111</v>
      </c>
      <c r="J1019">
        <v>121</v>
      </c>
      <c r="K1019">
        <v>64</v>
      </c>
      <c r="L1019">
        <v>56</v>
      </c>
      <c r="M1019">
        <v>91</v>
      </c>
      <c r="N1019">
        <v>-7</v>
      </c>
    </row>
    <row r="1020" spans="1:14" x14ac:dyDescent="0.2">
      <c r="A1020">
        <v>1932</v>
      </c>
      <c r="B1020">
        <v>27</v>
      </c>
      <c r="C1020">
        <v>-4</v>
      </c>
      <c r="D1020">
        <v>33</v>
      </c>
      <c r="E1020">
        <v>51</v>
      </c>
      <c r="F1020">
        <v>39</v>
      </c>
      <c r="G1020">
        <v>73</v>
      </c>
      <c r="H1020">
        <v>125</v>
      </c>
      <c r="I1020">
        <v>121</v>
      </c>
      <c r="J1020">
        <v>118</v>
      </c>
      <c r="K1020">
        <v>61</v>
      </c>
      <c r="L1020">
        <v>47</v>
      </c>
      <c r="M1020">
        <v>52</v>
      </c>
      <c r="N1020">
        <v>0</v>
      </c>
    </row>
    <row r="1021" spans="1:14" x14ac:dyDescent="0.2">
      <c r="A1021">
        <v>1932</v>
      </c>
      <c r="B1021">
        <v>28</v>
      </c>
      <c r="C1021">
        <v>-2</v>
      </c>
      <c r="D1021">
        <v>-3</v>
      </c>
      <c r="E1021">
        <v>47</v>
      </c>
      <c r="F1021">
        <v>64</v>
      </c>
      <c r="G1021">
        <v>82</v>
      </c>
      <c r="H1021">
        <v>144</v>
      </c>
      <c r="I1021">
        <v>121</v>
      </c>
      <c r="J1021">
        <v>101</v>
      </c>
      <c r="K1021">
        <v>26</v>
      </c>
      <c r="L1021">
        <v>32</v>
      </c>
      <c r="M1021">
        <v>15</v>
      </c>
      <c r="N1021">
        <v>46</v>
      </c>
    </row>
    <row r="1022" spans="1:14" x14ac:dyDescent="0.2">
      <c r="A1022">
        <v>1932</v>
      </c>
      <c r="B1022">
        <v>29</v>
      </c>
      <c r="C1022">
        <v>-2</v>
      </c>
      <c r="D1022">
        <v>-6</v>
      </c>
      <c r="E1022">
        <v>58</v>
      </c>
      <c r="F1022">
        <v>78</v>
      </c>
      <c r="G1022">
        <v>93</v>
      </c>
      <c r="H1022">
        <v>121</v>
      </c>
      <c r="I1022">
        <v>134</v>
      </c>
      <c r="J1022">
        <v>137</v>
      </c>
      <c r="K1022">
        <v>32</v>
      </c>
      <c r="L1022">
        <v>-9</v>
      </c>
      <c r="M1022">
        <v>20</v>
      </c>
      <c r="N1022">
        <v>57</v>
      </c>
    </row>
    <row r="1023" spans="1:14" x14ac:dyDescent="0.2">
      <c r="A1023">
        <v>1932</v>
      </c>
      <c r="B1023">
        <v>30</v>
      </c>
      <c r="C1023">
        <v>16</v>
      </c>
      <c r="E1023">
        <v>63</v>
      </c>
      <c r="F1023">
        <v>74</v>
      </c>
      <c r="G1023">
        <v>86</v>
      </c>
      <c r="H1023">
        <v>135</v>
      </c>
      <c r="I1023">
        <v>149</v>
      </c>
      <c r="J1023">
        <v>145</v>
      </c>
      <c r="K1023">
        <v>86</v>
      </c>
      <c r="L1023">
        <v>7</v>
      </c>
      <c r="M1023">
        <v>60</v>
      </c>
      <c r="N1023">
        <v>66</v>
      </c>
    </row>
    <row r="1024" spans="1:14" x14ac:dyDescent="0.2">
      <c r="A1024">
        <v>1932</v>
      </c>
      <c r="B1024">
        <v>31</v>
      </c>
      <c r="C1024">
        <v>1</v>
      </c>
      <c r="E1024">
        <v>60</v>
      </c>
      <c r="G1024">
        <v>59</v>
      </c>
      <c r="I1024">
        <v>141</v>
      </c>
      <c r="J1024">
        <v>115</v>
      </c>
      <c r="L1024">
        <v>48</v>
      </c>
      <c r="N1024">
        <v>6</v>
      </c>
    </row>
    <row r="1025" spans="1:14" x14ac:dyDescent="0.2">
      <c r="A1025">
        <v>1933</v>
      </c>
      <c r="B1025">
        <v>1</v>
      </c>
      <c r="C1025">
        <v>43</v>
      </c>
      <c r="D1025">
        <v>37</v>
      </c>
      <c r="E1025">
        <v>30</v>
      </c>
      <c r="F1025">
        <v>59</v>
      </c>
      <c r="G1025">
        <v>51</v>
      </c>
      <c r="H1025">
        <v>95</v>
      </c>
      <c r="I1025">
        <v>93</v>
      </c>
      <c r="J1025">
        <v>128</v>
      </c>
      <c r="K1025">
        <v>110</v>
      </c>
      <c r="L1025">
        <v>132</v>
      </c>
      <c r="M1025">
        <v>57</v>
      </c>
      <c r="N1025">
        <v>9</v>
      </c>
    </row>
    <row r="1026" spans="1:14" x14ac:dyDescent="0.2">
      <c r="A1026">
        <v>1933</v>
      </c>
      <c r="B1026">
        <v>2</v>
      </c>
      <c r="C1026">
        <v>45</v>
      </c>
      <c r="D1026">
        <v>27</v>
      </c>
      <c r="E1026">
        <v>33</v>
      </c>
      <c r="F1026">
        <v>17</v>
      </c>
      <c r="G1026">
        <v>63</v>
      </c>
      <c r="H1026">
        <v>117</v>
      </c>
      <c r="I1026">
        <v>131</v>
      </c>
      <c r="J1026">
        <v>111</v>
      </c>
      <c r="K1026">
        <v>123</v>
      </c>
      <c r="L1026">
        <v>106</v>
      </c>
      <c r="M1026">
        <v>69</v>
      </c>
      <c r="N1026">
        <v>12</v>
      </c>
    </row>
    <row r="1027" spans="1:14" x14ac:dyDescent="0.2">
      <c r="A1027">
        <v>1933</v>
      </c>
      <c r="B1027">
        <v>3</v>
      </c>
      <c r="C1027">
        <v>74</v>
      </c>
      <c r="D1027">
        <v>-4</v>
      </c>
      <c r="E1027">
        <v>43</v>
      </c>
      <c r="F1027">
        <v>53</v>
      </c>
      <c r="G1027">
        <v>64</v>
      </c>
      <c r="H1027">
        <v>127</v>
      </c>
      <c r="I1027">
        <v>138</v>
      </c>
      <c r="J1027">
        <v>165</v>
      </c>
      <c r="K1027">
        <v>143</v>
      </c>
      <c r="L1027">
        <v>54</v>
      </c>
      <c r="M1027">
        <v>24</v>
      </c>
      <c r="N1027">
        <v>17</v>
      </c>
    </row>
    <row r="1028" spans="1:14" x14ac:dyDescent="0.2">
      <c r="A1028">
        <v>1933</v>
      </c>
      <c r="B1028">
        <v>4</v>
      </c>
      <c r="C1028">
        <v>38</v>
      </c>
      <c r="D1028">
        <v>4</v>
      </c>
      <c r="E1028">
        <v>71</v>
      </c>
      <c r="F1028">
        <v>46</v>
      </c>
      <c r="G1028">
        <v>63</v>
      </c>
      <c r="H1028">
        <v>119</v>
      </c>
      <c r="I1028">
        <v>137</v>
      </c>
      <c r="J1028">
        <v>168</v>
      </c>
      <c r="K1028">
        <v>125</v>
      </c>
      <c r="L1028">
        <v>39</v>
      </c>
      <c r="M1028">
        <v>34</v>
      </c>
      <c r="N1028">
        <v>-4</v>
      </c>
    </row>
    <row r="1029" spans="1:14" x14ac:dyDescent="0.2">
      <c r="A1029">
        <v>1933</v>
      </c>
      <c r="B1029">
        <v>5</v>
      </c>
      <c r="C1029">
        <v>49</v>
      </c>
      <c r="D1029">
        <v>96</v>
      </c>
      <c r="E1029">
        <v>38</v>
      </c>
      <c r="F1029">
        <v>46</v>
      </c>
      <c r="G1029">
        <v>99</v>
      </c>
      <c r="H1029">
        <v>129</v>
      </c>
      <c r="I1029">
        <v>141</v>
      </c>
      <c r="J1029">
        <v>165</v>
      </c>
      <c r="K1029">
        <v>131</v>
      </c>
      <c r="L1029">
        <v>62</v>
      </c>
      <c r="M1029">
        <v>3</v>
      </c>
      <c r="N1029">
        <v>-3</v>
      </c>
    </row>
    <row r="1030" spans="1:14" x14ac:dyDescent="0.2">
      <c r="A1030">
        <v>1933</v>
      </c>
      <c r="B1030">
        <v>6</v>
      </c>
      <c r="C1030">
        <v>15</v>
      </c>
      <c r="D1030">
        <v>87</v>
      </c>
      <c r="E1030">
        <v>67</v>
      </c>
      <c r="F1030">
        <v>44</v>
      </c>
      <c r="G1030">
        <v>90</v>
      </c>
      <c r="H1030">
        <v>115</v>
      </c>
      <c r="I1030">
        <v>148</v>
      </c>
      <c r="J1030">
        <v>157</v>
      </c>
      <c r="K1030">
        <v>100</v>
      </c>
      <c r="L1030">
        <v>83</v>
      </c>
      <c r="M1030">
        <v>21</v>
      </c>
      <c r="N1030">
        <v>-32</v>
      </c>
    </row>
    <row r="1031" spans="1:14" x14ac:dyDescent="0.2">
      <c r="A1031">
        <v>1933</v>
      </c>
      <c r="B1031">
        <v>7</v>
      </c>
      <c r="C1031">
        <v>10</v>
      </c>
      <c r="D1031">
        <v>77</v>
      </c>
      <c r="E1031">
        <v>38</v>
      </c>
      <c r="F1031">
        <v>44</v>
      </c>
      <c r="G1031">
        <v>83</v>
      </c>
      <c r="H1031">
        <v>130</v>
      </c>
      <c r="I1031">
        <v>149</v>
      </c>
      <c r="J1031">
        <v>153</v>
      </c>
      <c r="K1031">
        <v>109</v>
      </c>
      <c r="L1031">
        <v>94</v>
      </c>
      <c r="M1031">
        <v>64</v>
      </c>
      <c r="N1031">
        <v>-25</v>
      </c>
    </row>
    <row r="1032" spans="1:14" x14ac:dyDescent="0.2">
      <c r="A1032">
        <v>1933</v>
      </c>
      <c r="B1032">
        <v>8</v>
      </c>
      <c r="C1032">
        <v>21</v>
      </c>
      <c r="D1032">
        <v>65</v>
      </c>
      <c r="E1032">
        <v>12</v>
      </c>
      <c r="F1032">
        <v>31</v>
      </c>
      <c r="G1032">
        <v>89</v>
      </c>
      <c r="H1032">
        <v>125</v>
      </c>
      <c r="I1032">
        <v>146</v>
      </c>
      <c r="J1032">
        <v>148</v>
      </c>
      <c r="K1032">
        <v>119</v>
      </c>
      <c r="L1032">
        <v>125</v>
      </c>
      <c r="M1032">
        <v>67</v>
      </c>
      <c r="N1032">
        <v>0</v>
      </c>
    </row>
    <row r="1033" spans="1:14" x14ac:dyDescent="0.2">
      <c r="A1033">
        <v>1933</v>
      </c>
      <c r="B1033">
        <v>9</v>
      </c>
      <c r="C1033">
        <v>55</v>
      </c>
      <c r="D1033">
        <v>92</v>
      </c>
      <c r="E1033">
        <v>32</v>
      </c>
      <c r="F1033">
        <v>47</v>
      </c>
      <c r="G1033">
        <v>71</v>
      </c>
      <c r="H1033">
        <v>115</v>
      </c>
      <c r="I1033">
        <v>134</v>
      </c>
      <c r="J1033">
        <v>115</v>
      </c>
      <c r="K1033">
        <v>120</v>
      </c>
      <c r="L1033">
        <v>101</v>
      </c>
      <c r="M1033">
        <v>71</v>
      </c>
      <c r="N1033">
        <v>-17</v>
      </c>
    </row>
    <row r="1034" spans="1:14" x14ac:dyDescent="0.2">
      <c r="A1034">
        <v>1933</v>
      </c>
      <c r="B1034">
        <v>10</v>
      </c>
      <c r="C1034">
        <v>-38</v>
      </c>
      <c r="D1034">
        <v>51</v>
      </c>
      <c r="E1034">
        <v>43</v>
      </c>
      <c r="F1034">
        <v>85</v>
      </c>
      <c r="G1034">
        <v>78</v>
      </c>
      <c r="H1034">
        <v>98</v>
      </c>
      <c r="I1034">
        <v>138</v>
      </c>
      <c r="J1034">
        <v>121</v>
      </c>
      <c r="K1034">
        <v>131</v>
      </c>
      <c r="L1034">
        <v>117</v>
      </c>
      <c r="M1034">
        <v>47</v>
      </c>
      <c r="N1034">
        <v>-23</v>
      </c>
    </row>
    <row r="1035" spans="1:14" x14ac:dyDescent="0.2">
      <c r="A1035">
        <v>1933</v>
      </c>
      <c r="B1035">
        <v>11</v>
      </c>
      <c r="C1035">
        <v>-26</v>
      </c>
      <c r="D1035">
        <v>6</v>
      </c>
      <c r="E1035">
        <v>28</v>
      </c>
      <c r="F1035">
        <v>77</v>
      </c>
      <c r="G1035">
        <v>78</v>
      </c>
      <c r="H1035">
        <v>103</v>
      </c>
      <c r="I1035">
        <v>138</v>
      </c>
      <c r="J1035">
        <v>123</v>
      </c>
      <c r="K1035">
        <v>111</v>
      </c>
      <c r="L1035">
        <v>95</v>
      </c>
      <c r="M1035">
        <v>7</v>
      </c>
      <c r="N1035">
        <v>-24</v>
      </c>
    </row>
    <row r="1036" spans="1:14" x14ac:dyDescent="0.2">
      <c r="A1036">
        <v>1933</v>
      </c>
      <c r="B1036">
        <v>12</v>
      </c>
      <c r="C1036">
        <v>-11</v>
      </c>
      <c r="D1036">
        <v>-22</v>
      </c>
      <c r="E1036">
        <v>18</v>
      </c>
      <c r="F1036">
        <v>78</v>
      </c>
      <c r="G1036">
        <v>74</v>
      </c>
      <c r="H1036">
        <v>69</v>
      </c>
      <c r="I1036">
        <v>130</v>
      </c>
      <c r="J1036">
        <v>112</v>
      </c>
      <c r="K1036">
        <v>120</v>
      </c>
      <c r="L1036">
        <v>65</v>
      </c>
      <c r="M1036">
        <v>-10</v>
      </c>
      <c r="N1036">
        <v>-13</v>
      </c>
    </row>
    <row r="1037" spans="1:14" x14ac:dyDescent="0.2">
      <c r="A1037">
        <v>1933</v>
      </c>
      <c r="B1037">
        <v>13</v>
      </c>
      <c r="C1037">
        <v>-27</v>
      </c>
      <c r="D1037">
        <v>-4</v>
      </c>
      <c r="E1037">
        <v>6</v>
      </c>
      <c r="F1037">
        <v>26</v>
      </c>
      <c r="G1037">
        <v>71</v>
      </c>
      <c r="H1037">
        <v>97</v>
      </c>
      <c r="I1037">
        <v>122</v>
      </c>
      <c r="J1037">
        <v>113</v>
      </c>
      <c r="K1037">
        <v>94</v>
      </c>
      <c r="L1037">
        <v>42</v>
      </c>
      <c r="M1037">
        <v>-17</v>
      </c>
      <c r="N1037">
        <v>-10</v>
      </c>
    </row>
    <row r="1038" spans="1:14" x14ac:dyDescent="0.2">
      <c r="A1038">
        <v>1933</v>
      </c>
      <c r="B1038">
        <v>14</v>
      </c>
      <c r="C1038">
        <v>-19</v>
      </c>
      <c r="D1038">
        <v>-19</v>
      </c>
      <c r="E1038">
        <v>22</v>
      </c>
      <c r="F1038">
        <v>-1</v>
      </c>
      <c r="G1038">
        <v>77</v>
      </c>
      <c r="H1038">
        <v>115</v>
      </c>
      <c r="I1038">
        <v>131</v>
      </c>
      <c r="J1038">
        <v>131</v>
      </c>
      <c r="K1038">
        <v>64</v>
      </c>
      <c r="L1038">
        <v>98</v>
      </c>
      <c r="M1038">
        <v>1</v>
      </c>
      <c r="N1038">
        <v>-25</v>
      </c>
    </row>
    <row r="1039" spans="1:14" x14ac:dyDescent="0.2">
      <c r="A1039">
        <v>1933</v>
      </c>
      <c r="B1039">
        <v>15</v>
      </c>
      <c r="C1039">
        <v>-8</v>
      </c>
      <c r="D1039">
        <v>-4</v>
      </c>
      <c r="E1039">
        <v>41</v>
      </c>
      <c r="F1039">
        <v>27</v>
      </c>
      <c r="G1039">
        <v>38</v>
      </c>
      <c r="H1039">
        <v>112</v>
      </c>
      <c r="I1039">
        <v>111</v>
      </c>
      <c r="J1039">
        <v>141</v>
      </c>
      <c r="K1039">
        <v>40</v>
      </c>
      <c r="L1039">
        <v>52</v>
      </c>
      <c r="M1039">
        <v>23</v>
      </c>
      <c r="N1039">
        <v>-19</v>
      </c>
    </row>
    <row r="1040" spans="1:14" x14ac:dyDescent="0.2">
      <c r="A1040">
        <v>1933</v>
      </c>
      <c r="B1040">
        <v>16</v>
      </c>
      <c r="C1040">
        <v>6</v>
      </c>
      <c r="D1040">
        <v>-20</v>
      </c>
      <c r="E1040">
        <v>62</v>
      </c>
      <c r="F1040">
        <v>61</v>
      </c>
      <c r="G1040">
        <v>68</v>
      </c>
      <c r="H1040">
        <v>120</v>
      </c>
      <c r="I1040">
        <v>115</v>
      </c>
      <c r="J1040">
        <v>126</v>
      </c>
      <c r="K1040">
        <v>43</v>
      </c>
      <c r="L1040">
        <v>67</v>
      </c>
      <c r="M1040">
        <v>11</v>
      </c>
      <c r="N1040">
        <v>5</v>
      </c>
    </row>
    <row r="1041" spans="1:14" x14ac:dyDescent="0.2">
      <c r="A1041">
        <v>1933</v>
      </c>
      <c r="B1041">
        <v>17</v>
      </c>
      <c r="C1041">
        <v>-8</v>
      </c>
      <c r="D1041">
        <v>-6</v>
      </c>
      <c r="E1041">
        <v>47</v>
      </c>
      <c r="F1041">
        <v>55</v>
      </c>
      <c r="G1041">
        <v>89</v>
      </c>
      <c r="H1041">
        <v>106</v>
      </c>
      <c r="I1041">
        <v>107</v>
      </c>
      <c r="J1041">
        <v>98</v>
      </c>
      <c r="K1041">
        <v>93</v>
      </c>
      <c r="L1041">
        <v>51</v>
      </c>
      <c r="M1041">
        <v>36</v>
      </c>
      <c r="N1041">
        <v>-3</v>
      </c>
    </row>
    <row r="1042" spans="1:14" x14ac:dyDescent="0.2">
      <c r="A1042">
        <v>1933</v>
      </c>
      <c r="B1042">
        <v>18</v>
      </c>
      <c r="C1042">
        <v>-26</v>
      </c>
      <c r="D1042">
        <v>-17</v>
      </c>
      <c r="E1042">
        <v>35</v>
      </c>
      <c r="F1042">
        <v>24</v>
      </c>
      <c r="G1042">
        <v>92</v>
      </c>
      <c r="H1042">
        <v>89</v>
      </c>
      <c r="I1042">
        <v>145</v>
      </c>
      <c r="J1042">
        <v>140</v>
      </c>
      <c r="K1042">
        <v>146</v>
      </c>
      <c r="L1042">
        <v>29</v>
      </c>
      <c r="M1042">
        <v>42</v>
      </c>
      <c r="N1042">
        <v>-4</v>
      </c>
    </row>
    <row r="1043" spans="1:14" x14ac:dyDescent="0.2">
      <c r="A1043">
        <v>1933</v>
      </c>
      <c r="B1043">
        <v>19</v>
      </c>
      <c r="C1043">
        <v>-30</v>
      </c>
      <c r="D1043">
        <v>-7</v>
      </c>
      <c r="E1043">
        <v>40</v>
      </c>
      <c r="F1043">
        <v>-9</v>
      </c>
      <c r="G1043">
        <v>88</v>
      </c>
      <c r="H1043">
        <v>91</v>
      </c>
      <c r="I1043">
        <v>131</v>
      </c>
      <c r="J1043">
        <v>130</v>
      </c>
      <c r="K1043">
        <v>85</v>
      </c>
      <c r="L1043">
        <v>50</v>
      </c>
      <c r="M1043">
        <v>54</v>
      </c>
      <c r="N1043">
        <v>-14</v>
      </c>
    </row>
    <row r="1044" spans="1:14" x14ac:dyDescent="0.2">
      <c r="A1044">
        <v>1933</v>
      </c>
      <c r="B1044">
        <v>20</v>
      </c>
      <c r="C1044">
        <v>-5</v>
      </c>
      <c r="D1044">
        <v>-41</v>
      </c>
      <c r="E1044">
        <v>30</v>
      </c>
      <c r="F1044">
        <v>2</v>
      </c>
      <c r="G1044">
        <v>111</v>
      </c>
      <c r="H1044">
        <v>72</v>
      </c>
      <c r="I1044">
        <v>139</v>
      </c>
      <c r="J1044">
        <v>107</v>
      </c>
      <c r="K1044">
        <v>115</v>
      </c>
      <c r="L1044">
        <v>66</v>
      </c>
      <c r="M1044">
        <v>77</v>
      </c>
      <c r="N1044">
        <v>-4</v>
      </c>
    </row>
    <row r="1045" spans="1:14" x14ac:dyDescent="0.2">
      <c r="A1045">
        <v>1933</v>
      </c>
      <c r="B1045">
        <v>21</v>
      </c>
      <c r="C1045">
        <v>-16</v>
      </c>
      <c r="D1045">
        <v>-29</v>
      </c>
      <c r="E1045">
        <v>-9</v>
      </c>
      <c r="F1045">
        <v>19</v>
      </c>
      <c r="G1045">
        <v>97</v>
      </c>
      <c r="H1045">
        <v>97</v>
      </c>
      <c r="I1045">
        <v>129</v>
      </c>
      <c r="J1045">
        <v>107</v>
      </c>
      <c r="K1045">
        <v>80</v>
      </c>
      <c r="L1045">
        <v>75</v>
      </c>
      <c r="M1045">
        <v>69</v>
      </c>
      <c r="N1045">
        <v>-18</v>
      </c>
    </row>
    <row r="1046" spans="1:14" x14ac:dyDescent="0.2">
      <c r="A1046">
        <v>1933</v>
      </c>
      <c r="B1046">
        <v>22</v>
      </c>
      <c r="C1046">
        <v>-29</v>
      </c>
      <c r="D1046">
        <v>-11</v>
      </c>
      <c r="E1046">
        <v>10</v>
      </c>
      <c r="F1046">
        <v>15</v>
      </c>
      <c r="G1046">
        <v>102</v>
      </c>
      <c r="H1046">
        <v>77</v>
      </c>
      <c r="I1046">
        <v>108</v>
      </c>
      <c r="J1046">
        <v>98</v>
      </c>
      <c r="K1046">
        <v>91</v>
      </c>
      <c r="L1046">
        <v>96</v>
      </c>
      <c r="M1046">
        <v>65</v>
      </c>
      <c r="N1046">
        <v>-23</v>
      </c>
    </row>
    <row r="1047" spans="1:14" x14ac:dyDescent="0.2">
      <c r="A1047">
        <v>1933</v>
      </c>
      <c r="B1047">
        <v>23</v>
      </c>
      <c r="C1047">
        <v>-59</v>
      </c>
      <c r="D1047">
        <v>-31</v>
      </c>
      <c r="E1047">
        <v>31</v>
      </c>
      <c r="F1047">
        <v>20</v>
      </c>
      <c r="G1047">
        <v>106</v>
      </c>
      <c r="H1047">
        <v>101</v>
      </c>
      <c r="I1047">
        <v>124</v>
      </c>
      <c r="J1047">
        <v>105</v>
      </c>
      <c r="K1047">
        <v>87</v>
      </c>
      <c r="L1047">
        <v>102</v>
      </c>
      <c r="M1047">
        <v>35</v>
      </c>
      <c r="N1047">
        <v>7</v>
      </c>
    </row>
    <row r="1048" spans="1:14" x14ac:dyDescent="0.2">
      <c r="A1048">
        <v>1933</v>
      </c>
      <c r="B1048">
        <v>24</v>
      </c>
      <c r="C1048">
        <v>-55</v>
      </c>
      <c r="D1048">
        <v>-31</v>
      </c>
      <c r="E1048">
        <v>9</v>
      </c>
      <c r="F1048">
        <v>61</v>
      </c>
      <c r="G1048">
        <v>81</v>
      </c>
      <c r="H1048">
        <v>122</v>
      </c>
      <c r="I1048">
        <v>133</v>
      </c>
      <c r="J1048">
        <v>89</v>
      </c>
      <c r="K1048">
        <v>97</v>
      </c>
      <c r="L1048">
        <v>106</v>
      </c>
      <c r="M1048">
        <v>24</v>
      </c>
      <c r="N1048">
        <v>11</v>
      </c>
    </row>
    <row r="1049" spans="1:14" x14ac:dyDescent="0.2">
      <c r="A1049">
        <v>1933</v>
      </c>
      <c r="B1049">
        <v>25</v>
      </c>
      <c r="C1049">
        <v>-23</v>
      </c>
      <c r="D1049">
        <v>-5</v>
      </c>
      <c r="E1049">
        <v>-2</v>
      </c>
      <c r="F1049">
        <v>92</v>
      </c>
      <c r="G1049">
        <v>83</v>
      </c>
      <c r="H1049">
        <v>134</v>
      </c>
      <c r="I1049">
        <v>143</v>
      </c>
      <c r="J1049">
        <v>117</v>
      </c>
      <c r="K1049">
        <v>90</v>
      </c>
      <c r="L1049">
        <v>89</v>
      </c>
      <c r="M1049">
        <v>21</v>
      </c>
      <c r="N1049">
        <v>3</v>
      </c>
    </row>
    <row r="1050" spans="1:14" x14ac:dyDescent="0.2">
      <c r="A1050">
        <v>1933</v>
      </c>
      <c r="B1050">
        <v>26</v>
      </c>
      <c r="C1050">
        <v>-39</v>
      </c>
      <c r="D1050">
        <v>7</v>
      </c>
      <c r="E1050">
        <v>-5</v>
      </c>
      <c r="F1050">
        <v>74</v>
      </c>
      <c r="G1050">
        <v>65</v>
      </c>
      <c r="H1050">
        <v>111</v>
      </c>
      <c r="I1050">
        <v>118</v>
      </c>
      <c r="J1050">
        <v>101</v>
      </c>
      <c r="K1050">
        <v>83</v>
      </c>
      <c r="L1050">
        <v>23</v>
      </c>
      <c r="M1050">
        <v>5</v>
      </c>
      <c r="N1050">
        <v>13</v>
      </c>
    </row>
    <row r="1051" spans="1:14" x14ac:dyDescent="0.2">
      <c r="A1051">
        <v>1933</v>
      </c>
      <c r="B1051">
        <v>27</v>
      </c>
      <c r="C1051">
        <v>-45</v>
      </c>
      <c r="D1051">
        <v>11</v>
      </c>
      <c r="E1051">
        <v>-5</v>
      </c>
      <c r="F1051">
        <v>96</v>
      </c>
      <c r="G1051">
        <v>60</v>
      </c>
      <c r="H1051">
        <v>102</v>
      </c>
      <c r="I1051">
        <v>144</v>
      </c>
      <c r="J1051">
        <v>122</v>
      </c>
      <c r="K1051">
        <v>99</v>
      </c>
      <c r="L1051">
        <v>21</v>
      </c>
      <c r="M1051">
        <v>5</v>
      </c>
      <c r="N1051">
        <v>23</v>
      </c>
    </row>
    <row r="1052" spans="1:14" x14ac:dyDescent="0.2">
      <c r="A1052">
        <v>1933</v>
      </c>
      <c r="B1052">
        <v>28</v>
      </c>
      <c r="C1052">
        <v>-29</v>
      </c>
      <c r="D1052">
        <v>27</v>
      </c>
      <c r="E1052">
        <v>-9</v>
      </c>
      <c r="F1052">
        <v>47</v>
      </c>
      <c r="G1052">
        <v>69</v>
      </c>
      <c r="H1052">
        <v>97</v>
      </c>
      <c r="I1052">
        <v>116</v>
      </c>
      <c r="J1052">
        <v>157</v>
      </c>
      <c r="K1052">
        <v>124</v>
      </c>
      <c r="L1052">
        <v>0</v>
      </c>
      <c r="M1052">
        <v>4</v>
      </c>
      <c r="N1052">
        <v>11</v>
      </c>
    </row>
    <row r="1053" spans="1:14" x14ac:dyDescent="0.2">
      <c r="A1053">
        <v>1933</v>
      </c>
      <c r="B1053">
        <v>29</v>
      </c>
      <c r="C1053">
        <v>-26</v>
      </c>
      <c r="E1053">
        <v>4</v>
      </c>
      <c r="F1053">
        <v>67</v>
      </c>
      <c r="G1053">
        <v>75</v>
      </c>
      <c r="H1053">
        <v>91</v>
      </c>
      <c r="I1053">
        <v>143</v>
      </c>
      <c r="J1053">
        <v>153</v>
      </c>
      <c r="K1053">
        <v>107</v>
      </c>
      <c r="L1053">
        <v>25</v>
      </c>
      <c r="M1053">
        <v>16</v>
      </c>
      <c r="N1053">
        <v>14</v>
      </c>
    </row>
    <row r="1054" spans="1:14" x14ac:dyDescent="0.2">
      <c r="A1054">
        <v>1933</v>
      </c>
      <c r="B1054">
        <v>30</v>
      </c>
      <c r="C1054">
        <v>2</v>
      </c>
      <c r="E1054">
        <v>36</v>
      </c>
      <c r="F1054">
        <v>48</v>
      </c>
      <c r="G1054">
        <v>76</v>
      </c>
      <c r="H1054">
        <v>103</v>
      </c>
      <c r="I1054">
        <v>105</v>
      </c>
      <c r="J1054">
        <v>110</v>
      </c>
      <c r="K1054">
        <v>116</v>
      </c>
      <c r="L1054">
        <v>41</v>
      </c>
      <c r="M1054">
        <v>22</v>
      </c>
      <c r="N1054">
        <v>-15</v>
      </c>
    </row>
    <row r="1055" spans="1:14" x14ac:dyDescent="0.2">
      <c r="A1055">
        <v>1933</v>
      </c>
      <c r="B1055">
        <v>31</v>
      </c>
      <c r="C1055">
        <v>2</v>
      </c>
      <c r="E1055">
        <v>31</v>
      </c>
      <c r="G1055">
        <v>91</v>
      </c>
      <c r="I1055">
        <v>143</v>
      </c>
      <c r="J1055">
        <v>83</v>
      </c>
      <c r="L1055">
        <v>44</v>
      </c>
      <c r="N1055">
        <v>11</v>
      </c>
    </row>
    <row r="1056" spans="1:14" x14ac:dyDescent="0.2">
      <c r="A1056">
        <v>1934</v>
      </c>
      <c r="B1056">
        <v>1</v>
      </c>
      <c r="C1056">
        <v>-30</v>
      </c>
      <c r="D1056">
        <v>20</v>
      </c>
      <c r="E1056">
        <v>-31</v>
      </c>
      <c r="F1056">
        <v>4</v>
      </c>
      <c r="G1056">
        <v>44</v>
      </c>
      <c r="H1056">
        <v>79</v>
      </c>
      <c r="I1056">
        <v>136</v>
      </c>
      <c r="J1056">
        <v>123</v>
      </c>
      <c r="K1056">
        <v>45</v>
      </c>
      <c r="L1056">
        <v>131</v>
      </c>
      <c r="M1056">
        <v>-22</v>
      </c>
      <c r="N1056">
        <v>54</v>
      </c>
    </row>
    <row r="1057" spans="1:14" x14ac:dyDescent="0.2">
      <c r="A1057">
        <v>1934</v>
      </c>
      <c r="B1057">
        <v>2</v>
      </c>
      <c r="C1057">
        <v>-13</v>
      </c>
      <c r="D1057">
        <v>-28</v>
      </c>
      <c r="E1057">
        <v>-21</v>
      </c>
      <c r="F1057">
        <v>37</v>
      </c>
      <c r="G1057">
        <v>51</v>
      </c>
      <c r="H1057">
        <v>86</v>
      </c>
      <c r="I1057">
        <v>125</v>
      </c>
      <c r="J1057">
        <v>145</v>
      </c>
      <c r="K1057">
        <v>43</v>
      </c>
      <c r="L1057">
        <v>103</v>
      </c>
      <c r="M1057">
        <v>3</v>
      </c>
      <c r="N1057">
        <v>62</v>
      </c>
    </row>
    <row r="1058" spans="1:14" x14ac:dyDescent="0.2">
      <c r="A1058">
        <v>1934</v>
      </c>
      <c r="B1058">
        <v>3</v>
      </c>
      <c r="C1058">
        <v>19</v>
      </c>
      <c r="D1058">
        <v>-33</v>
      </c>
      <c r="E1058">
        <v>15</v>
      </c>
      <c r="F1058">
        <v>38</v>
      </c>
      <c r="G1058">
        <v>76</v>
      </c>
      <c r="H1058">
        <v>69</v>
      </c>
      <c r="I1058">
        <v>99</v>
      </c>
      <c r="J1058">
        <v>113</v>
      </c>
      <c r="K1058">
        <v>99</v>
      </c>
      <c r="L1058">
        <v>62</v>
      </c>
      <c r="M1058">
        <v>25</v>
      </c>
      <c r="N1058">
        <v>96</v>
      </c>
    </row>
    <row r="1059" spans="1:14" x14ac:dyDescent="0.2">
      <c r="A1059">
        <v>1934</v>
      </c>
      <c r="B1059">
        <v>4</v>
      </c>
      <c r="C1059">
        <v>18</v>
      </c>
      <c r="D1059">
        <v>-2</v>
      </c>
      <c r="E1059">
        <v>19</v>
      </c>
      <c r="F1059">
        <v>21</v>
      </c>
      <c r="G1059">
        <v>53</v>
      </c>
      <c r="H1059">
        <v>73</v>
      </c>
      <c r="I1059">
        <v>87</v>
      </c>
      <c r="J1059">
        <v>73</v>
      </c>
      <c r="K1059">
        <v>124</v>
      </c>
      <c r="L1059">
        <v>87</v>
      </c>
      <c r="M1059">
        <v>33</v>
      </c>
      <c r="N1059">
        <v>106</v>
      </c>
    </row>
    <row r="1060" spans="1:14" x14ac:dyDescent="0.2">
      <c r="A1060">
        <v>1934</v>
      </c>
      <c r="B1060">
        <v>5</v>
      </c>
      <c r="C1060">
        <v>27</v>
      </c>
      <c r="D1060">
        <v>37</v>
      </c>
      <c r="E1060">
        <v>43</v>
      </c>
      <c r="F1060">
        <v>18</v>
      </c>
      <c r="G1060">
        <v>71</v>
      </c>
      <c r="H1060">
        <v>82</v>
      </c>
      <c r="I1060">
        <v>112</v>
      </c>
      <c r="J1060">
        <v>100</v>
      </c>
      <c r="K1060">
        <v>92</v>
      </c>
      <c r="L1060">
        <v>70</v>
      </c>
      <c r="M1060">
        <v>38</v>
      </c>
      <c r="N1060">
        <v>81</v>
      </c>
    </row>
    <row r="1061" spans="1:14" x14ac:dyDescent="0.2">
      <c r="A1061">
        <v>1934</v>
      </c>
      <c r="B1061">
        <v>6</v>
      </c>
      <c r="C1061">
        <v>3</v>
      </c>
      <c r="D1061">
        <v>14</v>
      </c>
      <c r="E1061">
        <v>20</v>
      </c>
      <c r="F1061">
        <v>16</v>
      </c>
      <c r="G1061">
        <v>38</v>
      </c>
      <c r="H1061">
        <v>78</v>
      </c>
      <c r="I1061">
        <v>131</v>
      </c>
      <c r="J1061">
        <v>145</v>
      </c>
      <c r="K1061">
        <v>86</v>
      </c>
      <c r="L1061">
        <v>63</v>
      </c>
      <c r="M1061">
        <v>36</v>
      </c>
      <c r="N1061">
        <v>64</v>
      </c>
    </row>
    <row r="1062" spans="1:14" x14ac:dyDescent="0.2">
      <c r="A1062">
        <v>1934</v>
      </c>
      <c r="B1062">
        <v>7</v>
      </c>
      <c r="C1062">
        <v>43</v>
      </c>
      <c r="D1062">
        <v>25</v>
      </c>
      <c r="E1062">
        <v>9</v>
      </c>
      <c r="F1062">
        <v>0</v>
      </c>
      <c r="G1062">
        <v>51</v>
      </c>
      <c r="H1062">
        <v>85</v>
      </c>
      <c r="I1062">
        <v>134</v>
      </c>
      <c r="J1062">
        <v>142</v>
      </c>
      <c r="K1062">
        <v>127</v>
      </c>
      <c r="L1062">
        <v>86</v>
      </c>
      <c r="M1062">
        <v>8</v>
      </c>
      <c r="N1062">
        <v>76</v>
      </c>
    </row>
    <row r="1063" spans="1:14" x14ac:dyDescent="0.2">
      <c r="A1063">
        <v>1934</v>
      </c>
      <c r="B1063">
        <v>8</v>
      </c>
      <c r="C1063">
        <v>24</v>
      </c>
      <c r="D1063">
        <v>27</v>
      </c>
      <c r="E1063">
        <v>3</v>
      </c>
      <c r="F1063">
        <v>-13</v>
      </c>
      <c r="G1063">
        <v>77</v>
      </c>
      <c r="H1063">
        <v>71</v>
      </c>
      <c r="I1063">
        <v>126</v>
      </c>
      <c r="J1063">
        <v>129</v>
      </c>
      <c r="K1063">
        <v>155</v>
      </c>
      <c r="L1063">
        <v>89</v>
      </c>
      <c r="M1063">
        <v>-18</v>
      </c>
      <c r="N1063">
        <v>83</v>
      </c>
    </row>
    <row r="1064" spans="1:14" x14ac:dyDescent="0.2">
      <c r="A1064">
        <v>1934</v>
      </c>
      <c r="B1064">
        <v>9</v>
      </c>
      <c r="C1064">
        <v>-8</v>
      </c>
      <c r="D1064">
        <v>8</v>
      </c>
      <c r="E1064">
        <v>-20</v>
      </c>
      <c r="F1064">
        <v>-8</v>
      </c>
      <c r="G1064">
        <v>92</v>
      </c>
      <c r="H1064">
        <v>99</v>
      </c>
      <c r="I1064">
        <v>124</v>
      </c>
      <c r="J1064">
        <v>144</v>
      </c>
      <c r="K1064">
        <v>134</v>
      </c>
      <c r="L1064">
        <v>69</v>
      </c>
      <c r="M1064">
        <v>20</v>
      </c>
      <c r="N1064">
        <v>112</v>
      </c>
    </row>
    <row r="1065" spans="1:14" x14ac:dyDescent="0.2">
      <c r="A1065">
        <v>1934</v>
      </c>
      <c r="B1065">
        <v>10</v>
      </c>
      <c r="C1065">
        <v>-1</v>
      </c>
      <c r="D1065">
        <v>16</v>
      </c>
      <c r="E1065">
        <v>-2</v>
      </c>
      <c r="F1065">
        <v>2</v>
      </c>
      <c r="G1065">
        <v>94</v>
      </c>
      <c r="H1065">
        <v>96</v>
      </c>
      <c r="I1065">
        <v>119</v>
      </c>
      <c r="J1065">
        <v>131</v>
      </c>
      <c r="K1065">
        <v>68</v>
      </c>
      <c r="L1065">
        <v>79</v>
      </c>
      <c r="M1065">
        <v>54</v>
      </c>
      <c r="N1065">
        <v>52</v>
      </c>
    </row>
    <row r="1066" spans="1:14" x14ac:dyDescent="0.2">
      <c r="A1066">
        <v>1934</v>
      </c>
      <c r="B1066">
        <v>11</v>
      </c>
      <c r="C1066">
        <v>47</v>
      </c>
      <c r="D1066">
        <v>3</v>
      </c>
      <c r="E1066">
        <v>31</v>
      </c>
      <c r="F1066">
        <v>37</v>
      </c>
      <c r="G1066">
        <v>73</v>
      </c>
      <c r="H1066">
        <v>105</v>
      </c>
      <c r="I1066">
        <v>115</v>
      </c>
      <c r="J1066">
        <v>115</v>
      </c>
      <c r="K1066">
        <v>95</v>
      </c>
      <c r="L1066">
        <v>118</v>
      </c>
      <c r="M1066">
        <v>54</v>
      </c>
      <c r="N1066">
        <v>51</v>
      </c>
    </row>
    <row r="1067" spans="1:14" x14ac:dyDescent="0.2">
      <c r="A1067">
        <v>1934</v>
      </c>
      <c r="B1067">
        <v>12</v>
      </c>
      <c r="C1067">
        <v>41</v>
      </c>
      <c r="D1067">
        <v>-8</v>
      </c>
      <c r="E1067">
        <v>25</v>
      </c>
      <c r="F1067">
        <v>77</v>
      </c>
      <c r="G1067">
        <v>93</v>
      </c>
      <c r="H1067">
        <v>67</v>
      </c>
      <c r="I1067">
        <v>156</v>
      </c>
      <c r="J1067">
        <v>116</v>
      </c>
      <c r="K1067">
        <v>90</v>
      </c>
      <c r="L1067">
        <v>83</v>
      </c>
      <c r="M1067">
        <v>47</v>
      </c>
      <c r="N1067">
        <v>67</v>
      </c>
    </row>
    <row r="1068" spans="1:14" x14ac:dyDescent="0.2">
      <c r="A1068">
        <v>1934</v>
      </c>
      <c r="B1068">
        <v>13</v>
      </c>
      <c r="C1068">
        <v>38</v>
      </c>
      <c r="D1068">
        <v>-17</v>
      </c>
      <c r="E1068">
        <v>32</v>
      </c>
      <c r="F1068">
        <v>44</v>
      </c>
      <c r="G1068">
        <v>72</v>
      </c>
      <c r="H1068">
        <v>82</v>
      </c>
      <c r="I1068">
        <v>159</v>
      </c>
      <c r="J1068">
        <v>115</v>
      </c>
      <c r="K1068">
        <v>111</v>
      </c>
      <c r="L1068">
        <v>83</v>
      </c>
      <c r="M1068">
        <v>-17</v>
      </c>
      <c r="N1068">
        <v>59</v>
      </c>
    </row>
    <row r="1069" spans="1:14" x14ac:dyDescent="0.2">
      <c r="A1069">
        <v>1934</v>
      </c>
      <c r="B1069">
        <v>14</v>
      </c>
      <c r="C1069">
        <v>47</v>
      </c>
      <c r="D1069">
        <v>0</v>
      </c>
      <c r="E1069">
        <v>-3</v>
      </c>
      <c r="F1069">
        <v>83</v>
      </c>
      <c r="G1069">
        <v>66</v>
      </c>
      <c r="H1069">
        <v>129</v>
      </c>
      <c r="I1069">
        <v>138</v>
      </c>
      <c r="J1069">
        <v>108</v>
      </c>
      <c r="K1069">
        <v>132</v>
      </c>
      <c r="L1069">
        <v>120</v>
      </c>
      <c r="M1069">
        <v>1</v>
      </c>
      <c r="N1069">
        <v>57</v>
      </c>
    </row>
    <row r="1070" spans="1:14" x14ac:dyDescent="0.2">
      <c r="A1070">
        <v>1934</v>
      </c>
      <c r="B1070">
        <v>15</v>
      </c>
      <c r="C1070">
        <v>23</v>
      </c>
      <c r="D1070">
        <v>-11</v>
      </c>
      <c r="E1070">
        <v>9</v>
      </c>
      <c r="F1070">
        <v>87</v>
      </c>
      <c r="G1070">
        <v>26</v>
      </c>
      <c r="H1070">
        <v>130</v>
      </c>
      <c r="I1070">
        <v>99</v>
      </c>
      <c r="J1070">
        <v>90</v>
      </c>
      <c r="K1070">
        <v>126</v>
      </c>
      <c r="L1070">
        <v>43</v>
      </c>
      <c r="M1070">
        <v>36</v>
      </c>
      <c r="N1070">
        <v>62</v>
      </c>
    </row>
    <row r="1071" spans="1:14" x14ac:dyDescent="0.2">
      <c r="A1071">
        <v>1934</v>
      </c>
      <c r="B1071">
        <v>16</v>
      </c>
      <c r="C1071">
        <v>25</v>
      </c>
      <c r="D1071">
        <v>-4</v>
      </c>
      <c r="E1071">
        <v>20</v>
      </c>
      <c r="F1071">
        <v>92</v>
      </c>
      <c r="G1071">
        <v>65</v>
      </c>
      <c r="H1071">
        <v>133</v>
      </c>
      <c r="I1071">
        <v>148</v>
      </c>
      <c r="J1071">
        <v>120</v>
      </c>
      <c r="K1071">
        <v>127</v>
      </c>
      <c r="L1071">
        <v>48</v>
      </c>
      <c r="M1071">
        <v>64</v>
      </c>
      <c r="N1071">
        <v>72</v>
      </c>
    </row>
    <row r="1072" spans="1:14" x14ac:dyDescent="0.2">
      <c r="A1072">
        <v>1934</v>
      </c>
      <c r="B1072">
        <v>17</v>
      </c>
      <c r="C1072">
        <v>26</v>
      </c>
      <c r="D1072">
        <v>0</v>
      </c>
      <c r="E1072">
        <v>14</v>
      </c>
      <c r="F1072">
        <v>85</v>
      </c>
      <c r="G1072">
        <v>22</v>
      </c>
      <c r="H1072">
        <v>129</v>
      </c>
      <c r="I1072">
        <v>118</v>
      </c>
      <c r="J1072">
        <v>130</v>
      </c>
      <c r="K1072">
        <v>134</v>
      </c>
      <c r="L1072">
        <v>58</v>
      </c>
      <c r="M1072">
        <v>60</v>
      </c>
      <c r="N1072">
        <v>41</v>
      </c>
    </row>
    <row r="1073" spans="1:14" x14ac:dyDescent="0.2">
      <c r="A1073">
        <v>1934</v>
      </c>
      <c r="B1073">
        <v>18</v>
      </c>
      <c r="C1073">
        <v>79</v>
      </c>
      <c r="D1073">
        <v>19</v>
      </c>
      <c r="E1073">
        <v>14</v>
      </c>
      <c r="F1073">
        <v>74</v>
      </c>
      <c r="G1073">
        <v>50</v>
      </c>
      <c r="H1073">
        <v>120</v>
      </c>
      <c r="I1073">
        <v>148</v>
      </c>
      <c r="J1073">
        <v>119</v>
      </c>
      <c r="K1073">
        <v>90</v>
      </c>
      <c r="L1073">
        <v>81</v>
      </c>
      <c r="M1073">
        <v>47</v>
      </c>
      <c r="N1073">
        <v>38</v>
      </c>
    </row>
    <row r="1074" spans="1:14" x14ac:dyDescent="0.2">
      <c r="A1074">
        <v>1934</v>
      </c>
      <c r="B1074">
        <v>19</v>
      </c>
      <c r="C1074">
        <v>39</v>
      </c>
      <c r="D1074">
        <v>8</v>
      </c>
      <c r="E1074">
        <v>9</v>
      </c>
      <c r="F1074">
        <v>61</v>
      </c>
      <c r="G1074">
        <v>63</v>
      </c>
      <c r="H1074">
        <v>128</v>
      </c>
      <c r="I1074">
        <v>107</v>
      </c>
      <c r="J1074">
        <v>131</v>
      </c>
      <c r="K1074">
        <v>104</v>
      </c>
      <c r="L1074">
        <v>80</v>
      </c>
      <c r="M1074">
        <v>10</v>
      </c>
      <c r="N1074">
        <v>80</v>
      </c>
    </row>
    <row r="1075" spans="1:14" x14ac:dyDescent="0.2">
      <c r="A1075">
        <v>1934</v>
      </c>
      <c r="B1075">
        <v>20</v>
      </c>
      <c r="C1075">
        <v>-19</v>
      </c>
      <c r="D1075">
        <v>14</v>
      </c>
      <c r="E1075">
        <v>31</v>
      </c>
      <c r="F1075">
        <v>33</v>
      </c>
      <c r="G1075">
        <v>65</v>
      </c>
      <c r="H1075">
        <v>117</v>
      </c>
      <c r="I1075">
        <v>107</v>
      </c>
      <c r="J1075">
        <v>108</v>
      </c>
      <c r="K1075">
        <v>123</v>
      </c>
      <c r="L1075">
        <v>89</v>
      </c>
      <c r="M1075">
        <v>4</v>
      </c>
      <c r="N1075">
        <v>79</v>
      </c>
    </row>
    <row r="1076" spans="1:14" x14ac:dyDescent="0.2">
      <c r="A1076">
        <v>1934</v>
      </c>
      <c r="B1076">
        <v>21</v>
      </c>
      <c r="C1076">
        <v>-30</v>
      </c>
      <c r="D1076">
        <v>43</v>
      </c>
      <c r="E1076">
        <v>29</v>
      </c>
      <c r="F1076">
        <v>50</v>
      </c>
      <c r="G1076">
        <v>94</v>
      </c>
      <c r="H1076">
        <v>91</v>
      </c>
      <c r="I1076">
        <v>134</v>
      </c>
      <c r="J1076">
        <v>120</v>
      </c>
      <c r="K1076">
        <v>101</v>
      </c>
      <c r="L1076">
        <v>117</v>
      </c>
      <c r="M1076">
        <v>6</v>
      </c>
      <c r="N1076">
        <v>21</v>
      </c>
    </row>
    <row r="1077" spans="1:14" x14ac:dyDescent="0.2">
      <c r="A1077">
        <v>1934</v>
      </c>
      <c r="B1077">
        <v>22</v>
      </c>
      <c r="C1077">
        <v>-8</v>
      </c>
      <c r="D1077">
        <v>15</v>
      </c>
      <c r="E1077">
        <v>-4</v>
      </c>
      <c r="F1077">
        <v>26</v>
      </c>
      <c r="G1077">
        <v>122</v>
      </c>
      <c r="H1077">
        <v>116</v>
      </c>
      <c r="I1077">
        <v>135</v>
      </c>
      <c r="J1077">
        <v>114</v>
      </c>
      <c r="K1077">
        <v>72</v>
      </c>
      <c r="L1077">
        <v>112</v>
      </c>
      <c r="M1077">
        <v>45</v>
      </c>
      <c r="N1077">
        <v>14</v>
      </c>
    </row>
    <row r="1078" spans="1:14" x14ac:dyDescent="0.2">
      <c r="A1078">
        <v>1934</v>
      </c>
      <c r="B1078">
        <v>23</v>
      </c>
      <c r="C1078">
        <v>-13</v>
      </c>
      <c r="D1078">
        <v>-5</v>
      </c>
      <c r="E1078">
        <v>2</v>
      </c>
      <c r="F1078">
        <v>43</v>
      </c>
      <c r="G1078">
        <v>105</v>
      </c>
      <c r="H1078">
        <v>99</v>
      </c>
      <c r="I1078">
        <v>121</v>
      </c>
      <c r="J1078">
        <v>98</v>
      </c>
      <c r="K1078">
        <v>88</v>
      </c>
      <c r="L1078">
        <v>48</v>
      </c>
      <c r="M1078">
        <v>40</v>
      </c>
      <c r="N1078">
        <v>43</v>
      </c>
    </row>
    <row r="1079" spans="1:14" x14ac:dyDescent="0.2">
      <c r="A1079">
        <v>1934</v>
      </c>
      <c r="B1079">
        <v>24</v>
      </c>
      <c r="C1079">
        <v>-7</v>
      </c>
      <c r="D1079">
        <v>-5</v>
      </c>
      <c r="E1079">
        <v>9</v>
      </c>
      <c r="F1079">
        <v>33</v>
      </c>
      <c r="G1079">
        <v>51</v>
      </c>
      <c r="H1079">
        <v>95</v>
      </c>
      <c r="I1079">
        <v>119</v>
      </c>
      <c r="J1079">
        <v>87</v>
      </c>
      <c r="K1079">
        <v>99</v>
      </c>
      <c r="L1079">
        <v>50</v>
      </c>
      <c r="M1079">
        <v>61</v>
      </c>
      <c r="N1079">
        <v>37</v>
      </c>
    </row>
    <row r="1080" spans="1:14" x14ac:dyDescent="0.2">
      <c r="A1080">
        <v>1934</v>
      </c>
      <c r="B1080">
        <v>25</v>
      </c>
      <c r="C1080">
        <v>-36</v>
      </c>
      <c r="D1080">
        <v>10</v>
      </c>
      <c r="E1080">
        <v>52</v>
      </c>
      <c r="F1080">
        <v>31</v>
      </c>
      <c r="G1080">
        <v>50</v>
      </c>
      <c r="H1080">
        <v>111</v>
      </c>
      <c r="I1080">
        <v>98</v>
      </c>
      <c r="J1080">
        <v>64</v>
      </c>
      <c r="K1080">
        <v>74</v>
      </c>
      <c r="L1080">
        <v>91</v>
      </c>
      <c r="M1080">
        <v>72</v>
      </c>
      <c r="N1080">
        <v>33</v>
      </c>
    </row>
    <row r="1081" spans="1:14" x14ac:dyDescent="0.2">
      <c r="A1081">
        <v>1934</v>
      </c>
      <c r="B1081">
        <v>26</v>
      </c>
      <c r="C1081">
        <v>-2</v>
      </c>
      <c r="D1081">
        <v>-1</v>
      </c>
      <c r="E1081">
        <v>31</v>
      </c>
      <c r="F1081">
        <v>63</v>
      </c>
      <c r="G1081">
        <v>48</v>
      </c>
      <c r="H1081">
        <v>113</v>
      </c>
      <c r="I1081">
        <v>132</v>
      </c>
      <c r="J1081">
        <v>65</v>
      </c>
      <c r="K1081">
        <v>91</v>
      </c>
      <c r="L1081">
        <v>76</v>
      </c>
      <c r="M1081">
        <v>71</v>
      </c>
      <c r="N1081">
        <v>33</v>
      </c>
    </row>
    <row r="1082" spans="1:14" x14ac:dyDescent="0.2">
      <c r="A1082">
        <v>1934</v>
      </c>
      <c r="B1082">
        <v>27</v>
      </c>
      <c r="C1082">
        <v>28</v>
      </c>
      <c r="D1082">
        <v>-25</v>
      </c>
      <c r="E1082">
        <v>28</v>
      </c>
      <c r="F1082">
        <v>61</v>
      </c>
      <c r="G1082">
        <v>55</v>
      </c>
      <c r="H1082">
        <v>136</v>
      </c>
      <c r="I1082">
        <v>123</v>
      </c>
      <c r="J1082">
        <v>92</v>
      </c>
      <c r="K1082">
        <v>72</v>
      </c>
      <c r="L1082">
        <v>85</v>
      </c>
      <c r="M1082">
        <v>77</v>
      </c>
      <c r="N1082">
        <v>53</v>
      </c>
    </row>
    <row r="1083" spans="1:14" x14ac:dyDescent="0.2">
      <c r="A1083">
        <v>1934</v>
      </c>
      <c r="B1083">
        <v>28</v>
      </c>
      <c r="C1083">
        <v>-13</v>
      </c>
      <c r="D1083">
        <v>-6</v>
      </c>
      <c r="E1083">
        <v>-9</v>
      </c>
      <c r="F1083">
        <v>66</v>
      </c>
      <c r="G1083">
        <v>68</v>
      </c>
      <c r="H1083">
        <v>103</v>
      </c>
      <c r="I1083">
        <v>127</v>
      </c>
      <c r="J1083">
        <v>127</v>
      </c>
      <c r="K1083">
        <v>109</v>
      </c>
      <c r="L1083">
        <v>82</v>
      </c>
      <c r="M1083">
        <v>81</v>
      </c>
      <c r="N1083">
        <v>62</v>
      </c>
    </row>
    <row r="1084" spans="1:14" x14ac:dyDescent="0.2">
      <c r="A1084">
        <v>1934</v>
      </c>
      <c r="B1084">
        <v>29</v>
      </c>
      <c r="C1084">
        <v>-11</v>
      </c>
      <c r="E1084">
        <v>9</v>
      </c>
      <c r="F1084">
        <v>49</v>
      </c>
      <c r="G1084">
        <v>79</v>
      </c>
      <c r="H1084">
        <v>92</v>
      </c>
      <c r="I1084">
        <v>140</v>
      </c>
      <c r="J1084">
        <v>100</v>
      </c>
      <c r="K1084">
        <v>138</v>
      </c>
      <c r="L1084">
        <v>38</v>
      </c>
      <c r="M1084">
        <v>74</v>
      </c>
      <c r="N1084">
        <v>76</v>
      </c>
    </row>
    <row r="1085" spans="1:14" x14ac:dyDescent="0.2">
      <c r="A1085">
        <v>1934</v>
      </c>
      <c r="B1085">
        <v>30</v>
      </c>
      <c r="C1085">
        <v>-20</v>
      </c>
      <c r="E1085">
        <v>-2</v>
      </c>
      <c r="F1085">
        <v>54</v>
      </c>
      <c r="G1085">
        <v>81</v>
      </c>
      <c r="H1085">
        <v>101</v>
      </c>
      <c r="I1085">
        <v>157</v>
      </c>
      <c r="J1085">
        <v>69</v>
      </c>
      <c r="K1085">
        <v>93</v>
      </c>
      <c r="L1085">
        <v>12</v>
      </c>
      <c r="M1085">
        <v>68</v>
      </c>
      <c r="N1085">
        <v>43</v>
      </c>
    </row>
    <row r="1086" spans="1:14" x14ac:dyDescent="0.2">
      <c r="A1086">
        <v>1934</v>
      </c>
      <c r="B1086">
        <v>31</v>
      </c>
      <c r="C1086">
        <v>5</v>
      </c>
      <c r="E1086">
        <v>-2</v>
      </c>
      <c r="G1086">
        <v>68</v>
      </c>
      <c r="I1086">
        <v>152</v>
      </c>
      <c r="J1086">
        <v>46</v>
      </c>
      <c r="L1086">
        <v>-7</v>
      </c>
      <c r="N1086">
        <v>79</v>
      </c>
    </row>
    <row r="1087" spans="1:14" x14ac:dyDescent="0.2">
      <c r="A1087">
        <v>1935</v>
      </c>
      <c r="B1087">
        <v>1</v>
      </c>
      <c r="C1087">
        <v>74</v>
      </c>
      <c r="D1087">
        <v>41</v>
      </c>
      <c r="E1087">
        <v>20</v>
      </c>
      <c r="F1087">
        <v>61</v>
      </c>
      <c r="G1087">
        <v>58</v>
      </c>
      <c r="H1087">
        <v>72</v>
      </c>
      <c r="I1087">
        <v>134</v>
      </c>
      <c r="J1087">
        <v>95</v>
      </c>
      <c r="K1087">
        <v>116</v>
      </c>
      <c r="L1087">
        <v>74</v>
      </c>
      <c r="M1087">
        <v>75</v>
      </c>
      <c r="N1087">
        <v>40</v>
      </c>
    </row>
    <row r="1088" spans="1:14" x14ac:dyDescent="0.2">
      <c r="A1088">
        <v>1935</v>
      </c>
      <c r="B1088">
        <v>2</v>
      </c>
      <c r="C1088">
        <v>85</v>
      </c>
      <c r="D1088">
        <v>59</v>
      </c>
      <c r="E1088">
        <v>26</v>
      </c>
      <c r="F1088">
        <v>24</v>
      </c>
      <c r="G1088">
        <v>45</v>
      </c>
      <c r="H1088">
        <v>83</v>
      </c>
      <c r="I1088">
        <v>143</v>
      </c>
      <c r="J1088">
        <v>108</v>
      </c>
      <c r="K1088">
        <v>126</v>
      </c>
      <c r="L1088">
        <v>43</v>
      </c>
      <c r="M1088">
        <v>53</v>
      </c>
      <c r="N1088">
        <v>25</v>
      </c>
    </row>
    <row r="1089" spans="1:14" x14ac:dyDescent="0.2">
      <c r="A1089">
        <v>1935</v>
      </c>
      <c r="B1089">
        <v>3</v>
      </c>
      <c r="C1089">
        <v>83</v>
      </c>
      <c r="D1089">
        <v>41</v>
      </c>
      <c r="E1089">
        <v>30</v>
      </c>
      <c r="F1089">
        <v>6</v>
      </c>
      <c r="G1089">
        <v>75</v>
      </c>
      <c r="H1089">
        <v>72</v>
      </c>
      <c r="I1089">
        <v>135</v>
      </c>
      <c r="J1089">
        <v>107</v>
      </c>
      <c r="K1089">
        <v>118</v>
      </c>
      <c r="L1089">
        <v>56</v>
      </c>
      <c r="M1089">
        <v>103</v>
      </c>
      <c r="N1089">
        <v>22</v>
      </c>
    </row>
    <row r="1090" spans="1:14" x14ac:dyDescent="0.2">
      <c r="A1090">
        <v>1935</v>
      </c>
      <c r="B1090">
        <v>4</v>
      </c>
      <c r="C1090">
        <v>62</v>
      </c>
      <c r="D1090">
        <v>55</v>
      </c>
      <c r="E1090">
        <v>15</v>
      </c>
      <c r="F1090">
        <v>17</v>
      </c>
      <c r="G1090">
        <v>81</v>
      </c>
      <c r="H1090">
        <v>95</v>
      </c>
      <c r="I1090">
        <v>143</v>
      </c>
      <c r="J1090">
        <v>98</v>
      </c>
      <c r="K1090">
        <v>123</v>
      </c>
      <c r="L1090">
        <v>76</v>
      </c>
      <c r="M1090">
        <v>97</v>
      </c>
      <c r="N1090">
        <v>19</v>
      </c>
    </row>
    <row r="1091" spans="1:14" x14ac:dyDescent="0.2">
      <c r="A1091">
        <v>1935</v>
      </c>
      <c r="B1091">
        <v>5</v>
      </c>
      <c r="C1091">
        <v>37</v>
      </c>
      <c r="D1091">
        <v>35</v>
      </c>
      <c r="E1091">
        <v>9</v>
      </c>
      <c r="F1091">
        <v>9</v>
      </c>
      <c r="G1091">
        <v>62</v>
      </c>
      <c r="H1091">
        <v>92</v>
      </c>
      <c r="I1091">
        <v>151</v>
      </c>
      <c r="J1091">
        <v>111</v>
      </c>
      <c r="K1091">
        <v>107</v>
      </c>
      <c r="L1091">
        <v>91</v>
      </c>
      <c r="M1091">
        <v>62</v>
      </c>
      <c r="N1091">
        <v>-3</v>
      </c>
    </row>
    <row r="1092" spans="1:14" x14ac:dyDescent="0.2">
      <c r="A1092">
        <v>1935</v>
      </c>
      <c r="B1092">
        <v>6</v>
      </c>
      <c r="C1092">
        <v>9</v>
      </c>
      <c r="D1092">
        <v>17</v>
      </c>
      <c r="E1092">
        <v>37</v>
      </c>
      <c r="F1092">
        <v>12</v>
      </c>
      <c r="G1092">
        <v>79</v>
      </c>
      <c r="H1092">
        <v>89</v>
      </c>
      <c r="I1092">
        <v>105</v>
      </c>
      <c r="J1092">
        <v>121</v>
      </c>
      <c r="K1092">
        <v>87</v>
      </c>
      <c r="L1092">
        <v>75</v>
      </c>
      <c r="M1092">
        <v>24</v>
      </c>
      <c r="N1092">
        <v>-7</v>
      </c>
    </row>
    <row r="1093" spans="1:14" x14ac:dyDescent="0.2">
      <c r="A1093">
        <v>1935</v>
      </c>
      <c r="B1093">
        <v>7</v>
      </c>
      <c r="C1093">
        <v>5</v>
      </c>
      <c r="D1093">
        <v>-2</v>
      </c>
      <c r="E1093">
        <v>42</v>
      </c>
      <c r="F1093">
        <v>34</v>
      </c>
      <c r="G1093">
        <v>85</v>
      </c>
      <c r="H1093">
        <v>119</v>
      </c>
      <c r="I1093">
        <v>86</v>
      </c>
      <c r="J1093">
        <v>129</v>
      </c>
      <c r="K1093">
        <v>62</v>
      </c>
      <c r="L1093">
        <v>51</v>
      </c>
      <c r="M1093">
        <v>28</v>
      </c>
      <c r="N1093">
        <v>-1</v>
      </c>
    </row>
    <row r="1094" spans="1:14" x14ac:dyDescent="0.2">
      <c r="A1094">
        <v>1935</v>
      </c>
      <c r="B1094">
        <v>8</v>
      </c>
      <c r="C1094">
        <v>0</v>
      </c>
      <c r="D1094">
        <v>-11</v>
      </c>
      <c r="E1094">
        <v>1</v>
      </c>
      <c r="F1094">
        <v>41</v>
      </c>
      <c r="G1094">
        <v>71</v>
      </c>
      <c r="H1094">
        <v>103</v>
      </c>
      <c r="I1094">
        <v>104</v>
      </c>
      <c r="J1094">
        <v>131</v>
      </c>
      <c r="K1094">
        <v>59</v>
      </c>
      <c r="L1094">
        <v>56</v>
      </c>
      <c r="M1094">
        <v>21</v>
      </c>
      <c r="N1094">
        <v>5</v>
      </c>
    </row>
    <row r="1095" spans="1:14" x14ac:dyDescent="0.2">
      <c r="A1095">
        <v>1935</v>
      </c>
      <c r="B1095">
        <v>9</v>
      </c>
      <c r="C1095">
        <v>-28</v>
      </c>
      <c r="D1095">
        <v>-18</v>
      </c>
      <c r="E1095">
        <v>-15</v>
      </c>
      <c r="F1095">
        <v>54</v>
      </c>
      <c r="G1095">
        <v>70</v>
      </c>
      <c r="H1095">
        <v>53</v>
      </c>
      <c r="I1095">
        <v>99</v>
      </c>
      <c r="J1095">
        <v>137</v>
      </c>
      <c r="K1095">
        <v>87</v>
      </c>
      <c r="L1095">
        <v>64</v>
      </c>
      <c r="M1095">
        <v>41</v>
      </c>
      <c r="N1095">
        <v>40</v>
      </c>
    </row>
    <row r="1096" spans="1:14" x14ac:dyDescent="0.2">
      <c r="A1096">
        <v>1935</v>
      </c>
      <c r="B1096">
        <v>10</v>
      </c>
      <c r="C1096">
        <v>-22</v>
      </c>
      <c r="D1096">
        <v>-4</v>
      </c>
      <c r="E1096">
        <v>-8</v>
      </c>
      <c r="F1096">
        <v>98</v>
      </c>
      <c r="G1096">
        <v>43</v>
      </c>
      <c r="H1096">
        <v>107</v>
      </c>
      <c r="I1096">
        <v>115</v>
      </c>
      <c r="J1096">
        <v>106</v>
      </c>
      <c r="K1096">
        <v>90</v>
      </c>
      <c r="L1096">
        <v>90</v>
      </c>
      <c r="M1096">
        <v>53</v>
      </c>
      <c r="N1096">
        <v>32</v>
      </c>
    </row>
    <row r="1097" spans="1:14" x14ac:dyDescent="0.2">
      <c r="A1097">
        <v>1935</v>
      </c>
      <c r="B1097">
        <v>11</v>
      </c>
      <c r="C1097">
        <v>12</v>
      </c>
      <c r="D1097">
        <v>19</v>
      </c>
      <c r="E1097">
        <v>-2</v>
      </c>
      <c r="F1097">
        <v>82</v>
      </c>
      <c r="G1097">
        <v>62</v>
      </c>
      <c r="H1097">
        <v>107</v>
      </c>
      <c r="I1097">
        <v>149</v>
      </c>
      <c r="J1097">
        <v>120</v>
      </c>
      <c r="K1097">
        <v>93</v>
      </c>
      <c r="L1097">
        <v>67</v>
      </c>
      <c r="M1097">
        <v>16</v>
      </c>
      <c r="N1097">
        <v>31</v>
      </c>
    </row>
    <row r="1098" spans="1:14" x14ac:dyDescent="0.2">
      <c r="A1098">
        <v>1935</v>
      </c>
      <c r="B1098">
        <v>12</v>
      </c>
      <c r="C1098">
        <v>3</v>
      </c>
      <c r="D1098">
        <v>51</v>
      </c>
      <c r="E1098">
        <v>-2</v>
      </c>
      <c r="F1098">
        <v>24</v>
      </c>
      <c r="G1098">
        <v>63</v>
      </c>
      <c r="H1098">
        <v>95</v>
      </c>
      <c r="I1098">
        <v>141</v>
      </c>
      <c r="J1098">
        <v>128</v>
      </c>
      <c r="K1098">
        <v>103</v>
      </c>
      <c r="L1098">
        <v>36</v>
      </c>
      <c r="M1098">
        <v>25</v>
      </c>
      <c r="N1098">
        <v>34</v>
      </c>
    </row>
    <row r="1099" spans="1:14" x14ac:dyDescent="0.2">
      <c r="A1099">
        <v>1935</v>
      </c>
      <c r="B1099">
        <v>13</v>
      </c>
      <c r="C1099">
        <v>1</v>
      </c>
      <c r="D1099">
        <v>54</v>
      </c>
      <c r="E1099">
        <v>7</v>
      </c>
      <c r="F1099">
        <v>9</v>
      </c>
      <c r="G1099">
        <v>18</v>
      </c>
      <c r="H1099">
        <v>99</v>
      </c>
      <c r="I1099">
        <v>144</v>
      </c>
      <c r="J1099">
        <v>80</v>
      </c>
      <c r="K1099">
        <v>130</v>
      </c>
      <c r="L1099">
        <v>56</v>
      </c>
      <c r="M1099">
        <v>20</v>
      </c>
      <c r="N1099">
        <v>-3</v>
      </c>
    </row>
    <row r="1100" spans="1:14" x14ac:dyDescent="0.2">
      <c r="A1100">
        <v>1935</v>
      </c>
      <c r="B1100">
        <v>14</v>
      </c>
      <c r="C1100">
        <v>14</v>
      </c>
      <c r="D1100">
        <v>63</v>
      </c>
      <c r="E1100">
        <v>13</v>
      </c>
      <c r="F1100">
        <v>40</v>
      </c>
      <c r="G1100">
        <v>21</v>
      </c>
      <c r="H1100">
        <v>105</v>
      </c>
      <c r="I1100">
        <v>137</v>
      </c>
      <c r="J1100">
        <v>91</v>
      </c>
      <c r="K1100">
        <v>125</v>
      </c>
      <c r="L1100">
        <v>95</v>
      </c>
      <c r="M1100">
        <v>16</v>
      </c>
      <c r="N1100">
        <v>0</v>
      </c>
    </row>
    <row r="1101" spans="1:14" x14ac:dyDescent="0.2">
      <c r="A1101">
        <v>1935</v>
      </c>
      <c r="B1101">
        <v>15</v>
      </c>
      <c r="C1101">
        <v>61</v>
      </c>
      <c r="D1101">
        <v>35</v>
      </c>
      <c r="E1101">
        <v>23</v>
      </c>
      <c r="F1101">
        <v>18</v>
      </c>
      <c r="G1101">
        <v>24</v>
      </c>
      <c r="H1101">
        <v>93</v>
      </c>
      <c r="I1101">
        <v>141</v>
      </c>
      <c r="J1101">
        <v>121</v>
      </c>
      <c r="K1101">
        <v>120</v>
      </c>
      <c r="L1101">
        <v>107</v>
      </c>
      <c r="M1101">
        <v>77</v>
      </c>
      <c r="N1101">
        <v>-1</v>
      </c>
    </row>
    <row r="1102" spans="1:14" x14ac:dyDescent="0.2">
      <c r="A1102">
        <v>1935</v>
      </c>
      <c r="B1102">
        <v>16</v>
      </c>
      <c r="C1102">
        <v>54</v>
      </c>
      <c r="D1102">
        <v>56</v>
      </c>
      <c r="E1102">
        <v>11</v>
      </c>
      <c r="F1102">
        <v>48</v>
      </c>
      <c r="G1102">
        <v>27</v>
      </c>
      <c r="H1102">
        <v>83</v>
      </c>
      <c r="I1102">
        <v>125</v>
      </c>
      <c r="J1102">
        <v>125</v>
      </c>
      <c r="K1102">
        <v>102</v>
      </c>
      <c r="L1102">
        <v>122</v>
      </c>
      <c r="M1102">
        <v>40</v>
      </c>
      <c r="N1102">
        <v>5</v>
      </c>
    </row>
    <row r="1103" spans="1:14" x14ac:dyDescent="0.2">
      <c r="A1103">
        <v>1935</v>
      </c>
      <c r="B1103">
        <v>17</v>
      </c>
      <c r="C1103">
        <v>39</v>
      </c>
      <c r="D1103">
        <v>53</v>
      </c>
      <c r="E1103">
        <v>33</v>
      </c>
      <c r="F1103">
        <v>37</v>
      </c>
      <c r="G1103">
        <v>-13</v>
      </c>
      <c r="H1103">
        <v>95</v>
      </c>
      <c r="I1103">
        <v>133</v>
      </c>
      <c r="J1103">
        <v>131</v>
      </c>
      <c r="K1103">
        <v>109</v>
      </c>
      <c r="L1103">
        <v>57</v>
      </c>
      <c r="M1103">
        <v>42</v>
      </c>
      <c r="N1103">
        <v>-15</v>
      </c>
    </row>
    <row r="1104" spans="1:14" x14ac:dyDescent="0.2">
      <c r="A1104">
        <v>1935</v>
      </c>
      <c r="B1104">
        <v>18</v>
      </c>
      <c r="C1104">
        <v>42</v>
      </c>
      <c r="D1104">
        <v>59</v>
      </c>
      <c r="E1104">
        <v>42</v>
      </c>
      <c r="F1104">
        <v>53</v>
      </c>
      <c r="G1104">
        <v>1</v>
      </c>
      <c r="H1104">
        <v>101</v>
      </c>
      <c r="I1104">
        <v>111</v>
      </c>
      <c r="J1104">
        <v>142</v>
      </c>
      <c r="K1104">
        <v>99</v>
      </c>
      <c r="L1104">
        <v>76</v>
      </c>
      <c r="M1104">
        <v>58</v>
      </c>
      <c r="N1104">
        <v>-28</v>
      </c>
    </row>
    <row r="1105" spans="1:14" x14ac:dyDescent="0.2">
      <c r="A1105">
        <v>1935</v>
      </c>
      <c r="B1105">
        <v>19</v>
      </c>
      <c r="C1105">
        <v>37</v>
      </c>
      <c r="D1105">
        <v>72</v>
      </c>
      <c r="E1105">
        <v>44</v>
      </c>
      <c r="F1105">
        <v>71</v>
      </c>
      <c r="G1105">
        <v>8</v>
      </c>
      <c r="H1105">
        <v>98</v>
      </c>
      <c r="I1105">
        <v>89</v>
      </c>
      <c r="J1105">
        <v>120</v>
      </c>
      <c r="K1105">
        <v>119</v>
      </c>
      <c r="L1105">
        <v>89</v>
      </c>
      <c r="M1105">
        <v>23</v>
      </c>
      <c r="N1105">
        <v>-25</v>
      </c>
    </row>
    <row r="1106" spans="1:14" x14ac:dyDescent="0.2">
      <c r="A1106">
        <v>1935</v>
      </c>
      <c r="B1106">
        <v>20</v>
      </c>
      <c r="C1106">
        <v>36</v>
      </c>
      <c r="D1106">
        <v>83</v>
      </c>
      <c r="E1106">
        <v>38</v>
      </c>
      <c r="F1106">
        <v>80</v>
      </c>
      <c r="G1106">
        <v>50</v>
      </c>
      <c r="H1106">
        <v>123</v>
      </c>
      <c r="I1106">
        <v>134</v>
      </c>
      <c r="J1106">
        <v>138</v>
      </c>
      <c r="K1106">
        <v>133</v>
      </c>
      <c r="L1106">
        <v>55</v>
      </c>
      <c r="M1106">
        <v>35</v>
      </c>
      <c r="N1106">
        <v>-40</v>
      </c>
    </row>
    <row r="1107" spans="1:14" x14ac:dyDescent="0.2">
      <c r="A1107">
        <v>1935</v>
      </c>
      <c r="B1107">
        <v>21</v>
      </c>
      <c r="C1107">
        <v>30</v>
      </c>
      <c r="D1107">
        <v>58</v>
      </c>
      <c r="E1107">
        <v>35</v>
      </c>
      <c r="F1107">
        <v>65</v>
      </c>
      <c r="G1107">
        <v>36</v>
      </c>
      <c r="H1107">
        <v>137</v>
      </c>
      <c r="I1107">
        <v>104</v>
      </c>
      <c r="J1107">
        <v>134</v>
      </c>
      <c r="K1107">
        <v>71</v>
      </c>
      <c r="L1107">
        <v>-22</v>
      </c>
      <c r="M1107">
        <v>63</v>
      </c>
      <c r="N1107">
        <v>-77</v>
      </c>
    </row>
    <row r="1108" spans="1:14" x14ac:dyDescent="0.2">
      <c r="A1108">
        <v>1935</v>
      </c>
      <c r="B1108">
        <v>22</v>
      </c>
      <c r="C1108">
        <v>8</v>
      </c>
      <c r="D1108">
        <v>37</v>
      </c>
      <c r="E1108">
        <v>55</v>
      </c>
      <c r="F1108">
        <v>69</v>
      </c>
      <c r="G1108">
        <v>22</v>
      </c>
      <c r="H1108">
        <v>143</v>
      </c>
      <c r="I1108">
        <v>121</v>
      </c>
      <c r="J1108">
        <v>134</v>
      </c>
      <c r="K1108">
        <v>102</v>
      </c>
      <c r="L1108">
        <v>1</v>
      </c>
      <c r="M1108">
        <v>57</v>
      </c>
      <c r="N1108">
        <v>-61</v>
      </c>
    </row>
    <row r="1109" spans="1:14" x14ac:dyDescent="0.2">
      <c r="A1109">
        <v>1935</v>
      </c>
      <c r="B1109">
        <v>23</v>
      </c>
      <c r="C1109">
        <v>17</v>
      </c>
      <c r="D1109">
        <v>0</v>
      </c>
      <c r="E1109">
        <v>65</v>
      </c>
      <c r="F1109">
        <v>32</v>
      </c>
      <c r="G1109">
        <v>48</v>
      </c>
      <c r="H1109">
        <v>156</v>
      </c>
      <c r="I1109">
        <v>135</v>
      </c>
      <c r="J1109">
        <v>100</v>
      </c>
      <c r="K1109">
        <v>84</v>
      </c>
      <c r="L1109">
        <v>0</v>
      </c>
      <c r="M1109">
        <v>26</v>
      </c>
      <c r="N1109">
        <v>-84</v>
      </c>
    </row>
    <row r="1110" spans="1:14" x14ac:dyDescent="0.2">
      <c r="A1110">
        <v>1935</v>
      </c>
      <c r="B1110">
        <v>24</v>
      </c>
      <c r="C1110">
        <v>47</v>
      </c>
      <c r="D1110">
        <v>0</v>
      </c>
      <c r="E1110">
        <v>75</v>
      </c>
      <c r="F1110">
        <v>55</v>
      </c>
      <c r="G1110">
        <v>76</v>
      </c>
      <c r="H1110">
        <v>160</v>
      </c>
      <c r="I1110">
        <v>135</v>
      </c>
      <c r="J1110">
        <v>134</v>
      </c>
      <c r="K1110">
        <v>82</v>
      </c>
      <c r="L1110">
        <v>31</v>
      </c>
      <c r="M1110">
        <v>-13</v>
      </c>
      <c r="N1110">
        <v>-72</v>
      </c>
    </row>
    <row r="1111" spans="1:14" x14ac:dyDescent="0.2">
      <c r="A1111">
        <v>1935</v>
      </c>
      <c r="B1111">
        <v>25</v>
      </c>
      <c r="C1111">
        <v>54</v>
      </c>
      <c r="D1111">
        <v>20</v>
      </c>
      <c r="E1111">
        <v>79</v>
      </c>
      <c r="F1111">
        <v>39</v>
      </c>
      <c r="G1111">
        <v>71</v>
      </c>
      <c r="H1111">
        <v>166</v>
      </c>
      <c r="I1111">
        <v>121</v>
      </c>
      <c r="J1111">
        <v>136</v>
      </c>
      <c r="K1111">
        <v>78</v>
      </c>
      <c r="L1111">
        <v>32</v>
      </c>
      <c r="M1111">
        <v>-9</v>
      </c>
      <c r="N1111">
        <v>1</v>
      </c>
    </row>
    <row r="1112" spans="1:14" x14ac:dyDescent="0.2">
      <c r="A1112">
        <v>1935</v>
      </c>
      <c r="B1112">
        <v>26</v>
      </c>
      <c r="C1112">
        <v>11</v>
      </c>
      <c r="D1112">
        <v>-18</v>
      </c>
      <c r="E1112">
        <v>61</v>
      </c>
      <c r="F1112">
        <v>60</v>
      </c>
      <c r="G1112">
        <v>63</v>
      </c>
      <c r="H1112">
        <v>158</v>
      </c>
      <c r="I1112">
        <v>110</v>
      </c>
      <c r="J1112">
        <v>134</v>
      </c>
      <c r="K1112">
        <v>35</v>
      </c>
      <c r="L1112">
        <v>0</v>
      </c>
      <c r="M1112">
        <v>10</v>
      </c>
      <c r="N1112">
        <v>50</v>
      </c>
    </row>
    <row r="1113" spans="1:14" x14ac:dyDescent="0.2">
      <c r="A1113">
        <v>1935</v>
      </c>
      <c r="B1113">
        <v>27</v>
      </c>
      <c r="C1113">
        <v>-4</v>
      </c>
      <c r="D1113">
        <v>-8</v>
      </c>
      <c r="E1113">
        <v>59</v>
      </c>
      <c r="F1113">
        <v>63</v>
      </c>
      <c r="G1113">
        <v>58</v>
      </c>
      <c r="H1113">
        <v>141</v>
      </c>
      <c r="I1113">
        <v>130</v>
      </c>
      <c r="J1113">
        <v>119</v>
      </c>
      <c r="K1113">
        <v>70</v>
      </c>
      <c r="L1113">
        <v>30</v>
      </c>
      <c r="M1113">
        <v>45</v>
      </c>
      <c r="N1113">
        <v>56</v>
      </c>
    </row>
    <row r="1114" spans="1:14" x14ac:dyDescent="0.2">
      <c r="A1114">
        <v>1935</v>
      </c>
      <c r="B1114">
        <v>28</v>
      </c>
      <c r="C1114">
        <v>-31</v>
      </c>
      <c r="D1114">
        <v>16</v>
      </c>
      <c r="E1114">
        <v>17</v>
      </c>
      <c r="F1114">
        <v>52</v>
      </c>
      <c r="G1114">
        <v>84</v>
      </c>
      <c r="H1114">
        <v>105</v>
      </c>
      <c r="I1114">
        <v>150</v>
      </c>
      <c r="J1114">
        <v>48</v>
      </c>
      <c r="K1114">
        <v>138</v>
      </c>
      <c r="L1114">
        <v>133</v>
      </c>
      <c r="M1114">
        <v>49</v>
      </c>
      <c r="N1114">
        <v>53</v>
      </c>
    </row>
    <row r="1115" spans="1:14" x14ac:dyDescent="0.2">
      <c r="A1115">
        <v>1935</v>
      </c>
      <c r="B1115">
        <v>29</v>
      </c>
      <c r="C1115">
        <v>-29</v>
      </c>
      <c r="E1115">
        <v>47</v>
      </c>
      <c r="F1115">
        <v>57</v>
      </c>
      <c r="G1115">
        <v>75</v>
      </c>
      <c r="H1115">
        <v>106</v>
      </c>
      <c r="I1115">
        <v>126</v>
      </c>
      <c r="J1115">
        <v>67</v>
      </c>
      <c r="K1115">
        <v>93</v>
      </c>
      <c r="L1115">
        <v>132</v>
      </c>
      <c r="M1115">
        <v>53</v>
      </c>
      <c r="N1115">
        <v>30</v>
      </c>
    </row>
    <row r="1116" spans="1:14" x14ac:dyDescent="0.2">
      <c r="A1116">
        <v>1935</v>
      </c>
      <c r="B1116">
        <v>30</v>
      </c>
      <c r="C1116">
        <v>-6</v>
      </c>
      <c r="E1116">
        <v>54</v>
      </c>
      <c r="F1116">
        <v>51</v>
      </c>
      <c r="G1116">
        <v>67</v>
      </c>
      <c r="H1116">
        <v>145</v>
      </c>
      <c r="I1116">
        <v>71</v>
      </c>
      <c r="J1116">
        <v>92</v>
      </c>
      <c r="K1116">
        <v>96</v>
      </c>
      <c r="L1116">
        <v>59</v>
      </c>
      <c r="M1116">
        <v>49</v>
      </c>
      <c r="N1116">
        <v>39</v>
      </c>
    </row>
    <row r="1117" spans="1:14" x14ac:dyDescent="0.2">
      <c r="A1117">
        <v>1935</v>
      </c>
      <c r="B1117">
        <v>31</v>
      </c>
      <c r="C1117">
        <v>17</v>
      </c>
      <c r="E1117">
        <v>51</v>
      </c>
      <c r="G1117">
        <v>72</v>
      </c>
      <c r="I1117">
        <v>69</v>
      </c>
      <c r="J1117">
        <v>113</v>
      </c>
      <c r="L1117">
        <v>76</v>
      </c>
      <c r="N1117">
        <v>65</v>
      </c>
    </row>
    <row r="1118" spans="1:14" x14ac:dyDescent="0.2">
      <c r="A1118">
        <v>1936</v>
      </c>
      <c r="B1118">
        <v>1</v>
      </c>
      <c r="C1118">
        <v>60</v>
      </c>
      <c r="D1118">
        <v>61</v>
      </c>
      <c r="E1118">
        <v>10</v>
      </c>
      <c r="F1118">
        <v>82</v>
      </c>
      <c r="G1118">
        <v>33</v>
      </c>
      <c r="H1118">
        <v>36</v>
      </c>
      <c r="I1118">
        <v>141</v>
      </c>
      <c r="J1118">
        <v>140</v>
      </c>
      <c r="K1118">
        <v>127</v>
      </c>
      <c r="L1118">
        <v>90</v>
      </c>
      <c r="M1118">
        <v>4</v>
      </c>
      <c r="N1118">
        <v>46</v>
      </c>
    </row>
    <row r="1119" spans="1:14" x14ac:dyDescent="0.2">
      <c r="A1119">
        <v>1936</v>
      </c>
      <c r="B1119">
        <v>2</v>
      </c>
      <c r="C1119">
        <v>36</v>
      </c>
      <c r="D1119">
        <v>47</v>
      </c>
      <c r="E1119">
        <v>15</v>
      </c>
      <c r="F1119">
        <v>75</v>
      </c>
      <c r="G1119">
        <v>30</v>
      </c>
      <c r="H1119">
        <v>53</v>
      </c>
      <c r="I1119">
        <v>127</v>
      </c>
      <c r="J1119">
        <v>119</v>
      </c>
      <c r="K1119">
        <v>135</v>
      </c>
      <c r="L1119">
        <v>73</v>
      </c>
      <c r="M1119">
        <v>29</v>
      </c>
      <c r="N1119">
        <v>54</v>
      </c>
    </row>
    <row r="1120" spans="1:14" x14ac:dyDescent="0.2">
      <c r="A1120">
        <v>1936</v>
      </c>
      <c r="B1120">
        <v>3</v>
      </c>
      <c r="C1120">
        <v>-3</v>
      </c>
      <c r="D1120">
        <v>0</v>
      </c>
      <c r="E1120">
        <v>9</v>
      </c>
      <c r="F1120">
        <v>42</v>
      </c>
      <c r="G1120">
        <v>26</v>
      </c>
      <c r="H1120">
        <v>55</v>
      </c>
      <c r="I1120">
        <v>134</v>
      </c>
      <c r="J1120">
        <v>130</v>
      </c>
      <c r="K1120">
        <v>141</v>
      </c>
      <c r="L1120">
        <v>40</v>
      </c>
      <c r="M1120">
        <v>41</v>
      </c>
      <c r="N1120">
        <v>81</v>
      </c>
    </row>
    <row r="1121" spans="1:14" x14ac:dyDescent="0.2">
      <c r="A1121">
        <v>1936</v>
      </c>
      <c r="B1121">
        <v>4</v>
      </c>
      <c r="C1121">
        <v>-7</v>
      </c>
      <c r="D1121">
        <v>-40</v>
      </c>
      <c r="E1121">
        <v>-25</v>
      </c>
      <c r="F1121">
        <v>17</v>
      </c>
      <c r="G1121">
        <v>51</v>
      </c>
      <c r="H1121">
        <v>60</v>
      </c>
      <c r="I1121">
        <v>134</v>
      </c>
      <c r="J1121">
        <v>119</v>
      </c>
      <c r="K1121">
        <v>132</v>
      </c>
      <c r="L1121">
        <v>10</v>
      </c>
      <c r="M1121">
        <v>36</v>
      </c>
      <c r="N1121">
        <v>69</v>
      </c>
    </row>
    <row r="1122" spans="1:14" x14ac:dyDescent="0.2">
      <c r="A1122">
        <v>1936</v>
      </c>
      <c r="B1122">
        <v>5</v>
      </c>
      <c r="C1122">
        <v>29</v>
      </c>
      <c r="D1122">
        <v>-37</v>
      </c>
      <c r="E1122">
        <v>-17</v>
      </c>
      <c r="F1122">
        <v>8</v>
      </c>
      <c r="G1122">
        <v>69</v>
      </c>
      <c r="H1122">
        <v>72</v>
      </c>
      <c r="I1122">
        <v>140</v>
      </c>
      <c r="J1122">
        <v>115</v>
      </c>
      <c r="K1122">
        <v>134</v>
      </c>
      <c r="L1122">
        <v>34</v>
      </c>
      <c r="M1122">
        <v>49</v>
      </c>
      <c r="N1122">
        <v>25</v>
      </c>
    </row>
    <row r="1123" spans="1:14" x14ac:dyDescent="0.2">
      <c r="A1123">
        <v>1936</v>
      </c>
      <c r="B1123">
        <v>6</v>
      </c>
      <c r="C1123">
        <v>48</v>
      </c>
      <c r="D1123">
        <v>12</v>
      </c>
      <c r="E1123">
        <v>17</v>
      </c>
      <c r="F1123">
        <v>28</v>
      </c>
      <c r="G1123">
        <v>71</v>
      </c>
      <c r="H1123">
        <v>53</v>
      </c>
      <c r="I1123">
        <v>125</v>
      </c>
      <c r="J1123">
        <v>119</v>
      </c>
      <c r="K1123">
        <v>120</v>
      </c>
      <c r="L1123">
        <v>27</v>
      </c>
      <c r="M1123">
        <v>35</v>
      </c>
      <c r="N1123">
        <v>7</v>
      </c>
    </row>
    <row r="1124" spans="1:14" x14ac:dyDescent="0.2">
      <c r="A1124">
        <v>1936</v>
      </c>
      <c r="B1124">
        <v>7</v>
      </c>
      <c r="C1124">
        <v>46</v>
      </c>
      <c r="D1124">
        <v>-5</v>
      </c>
      <c r="E1124">
        <v>15</v>
      </c>
      <c r="F1124">
        <v>10</v>
      </c>
      <c r="G1124">
        <v>86</v>
      </c>
      <c r="H1124">
        <v>96</v>
      </c>
      <c r="I1124">
        <v>145</v>
      </c>
      <c r="J1124">
        <v>121</v>
      </c>
      <c r="K1124">
        <v>136</v>
      </c>
      <c r="L1124">
        <v>25</v>
      </c>
      <c r="M1124">
        <v>42</v>
      </c>
      <c r="N1124">
        <v>-22</v>
      </c>
    </row>
    <row r="1125" spans="1:14" x14ac:dyDescent="0.2">
      <c r="A1125">
        <v>1936</v>
      </c>
      <c r="B1125">
        <v>8</v>
      </c>
      <c r="C1125">
        <v>36</v>
      </c>
      <c r="D1125">
        <v>-27</v>
      </c>
      <c r="E1125">
        <v>48</v>
      </c>
      <c r="F1125">
        <v>8</v>
      </c>
      <c r="G1125">
        <v>77</v>
      </c>
      <c r="H1125">
        <v>81</v>
      </c>
      <c r="I1125">
        <v>120</v>
      </c>
      <c r="J1125">
        <v>88</v>
      </c>
      <c r="K1125">
        <v>119</v>
      </c>
      <c r="L1125">
        <v>24</v>
      </c>
      <c r="M1125">
        <v>55</v>
      </c>
      <c r="N1125">
        <v>-34</v>
      </c>
    </row>
    <row r="1126" spans="1:14" x14ac:dyDescent="0.2">
      <c r="A1126">
        <v>1936</v>
      </c>
      <c r="B1126">
        <v>9</v>
      </c>
      <c r="C1126">
        <v>44</v>
      </c>
      <c r="D1126">
        <v>-25</v>
      </c>
      <c r="E1126">
        <v>62</v>
      </c>
      <c r="F1126">
        <v>29</v>
      </c>
      <c r="G1126">
        <v>76</v>
      </c>
      <c r="H1126">
        <v>96</v>
      </c>
      <c r="I1126">
        <v>108</v>
      </c>
      <c r="J1126">
        <v>91</v>
      </c>
      <c r="K1126">
        <v>111</v>
      </c>
      <c r="L1126">
        <v>38</v>
      </c>
      <c r="M1126">
        <v>32</v>
      </c>
      <c r="N1126">
        <v>-2</v>
      </c>
    </row>
    <row r="1127" spans="1:14" x14ac:dyDescent="0.2">
      <c r="A1127">
        <v>1936</v>
      </c>
      <c r="B1127">
        <v>10</v>
      </c>
      <c r="C1127">
        <v>83</v>
      </c>
      <c r="D1127">
        <v>-7</v>
      </c>
      <c r="E1127">
        <v>53</v>
      </c>
      <c r="F1127">
        <v>24</v>
      </c>
      <c r="G1127">
        <v>79</v>
      </c>
      <c r="H1127">
        <v>122</v>
      </c>
      <c r="I1127">
        <v>113</v>
      </c>
      <c r="J1127">
        <v>110</v>
      </c>
      <c r="K1127">
        <v>128</v>
      </c>
      <c r="L1127">
        <v>47</v>
      </c>
      <c r="M1127">
        <v>59</v>
      </c>
      <c r="N1127">
        <v>-6</v>
      </c>
    </row>
    <row r="1128" spans="1:14" x14ac:dyDescent="0.2">
      <c r="A1128">
        <v>1936</v>
      </c>
      <c r="B1128">
        <v>11</v>
      </c>
      <c r="C1128">
        <v>41</v>
      </c>
      <c r="D1128">
        <v>-27</v>
      </c>
      <c r="E1128">
        <v>43</v>
      </c>
      <c r="F1128">
        <v>28</v>
      </c>
      <c r="G1128">
        <v>61</v>
      </c>
      <c r="H1128">
        <v>92</v>
      </c>
      <c r="I1128">
        <v>109</v>
      </c>
      <c r="J1128">
        <v>132</v>
      </c>
      <c r="K1128">
        <v>139</v>
      </c>
      <c r="L1128">
        <v>43</v>
      </c>
      <c r="M1128">
        <v>17</v>
      </c>
      <c r="N1128">
        <v>-13</v>
      </c>
    </row>
    <row r="1129" spans="1:14" x14ac:dyDescent="0.2">
      <c r="A1129">
        <v>1936</v>
      </c>
      <c r="B1129">
        <v>12</v>
      </c>
      <c r="C1129">
        <v>7</v>
      </c>
      <c r="D1129">
        <v>-48</v>
      </c>
      <c r="E1129">
        <v>31</v>
      </c>
      <c r="F1129">
        <v>8</v>
      </c>
      <c r="G1129">
        <v>88</v>
      </c>
      <c r="H1129">
        <v>111</v>
      </c>
      <c r="I1129">
        <v>115</v>
      </c>
      <c r="J1129">
        <v>117</v>
      </c>
      <c r="K1129">
        <v>149</v>
      </c>
      <c r="L1129">
        <v>41</v>
      </c>
      <c r="M1129">
        <v>29</v>
      </c>
      <c r="N1129">
        <v>-1</v>
      </c>
    </row>
    <row r="1130" spans="1:14" x14ac:dyDescent="0.2">
      <c r="A1130">
        <v>1936</v>
      </c>
      <c r="B1130">
        <v>13</v>
      </c>
      <c r="C1130">
        <v>-20</v>
      </c>
      <c r="D1130">
        <v>-67</v>
      </c>
      <c r="E1130">
        <v>19</v>
      </c>
      <c r="F1130">
        <v>12</v>
      </c>
      <c r="G1130">
        <v>78</v>
      </c>
      <c r="H1130">
        <v>105</v>
      </c>
      <c r="I1130">
        <v>132</v>
      </c>
      <c r="J1130">
        <v>117</v>
      </c>
      <c r="K1130">
        <v>111</v>
      </c>
      <c r="L1130">
        <v>76</v>
      </c>
      <c r="M1130">
        <v>71</v>
      </c>
      <c r="N1130">
        <v>-23</v>
      </c>
    </row>
    <row r="1131" spans="1:14" x14ac:dyDescent="0.2">
      <c r="A1131">
        <v>1936</v>
      </c>
      <c r="B1131">
        <v>14</v>
      </c>
      <c r="C1131">
        <v>-40</v>
      </c>
      <c r="D1131">
        <v>-51</v>
      </c>
      <c r="E1131">
        <v>14</v>
      </c>
      <c r="F1131">
        <v>6</v>
      </c>
      <c r="G1131">
        <v>77</v>
      </c>
      <c r="H1131">
        <v>73</v>
      </c>
      <c r="I1131">
        <v>123</v>
      </c>
      <c r="J1131">
        <v>135</v>
      </c>
      <c r="K1131">
        <v>102</v>
      </c>
      <c r="L1131">
        <v>74</v>
      </c>
      <c r="M1131">
        <v>31</v>
      </c>
      <c r="N1131">
        <v>-2</v>
      </c>
    </row>
    <row r="1132" spans="1:14" x14ac:dyDescent="0.2">
      <c r="A1132">
        <v>1936</v>
      </c>
      <c r="B1132">
        <v>15</v>
      </c>
      <c r="C1132">
        <v>-39</v>
      </c>
      <c r="D1132">
        <v>-3</v>
      </c>
      <c r="E1132">
        <v>16</v>
      </c>
      <c r="F1132">
        <v>13</v>
      </c>
      <c r="G1132">
        <v>85</v>
      </c>
      <c r="H1132">
        <v>91</v>
      </c>
      <c r="I1132">
        <v>111</v>
      </c>
      <c r="J1132">
        <v>127</v>
      </c>
      <c r="K1132">
        <v>100</v>
      </c>
      <c r="L1132">
        <v>102</v>
      </c>
      <c r="M1132">
        <v>38</v>
      </c>
      <c r="N1132">
        <v>21</v>
      </c>
    </row>
    <row r="1133" spans="1:14" x14ac:dyDescent="0.2">
      <c r="A1133">
        <v>1936</v>
      </c>
      <c r="B1133">
        <v>16</v>
      </c>
      <c r="C1133">
        <v>-31</v>
      </c>
      <c r="D1133">
        <v>-19</v>
      </c>
      <c r="E1133">
        <v>9</v>
      </c>
      <c r="F1133">
        <v>7</v>
      </c>
      <c r="G1133">
        <v>102</v>
      </c>
      <c r="H1133">
        <v>91</v>
      </c>
      <c r="I1133">
        <v>117</v>
      </c>
      <c r="J1133">
        <v>116</v>
      </c>
      <c r="K1133">
        <v>107</v>
      </c>
      <c r="L1133">
        <v>92</v>
      </c>
      <c r="M1133">
        <v>54</v>
      </c>
      <c r="N1133">
        <v>20</v>
      </c>
    </row>
    <row r="1134" spans="1:14" x14ac:dyDescent="0.2">
      <c r="A1134">
        <v>1936</v>
      </c>
      <c r="B1134">
        <v>17</v>
      </c>
      <c r="C1134">
        <v>-17</v>
      </c>
      <c r="D1134">
        <v>-43</v>
      </c>
      <c r="E1134">
        <v>11</v>
      </c>
      <c r="F1134">
        <v>-5</v>
      </c>
      <c r="G1134">
        <v>113</v>
      </c>
      <c r="H1134">
        <v>94</v>
      </c>
      <c r="I1134">
        <v>130</v>
      </c>
      <c r="J1134">
        <v>127</v>
      </c>
      <c r="K1134">
        <v>124</v>
      </c>
      <c r="L1134">
        <v>99</v>
      </c>
      <c r="M1134">
        <v>77</v>
      </c>
      <c r="N1134">
        <v>50</v>
      </c>
    </row>
    <row r="1135" spans="1:14" x14ac:dyDescent="0.2">
      <c r="A1135">
        <v>1936</v>
      </c>
      <c r="B1135">
        <v>18</v>
      </c>
      <c r="C1135">
        <v>-39</v>
      </c>
      <c r="D1135">
        <v>26</v>
      </c>
      <c r="E1135">
        <v>19</v>
      </c>
      <c r="F1135">
        <v>0</v>
      </c>
      <c r="G1135">
        <v>106</v>
      </c>
      <c r="H1135">
        <v>99</v>
      </c>
      <c r="I1135">
        <v>146</v>
      </c>
      <c r="J1135">
        <v>129</v>
      </c>
      <c r="K1135">
        <v>104</v>
      </c>
      <c r="L1135">
        <v>80</v>
      </c>
      <c r="M1135">
        <v>58</v>
      </c>
      <c r="N1135">
        <v>74</v>
      </c>
    </row>
    <row r="1136" spans="1:14" x14ac:dyDescent="0.2">
      <c r="A1136">
        <v>1936</v>
      </c>
      <c r="B1136">
        <v>19</v>
      </c>
      <c r="C1136">
        <v>-66</v>
      </c>
      <c r="D1136">
        <v>54</v>
      </c>
      <c r="E1136">
        <v>13</v>
      </c>
      <c r="F1136">
        <v>23</v>
      </c>
      <c r="G1136">
        <v>87</v>
      </c>
      <c r="H1136">
        <v>136</v>
      </c>
      <c r="I1136">
        <v>137</v>
      </c>
      <c r="J1136">
        <v>121</v>
      </c>
      <c r="K1136">
        <v>111</v>
      </c>
      <c r="L1136">
        <v>71</v>
      </c>
      <c r="M1136">
        <v>37</v>
      </c>
      <c r="N1136">
        <v>42</v>
      </c>
    </row>
    <row r="1137" spans="1:14" x14ac:dyDescent="0.2">
      <c r="A1137">
        <v>1936</v>
      </c>
      <c r="B1137">
        <v>20</v>
      </c>
      <c r="C1137">
        <v>-52</v>
      </c>
      <c r="D1137">
        <v>20</v>
      </c>
      <c r="E1137">
        <v>48</v>
      </c>
      <c r="F1137">
        <v>31</v>
      </c>
      <c r="G1137">
        <v>58</v>
      </c>
      <c r="H1137">
        <v>154</v>
      </c>
      <c r="I1137">
        <v>119</v>
      </c>
      <c r="J1137">
        <v>131</v>
      </c>
      <c r="K1137">
        <v>108</v>
      </c>
      <c r="L1137">
        <v>49</v>
      </c>
      <c r="M1137">
        <v>21</v>
      </c>
      <c r="N1137">
        <v>45</v>
      </c>
    </row>
    <row r="1138" spans="1:14" x14ac:dyDescent="0.2">
      <c r="A1138">
        <v>1936</v>
      </c>
      <c r="B1138">
        <v>21</v>
      </c>
      <c r="C1138">
        <v>12</v>
      </c>
      <c r="D1138">
        <v>33</v>
      </c>
      <c r="E1138">
        <v>67</v>
      </c>
      <c r="F1138">
        <v>-23</v>
      </c>
      <c r="G1138">
        <v>37</v>
      </c>
      <c r="H1138">
        <v>160</v>
      </c>
      <c r="I1138">
        <v>116</v>
      </c>
      <c r="J1138">
        <v>135</v>
      </c>
      <c r="K1138">
        <v>139</v>
      </c>
      <c r="L1138">
        <v>76</v>
      </c>
      <c r="M1138">
        <v>-10</v>
      </c>
      <c r="N1138">
        <v>76</v>
      </c>
    </row>
    <row r="1139" spans="1:14" x14ac:dyDescent="0.2">
      <c r="A1139">
        <v>1936</v>
      </c>
      <c r="B1139">
        <v>22</v>
      </c>
      <c r="C1139">
        <v>-9</v>
      </c>
      <c r="D1139">
        <v>2</v>
      </c>
      <c r="E1139">
        <v>82</v>
      </c>
      <c r="F1139">
        <v>4</v>
      </c>
      <c r="G1139">
        <v>42</v>
      </c>
      <c r="H1139">
        <v>151</v>
      </c>
      <c r="I1139">
        <v>77</v>
      </c>
      <c r="J1139">
        <v>96</v>
      </c>
      <c r="K1139">
        <v>95</v>
      </c>
      <c r="L1139">
        <v>103</v>
      </c>
      <c r="M1139">
        <v>-16</v>
      </c>
      <c r="N1139">
        <v>50</v>
      </c>
    </row>
    <row r="1140" spans="1:14" x14ac:dyDescent="0.2">
      <c r="A1140">
        <v>1936</v>
      </c>
      <c r="B1140">
        <v>23</v>
      </c>
      <c r="C1140">
        <v>-7</v>
      </c>
      <c r="D1140">
        <v>15</v>
      </c>
      <c r="E1140">
        <v>92</v>
      </c>
      <c r="F1140">
        <v>-23</v>
      </c>
      <c r="G1140">
        <v>75</v>
      </c>
      <c r="H1140">
        <v>132</v>
      </c>
      <c r="I1140">
        <v>122</v>
      </c>
      <c r="J1140">
        <v>76</v>
      </c>
      <c r="K1140">
        <v>95</v>
      </c>
      <c r="L1140">
        <v>104</v>
      </c>
      <c r="M1140">
        <v>-26</v>
      </c>
      <c r="N1140">
        <v>19</v>
      </c>
    </row>
    <row r="1141" spans="1:14" x14ac:dyDescent="0.2">
      <c r="A1141">
        <v>1936</v>
      </c>
      <c r="B1141">
        <v>24</v>
      </c>
      <c r="C1141">
        <v>8</v>
      </c>
      <c r="D1141">
        <v>16</v>
      </c>
      <c r="E1141">
        <v>55</v>
      </c>
      <c r="F1141">
        <v>32</v>
      </c>
      <c r="G1141">
        <v>58</v>
      </c>
      <c r="H1141">
        <v>111</v>
      </c>
      <c r="I1141">
        <v>131</v>
      </c>
      <c r="J1141">
        <v>118</v>
      </c>
      <c r="K1141">
        <v>113</v>
      </c>
      <c r="L1141">
        <v>45</v>
      </c>
      <c r="M1141">
        <v>-21</v>
      </c>
      <c r="N1141">
        <v>0</v>
      </c>
    </row>
    <row r="1142" spans="1:14" x14ac:dyDescent="0.2">
      <c r="A1142">
        <v>1936</v>
      </c>
      <c r="B1142">
        <v>25</v>
      </c>
      <c r="C1142">
        <v>14</v>
      </c>
      <c r="D1142">
        <v>25</v>
      </c>
      <c r="E1142">
        <v>62</v>
      </c>
      <c r="F1142">
        <v>90</v>
      </c>
      <c r="G1142">
        <v>74</v>
      </c>
      <c r="H1142">
        <v>129</v>
      </c>
      <c r="I1142">
        <v>118</v>
      </c>
      <c r="J1142">
        <v>134</v>
      </c>
      <c r="K1142">
        <v>145</v>
      </c>
      <c r="L1142">
        <v>59</v>
      </c>
      <c r="M1142">
        <v>-20</v>
      </c>
      <c r="N1142">
        <v>34</v>
      </c>
    </row>
    <row r="1143" spans="1:14" x14ac:dyDescent="0.2">
      <c r="A1143">
        <v>1936</v>
      </c>
      <c r="B1143">
        <v>26</v>
      </c>
      <c r="C1143">
        <v>47</v>
      </c>
      <c r="D1143">
        <v>-2</v>
      </c>
      <c r="E1143">
        <v>56</v>
      </c>
      <c r="F1143">
        <v>72</v>
      </c>
      <c r="G1143">
        <v>83</v>
      </c>
      <c r="H1143">
        <v>132</v>
      </c>
      <c r="I1143">
        <v>105</v>
      </c>
      <c r="J1143">
        <v>145</v>
      </c>
      <c r="K1143">
        <v>82</v>
      </c>
      <c r="L1143">
        <v>45</v>
      </c>
      <c r="M1143">
        <v>3</v>
      </c>
      <c r="N1143">
        <v>54</v>
      </c>
    </row>
    <row r="1144" spans="1:14" x14ac:dyDescent="0.2">
      <c r="A1144">
        <v>1936</v>
      </c>
      <c r="B1144">
        <v>27</v>
      </c>
      <c r="C1144">
        <v>29</v>
      </c>
      <c r="D1144">
        <v>8</v>
      </c>
      <c r="E1144">
        <v>61</v>
      </c>
      <c r="F1144">
        <v>58</v>
      </c>
      <c r="G1144">
        <v>107</v>
      </c>
      <c r="H1144">
        <v>131</v>
      </c>
      <c r="I1144">
        <v>79</v>
      </c>
      <c r="J1144">
        <v>93</v>
      </c>
      <c r="K1144">
        <v>79</v>
      </c>
      <c r="L1144">
        <v>67</v>
      </c>
      <c r="M1144">
        <v>19</v>
      </c>
      <c r="N1144">
        <v>44</v>
      </c>
    </row>
    <row r="1145" spans="1:14" x14ac:dyDescent="0.2">
      <c r="A1145">
        <v>1936</v>
      </c>
      <c r="B1145">
        <v>28</v>
      </c>
      <c r="C1145">
        <v>49</v>
      </c>
      <c r="D1145">
        <v>-5</v>
      </c>
      <c r="E1145">
        <v>66</v>
      </c>
      <c r="F1145">
        <v>22</v>
      </c>
      <c r="G1145">
        <v>52</v>
      </c>
      <c r="H1145">
        <v>129</v>
      </c>
      <c r="I1145">
        <v>117</v>
      </c>
      <c r="J1145">
        <v>90</v>
      </c>
      <c r="K1145">
        <v>63</v>
      </c>
      <c r="L1145">
        <v>48</v>
      </c>
      <c r="M1145">
        <v>-19</v>
      </c>
      <c r="N1145">
        <v>7</v>
      </c>
    </row>
    <row r="1146" spans="1:14" x14ac:dyDescent="0.2">
      <c r="A1146">
        <v>1936</v>
      </c>
      <c r="B1146">
        <v>29</v>
      </c>
      <c r="C1146">
        <v>41</v>
      </c>
      <c r="D1146">
        <v>6</v>
      </c>
      <c r="E1146">
        <v>88</v>
      </c>
      <c r="F1146">
        <v>70</v>
      </c>
      <c r="G1146">
        <v>30</v>
      </c>
      <c r="H1146">
        <v>135</v>
      </c>
      <c r="I1146">
        <v>115</v>
      </c>
      <c r="J1146">
        <v>94</v>
      </c>
      <c r="K1146">
        <v>25</v>
      </c>
      <c r="L1146">
        <v>6</v>
      </c>
      <c r="M1146">
        <v>-24</v>
      </c>
      <c r="N1146">
        <v>4</v>
      </c>
    </row>
    <row r="1147" spans="1:14" x14ac:dyDescent="0.2">
      <c r="A1147">
        <v>1936</v>
      </c>
      <c r="B1147">
        <v>30</v>
      </c>
      <c r="C1147">
        <v>25</v>
      </c>
      <c r="E1147">
        <v>93</v>
      </c>
      <c r="F1147">
        <v>60</v>
      </c>
      <c r="G1147">
        <v>71</v>
      </c>
      <c r="H1147">
        <v>132</v>
      </c>
      <c r="I1147">
        <v>89</v>
      </c>
      <c r="J1147">
        <v>123</v>
      </c>
      <c r="K1147">
        <v>44</v>
      </c>
      <c r="L1147">
        <v>37</v>
      </c>
      <c r="M1147">
        <v>34</v>
      </c>
      <c r="N1147">
        <v>34</v>
      </c>
    </row>
    <row r="1148" spans="1:14" x14ac:dyDescent="0.2">
      <c r="A1148">
        <v>1936</v>
      </c>
      <c r="B1148">
        <v>31</v>
      </c>
      <c r="C1148">
        <v>57</v>
      </c>
      <c r="E1148">
        <v>78</v>
      </c>
      <c r="G1148">
        <v>20</v>
      </c>
      <c r="I1148">
        <v>120</v>
      </c>
      <c r="J1148">
        <v>134</v>
      </c>
      <c r="L1148">
        <v>75</v>
      </c>
      <c r="N1148">
        <v>32</v>
      </c>
    </row>
    <row r="1149" spans="1:14" x14ac:dyDescent="0.2">
      <c r="A1149">
        <v>1937</v>
      </c>
      <c r="B1149">
        <v>1</v>
      </c>
      <c r="C1149">
        <v>75</v>
      </c>
      <c r="D1149">
        <v>43</v>
      </c>
      <c r="E1149">
        <v>-11</v>
      </c>
      <c r="F1149">
        <v>1</v>
      </c>
      <c r="G1149">
        <v>40</v>
      </c>
      <c r="H1149">
        <v>77</v>
      </c>
      <c r="I1149">
        <v>117</v>
      </c>
      <c r="J1149">
        <v>113</v>
      </c>
      <c r="K1149">
        <v>141</v>
      </c>
      <c r="L1149">
        <v>103</v>
      </c>
      <c r="M1149">
        <v>65</v>
      </c>
      <c r="N1149">
        <v>78</v>
      </c>
    </row>
    <row r="1150" spans="1:14" x14ac:dyDescent="0.2">
      <c r="A1150">
        <v>1937</v>
      </c>
      <c r="B1150">
        <v>2</v>
      </c>
      <c r="C1150">
        <v>35</v>
      </c>
      <c r="D1150">
        <v>34</v>
      </c>
      <c r="E1150">
        <v>-2</v>
      </c>
      <c r="F1150">
        <v>30</v>
      </c>
      <c r="G1150">
        <v>61</v>
      </c>
      <c r="H1150">
        <v>69</v>
      </c>
      <c r="I1150">
        <v>158</v>
      </c>
      <c r="J1150">
        <v>119</v>
      </c>
      <c r="K1150">
        <v>130</v>
      </c>
      <c r="L1150">
        <v>108</v>
      </c>
      <c r="M1150">
        <v>69</v>
      </c>
      <c r="N1150">
        <v>49</v>
      </c>
    </row>
    <row r="1151" spans="1:14" x14ac:dyDescent="0.2">
      <c r="A1151">
        <v>1937</v>
      </c>
      <c r="B1151">
        <v>3</v>
      </c>
      <c r="C1151">
        <v>65</v>
      </c>
      <c r="D1151">
        <v>59</v>
      </c>
      <c r="E1151">
        <v>10</v>
      </c>
      <c r="F1151">
        <v>55</v>
      </c>
      <c r="G1151">
        <v>57</v>
      </c>
      <c r="H1151">
        <v>58</v>
      </c>
      <c r="I1151">
        <v>161</v>
      </c>
      <c r="J1151">
        <v>124</v>
      </c>
      <c r="K1151">
        <v>126</v>
      </c>
      <c r="L1151">
        <v>104</v>
      </c>
      <c r="M1151">
        <v>54</v>
      </c>
      <c r="N1151">
        <v>31</v>
      </c>
    </row>
    <row r="1152" spans="1:14" x14ac:dyDescent="0.2">
      <c r="A1152">
        <v>1937</v>
      </c>
      <c r="B1152">
        <v>4</v>
      </c>
      <c r="C1152">
        <v>81</v>
      </c>
      <c r="D1152">
        <v>90</v>
      </c>
      <c r="E1152">
        <v>7</v>
      </c>
      <c r="F1152">
        <v>42</v>
      </c>
      <c r="G1152">
        <v>81</v>
      </c>
      <c r="H1152">
        <v>115</v>
      </c>
      <c r="I1152">
        <v>142</v>
      </c>
      <c r="J1152">
        <v>129</v>
      </c>
      <c r="K1152">
        <v>89</v>
      </c>
      <c r="L1152">
        <v>57</v>
      </c>
      <c r="M1152">
        <v>56</v>
      </c>
      <c r="N1152">
        <v>6</v>
      </c>
    </row>
    <row r="1153" spans="1:14" x14ac:dyDescent="0.2">
      <c r="A1153">
        <v>1937</v>
      </c>
      <c r="B1153">
        <v>5</v>
      </c>
      <c r="C1153">
        <v>31</v>
      </c>
      <c r="D1153">
        <v>53</v>
      </c>
      <c r="E1153">
        <v>6</v>
      </c>
      <c r="F1153">
        <v>51</v>
      </c>
      <c r="G1153">
        <v>57</v>
      </c>
      <c r="H1153">
        <v>133</v>
      </c>
      <c r="I1153">
        <v>93</v>
      </c>
      <c r="J1153">
        <v>154</v>
      </c>
      <c r="K1153">
        <v>110</v>
      </c>
      <c r="L1153">
        <v>49</v>
      </c>
      <c r="M1153">
        <v>48</v>
      </c>
      <c r="N1153">
        <v>7</v>
      </c>
    </row>
    <row r="1154" spans="1:14" x14ac:dyDescent="0.2">
      <c r="A1154">
        <v>1937</v>
      </c>
      <c r="B1154">
        <v>6</v>
      </c>
      <c r="C1154">
        <v>44</v>
      </c>
      <c r="D1154">
        <v>21</v>
      </c>
      <c r="E1154">
        <v>4</v>
      </c>
      <c r="F1154">
        <v>60</v>
      </c>
      <c r="G1154">
        <v>33</v>
      </c>
      <c r="H1154">
        <v>115</v>
      </c>
      <c r="I1154">
        <v>123</v>
      </c>
      <c r="J1154">
        <v>130</v>
      </c>
      <c r="K1154">
        <v>124</v>
      </c>
      <c r="L1154">
        <v>80</v>
      </c>
      <c r="M1154">
        <v>49</v>
      </c>
      <c r="N1154">
        <v>-20</v>
      </c>
    </row>
    <row r="1155" spans="1:14" x14ac:dyDescent="0.2">
      <c r="A1155">
        <v>1937</v>
      </c>
      <c r="B1155">
        <v>7</v>
      </c>
      <c r="C1155">
        <v>59</v>
      </c>
      <c r="D1155">
        <v>10</v>
      </c>
      <c r="E1155">
        <v>-1</v>
      </c>
      <c r="F1155">
        <v>84</v>
      </c>
      <c r="G1155">
        <v>85</v>
      </c>
      <c r="H1155">
        <v>129</v>
      </c>
      <c r="I1155">
        <v>129</v>
      </c>
      <c r="J1155">
        <v>140</v>
      </c>
      <c r="K1155">
        <v>136</v>
      </c>
      <c r="L1155">
        <v>103</v>
      </c>
      <c r="M1155">
        <v>73</v>
      </c>
      <c r="N1155">
        <v>-21</v>
      </c>
    </row>
    <row r="1156" spans="1:14" x14ac:dyDescent="0.2">
      <c r="A1156">
        <v>1937</v>
      </c>
      <c r="B1156">
        <v>8</v>
      </c>
      <c r="C1156">
        <v>1</v>
      </c>
      <c r="D1156">
        <v>29</v>
      </c>
      <c r="E1156">
        <v>-3</v>
      </c>
      <c r="F1156">
        <v>97</v>
      </c>
      <c r="G1156">
        <v>78</v>
      </c>
      <c r="H1156">
        <v>83</v>
      </c>
      <c r="I1156">
        <v>81</v>
      </c>
      <c r="J1156">
        <v>105</v>
      </c>
      <c r="K1156">
        <v>122</v>
      </c>
      <c r="L1156">
        <v>99</v>
      </c>
      <c r="M1156">
        <v>81</v>
      </c>
      <c r="N1156">
        <v>-10</v>
      </c>
    </row>
    <row r="1157" spans="1:14" x14ac:dyDescent="0.2">
      <c r="A1157">
        <v>1937</v>
      </c>
      <c r="B1157">
        <v>9</v>
      </c>
      <c r="C1157">
        <v>3</v>
      </c>
      <c r="D1157">
        <v>26</v>
      </c>
      <c r="E1157">
        <v>-8</v>
      </c>
      <c r="F1157">
        <v>89</v>
      </c>
      <c r="G1157">
        <v>49</v>
      </c>
      <c r="H1157">
        <v>103</v>
      </c>
      <c r="I1157">
        <v>113</v>
      </c>
      <c r="J1157">
        <v>115</v>
      </c>
      <c r="K1157">
        <v>93</v>
      </c>
      <c r="L1157">
        <v>79</v>
      </c>
      <c r="M1157">
        <v>64</v>
      </c>
      <c r="N1157">
        <v>-3</v>
      </c>
    </row>
    <row r="1158" spans="1:14" x14ac:dyDescent="0.2">
      <c r="A1158">
        <v>1937</v>
      </c>
      <c r="B1158">
        <v>10</v>
      </c>
      <c r="C1158">
        <v>35</v>
      </c>
      <c r="D1158">
        <v>18</v>
      </c>
      <c r="E1158">
        <v>-29</v>
      </c>
      <c r="F1158">
        <v>109</v>
      </c>
      <c r="G1158">
        <v>64</v>
      </c>
      <c r="H1158">
        <v>95</v>
      </c>
      <c r="I1158">
        <v>113</v>
      </c>
      <c r="J1158">
        <v>151</v>
      </c>
      <c r="K1158">
        <v>57</v>
      </c>
      <c r="L1158">
        <v>40</v>
      </c>
      <c r="M1158">
        <v>8</v>
      </c>
      <c r="N1158">
        <v>-32</v>
      </c>
    </row>
    <row r="1159" spans="1:14" x14ac:dyDescent="0.2">
      <c r="A1159">
        <v>1937</v>
      </c>
      <c r="B1159">
        <v>11</v>
      </c>
      <c r="C1159">
        <v>36</v>
      </c>
      <c r="D1159">
        <v>22</v>
      </c>
      <c r="E1159">
        <v>-12</v>
      </c>
      <c r="F1159">
        <v>57</v>
      </c>
      <c r="G1159">
        <v>76</v>
      </c>
      <c r="H1159">
        <v>121</v>
      </c>
      <c r="I1159">
        <v>96</v>
      </c>
      <c r="J1159">
        <v>151</v>
      </c>
      <c r="K1159">
        <v>67</v>
      </c>
      <c r="L1159">
        <v>58</v>
      </c>
      <c r="M1159">
        <v>19</v>
      </c>
      <c r="N1159">
        <v>-27</v>
      </c>
    </row>
    <row r="1160" spans="1:14" x14ac:dyDescent="0.2">
      <c r="A1160">
        <v>1937</v>
      </c>
      <c r="B1160">
        <v>12</v>
      </c>
      <c r="C1160">
        <v>49</v>
      </c>
      <c r="D1160">
        <v>-8</v>
      </c>
      <c r="E1160">
        <v>12</v>
      </c>
      <c r="F1160">
        <v>39</v>
      </c>
      <c r="G1160">
        <v>80</v>
      </c>
      <c r="H1160">
        <v>147</v>
      </c>
      <c r="I1160">
        <v>141</v>
      </c>
      <c r="J1160">
        <v>146</v>
      </c>
      <c r="K1160">
        <v>57</v>
      </c>
      <c r="L1160">
        <v>57</v>
      </c>
      <c r="M1160">
        <v>14</v>
      </c>
      <c r="N1160">
        <v>3</v>
      </c>
    </row>
    <row r="1161" spans="1:14" x14ac:dyDescent="0.2">
      <c r="A1161">
        <v>1937</v>
      </c>
      <c r="B1161">
        <v>13</v>
      </c>
      <c r="C1161">
        <v>63</v>
      </c>
      <c r="D1161">
        <v>-5</v>
      </c>
      <c r="E1161">
        <v>26</v>
      </c>
      <c r="F1161">
        <v>41</v>
      </c>
      <c r="G1161">
        <v>78</v>
      </c>
      <c r="H1161">
        <v>126</v>
      </c>
      <c r="I1161">
        <v>153</v>
      </c>
      <c r="J1161">
        <v>153</v>
      </c>
      <c r="K1161">
        <v>83</v>
      </c>
      <c r="L1161">
        <v>67</v>
      </c>
      <c r="M1161">
        <v>-14</v>
      </c>
      <c r="N1161">
        <v>-9</v>
      </c>
    </row>
    <row r="1162" spans="1:14" x14ac:dyDescent="0.2">
      <c r="A1162">
        <v>1937</v>
      </c>
      <c r="B1162">
        <v>14</v>
      </c>
      <c r="C1162">
        <v>24</v>
      </c>
      <c r="D1162">
        <v>42</v>
      </c>
      <c r="E1162">
        <v>7</v>
      </c>
      <c r="F1162">
        <v>55</v>
      </c>
      <c r="G1162">
        <v>60</v>
      </c>
      <c r="H1162">
        <v>117</v>
      </c>
      <c r="I1162">
        <v>152</v>
      </c>
      <c r="J1162">
        <v>153</v>
      </c>
      <c r="K1162">
        <v>76</v>
      </c>
      <c r="L1162">
        <v>70</v>
      </c>
      <c r="M1162">
        <v>-33</v>
      </c>
      <c r="N1162">
        <v>0</v>
      </c>
    </row>
    <row r="1163" spans="1:14" x14ac:dyDescent="0.2">
      <c r="A1163">
        <v>1937</v>
      </c>
      <c r="B1163">
        <v>15</v>
      </c>
      <c r="C1163">
        <v>-12</v>
      </c>
      <c r="D1163">
        <v>75</v>
      </c>
      <c r="E1163">
        <v>7</v>
      </c>
      <c r="F1163">
        <v>56</v>
      </c>
      <c r="G1163">
        <v>71</v>
      </c>
      <c r="H1163">
        <v>123</v>
      </c>
      <c r="I1163">
        <v>151</v>
      </c>
      <c r="J1163">
        <v>99</v>
      </c>
      <c r="K1163">
        <v>95</v>
      </c>
      <c r="L1163">
        <v>100</v>
      </c>
      <c r="M1163">
        <v>-22</v>
      </c>
      <c r="N1163">
        <v>-8</v>
      </c>
    </row>
    <row r="1164" spans="1:14" x14ac:dyDescent="0.2">
      <c r="A1164">
        <v>1937</v>
      </c>
      <c r="B1164">
        <v>16</v>
      </c>
      <c r="C1164">
        <v>2</v>
      </c>
      <c r="D1164">
        <v>75</v>
      </c>
      <c r="E1164">
        <v>-23</v>
      </c>
      <c r="F1164">
        <v>72</v>
      </c>
      <c r="G1164">
        <v>57</v>
      </c>
      <c r="H1164">
        <v>89</v>
      </c>
      <c r="I1164">
        <v>125</v>
      </c>
      <c r="J1164">
        <v>86</v>
      </c>
      <c r="K1164">
        <v>61</v>
      </c>
      <c r="L1164">
        <v>52</v>
      </c>
      <c r="M1164">
        <v>6</v>
      </c>
      <c r="N1164">
        <v>-10</v>
      </c>
    </row>
    <row r="1165" spans="1:14" x14ac:dyDescent="0.2">
      <c r="A1165">
        <v>1937</v>
      </c>
      <c r="B1165">
        <v>17</v>
      </c>
      <c r="C1165">
        <v>11</v>
      </c>
      <c r="D1165">
        <v>22</v>
      </c>
      <c r="E1165">
        <v>24</v>
      </c>
      <c r="F1165">
        <v>64</v>
      </c>
      <c r="G1165">
        <v>42</v>
      </c>
      <c r="H1165">
        <v>73</v>
      </c>
      <c r="I1165">
        <v>107</v>
      </c>
      <c r="J1165">
        <v>135</v>
      </c>
      <c r="K1165">
        <v>77</v>
      </c>
      <c r="L1165">
        <v>58</v>
      </c>
      <c r="M1165">
        <v>12</v>
      </c>
      <c r="N1165">
        <v>15</v>
      </c>
    </row>
    <row r="1166" spans="1:14" x14ac:dyDescent="0.2">
      <c r="A1166">
        <v>1937</v>
      </c>
      <c r="B1166">
        <v>18</v>
      </c>
      <c r="C1166">
        <v>42</v>
      </c>
      <c r="D1166">
        <v>9</v>
      </c>
      <c r="E1166">
        <v>63</v>
      </c>
      <c r="F1166">
        <v>59</v>
      </c>
      <c r="G1166">
        <v>60</v>
      </c>
      <c r="H1166">
        <v>82</v>
      </c>
      <c r="I1166">
        <v>159</v>
      </c>
      <c r="J1166">
        <v>131</v>
      </c>
      <c r="K1166">
        <v>90</v>
      </c>
      <c r="L1166">
        <v>22</v>
      </c>
      <c r="M1166">
        <v>31</v>
      </c>
      <c r="N1166">
        <v>-43</v>
      </c>
    </row>
    <row r="1167" spans="1:14" x14ac:dyDescent="0.2">
      <c r="A1167">
        <v>1937</v>
      </c>
      <c r="B1167">
        <v>19</v>
      </c>
      <c r="C1167">
        <v>7</v>
      </c>
      <c r="D1167">
        <v>39</v>
      </c>
      <c r="E1167">
        <v>60</v>
      </c>
      <c r="F1167">
        <v>46</v>
      </c>
      <c r="G1167">
        <v>71</v>
      </c>
      <c r="H1167">
        <v>78</v>
      </c>
      <c r="I1167">
        <v>155</v>
      </c>
      <c r="J1167">
        <v>110</v>
      </c>
      <c r="K1167">
        <v>86</v>
      </c>
      <c r="L1167">
        <v>29</v>
      </c>
      <c r="M1167">
        <v>31</v>
      </c>
      <c r="N1167">
        <v>-38</v>
      </c>
    </row>
    <row r="1168" spans="1:14" x14ac:dyDescent="0.2">
      <c r="A1168">
        <v>1937</v>
      </c>
      <c r="B1168">
        <v>20</v>
      </c>
      <c r="C1168">
        <v>-7</v>
      </c>
      <c r="D1168">
        <v>41</v>
      </c>
      <c r="E1168">
        <v>43</v>
      </c>
      <c r="F1168">
        <v>63</v>
      </c>
      <c r="G1168">
        <v>87</v>
      </c>
      <c r="H1168">
        <v>93</v>
      </c>
      <c r="I1168">
        <v>97</v>
      </c>
      <c r="J1168">
        <v>100</v>
      </c>
      <c r="K1168">
        <v>78</v>
      </c>
      <c r="L1168">
        <v>50</v>
      </c>
      <c r="M1168">
        <v>7</v>
      </c>
      <c r="N1168">
        <v>-41</v>
      </c>
    </row>
    <row r="1169" spans="1:14" x14ac:dyDescent="0.2">
      <c r="A1169">
        <v>1937</v>
      </c>
      <c r="B1169">
        <v>21</v>
      </c>
      <c r="C1169">
        <v>0</v>
      </c>
      <c r="D1169">
        <v>28</v>
      </c>
      <c r="E1169">
        <v>41</v>
      </c>
      <c r="F1169">
        <v>49</v>
      </c>
      <c r="G1169">
        <v>102</v>
      </c>
      <c r="H1169">
        <v>64</v>
      </c>
      <c r="I1169">
        <v>140</v>
      </c>
      <c r="J1169">
        <v>101</v>
      </c>
      <c r="K1169">
        <v>43</v>
      </c>
      <c r="L1169">
        <v>52</v>
      </c>
      <c r="M1169">
        <v>-38</v>
      </c>
      <c r="N1169">
        <v>-21</v>
      </c>
    </row>
    <row r="1170" spans="1:14" x14ac:dyDescent="0.2">
      <c r="A1170">
        <v>1937</v>
      </c>
      <c r="B1170">
        <v>22</v>
      </c>
      <c r="C1170">
        <v>53</v>
      </c>
      <c r="D1170">
        <v>29</v>
      </c>
      <c r="E1170">
        <v>0</v>
      </c>
      <c r="F1170">
        <v>69</v>
      </c>
      <c r="G1170">
        <v>79</v>
      </c>
      <c r="H1170">
        <v>85</v>
      </c>
      <c r="I1170">
        <v>124</v>
      </c>
      <c r="J1170">
        <v>111</v>
      </c>
      <c r="K1170">
        <v>76</v>
      </c>
      <c r="L1170">
        <v>61</v>
      </c>
      <c r="M1170">
        <v>-23</v>
      </c>
      <c r="N1170">
        <v>29</v>
      </c>
    </row>
    <row r="1171" spans="1:14" x14ac:dyDescent="0.2">
      <c r="A1171">
        <v>1937</v>
      </c>
      <c r="B1171">
        <v>23</v>
      </c>
      <c r="C1171">
        <v>65</v>
      </c>
      <c r="D1171">
        <v>19</v>
      </c>
      <c r="E1171">
        <v>-7</v>
      </c>
      <c r="F1171">
        <v>86</v>
      </c>
      <c r="G1171">
        <v>114</v>
      </c>
      <c r="H1171">
        <v>91</v>
      </c>
      <c r="I1171">
        <v>120</v>
      </c>
      <c r="J1171">
        <v>97</v>
      </c>
      <c r="K1171">
        <v>73</v>
      </c>
      <c r="L1171">
        <v>88</v>
      </c>
      <c r="M1171">
        <v>19</v>
      </c>
      <c r="N1171">
        <v>79</v>
      </c>
    </row>
    <row r="1172" spans="1:14" x14ac:dyDescent="0.2">
      <c r="A1172">
        <v>1937</v>
      </c>
      <c r="B1172">
        <v>24</v>
      </c>
      <c r="C1172">
        <v>63</v>
      </c>
      <c r="D1172">
        <v>5</v>
      </c>
      <c r="E1172">
        <v>-20</v>
      </c>
      <c r="F1172">
        <v>85</v>
      </c>
      <c r="G1172">
        <v>120</v>
      </c>
      <c r="H1172">
        <v>88</v>
      </c>
      <c r="I1172">
        <v>107</v>
      </c>
      <c r="J1172">
        <v>107</v>
      </c>
      <c r="K1172">
        <v>89</v>
      </c>
      <c r="L1172">
        <v>71</v>
      </c>
      <c r="M1172">
        <v>44</v>
      </c>
      <c r="N1172">
        <v>47</v>
      </c>
    </row>
    <row r="1173" spans="1:14" x14ac:dyDescent="0.2">
      <c r="A1173">
        <v>1937</v>
      </c>
      <c r="B1173">
        <v>25</v>
      </c>
      <c r="C1173">
        <v>49</v>
      </c>
      <c r="D1173">
        <v>26</v>
      </c>
      <c r="E1173">
        <v>6</v>
      </c>
      <c r="F1173">
        <v>57</v>
      </c>
      <c r="G1173">
        <v>127</v>
      </c>
      <c r="H1173">
        <v>92</v>
      </c>
      <c r="I1173">
        <v>116</v>
      </c>
      <c r="J1173">
        <v>109</v>
      </c>
      <c r="K1173">
        <v>98</v>
      </c>
      <c r="L1173">
        <v>62</v>
      </c>
      <c r="M1173">
        <v>-15</v>
      </c>
      <c r="N1173">
        <v>25</v>
      </c>
    </row>
    <row r="1174" spans="1:14" x14ac:dyDescent="0.2">
      <c r="A1174">
        <v>1937</v>
      </c>
      <c r="B1174">
        <v>26</v>
      </c>
      <c r="C1174">
        <v>12</v>
      </c>
      <c r="D1174">
        <v>25</v>
      </c>
      <c r="E1174">
        <v>-12</v>
      </c>
      <c r="F1174">
        <v>23</v>
      </c>
      <c r="G1174">
        <v>114</v>
      </c>
      <c r="H1174">
        <v>119</v>
      </c>
      <c r="I1174">
        <v>124</v>
      </c>
      <c r="J1174">
        <v>129</v>
      </c>
      <c r="K1174">
        <v>107</v>
      </c>
      <c r="L1174">
        <v>86</v>
      </c>
      <c r="M1174">
        <v>1</v>
      </c>
      <c r="N1174">
        <v>15</v>
      </c>
    </row>
    <row r="1175" spans="1:14" x14ac:dyDescent="0.2">
      <c r="A1175">
        <v>1937</v>
      </c>
      <c r="B1175">
        <v>27</v>
      </c>
      <c r="C1175">
        <v>0</v>
      </c>
      <c r="D1175">
        <v>36</v>
      </c>
      <c r="E1175">
        <v>-1</v>
      </c>
      <c r="F1175">
        <v>27</v>
      </c>
      <c r="G1175">
        <v>86</v>
      </c>
      <c r="H1175">
        <v>107</v>
      </c>
      <c r="I1175">
        <v>112</v>
      </c>
      <c r="J1175">
        <v>110</v>
      </c>
      <c r="K1175">
        <v>87</v>
      </c>
      <c r="L1175">
        <v>59</v>
      </c>
      <c r="M1175">
        <v>13</v>
      </c>
      <c r="N1175">
        <v>23</v>
      </c>
    </row>
    <row r="1176" spans="1:14" x14ac:dyDescent="0.2">
      <c r="A1176">
        <v>1937</v>
      </c>
      <c r="B1176">
        <v>28</v>
      </c>
      <c r="C1176">
        <v>3</v>
      </c>
      <c r="D1176">
        <v>-10</v>
      </c>
      <c r="E1176">
        <v>-12</v>
      </c>
      <c r="F1176">
        <v>72</v>
      </c>
      <c r="G1176">
        <v>89</v>
      </c>
      <c r="H1176">
        <v>105</v>
      </c>
      <c r="I1176">
        <v>110</v>
      </c>
      <c r="J1176">
        <v>91</v>
      </c>
      <c r="K1176">
        <v>105</v>
      </c>
      <c r="L1176">
        <v>72</v>
      </c>
      <c r="M1176">
        <v>9</v>
      </c>
      <c r="N1176">
        <v>21</v>
      </c>
    </row>
    <row r="1177" spans="1:14" x14ac:dyDescent="0.2">
      <c r="A1177">
        <v>1937</v>
      </c>
      <c r="B1177">
        <v>29</v>
      </c>
      <c r="C1177">
        <v>-15</v>
      </c>
      <c r="E1177">
        <v>-1</v>
      </c>
      <c r="F1177">
        <v>42</v>
      </c>
      <c r="G1177">
        <v>120</v>
      </c>
      <c r="H1177">
        <v>98</v>
      </c>
      <c r="I1177">
        <v>98</v>
      </c>
      <c r="J1177">
        <v>96</v>
      </c>
      <c r="K1177">
        <v>85</v>
      </c>
      <c r="L1177">
        <v>81</v>
      </c>
      <c r="M1177">
        <v>3</v>
      </c>
      <c r="N1177">
        <v>18</v>
      </c>
    </row>
    <row r="1178" spans="1:14" x14ac:dyDescent="0.2">
      <c r="A1178">
        <v>1937</v>
      </c>
      <c r="B1178">
        <v>30</v>
      </c>
      <c r="C1178">
        <v>-24</v>
      </c>
      <c r="E1178">
        <v>-8</v>
      </c>
      <c r="F1178">
        <v>48</v>
      </c>
      <c r="G1178">
        <v>111</v>
      </c>
      <c r="H1178">
        <v>75</v>
      </c>
      <c r="I1178">
        <v>103</v>
      </c>
      <c r="J1178">
        <v>113</v>
      </c>
      <c r="K1178">
        <v>81</v>
      </c>
      <c r="L1178">
        <v>100</v>
      </c>
      <c r="M1178">
        <v>40</v>
      </c>
      <c r="N1178">
        <v>21</v>
      </c>
    </row>
    <row r="1179" spans="1:14" x14ac:dyDescent="0.2">
      <c r="A1179">
        <v>1937</v>
      </c>
      <c r="B1179">
        <v>31</v>
      </c>
      <c r="C1179">
        <v>-24</v>
      </c>
      <c r="E1179">
        <v>17</v>
      </c>
      <c r="G1179">
        <v>85</v>
      </c>
      <c r="I1179">
        <v>105</v>
      </c>
      <c r="J1179">
        <v>112</v>
      </c>
      <c r="L1179">
        <v>61</v>
      </c>
      <c r="N1179">
        <v>9</v>
      </c>
    </row>
    <row r="1180" spans="1:14" x14ac:dyDescent="0.2">
      <c r="A1180">
        <v>1938</v>
      </c>
      <c r="B1180">
        <v>1</v>
      </c>
      <c r="C1180">
        <v>8</v>
      </c>
      <c r="D1180">
        <v>37</v>
      </c>
      <c r="E1180">
        <v>73</v>
      </c>
      <c r="F1180">
        <v>63</v>
      </c>
      <c r="G1180">
        <v>53</v>
      </c>
      <c r="H1180">
        <v>87</v>
      </c>
      <c r="I1180">
        <v>69</v>
      </c>
      <c r="J1180">
        <v>153</v>
      </c>
      <c r="K1180">
        <v>42</v>
      </c>
      <c r="L1180">
        <v>101</v>
      </c>
      <c r="M1180">
        <v>83</v>
      </c>
      <c r="N1180">
        <v>40</v>
      </c>
    </row>
    <row r="1181" spans="1:14" x14ac:dyDescent="0.2">
      <c r="A1181">
        <v>1938</v>
      </c>
      <c r="B1181">
        <v>2</v>
      </c>
      <c r="C1181">
        <v>28</v>
      </c>
      <c r="D1181">
        <v>35</v>
      </c>
      <c r="E1181">
        <v>16</v>
      </c>
      <c r="F1181">
        <v>59</v>
      </c>
      <c r="G1181">
        <v>44</v>
      </c>
      <c r="H1181">
        <v>73</v>
      </c>
      <c r="I1181">
        <v>65</v>
      </c>
      <c r="J1181">
        <v>147</v>
      </c>
      <c r="K1181">
        <v>47</v>
      </c>
      <c r="L1181">
        <v>85</v>
      </c>
      <c r="M1181">
        <v>49</v>
      </c>
      <c r="N1181">
        <v>42</v>
      </c>
    </row>
    <row r="1182" spans="1:14" x14ac:dyDescent="0.2">
      <c r="A1182">
        <v>1938</v>
      </c>
      <c r="B1182">
        <v>3</v>
      </c>
      <c r="C1182">
        <v>15</v>
      </c>
      <c r="D1182">
        <v>43</v>
      </c>
      <c r="E1182">
        <v>13</v>
      </c>
      <c r="F1182">
        <v>39</v>
      </c>
      <c r="G1182">
        <v>60</v>
      </c>
      <c r="H1182">
        <v>77</v>
      </c>
      <c r="I1182">
        <v>97</v>
      </c>
      <c r="J1182">
        <v>130</v>
      </c>
      <c r="K1182">
        <v>57</v>
      </c>
      <c r="L1182">
        <v>70</v>
      </c>
      <c r="M1182">
        <v>69</v>
      </c>
      <c r="N1182">
        <v>43</v>
      </c>
    </row>
    <row r="1183" spans="1:14" x14ac:dyDescent="0.2">
      <c r="A1183">
        <v>1938</v>
      </c>
      <c r="B1183">
        <v>4</v>
      </c>
      <c r="C1183">
        <v>15</v>
      </c>
      <c r="D1183">
        <v>73</v>
      </c>
      <c r="E1183">
        <v>11</v>
      </c>
      <c r="F1183">
        <v>2</v>
      </c>
      <c r="G1183">
        <v>62</v>
      </c>
      <c r="H1183">
        <v>94</v>
      </c>
      <c r="I1183">
        <v>104</v>
      </c>
      <c r="J1183">
        <v>125</v>
      </c>
      <c r="K1183">
        <v>75</v>
      </c>
      <c r="L1183">
        <v>92</v>
      </c>
      <c r="M1183">
        <v>100</v>
      </c>
      <c r="N1183">
        <v>-6</v>
      </c>
    </row>
    <row r="1184" spans="1:14" x14ac:dyDescent="0.2">
      <c r="A1184">
        <v>1938</v>
      </c>
      <c r="B1184">
        <v>5</v>
      </c>
      <c r="C1184">
        <v>24</v>
      </c>
      <c r="D1184">
        <v>60</v>
      </c>
      <c r="E1184">
        <v>17</v>
      </c>
      <c r="F1184">
        <v>23</v>
      </c>
      <c r="G1184">
        <v>39</v>
      </c>
      <c r="H1184">
        <v>105</v>
      </c>
      <c r="I1184">
        <v>82</v>
      </c>
      <c r="J1184">
        <v>134</v>
      </c>
      <c r="K1184">
        <v>73</v>
      </c>
      <c r="L1184">
        <v>85</v>
      </c>
      <c r="M1184">
        <v>132</v>
      </c>
      <c r="N1184">
        <v>18</v>
      </c>
    </row>
    <row r="1185" spans="1:14" x14ac:dyDescent="0.2">
      <c r="A1185">
        <v>1938</v>
      </c>
      <c r="B1185">
        <v>6</v>
      </c>
      <c r="C1185">
        <v>33</v>
      </c>
      <c r="D1185">
        <v>37</v>
      </c>
      <c r="E1185">
        <v>14</v>
      </c>
      <c r="F1185">
        <v>75</v>
      </c>
      <c r="G1185">
        <v>37</v>
      </c>
      <c r="H1185">
        <v>98</v>
      </c>
      <c r="I1185">
        <v>90</v>
      </c>
      <c r="J1185">
        <v>146</v>
      </c>
      <c r="K1185">
        <v>97</v>
      </c>
      <c r="L1185">
        <v>73</v>
      </c>
      <c r="M1185">
        <v>113</v>
      </c>
      <c r="N1185">
        <v>38</v>
      </c>
    </row>
    <row r="1186" spans="1:14" x14ac:dyDescent="0.2">
      <c r="A1186">
        <v>1938</v>
      </c>
      <c r="B1186">
        <v>7</v>
      </c>
      <c r="C1186">
        <v>35</v>
      </c>
      <c r="D1186">
        <v>44</v>
      </c>
      <c r="E1186">
        <v>13</v>
      </c>
      <c r="F1186">
        <v>58</v>
      </c>
      <c r="G1186">
        <v>29</v>
      </c>
      <c r="H1186">
        <v>128</v>
      </c>
      <c r="I1186">
        <v>104</v>
      </c>
      <c r="J1186">
        <v>153</v>
      </c>
      <c r="K1186">
        <v>107</v>
      </c>
      <c r="L1186">
        <v>92</v>
      </c>
      <c r="M1186">
        <v>108</v>
      </c>
      <c r="N1186">
        <v>64</v>
      </c>
    </row>
    <row r="1187" spans="1:14" x14ac:dyDescent="0.2">
      <c r="A1187">
        <v>1938</v>
      </c>
      <c r="B1187">
        <v>8</v>
      </c>
      <c r="C1187">
        <v>25</v>
      </c>
      <c r="D1187">
        <v>42</v>
      </c>
      <c r="E1187">
        <v>-6</v>
      </c>
      <c r="F1187">
        <v>17</v>
      </c>
      <c r="G1187">
        <v>-9</v>
      </c>
      <c r="H1187">
        <v>109</v>
      </c>
      <c r="I1187">
        <v>111</v>
      </c>
      <c r="J1187">
        <v>166</v>
      </c>
      <c r="K1187">
        <v>118</v>
      </c>
      <c r="L1187">
        <v>81</v>
      </c>
      <c r="M1187">
        <v>104</v>
      </c>
      <c r="N1187">
        <v>43</v>
      </c>
    </row>
    <row r="1188" spans="1:14" x14ac:dyDescent="0.2">
      <c r="A1188">
        <v>1938</v>
      </c>
      <c r="B1188">
        <v>9</v>
      </c>
      <c r="C1188">
        <v>20</v>
      </c>
      <c r="D1188">
        <v>16</v>
      </c>
      <c r="E1188">
        <v>8</v>
      </c>
      <c r="F1188">
        <v>3</v>
      </c>
      <c r="G1188">
        <v>21</v>
      </c>
      <c r="H1188">
        <v>91</v>
      </c>
      <c r="I1188">
        <v>113</v>
      </c>
      <c r="J1188">
        <v>144</v>
      </c>
      <c r="K1188">
        <v>83</v>
      </c>
      <c r="L1188">
        <v>94</v>
      </c>
      <c r="M1188">
        <v>94</v>
      </c>
      <c r="N1188">
        <v>11</v>
      </c>
    </row>
    <row r="1189" spans="1:14" x14ac:dyDescent="0.2">
      <c r="A1189">
        <v>1938</v>
      </c>
      <c r="B1189">
        <v>10</v>
      </c>
      <c r="C1189">
        <v>6</v>
      </c>
      <c r="D1189">
        <v>30</v>
      </c>
      <c r="E1189">
        <v>45</v>
      </c>
      <c r="F1189">
        <v>0</v>
      </c>
      <c r="G1189">
        <v>51</v>
      </c>
      <c r="H1189">
        <v>87</v>
      </c>
      <c r="I1189">
        <v>102</v>
      </c>
      <c r="J1189">
        <v>149</v>
      </c>
      <c r="K1189">
        <v>86</v>
      </c>
      <c r="L1189">
        <v>80</v>
      </c>
      <c r="M1189">
        <v>80</v>
      </c>
      <c r="N1189">
        <v>20</v>
      </c>
    </row>
    <row r="1190" spans="1:14" x14ac:dyDescent="0.2">
      <c r="A1190">
        <v>1938</v>
      </c>
      <c r="B1190">
        <v>11</v>
      </c>
      <c r="C1190">
        <v>-4</v>
      </c>
      <c r="D1190">
        <v>2</v>
      </c>
      <c r="E1190">
        <v>75</v>
      </c>
      <c r="F1190">
        <v>-18</v>
      </c>
      <c r="G1190">
        <v>55</v>
      </c>
      <c r="H1190">
        <v>63</v>
      </c>
      <c r="I1190">
        <v>118</v>
      </c>
      <c r="J1190">
        <v>146</v>
      </c>
      <c r="K1190">
        <v>79</v>
      </c>
      <c r="L1190">
        <v>68</v>
      </c>
      <c r="M1190">
        <v>87</v>
      </c>
      <c r="N1190">
        <v>69</v>
      </c>
    </row>
    <row r="1191" spans="1:14" x14ac:dyDescent="0.2">
      <c r="A1191">
        <v>1938</v>
      </c>
      <c r="B1191">
        <v>12</v>
      </c>
      <c r="C1191">
        <v>24</v>
      </c>
      <c r="D1191">
        <v>8</v>
      </c>
      <c r="E1191">
        <v>67</v>
      </c>
      <c r="F1191">
        <v>-1</v>
      </c>
      <c r="G1191">
        <v>72</v>
      </c>
      <c r="H1191">
        <v>93</v>
      </c>
      <c r="I1191">
        <v>124</v>
      </c>
      <c r="J1191">
        <v>142</v>
      </c>
      <c r="K1191">
        <v>111</v>
      </c>
      <c r="L1191">
        <v>84</v>
      </c>
      <c r="M1191">
        <v>113</v>
      </c>
      <c r="N1191">
        <v>84</v>
      </c>
    </row>
    <row r="1192" spans="1:14" x14ac:dyDescent="0.2">
      <c r="A1192">
        <v>1938</v>
      </c>
      <c r="B1192">
        <v>13</v>
      </c>
      <c r="C1192">
        <v>44</v>
      </c>
      <c r="D1192">
        <v>21</v>
      </c>
      <c r="E1192">
        <v>4</v>
      </c>
      <c r="F1192">
        <v>17</v>
      </c>
      <c r="G1192">
        <v>105</v>
      </c>
      <c r="H1192">
        <v>92</v>
      </c>
      <c r="I1192">
        <v>88</v>
      </c>
      <c r="J1192">
        <v>120</v>
      </c>
      <c r="K1192">
        <v>132</v>
      </c>
      <c r="L1192">
        <v>115</v>
      </c>
      <c r="M1192">
        <v>131</v>
      </c>
      <c r="N1192">
        <v>75</v>
      </c>
    </row>
    <row r="1193" spans="1:14" x14ac:dyDescent="0.2">
      <c r="A1193">
        <v>1938</v>
      </c>
      <c r="B1193">
        <v>14</v>
      </c>
      <c r="C1193">
        <v>50</v>
      </c>
      <c r="D1193">
        <v>-3</v>
      </c>
      <c r="E1193">
        <v>22</v>
      </c>
      <c r="F1193">
        <v>41</v>
      </c>
      <c r="G1193">
        <v>104</v>
      </c>
      <c r="H1193">
        <v>99</v>
      </c>
      <c r="I1193">
        <v>130</v>
      </c>
      <c r="J1193">
        <v>115</v>
      </c>
      <c r="K1193">
        <v>121</v>
      </c>
      <c r="L1193">
        <v>113</v>
      </c>
      <c r="M1193">
        <v>121</v>
      </c>
      <c r="N1193">
        <v>87</v>
      </c>
    </row>
    <row r="1194" spans="1:14" x14ac:dyDescent="0.2">
      <c r="A1194">
        <v>1938</v>
      </c>
      <c r="B1194">
        <v>15</v>
      </c>
      <c r="C1194">
        <v>59</v>
      </c>
      <c r="D1194">
        <v>-1</v>
      </c>
      <c r="E1194">
        <v>45</v>
      </c>
      <c r="F1194">
        <v>32</v>
      </c>
      <c r="G1194">
        <v>120</v>
      </c>
      <c r="H1194">
        <v>101</v>
      </c>
      <c r="I1194">
        <v>111</v>
      </c>
      <c r="J1194">
        <v>101</v>
      </c>
      <c r="K1194">
        <v>47</v>
      </c>
      <c r="L1194">
        <v>93</v>
      </c>
      <c r="M1194">
        <v>70</v>
      </c>
      <c r="N1194">
        <v>3</v>
      </c>
    </row>
    <row r="1195" spans="1:14" x14ac:dyDescent="0.2">
      <c r="A1195">
        <v>1938</v>
      </c>
      <c r="B1195">
        <v>16</v>
      </c>
      <c r="C1195">
        <v>47</v>
      </c>
      <c r="D1195">
        <v>9</v>
      </c>
      <c r="E1195">
        <v>76</v>
      </c>
      <c r="F1195">
        <v>7</v>
      </c>
      <c r="G1195">
        <v>113</v>
      </c>
      <c r="H1195">
        <v>85</v>
      </c>
      <c r="I1195">
        <v>109</v>
      </c>
      <c r="J1195">
        <v>139</v>
      </c>
      <c r="K1195">
        <v>42</v>
      </c>
      <c r="L1195">
        <v>95</v>
      </c>
      <c r="M1195">
        <v>71</v>
      </c>
      <c r="N1195">
        <v>31</v>
      </c>
    </row>
    <row r="1196" spans="1:14" x14ac:dyDescent="0.2">
      <c r="A1196">
        <v>1938</v>
      </c>
      <c r="B1196">
        <v>17</v>
      </c>
      <c r="C1196">
        <v>37</v>
      </c>
      <c r="D1196">
        <v>13</v>
      </c>
      <c r="E1196">
        <v>76</v>
      </c>
      <c r="F1196">
        <v>13</v>
      </c>
      <c r="G1196">
        <v>96</v>
      </c>
      <c r="H1196">
        <v>95</v>
      </c>
      <c r="I1196">
        <v>101</v>
      </c>
      <c r="J1196">
        <v>135</v>
      </c>
      <c r="K1196">
        <v>79</v>
      </c>
      <c r="L1196">
        <v>90</v>
      </c>
      <c r="M1196">
        <v>92</v>
      </c>
      <c r="N1196">
        <v>46</v>
      </c>
    </row>
    <row r="1197" spans="1:14" x14ac:dyDescent="0.2">
      <c r="A1197">
        <v>1938</v>
      </c>
      <c r="B1197">
        <v>18</v>
      </c>
      <c r="C1197">
        <v>15</v>
      </c>
      <c r="D1197">
        <v>-1</v>
      </c>
      <c r="E1197">
        <v>69</v>
      </c>
      <c r="F1197">
        <v>-22</v>
      </c>
      <c r="G1197">
        <v>80</v>
      </c>
      <c r="H1197">
        <v>111</v>
      </c>
      <c r="I1197">
        <v>126</v>
      </c>
      <c r="J1197">
        <v>120</v>
      </c>
      <c r="K1197">
        <v>139</v>
      </c>
      <c r="L1197">
        <v>107</v>
      </c>
      <c r="M1197">
        <v>53</v>
      </c>
      <c r="N1197">
        <v>-25</v>
      </c>
    </row>
    <row r="1198" spans="1:14" x14ac:dyDescent="0.2">
      <c r="A1198">
        <v>1938</v>
      </c>
      <c r="B1198">
        <v>19</v>
      </c>
      <c r="C1198">
        <v>31</v>
      </c>
      <c r="D1198">
        <v>23</v>
      </c>
      <c r="E1198">
        <v>73</v>
      </c>
      <c r="F1198">
        <v>7</v>
      </c>
      <c r="G1198">
        <v>45</v>
      </c>
      <c r="H1198">
        <v>126</v>
      </c>
      <c r="I1198">
        <v>107</v>
      </c>
      <c r="J1198">
        <v>140</v>
      </c>
      <c r="K1198">
        <v>130</v>
      </c>
      <c r="L1198">
        <v>94</v>
      </c>
      <c r="M1198">
        <v>46</v>
      </c>
      <c r="N1198">
        <v>-31</v>
      </c>
    </row>
    <row r="1199" spans="1:14" x14ac:dyDescent="0.2">
      <c r="A1199">
        <v>1938</v>
      </c>
      <c r="B1199">
        <v>20</v>
      </c>
      <c r="C1199">
        <v>48</v>
      </c>
      <c r="D1199">
        <v>14</v>
      </c>
      <c r="E1199">
        <v>63</v>
      </c>
      <c r="F1199">
        <v>-3</v>
      </c>
      <c r="G1199">
        <v>26</v>
      </c>
      <c r="H1199">
        <v>92</v>
      </c>
      <c r="I1199">
        <v>129</v>
      </c>
      <c r="J1199">
        <v>103</v>
      </c>
      <c r="K1199">
        <v>116</v>
      </c>
      <c r="L1199">
        <v>42</v>
      </c>
      <c r="M1199">
        <v>45</v>
      </c>
      <c r="N1199">
        <v>-61</v>
      </c>
    </row>
    <row r="1200" spans="1:14" x14ac:dyDescent="0.2">
      <c r="A1200">
        <v>1938</v>
      </c>
      <c r="B1200">
        <v>21</v>
      </c>
      <c r="C1200">
        <v>77</v>
      </c>
      <c r="D1200">
        <v>19</v>
      </c>
      <c r="E1200">
        <v>84</v>
      </c>
      <c r="F1200">
        <v>43</v>
      </c>
      <c r="G1200">
        <v>36</v>
      </c>
      <c r="H1200">
        <v>87</v>
      </c>
      <c r="I1200">
        <v>134</v>
      </c>
      <c r="J1200">
        <v>71</v>
      </c>
      <c r="K1200">
        <v>102</v>
      </c>
      <c r="L1200">
        <v>65</v>
      </c>
      <c r="M1200">
        <v>24</v>
      </c>
      <c r="N1200">
        <v>-61</v>
      </c>
    </row>
    <row r="1201" spans="1:14" x14ac:dyDescent="0.2">
      <c r="A1201">
        <v>1938</v>
      </c>
      <c r="B1201">
        <v>22</v>
      </c>
      <c r="C1201">
        <v>11</v>
      </c>
      <c r="D1201">
        <v>10</v>
      </c>
      <c r="E1201">
        <v>32</v>
      </c>
      <c r="F1201">
        <v>64</v>
      </c>
      <c r="G1201">
        <v>51</v>
      </c>
      <c r="H1201">
        <v>114</v>
      </c>
      <c r="I1201">
        <v>124</v>
      </c>
      <c r="J1201">
        <v>85</v>
      </c>
      <c r="K1201">
        <v>109</v>
      </c>
      <c r="L1201">
        <v>50</v>
      </c>
      <c r="M1201">
        <v>13</v>
      </c>
      <c r="N1201">
        <v>-41</v>
      </c>
    </row>
    <row r="1202" spans="1:14" x14ac:dyDescent="0.2">
      <c r="A1202">
        <v>1938</v>
      </c>
      <c r="B1202">
        <v>23</v>
      </c>
      <c r="C1202">
        <v>28</v>
      </c>
      <c r="D1202">
        <v>8</v>
      </c>
      <c r="E1202">
        <v>8</v>
      </c>
      <c r="F1202">
        <v>51</v>
      </c>
      <c r="G1202">
        <v>87</v>
      </c>
      <c r="H1202">
        <v>121</v>
      </c>
      <c r="I1202">
        <v>118</v>
      </c>
      <c r="J1202">
        <v>87</v>
      </c>
      <c r="K1202">
        <v>133</v>
      </c>
      <c r="L1202">
        <v>56</v>
      </c>
      <c r="M1202">
        <v>29</v>
      </c>
      <c r="N1202">
        <v>-5</v>
      </c>
    </row>
    <row r="1203" spans="1:14" x14ac:dyDescent="0.2">
      <c r="A1203">
        <v>1938</v>
      </c>
      <c r="B1203">
        <v>24</v>
      </c>
      <c r="C1203">
        <v>75</v>
      </c>
      <c r="D1203">
        <v>-1</v>
      </c>
      <c r="E1203">
        <v>15</v>
      </c>
      <c r="F1203">
        <v>60</v>
      </c>
      <c r="G1203">
        <v>74</v>
      </c>
      <c r="H1203">
        <v>144</v>
      </c>
      <c r="I1203">
        <v>125</v>
      </c>
      <c r="J1203">
        <v>120</v>
      </c>
      <c r="K1203">
        <v>141</v>
      </c>
      <c r="L1203">
        <v>41</v>
      </c>
      <c r="M1203">
        <v>33</v>
      </c>
      <c r="N1203">
        <v>-1</v>
      </c>
    </row>
    <row r="1204" spans="1:14" x14ac:dyDescent="0.2">
      <c r="A1204">
        <v>1938</v>
      </c>
      <c r="B1204">
        <v>25</v>
      </c>
      <c r="C1204">
        <v>66</v>
      </c>
      <c r="D1204">
        <v>-6</v>
      </c>
      <c r="E1204">
        <v>60</v>
      </c>
      <c r="F1204">
        <v>56</v>
      </c>
      <c r="G1204">
        <v>85</v>
      </c>
      <c r="H1204">
        <v>142</v>
      </c>
      <c r="I1204">
        <v>121</v>
      </c>
      <c r="J1204">
        <v>128</v>
      </c>
      <c r="K1204">
        <v>133</v>
      </c>
      <c r="L1204">
        <v>42</v>
      </c>
      <c r="M1204">
        <v>25</v>
      </c>
      <c r="N1204">
        <v>1</v>
      </c>
    </row>
    <row r="1205" spans="1:14" x14ac:dyDescent="0.2">
      <c r="A1205">
        <v>1938</v>
      </c>
      <c r="B1205">
        <v>26</v>
      </c>
      <c r="C1205">
        <v>28</v>
      </c>
      <c r="D1205">
        <v>37</v>
      </c>
      <c r="E1205">
        <v>23</v>
      </c>
      <c r="F1205">
        <v>53</v>
      </c>
      <c r="G1205">
        <v>59</v>
      </c>
      <c r="H1205">
        <v>123</v>
      </c>
      <c r="I1205">
        <v>127</v>
      </c>
      <c r="J1205">
        <v>120</v>
      </c>
      <c r="K1205">
        <v>87</v>
      </c>
      <c r="L1205">
        <v>21</v>
      </c>
      <c r="M1205">
        <v>49</v>
      </c>
      <c r="N1205">
        <v>-11</v>
      </c>
    </row>
    <row r="1206" spans="1:14" x14ac:dyDescent="0.2">
      <c r="A1206">
        <v>1938</v>
      </c>
      <c r="B1206">
        <v>27</v>
      </c>
      <c r="C1206">
        <v>16</v>
      </c>
      <c r="D1206">
        <v>50</v>
      </c>
      <c r="E1206">
        <v>45</v>
      </c>
      <c r="F1206">
        <v>24</v>
      </c>
      <c r="G1206">
        <v>102</v>
      </c>
      <c r="H1206">
        <v>143</v>
      </c>
      <c r="I1206">
        <v>105</v>
      </c>
      <c r="J1206">
        <v>119</v>
      </c>
      <c r="K1206">
        <v>116</v>
      </c>
      <c r="L1206">
        <v>32</v>
      </c>
      <c r="M1206">
        <v>2</v>
      </c>
      <c r="N1206">
        <v>-4</v>
      </c>
    </row>
    <row r="1207" spans="1:14" x14ac:dyDescent="0.2">
      <c r="A1207">
        <v>1938</v>
      </c>
      <c r="B1207">
        <v>28</v>
      </c>
      <c r="C1207">
        <v>14</v>
      </c>
      <c r="D1207">
        <v>57</v>
      </c>
      <c r="E1207">
        <v>79</v>
      </c>
      <c r="F1207">
        <v>37</v>
      </c>
      <c r="G1207">
        <v>91</v>
      </c>
      <c r="H1207">
        <v>110</v>
      </c>
      <c r="I1207">
        <v>121</v>
      </c>
      <c r="J1207">
        <v>125</v>
      </c>
      <c r="K1207">
        <v>110</v>
      </c>
      <c r="L1207">
        <v>44</v>
      </c>
      <c r="M1207">
        <v>15</v>
      </c>
      <c r="N1207">
        <v>35</v>
      </c>
    </row>
    <row r="1208" spans="1:14" x14ac:dyDescent="0.2">
      <c r="A1208">
        <v>1938</v>
      </c>
      <c r="B1208">
        <v>29</v>
      </c>
      <c r="C1208">
        <v>37</v>
      </c>
      <c r="E1208">
        <v>82</v>
      </c>
      <c r="F1208">
        <v>10</v>
      </c>
      <c r="G1208">
        <v>65</v>
      </c>
      <c r="H1208">
        <v>115</v>
      </c>
      <c r="I1208">
        <v>106</v>
      </c>
      <c r="J1208">
        <v>99</v>
      </c>
      <c r="K1208">
        <v>111</v>
      </c>
      <c r="L1208">
        <v>41</v>
      </c>
      <c r="M1208">
        <v>12</v>
      </c>
      <c r="N1208">
        <v>32</v>
      </c>
    </row>
    <row r="1209" spans="1:14" x14ac:dyDescent="0.2">
      <c r="A1209">
        <v>1938</v>
      </c>
      <c r="B1209">
        <v>30</v>
      </c>
      <c r="C1209">
        <v>27</v>
      </c>
      <c r="E1209">
        <v>93</v>
      </c>
      <c r="F1209">
        <v>22</v>
      </c>
      <c r="G1209">
        <v>79</v>
      </c>
      <c r="H1209">
        <v>91</v>
      </c>
      <c r="I1209">
        <v>137</v>
      </c>
      <c r="J1209">
        <v>60</v>
      </c>
      <c r="K1209">
        <v>94</v>
      </c>
      <c r="L1209">
        <v>47</v>
      </c>
      <c r="M1209">
        <v>18</v>
      </c>
      <c r="N1209">
        <v>35</v>
      </c>
    </row>
    <row r="1210" spans="1:14" x14ac:dyDescent="0.2">
      <c r="A1210">
        <v>1938</v>
      </c>
      <c r="B1210">
        <v>31</v>
      </c>
      <c r="C1210">
        <v>22</v>
      </c>
      <c r="E1210">
        <v>72</v>
      </c>
      <c r="G1210">
        <v>59</v>
      </c>
      <c r="I1210">
        <v>156</v>
      </c>
      <c r="J1210">
        <v>65</v>
      </c>
      <c r="L1210">
        <v>44</v>
      </c>
      <c r="N1210">
        <v>10</v>
      </c>
    </row>
    <row r="1211" spans="1:14" x14ac:dyDescent="0.2">
      <c r="A1211">
        <v>1939</v>
      </c>
      <c r="B1211">
        <v>1</v>
      </c>
      <c r="C1211">
        <v>8</v>
      </c>
      <c r="D1211">
        <v>4</v>
      </c>
      <c r="E1211">
        <v>20</v>
      </c>
      <c r="F1211">
        <v>45</v>
      </c>
      <c r="G1211">
        <v>47</v>
      </c>
      <c r="H1211">
        <v>90</v>
      </c>
      <c r="I1211">
        <v>80</v>
      </c>
      <c r="J1211">
        <v>122</v>
      </c>
      <c r="K1211">
        <v>145</v>
      </c>
      <c r="L1211">
        <v>71</v>
      </c>
      <c r="M1211">
        <v>61</v>
      </c>
      <c r="N1211">
        <v>106</v>
      </c>
    </row>
    <row r="1212" spans="1:14" x14ac:dyDescent="0.2">
      <c r="A1212">
        <v>1939</v>
      </c>
      <c r="B1212">
        <v>2</v>
      </c>
      <c r="C1212">
        <v>28</v>
      </c>
      <c r="D1212">
        <v>-14</v>
      </c>
      <c r="E1212">
        <v>46</v>
      </c>
      <c r="F1212">
        <v>61</v>
      </c>
      <c r="G1212">
        <v>37</v>
      </c>
      <c r="H1212">
        <v>81</v>
      </c>
      <c r="I1212">
        <v>80</v>
      </c>
      <c r="J1212">
        <v>109</v>
      </c>
      <c r="K1212">
        <v>163</v>
      </c>
      <c r="L1212">
        <v>59</v>
      </c>
      <c r="M1212">
        <v>45</v>
      </c>
      <c r="N1212">
        <v>78</v>
      </c>
    </row>
    <row r="1213" spans="1:14" x14ac:dyDescent="0.2">
      <c r="A1213">
        <v>1939</v>
      </c>
      <c r="B1213">
        <v>3</v>
      </c>
      <c r="C1213">
        <v>1</v>
      </c>
      <c r="D1213">
        <v>-46</v>
      </c>
      <c r="E1213">
        <v>67</v>
      </c>
      <c r="F1213">
        <v>20</v>
      </c>
      <c r="G1213">
        <v>45</v>
      </c>
      <c r="H1213">
        <v>71</v>
      </c>
      <c r="I1213">
        <v>117</v>
      </c>
      <c r="J1213">
        <v>113</v>
      </c>
      <c r="K1213">
        <v>165</v>
      </c>
      <c r="L1213">
        <v>45</v>
      </c>
      <c r="M1213">
        <v>63</v>
      </c>
      <c r="N1213">
        <v>28</v>
      </c>
    </row>
    <row r="1214" spans="1:14" x14ac:dyDescent="0.2">
      <c r="A1214">
        <v>1939</v>
      </c>
      <c r="B1214">
        <v>4</v>
      </c>
      <c r="C1214">
        <v>-20</v>
      </c>
      <c r="D1214">
        <v>-34</v>
      </c>
      <c r="E1214">
        <v>79</v>
      </c>
      <c r="F1214">
        <v>72</v>
      </c>
      <c r="G1214">
        <v>47</v>
      </c>
      <c r="H1214">
        <v>61</v>
      </c>
      <c r="I1214">
        <v>134</v>
      </c>
      <c r="J1214">
        <v>119</v>
      </c>
      <c r="K1214">
        <v>132</v>
      </c>
      <c r="L1214">
        <v>59</v>
      </c>
      <c r="M1214">
        <v>81</v>
      </c>
      <c r="N1214">
        <v>15</v>
      </c>
    </row>
    <row r="1215" spans="1:14" x14ac:dyDescent="0.2">
      <c r="A1215">
        <v>1939</v>
      </c>
      <c r="B1215">
        <v>5</v>
      </c>
      <c r="C1215">
        <v>-28</v>
      </c>
      <c r="D1215">
        <v>24</v>
      </c>
      <c r="E1215">
        <v>55</v>
      </c>
      <c r="F1215">
        <v>52</v>
      </c>
      <c r="G1215">
        <v>56</v>
      </c>
      <c r="H1215">
        <v>84</v>
      </c>
      <c r="I1215">
        <v>164</v>
      </c>
      <c r="J1215">
        <v>127</v>
      </c>
      <c r="K1215">
        <v>99</v>
      </c>
      <c r="L1215">
        <v>85</v>
      </c>
      <c r="M1215">
        <v>79</v>
      </c>
      <c r="N1215">
        <v>17</v>
      </c>
    </row>
    <row r="1216" spans="1:14" x14ac:dyDescent="0.2">
      <c r="A1216">
        <v>1939</v>
      </c>
      <c r="B1216">
        <v>6</v>
      </c>
      <c r="C1216">
        <v>-56</v>
      </c>
      <c r="D1216">
        <v>31</v>
      </c>
      <c r="E1216">
        <v>61</v>
      </c>
      <c r="F1216">
        <v>31</v>
      </c>
      <c r="G1216">
        <v>44</v>
      </c>
      <c r="H1216">
        <v>118</v>
      </c>
      <c r="I1216">
        <v>115</v>
      </c>
      <c r="J1216">
        <v>121</v>
      </c>
      <c r="K1216">
        <v>95</v>
      </c>
      <c r="L1216">
        <v>98</v>
      </c>
      <c r="M1216">
        <v>73</v>
      </c>
      <c r="N1216">
        <v>19</v>
      </c>
    </row>
    <row r="1217" spans="1:14" x14ac:dyDescent="0.2">
      <c r="A1217">
        <v>1939</v>
      </c>
      <c r="B1217">
        <v>7</v>
      </c>
      <c r="C1217">
        <v>-40</v>
      </c>
      <c r="D1217">
        <v>31</v>
      </c>
      <c r="E1217">
        <v>38</v>
      </c>
      <c r="F1217">
        <v>14</v>
      </c>
      <c r="G1217">
        <v>49</v>
      </c>
      <c r="H1217">
        <v>143</v>
      </c>
      <c r="I1217">
        <v>132</v>
      </c>
      <c r="J1217">
        <v>109</v>
      </c>
      <c r="K1217">
        <v>111</v>
      </c>
      <c r="L1217">
        <v>34</v>
      </c>
      <c r="M1217">
        <v>78</v>
      </c>
      <c r="N1217">
        <v>-34</v>
      </c>
    </row>
    <row r="1218" spans="1:14" x14ac:dyDescent="0.2">
      <c r="A1218">
        <v>1939</v>
      </c>
      <c r="B1218">
        <v>8</v>
      </c>
      <c r="C1218">
        <v>41</v>
      </c>
      <c r="D1218">
        <v>51</v>
      </c>
      <c r="E1218">
        <v>40</v>
      </c>
      <c r="F1218">
        <v>10</v>
      </c>
      <c r="G1218">
        <v>49</v>
      </c>
      <c r="H1218">
        <v>105</v>
      </c>
      <c r="I1218">
        <v>138</v>
      </c>
      <c r="J1218">
        <v>105</v>
      </c>
      <c r="K1218">
        <v>119</v>
      </c>
      <c r="L1218">
        <v>46</v>
      </c>
      <c r="M1218">
        <v>103</v>
      </c>
      <c r="N1218">
        <v>-23</v>
      </c>
    </row>
    <row r="1219" spans="1:14" x14ac:dyDescent="0.2">
      <c r="A1219">
        <v>1939</v>
      </c>
      <c r="B1219">
        <v>9</v>
      </c>
      <c r="C1219">
        <v>81</v>
      </c>
      <c r="D1219">
        <v>73</v>
      </c>
      <c r="E1219">
        <v>32</v>
      </c>
      <c r="F1219">
        <v>35</v>
      </c>
      <c r="G1219">
        <v>81</v>
      </c>
      <c r="H1219">
        <v>75</v>
      </c>
      <c r="I1219">
        <v>117</v>
      </c>
      <c r="J1219">
        <v>114</v>
      </c>
      <c r="K1219">
        <v>117</v>
      </c>
      <c r="L1219">
        <v>69</v>
      </c>
      <c r="M1219">
        <v>95</v>
      </c>
      <c r="N1219">
        <v>37</v>
      </c>
    </row>
    <row r="1220" spans="1:14" x14ac:dyDescent="0.2">
      <c r="A1220">
        <v>1939</v>
      </c>
      <c r="B1220">
        <v>10</v>
      </c>
      <c r="C1220">
        <v>36</v>
      </c>
      <c r="D1220">
        <v>79</v>
      </c>
      <c r="E1220">
        <v>1</v>
      </c>
      <c r="F1220">
        <v>41</v>
      </c>
      <c r="G1220">
        <v>94</v>
      </c>
      <c r="H1220">
        <v>85</v>
      </c>
      <c r="I1220">
        <v>118</v>
      </c>
      <c r="J1220">
        <v>143</v>
      </c>
      <c r="K1220">
        <v>109</v>
      </c>
      <c r="L1220">
        <v>45</v>
      </c>
      <c r="M1220">
        <v>48</v>
      </c>
      <c r="N1220">
        <v>39</v>
      </c>
    </row>
    <row r="1221" spans="1:14" x14ac:dyDescent="0.2">
      <c r="A1221">
        <v>1939</v>
      </c>
      <c r="B1221">
        <v>11</v>
      </c>
      <c r="C1221">
        <v>20</v>
      </c>
      <c r="D1221">
        <v>91</v>
      </c>
      <c r="E1221">
        <v>5</v>
      </c>
      <c r="F1221">
        <v>53</v>
      </c>
      <c r="G1221">
        <v>96</v>
      </c>
      <c r="H1221">
        <v>108</v>
      </c>
      <c r="I1221">
        <v>75</v>
      </c>
      <c r="J1221">
        <v>97</v>
      </c>
      <c r="K1221">
        <v>119</v>
      </c>
      <c r="L1221">
        <v>79</v>
      </c>
      <c r="M1221">
        <v>74</v>
      </c>
      <c r="N1221">
        <v>64</v>
      </c>
    </row>
    <row r="1222" spans="1:14" x14ac:dyDescent="0.2">
      <c r="A1222">
        <v>1939</v>
      </c>
      <c r="B1222">
        <v>12</v>
      </c>
      <c r="C1222">
        <v>0</v>
      </c>
      <c r="D1222">
        <v>85</v>
      </c>
      <c r="E1222">
        <v>35</v>
      </c>
      <c r="F1222">
        <v>84</v>
      </c>
      <c r="G1222">
        <v>69</v>
      </c>
      <c r="H1222">
        <v>56</v>
      </c>
      <c r="I1222">
        <v>95</v>
      </c>
      <c r="J1222">
        <v>99</v>
      </c>
      <c r="K1222">
        <v>93</v>
      </c>
      <c r="L1222">
        <v>60</v>
      </c>
      <c r="M1222">
        <v>72</v>
      </c>
      <c r="N1222">
        <v>29</v>
      </c>
    </row>
    <row r="1223" spans="1:14" x14ac:dyDescent="0.2">
      <c r="A1223">
        <v>1939</v>
      </c>
      <c r="B1223">
        <v>13</v>
      </c>
      <c r="C1223">
        <v>-4</v>
      </c>
      <c r="D1223">
        <v>28</v>
      </c>
      <c r="E1223">
        <v>-4</v>
      </c>
      <c r="F1223">
        <v>102</v>
      </c>
      <c r="G1223">
        <v>73</v>
      </c>
      <c r="H1223">
        <v>47</v>
      </c>
      <c r="I1223">
        <v>107</v>
      </c>
      <c r="J1223">
        <v>93</v>
      </c>
      <c r="K1223">
        <v>95</v>
      </c>
      <c r="L1223">
        <v>39</v>
      </c>
      <c r="M1223">
        <v>78</v>
      </c>
      <c r="N1223">
        <v>23</v>
      </c>
    </row>
    <row r="1224" spans="1:14" x14ac:dyDescent="0.2">
      <c r="A1224">
        <v>1939</v>
      </c>
      <c r="B1224">
        <v>14</v>
      </c>
      <c r="C1224">
        <v>-34</v>
      </c>
      <c r="D1224">
        <v>7</v>
      </c>
      <c r="E1224">
        <v>17</v>
      </c>
      <c r="F1224">
        <v>90</v>
      </c>
      <c r="G1224">
        <v>71</v>
      </c>
      <c r="H1224">
        <v>88</v>
      </c>
      <c r="I1224">
        <v>130</v>
      </c>
      <c r="J1224">
        <v>77</v>
      </c>
      <c r="K1224">
        <v>96</v>
      </c>
      <c r="L1224">
        <v>80</v>
      </c>
      <c r="M1224">
        <v>84</v>
      </c>
      <c r="N1224">
        <v>17</v>
      </c>
    </row>
    <row r="1225" spans="1:14" x14ac:dyDescent="0.2">
      <c r="A1225">
        <v>1939</v>
      </c>
      <c r="B1225">
        <v>15</v>
      </c>
      <c r="C1225">
        <v>-19</v>
      </c>
      <c r="D1225">
        <v>16</v>
      </c>
      <c r="E1225">
        <v>59</v>
      </c>
      <c r="F1225">
        <v>78</v>
      </c>
      <c r="G1225">
        <v>64</v>
      </c>
      <c r="H1225">
        <v>119</v>
      </c>
      <c r="I1225">
        <v>130</v>
      </c>
      <c r="J1225">
        <v>93</v>
      </c>
      <c r="K1225">
        <v>93</v>
      </c>
      <c r="L1225">
        <v>74</v>
      </c>
      <c r="M1225">
        <v>73</v>
      </c>
      <c r="N1225">
        <v>13</v>
      </c>
    </row>
    <row r="1226" spans="1:14" x14ac:dyDescent="0.2">
      <c r="A1226">
        <v>1939</v>
      </c>
      <c r="B1226">
        <v>16</v>
      </c>
      <c r="C1226">
        <v>71</v>
      </c>
      <c r="D1226">
        <v>34</v>
      </c>
      <c r="E1226">
        <v>47</v>
      </c>
      <c r="F1226">
        <v>93</v>
      </c>
      <c r="G1226">
        <v>67</v>
      </c>
      <c r="H1226">
        <v>125</v>
      </c>
      <c r="I1226">
        <v>132</v>
      </c>
      <c r="J1226">
        <v>110</v>
      </c>
      <c r="K1226">
        <v>111</v>
      </c>
      <c r="L1226">
        <v>22</v>
      </c>
      <c r="M1226">
        <v>60</v>
      </c>
      <c r="N1226">
        <v>19</v>
      </c>
    </row>
    <row r="1227" spans="1:14" x14ac:dyDescent="0.2">
      <c r="A1227">
        <v>1939</v>
      </c>
      <c r="B1227">
        <v>17</v>
      </c>
      <c r="C1227">
        <v>62</v>
      </c>
      <c r="D1227">
        <v>6</v>
      </c>
      <c r="E1227">
        <v>36</v>
      </c>
      <c r="F1227">
        <v>71</v>
      </c>
      <c r="G1227">
        <v>71</v>
      </c>
      <c r="H1227">
        <v>79</v>
      </c>
      <c r="I1227">
        <v>127</v>
      </c>
      <c r="J1227">
        <v>112</v>
      </c>
      <c r="K1227">
        <v>132</v>
      </c>
      <c r="L1227">
        <v>41</v>
      </c>
      <c r="M1227">
        <v>57</v>
      </c>
      <c r="N1227">
        <v>7</v>
      </c>
    </row>
    <row r="1228" spans="1:14" x14ac:dyDescent="0.2">
      <c r="A1228">
        <v>1939</v>
      </c>
      <c r="B1228">
        <v>18</v>
      </c>
      <c r="C1228">
        <v>71</v>
      </c>
      <c r="D1228">
        <v>22</v>
      </c>
      <c r="E1228">
        <v>1</v>
      </c>
      <c r="F1228">
        <v>40</v>
      </c>
      <c r="G1228">
        <v>65</v>
      </c>
      <c r="H1228">
        <v>123</v>
      </c>
      <c r="I1228">
        <v>125</v>
      </c>
      <c r="J1228">
        <v>118</v>
      </c>
      <c r="K1228">
        <v>114</v>
      </c>
      <c r="L1228">
        <v>75</v>
      </c>
      <c r="M1228">
        <v>74</v>
      </c>
      <c r="N1228">
        <v>6</v>
      </c>
    </row>
    <row r="1229" spans="1:14" x14ac:dyDescent="0.2">
      <c r="A1229">
        <v>1939</v>
      </c>
      <c r="B1229">
        <v>19</v>
      </c>
      <c r="C1229">
        <v>75</v>
      </c>
      <c r="D1229">
        <v>40</v>
      </c>
      <c r="E1229">
        <v>14</v>
      </c>
      <c r="F1229">
        <v>24</v>
      </c>
      <c r="G1229">
        <v>52</v>
      </c>
      <c r="H1229">
        <v>97</v>
      </c>
      <c r="I1229">
        <v>137</v>
      </c>
      <c r="J1229">
        <v>127</v>
      </c>
      <c r="K1229">
        <v>106</v>
      </c>
      <c r="L1229">
        <v>46</v>
      </c>
      <c r="M1229">
        <v>67</v>
      </c>
      <c r="N1229">
        <v>10</v>
      </c>
    </row>
    <row r="1230" spans="1:14" x14ac:dyDescent="0.2">
      <c r="A1230">
        <v>1939</v>
      </c>
      <c r="B1230">
        <v>20</v>
      </c>
      <c r="C1230">
        <v>65</v>
      </c>
      <c r="D1230">
        <v>8</v>
      </c>
      <c r="E1230">
        <v>14</v>
      </c>
      <c r="F1230">
        <v>35</v>
      </c>
      <c r="G1230">
        <v>67</v>
      </c>
      <c r="H1230">
        <v>82</v>
      </c>
      <c r="I1230">
        <v>127</v>
      </c>
      <c r="J1230">
        <v>141</v>
      </c>
      <c r="K1230">
        <v>117</v>
      </c>
      <c r="L1230">
        <v>15</v>
      </c>
      <c r="M1230">
        <v>34</v>
      </c>
      <c r="N1230">
        <v>12</v>
      </c>
    </row>
    <row r="1231" spans="1:14" x14ac:dyDescent="0.2">
      <c r="A1231">
        <v>1939</v>
      </c>
      <c r="B1231">
        <v>21</v>
      </c>
      <c r="C1231">
        <v>56</v>
      </c>
      <c r="D1231">
        <v>11</v>
      </c>
      <c r="E1231">
        <v>31</v>
      </c>
      <c r="F1231">
        <v>38</v>
      </c>
      <c r="G1231">
        <v>65</v>
      </c>
      <c r="H1231">
        <v>97</v>
      </c>
      <c r="I1231">
        <v>138</v>
      </c>
      <c r="J1231">
        <v>154</v>
      </c>
      <c r="K1231">
        <v>119</v>
      </c>
      <c r="L1231">
        <v>1</v>
      </c>
      <c r="M1231">
        <v>21</v>
      </c>
      <c r="N1231">
        <v>20</v>
      </c>
    </row>
    <row r="1232" spans="1:14" x14ac:dyDescent="0.2">
      <c r="A1232">
        <v>1939</v>
      </c>
      <c r="B1232">
        <v>22</v>
      </c>
      <c r="C1232">
        <v>37</v>
      </c>
      <c r="D1232">
        <v>43</v>
      </c>
      <c r="E1232">
        <v>42</v>
      </c>
      <c r="F1232">
        <v>55</v>
      </c>
      <c r="G1232">
        <v>76</v>
      </c>
      <c r="H1232">
        <v>113</v>
      </c>
      <c r="I1232">
        <v>129</v>
      </c>
      <c r="J1232">
        <v>145</v>
      </c>
      <c r="K1232">
        <v>124</v>
      </c>
      <c r="L1232">
        <v>3</v>
      </c>
      <c r="M1232">
        <v>8</v>
      </c>
      <c r="N1232">
        <v>-28</v>
      </c>
    </row>
    <row r="1233" spans="1:14" x14ac:dyDescent="0.2">
      <c r="A1233">
        <v>1939</v>
      </c>
      <c r="B1233">
        <v>23</v>
      </c>
      <c r="C1233">
        <v>45</v>
      </c>
      <c r="D1233">
        <v>35</v>
      </c>
      <c r="E1233">
        <v>20</v>
      </c>
      <c r="F1233">
        <v>61</v>
      </c>
      <c r="G1233">
        <v>65</v>
      </c>
      <c r="H1233">
        <v>105</v>
      </c>
      <c r="I1233">
        <v>110</v>
      </c>
      <c r="J1233">
        <v>130</v>
      </c>
      <c r="K1233">
        <v>111</v>
      </c>
      <c r="L1233">
        <v>23</v>
      </c>
      <c r="M1233">
        <v>19</v>
      </c>
      <c r="N1233">
        <v>-24</v>
      </c>
    </row>
    <row r="1234" spans="1:14" x14ac:dyDescent="0.2">
      <c r="A1234">
        <v>1939</v>
      </c>
      <c r="B1234">
        <v>24</v>
      </c>
      <c r="C1234">
        <v>18</v>
      </c>
      <c r="D1234">
        <v>-2</v>
      </c>
      <c r="E1234">
        <v>-3</v>
      </c>
      <c r="F1234">
        <v>71</v>
      </c>
      <c r="G1234">
        <v>79</v>
      </c>
      <c r="H1234">
        <v>97</v>
      </c>
      <c r="I1234">
        <v>88</v>
      </c>
      <c r="J1234">
        <v>129</v>
      </c>
      <c r="K1234">
        <v>87</v>
      </c>
      <c r="L1234">
        <v>76</v>
      </c>
      <c r="M1234">
        <v>29</v>
      </c>
      <c r="N1234">
        <v>-14</v>
      </c>
    </row>
    <row r="1235" spans="1:14" x14ac:dyDescent="0.2">
      <c r="A1235">
        <v>1939</v>
      </c>
      <c r="B1235">
        <v>25</v>
      </c>
      <c r="C1235">
        <v>-2</v>
      </c>
      <c r="D1235">
        <v>9</v>
      </c>
      <c r="E1235">
        <v>3</v>
      </c>
      <c r="F1235">
        <v>18</v>
      </c>
      <c r="G1235">
        <v>112</v>
      </c>
      <c r="H1235">
        <v>65</v>
      </c>
      <c r="I1235">
        <v>73</v>
      </c>
      <c r="J1235">
        <v>139</v>
      </c>
      <c r="K1235">
        <v>75</v>
      </c>
      <c r="L1235">
        <v>41</v>
      </c>
      <c r="M1235">
        <v>15</v>
      </c>
      <c r="N1235">
        <v>-12</v>
      </c>
    </row>
    <row r="1236" spans="1:14" x14ac:dyDescent="0.2">
      <c r="A1236">
        <v>1939</v>
      </c>
      <c r="B1236">
        <v>26</v>
      </c>
      <c r="C1236">
        <v>1</v>
      </c>
      <c r="D1236">
        <v>23</v>
      </c>
      <c r="E1236">
        <v>8</v>
      </c>
      <c r="F1236">
        <v>14</v>
      </c>
      <c r="G1236">
        <v>64</v>
      </c>
      <c r="H1236">
        <v>75</v>
      </c>
      <c r="I1236">
        <v>105</v>
      </c>
      <c r="J1236">
        <v>142</v>
      </c>
      <c r="K1236">
        <v>55</v>
      </c>
      <c r="L1236">
        <v>5</v>
      </c>
      <c r="M1236">
        <v>28</v>
      </c>
      <c r="N1236">
        <v>11</v>
      </c>
    </row>
    <row r="1237" spans="1:14" x14ac:dyDescent="0.2">
      <c r="A1237">
        <v>1939</v>
      </c>
      <c r="B1237">
        <v>27</v>
      </c>
      <c r="C1237">
        <v>13</v>
      </c>
      <c r="D1237">
        <v>21</v>
      </c>
      <c r="E1237">
        <v>16</v>
      </c>
      <c r="F1237">
        <v>11</v>
      </c>
      <c r="G1237">
        <v>106</v>
      </c>
      <c r="H1237">
        <v>71</v>
      </c>
      <c r="I1237">
        <v>91</v>
      </c>
      <c r="J1237">
        <v>140</v>
      </c>
      <c r="K1237">
        <v>56</v>
      </c>
      <c r="L1237">
        <v>23</v>
      </c>
      <c r="M1237">
        <v>66</v>
      </c>
      <c r="N1237">
        <v>-10</v>
      </c>
    </row>
    <row r="1238" spans="1:14" x14ac:dyDescent="0.2">
      <c r="A1238">
        <v>1939</v>
      </c>
      <c r="B1238">
        <v>28</v>
      </c>
      <c r="C1238">
        <v>3</v>
      </c>
      <c r="D1238">
        <v>32</v>
      </c>
      <c r="E1238">
        <v>20</v>
      </c>
      <c r="F1238">
        <v>5</v>
      </c>
      <c r="G1238">
        <v>80</v>
      </c>
      <c r="H1238">
        <v>129</v>
      </c>
      <c r="I1238">
        <v>146</v>
      </c>
      <c r="J1238">
        <v>130</v>
      </c>
      <c r="K1238">
        <v>31</v>
      </c>
      <c r="L1238">
        <v>13</v>
      </c>
      <c r="M1238">
        <v>43</v>
      </c>
      <c r="N1238">
        <v>-23</v>
      </c>
    </row>
    <row r="1239" spans="1:14" x14ac:dyDescent="0.2">
      <c r="A1239">
        <v>1939</v>
      </c>
      <c r="B1239">
        <v>29</v>
      </c>
      <c r="C1239">
        <v>9</v>
      </c>
      <c r="E1239">
        <v>18</v>
      </c>
      <c r="F1239">
        <v>25</v>
      </c>
      <c r="G1239">
        <v>72</v>
      </c>
      <c r="H1239">
        <v>132</v>
      </c>
      <c r="I1239">
        <v>152</v>
      </c>
      <c r="J1239">
        <v>139</v>
      </c>
      <c r="K1239">
        <v>61</v>
      </c>
      <c r="L1239">
        <v>31</v>
      </c>
      <c r="M1239">
        <v>58</v>
      </c>
      <c r="N1239">
        <v>-52</v>
      </c>
    </row>
    <row r="1240" spans="1:14" x14ac:dyDescent="0.2">
      <c r="A1240">
        <v>1939</v>
      </c>
      <c r="B1240">
        <v>30</v>
      </c>
      <c r="C1240">
        <v>18</v>
      </c>
      <c r="E1240">
        <v>21</v>
      </c>
      <c r="F1240">
        <v>45</v>
      </c>
      <c r="G1240">
        <v>78</v>
      </c>
      <c r="H1240">
        <v>108</v>
      </c>
      <c r="I1240">
        <v>158</v>
      </c>
      <c r="J1240">
        <v>149</v>
      </c>
      <c r="K1240">
        <v>61</v>
      </c>
      <c r="L1240">
        <v>22</v>
      </c>
      <c r="M1240">
        <v>108</v>
      </c>
      <c r="N1240">
        <v>-72</v>
      </c>
    </row>
    <row r="1241" spans="1:14" x14ac:dyDescent="0.2">
      <c r="A1241">
        <v>1939</v>
      </c>
      <c r="B1241">
        <v>31</v>
      </c>
      <c r="C1241">
        <v>9</v>
      </c>
      <c r="E1241">
        <v>31</v>
      </c>
      <c r="G1241">
        <v>85</v>
      </c>
      <c r="I1241">
        <v>125</v>
      </c>
      <c r="J1241">
        <v>136</v>
      </c>
      <c r="L1241">
        <v>38</v>
      </c>
      <c r="N1241">
        <v>-17</v>
      </c>
    </row>
    <row r="1242" spans="1:14" x14ac:dyDescent="0.2">
      <c r="A1242">
        <v>1940</v>
      </c>
      <c r="B1242">
        <v>1</v>
      </c>
      <c r="C1242">
        <v>-30</v>
      </c>
      <c r="D1242">
        <v>-5</v>
      </c>
      <c r="E1242">
        <v>-5</v>
      </c>
      <c r="F1242">
        <v>84</v>
      </c>
      <c r="G1242">
        <v>84</v>
      </c>
      <c r="H1242">
        <v>116</v>
      </c>
      <c r="I1242">
        <v>98</v>
      </c>
      <c r="J1242">
        <v>119</v>
      </c>
      <c r="K1242">
        <v>122</v>
      </c>
      <c r="L1242">
        <v>47</v>
      </c>
      <c r="M1242">
        <v>62</v>
      </c>
      <c r="N1242">
        <v>-19</v>
      </c>
    </row>
    <row r="1243" spans="1:14" x14ac:dyDescent="0.2">
      <c r="A1243">
        <v>1940</v>
      </c>
      <c r="B1243">
        <v>2</v>
      </c>
      <c r="C1243">
        <v>-47</v>
      </c>
      <c r="D1243">
        <v>-14</v>
      </c>
      <c r="E1243">
        <v>3</v>
      </c>
      <c r="F1243">
        <v>41</v>
      </c>
      <c r="G1243">
        <v>69</v>
      </c>
      <c r="H1243">
        <v>93</v>
      </c>
      <c r="I1243">
        <v>110</v>
      </c>
      <c r="J1243">
        <v>124</v>
      </c>
      <c r="K1243">
        <v>105</v>
      </c>
      <c r="L1243">
        <v>60</v>
      </c>
      <c r="M1243">
        <v>67</v>
      </c>
      <c r="N1243">
        <v>12</v>
      </c>
    </row>
    <row r="1244" spans="1:14" x14ac:dyDescent="0.2">
      <c r="A1244">
        <v>1940</v>
      </c>
      <c r="B1244">
        <v>3</v>
      </c>
      <c r="C1244">
        <v>-60</v>
      </c>
      <c r="D1244">
        <v>-25</v>
      </c>
      <c r="E1244">
        <v>-25</v>
      </c>
      <c r="F1244">
        <v>49</v>
      </c>
      <c r="G1244">
        <v>71</v>
      </c>
      <c r="H1244">
        <v>109</v>
      </c>
      <c r="I1244">
        <v>138</v>
      </c>
      <c r="J1244">
        <v>117</v>
      </c>
      <c r="K1244">
        <v>99</v>
      </c>
      <c r="L1244">
        <v>76</v>
      </c>
      <c r="M1244">
        <v>80</v>
      </c>
      <c r="N1244">
        <v>33</v>
      </c>
    </row>
    <row r="1245" spans="1:14" x14ac:dyDescent="0.2">
      <c r="A1245">
        <v>1940</v>
      </c>
      <c r="B1245">
        <v>4</v>
      </c>
      <c r="C1245">
        <v>-29</v>
      </c>
      <c r="D1245">
        <v>-8</v>
      </c>
      <c r="E1245">
        <v>-18</v>
      </c>
      <c r="F1245">
        <v>54</v>
      </c>
      <c r="G1245">
        <v>53</v>
      </c>
      <c r="H1245">
        <v>115</v>
      </c>
      <c r="I1245">
        <v>95</v>
      </c>
      <c r="J1245">
        <v>126</v>
      </c>
      <c r="K1245">
        <v>102</v>
      </c>
      <c r="L1245">
        <v>85</v>
      </c>
      <c r="M1245">
        <v>71</v>
      </c>
      <c r="N1245">
        <v>55</v>
      </c>
    </row>
    <row r="1246" spans="1:14" x14ac:dyDescent="0.2">
      <c r="A1246">
        <v>1940</v>
      </c>
      <c r="B1246">
        <v>5</v>
      </c>
      <c r="C1246">
        <v>-5</v>
      </c>
      <c r="D1246">
        <v>18</v>
      </c>
      <c r="E1246">
        <v>-1</v>
      </c>
      <c r="F1246">
        <v>43</v>
      </c>
      <c r="G1246">
        <v>68</v>
      </c>
      <c r="H1246">
        <v>113</v>
      </c>
      <c r="I1246">
        <v>98</v>
      </c>
      <c r="J1246">
        <v>128</v>
      </c>
      <c r="K1246">
        <v>102</v>
      </c>
      <c r="L1246">
        <v>88</v>
      </c>
      <c r="M1246">
        <v>25</v>
      </c>
      <c r="N1246">
        <v>29</v>
      </c>
    </row>
    <row r="1247" spans="1:14" x14ac:dyDescent="0.2">
      <c r="A1247">
        <v>1940</v>
      </c>
      <c r="B1247">
        <v>6</v>
      </c>
      <c r="C1247">
        <v>-22</v>
      </c>
      <c r="D1247">
        <v>16</v>
      </c>
      <c r="E1247">
        <v>-21</v>
      </c>
      <c r="F1247">
        <v>-1</v>
      </c>
      <c r="G1247">
        <v>81</v>
      </c>
      <c r="H1247">
        <v>114</v>
      </c>
      <c r="I1247">
        <v>119</v>
      </c>
      <c r="J1247">
        <v>112</v>
      </c>
      <c r="K1247">
        <v>105</v>
      </c>
      <c r="L1247">
        <v>112</v>
      </c>
      <c r="M1247">
        <v>55</v>
      </c>
      <c r="N1247">
        <v>31</v>
      </c>
    </row>
    <row r="1248" spans="1:14" x14ac:dyDescent="0.2">
      <c r="A1248">
        <v>1940</v>
      </c>
      <c r="B1248">
        <v>7</v>
      </c>
      <c r="C1248">
        <v>1</v>
      </c>
      <c r="D1248">
        <v>23</v>
      </c>
      <c r="E1248">
        <v>-42</v>
      </c>
      <c r="F1248">
        <v>23</v>
      </c>
      <c r="G1248">
        <v>35</v>
      </c>
      <c r="H1248">
        <v>124</v>
      </c>
      <c r="I1248">
        <v>99</v>
      </c>
      <c r="J1248">
        <v>125</v>
      </c>
      <c r="K1248">
        <v>84</v>
      </c>
      <c r="L1248">
        <v>80</v>
      </c>
      <c r="M1248">
        <v>52</v>
      </c>
      <c r="N1248">
        <v>20</v>
      </c>
    </row>
    <row r="1249" spans="1:14" x14ac:dyDescent="0.2">
      <c r="A1249">
        <v>1940</v>
      </c>
      <c r="B1249">
        <v>8</v>
      </c>
      <c r="C1249">
        <v>27</v>
      </c>
      <c r="D1249">
        <v>42</v>
      </c>
      <c r="E1249">
        <v>-39</v>
      </c>
      <c r="F1249">
        <v>47</v>
      </c>
      <c r="G1249">
        <v>86</v>
      </c>
      <c r="H1249">
        <v>129</v>
      </c>
      <c r="I1249">
        <v>85</v>
      </c>
      <c r="J1249">
        <v>121</v>
      </c>
      <c r="K1249">
        <v>98</v>
      </c>
      <c r="L1249">
        <v>78</v>
      </c>
      <c r="M1249">
        <v>10</v>
      </c>
      <c r="N1249">
        <v>14</v>
      </c>
    </row>
    <row r="1250" spans="1:14" x14ac:dyDescent="0.2">
      <c r="A1250">
        <v>1940</v>
      </c>
      <c r="B1250">
        <v>9</v>
      </c>
      <c r="C1250">
        <v>5</v>
      </c>
      <c r="D1250">
        <v>0</v>
      </c>
      <c r="E1250">
        <v>5</v>
      </c>
      <c r="F1250">
        <v>23</v>
      </c>
      <c r="G1250">
        <v>65</v>
      </c>
      <c r="H1250">
        <v>125</v>
      </c>
      <c r="I1250">
        <v>103</v>
      </c>
      <c r="J1250">
        <v>137</v>
      </c>
      <c r="K1250">
        <v>59</v>
      </c>
      <c r="L1250">
        <v>113</v>
      </c>
      <c r="M1250">
        <v>29</v>
      </c>
      <c r="N1250">
        <v>22</v>
      </c>
    </row>
    <row r="1251" spans="1:14" x14ac:dyDescent="0.2">
      <c r="A1251">
        <v>1940</v>
      </c>
      <c r="B1251">
        <v>10</v>
      </c>
      <c r="C1251">
        <v>-27</v>
      </c>
      <c r="D1251">
        <v>-34</v>
      </c>
      <c r="E1251">
        <v>35</v>
      </c>
      <c r="F1251">
        <v>16</v>
      </c>
      <c r="G1251">
        <v>73</v>
      </c>
      <c r="H1251">
        <v>126</v>
      </c>
      <c r="I1251">
        <v>149</v>
      </c>
      <c r="J1251">
        <v>147</v>
      </c>
      <c r="K1251">
        <v>71</v>
      </c>
      <c r="L1251">
        <v>66</v>
      </c>
      <c r="M1251">
        <v>51</v>
      </c>
      <c r="N1251">
        <v>40</v>
      </c>
    </row>
    <row r="1252" spans="1:14" x14ac:dyDescent="0.2">
      <c r="A1252">
        <v>1940</v>
      </c>
      <c r="B1252">
        <v>11</v>
      </c>
      <c r="C1252">
        <v>-65</v>
      </c>
      <c r="D1252">
        <v>-35</v>
      </c>
      <c r="E1252">
        <v>41</v>
      </c>
      <c r="F1252">
        <v>-16</v>
      </c>
      <c r="G1252">
        <v>66</v>
      </c>
      <c r="H1252">
        <v>113</v>
      </c>
      <c r="I1252">
        <v>115</v>
      </c>
      <c r="J1252">
        <v>113</v>
      </c>
      <c r="K1252">
        <v>63</v>
      </c>
      <c r="L1252">
        <v>29</v>
      </c>
      <c r="M1252">
        <v>31</v>
      </c>
      <c r="N1252">
        <v>23</v>
      </c>
    </row>
    <row r="1253" spans="1:14" x14ac:dyDescent="0.2">
      <c r="A1253">
        <v>1940</v>
      </c>
      <c r="B1253">
        <v>12</v>
      </c>
      <c r="C1253">
        <v>-61</v>
      </c>
      <c r="D1253">
        <v>-47</v>
      </c>
      <c r="E1253">
        <v>63</v>
      </c>
      <c r="F1253">
        <v>32</v>
      </c>
      <c r="G1253">
        <v>34</v>
      </c>
      <c r="H1253">
        <v>112</v>
      </c>
      <c r="I1253">
        <v>103</v>
      </c>
      <c r="J1253">
        <v>63</v>
      </c>
      <c r="K1253">
        <v>73</v>
      </c>
      <c r="L1253">
        <v>11</v>
      </c>
      <c r="M1253">
        <v>50</v>
      </c>
      <c r="N1253">
        <v>0</v>
      </c>
    </row>
    <row r="1254" spans="1:14" x14ac:dyDescent="0.2">
      <c r="A1254">
        <v>1940</v>
      </c>
      <c r="B1254">
        <v>13</v>
      </c>
      <c r="C1254">
        <v>-56</v>
      </c>
      <c r="D1254">
        <v>-58</v>
      </c>
      <c r="E1254">
        <v>62</v>
      </c>
      <c r="F1254">
        <v>39</v>
      </c>
      <c r="G1254">
        <v>65</v>
      </c>
      <c r="H1254">
        <v>113</v>
      </c>
      <c r="I1254">
        <v>119</v>
      </c>
      <c r="J1254">
        <v>99</v>
      </c>
      <c r="K1254">
        <v>119</v>
      </c>
      <c r="L1254">
        <v>33</v>
      </c>
      <c r="M1254">
        <v>66</v>
      </c>
      <c r="N1254">
        <v>-18</v>
      </c>
    </row>
    <row r="1255" spans="1:14" x14ac:dyDescent="0.2">
      <c r="A1255">
        <v>1940</v>
      </c>
      <c r="B1255">
        <v>14</v>
      </c>
      <c r="C1255">
        <v>-52</v>
      </c>
      <c r="D1255">
        <v>-30</v>
      </c>
      <c r="E1255">
        <v>3</v>
      </c>
      <c r="F1255">
        <v>61</v>
      </c>
      <c r="G1255">
        <v>67</v>
      </c>
      <c r="H1255">
        <v>85</v>
      </c>
      <c r="I1255">
        <v>91</v>
      </c>
      <c r="J1255">
        <v>129</v>
      </c>
      <c r="K1255">
        <v>87</v>
      </c>
      <c r="L1255">
        <v>91</v>
      </c>
      <c r="M1255">
        <v>22</v>
      </c>
      <c r="N1255">
        <v>-7</v>
      </c>
    </row>
    <row r="1256" spans="1:14" x14ac:dyDescent="0.2">
      <c r="A1256">
        <v>1940</v>
      </c>
      <c r="B1256">
        <v>15</v>
      </c>
      <c r="C1256">
        <v>-69</v>
      </c>
      <c r="D1256">
        <v>-21</v>
      </c>
      <c r="E1256">
        <v>-14</v>
      </c>
      <c r="F1256">
        <v>45</v>
      </c>
      <c r="G1256">
        <v>80</v>
      </c>
      <c r="H1256">
        <v>97</v>
      </c>
      <c r="I1256">
        <v>106</v>
      </c>
      <c r="J1256">
        <v>93</v>
      </c>
      <c r="K1256">
        <v>69</v>
      </c>
      <c r="L1256">
        <v>91</v>
      </c>
      <c r="M1256">
        <v>5</v>
      </c>
      <c r="N1256">
        <v>24</v>
      </c>
    </row>
    <row r="1257" spans="1:14" x14ac:dyDescent="0.2">
      <c r="A1257">
        <v>1940</v>
      </c>
      <c r="B1257">
        <v>16</v>
      </c>
      <c r="C1257">
        <v>-55</v>
      </c>
      <c r="D1257">
        <v>-46</v>
      </c>
      <c r="E1257">
        <v>4</v>
      </c>
      <c r="F1257">
        <v>4</v>
      </c>
      <c r="G1257">
        <v>92</v>
      </c>
      <c r="H1257">
        <v>129</v>
      </c>
      <c r="I1257">
        <v>135</v>
      </c>
      <c r="J1257">
        <v>92</v>
      </c>
      <c r="K1257">
        <v>65</v>
      </c>
      <c r="L1257">
        <v>99</v>
      </c>
      <c r="M1257">
        <v>13</v>
      </c>
      <c r="N1257">
        <v>28</v>
      </c>
    </row>
    <row r="1258" spans="1:14" x14ac:dyDescent="0.2">
      <c r="A1258">
        <v>1940</v>
      </c>
      <c r="B1258">
        <v>17</v>
      </c>
      <c r="C1258">
        <v>-90</v>
      </c>
      <c r="D1258">
        <v>-31</v>
      </c>
      <c r="E1258">
        <v>22</v>
      </c>
      <c r="F1258">
        <v>-10</v>
      </c>
      <c r="G1258">
        <v>53</v>
      </c>
      <c r="H1258">
        <v>121</v>
      </c>
      <c r="I1258">
        <v>127</v>
      </c>
      <c r="J1258">
        <v>112</v>
      </c>
      <c r="K1258">
        <v>104</v>
      </c>
      <c r="L1258">
        <v>100</v>
      </c>
      <c r="M1258">
        <v>30</v>
      </c>
      <c r="N1258">
        <v>2</v>
      </c>
    </row>
    <row r="1259" spans="1:14" x14ac:dyDescent="0.2">
      <c r="A1259">
        <v>1940</v>
      </c>
      <c r="B1259">
        <v>18</v>
      </c>
      <c r="C1259">
        <v>-86</v>
      </c>
      <c r="D1259">
        <v>-66</v>
      </c>
      <c r="E1259">
        <v>58</v>
      </c>
      <c r="F1259">
        <v>-10</v>
      </c>
      <c r="G1259">
        <v>59</v>
      </c>
      <c r="H1259">
        <v>110</v>
      </c>
      <c r="I1259">
        <v>109</v>
      </c>
      <c r="J1259">
        <v>113</v>
      </c>
      <c r="K1259">
        <v>118</v>
      </c>
      <c r="L1259">
        <v>60</v>
      </c>
      <c r="M1259">
        <v>27</v>
      </c>
      <c r="N1259">
        <v>-23</v>
      </c>
    </row>
    <row r="1260" spans="1:14" x14ac:dyDescent="0.2">
      <c r="A1260">
        <v>1940</v>
      </c>
      <c r="B1260">
        <v>19</v>
      </c>
      <c r="C1260">
        <v>-53</v>
      </c>
      <c r="D1260">
        <v>-40</v>
      </c>
      <c r="E1260">
        <v>76</v>
      </c>
      <c r="F1260">
        <v>17</v>
      </c>
      <c r="G1260">
        <v>56</v>
      </c>
      <c r="H1260">
        <v>101</v>
      </c>
      <c r="I1260">
        <v>121</v>
      </c>
      <c r="J1260">
        <v>116</v>
      </c>
      <c r="K1260">
        <v>111</v>
      </c>
      <c r="L1260">
        <v>85</v>
      </c>
      <c r="M1260">
        <v>36</v>
      </c>
      <c r="N1260">
        <v>5</v>
      </c>
    </row>
    <row r="1261" spans="1:14" x14ac:dyDescent="0.2">
      <c r="A1261">
        <v>1940</v>
      </c>
      <c r="B1261">
        <v>20</v>
      </c>
      <c r="C1261">
        <v>-75</v>
      </c>
      <c r="D1261">
        <v>10</v>
      </c>
      <c r="E1261">
        <v>39</v>
      </c>
      <c r="F1261">
        <v>33</v>
      </c>
      <c r="G1261">
        <v>47</v>
      </c>
      <c r="H1261">
        <v>125</v>
      </c>
      <c r="I1261">
        <v>128</v>
      </c>
      <c r="J1261">
        <v>91</v>
      </c>
      <c r="K1261">
        <v>101</v>
      </c>
      <c r="L1261">
        <v>98</v>
      </c>
      <c r="M1261">
        <v>27</v>
      </c>
      <c r="N1261">
        <v>28</v>
      </c>
    </row>
    <row r="1262" spans="1:14" x14ac:dyDescent="0.2">
      <c r="A1262">
        <v>1940</v>
      </c>
      <c r="B1262">
        <v>21</v>
      </c>
      <c r="C1262">
        <v>-134</v>
      </c>
      <c r="D1262">
        <v>21</v>
      </c>
      <c r="E1262">
        <v>52</v>
      </c>
      <c r="F1262">
        <v>65</v>
      </c>
      <c r="G1262">
        <v>46</v>
      </c>
      <c r="H1262">
        <v>109</v>
      </c>
      <c r="I1262">
        <v>119</v>
      </c>
      <c r="J1262">
        <v>124</v>
      </c>
      <c r="K1262">
        <v>55</v>
      </c>
      <c r="L1262">
        <v>100</v>
      </c>
      <c r="M1262">
        <v>75</v>
      </c>
      <c r="N1262">
        <v>-2</v>
      </c>
    </row>
    <row r="1263" spans="1:14" x14ac:dyDescent="0.2">
      <c r="A1263">
        <v>1940</v>
      </c>
      <c r="B1263">
        <v>22</v>
      </c>
      <c r="C1263">
        <v>-117</v>
      </c>
      <c r="D1263">
        <v>44</v>
      </c>
      <c r="E1263">
        <v>58</v>
      </c>
      <c r="F1263">
        <v>88</v>
      </c>
      <c r="G1263">
        <v>85</v>
      </c>
      <c r="H1263">
        <v>89</v>
      </c>
      <c r="I1263">
        <v>104</v>
      </c>
      <c r="J1263">
        <v>115</v>
      </c>
      <c r="K1263">
        <v>49</v>
      </c>
      <c r="L1263">
        <v>29</v>
      </c>
      <c r="M1263">
        <v>51</v>
      </c>
      <c r="N1263">
        <v>-13</v>
      </c>
    </row>
    <row r="1264" spans="1:14" x14ac:dyDescent="0.2">
      <c r="A1264">
        <v>1940</v>
      </c>
      <c r="B1264">
        <v>23</v>
      </c>
      <c r="C1264">
        <v>-82</v>
      </c>
      <c r="D1264">
        <v>53</v>
      </c>
      <c r="E1264">
        <v>72</v>
      </c>
      <c r="F1264">
        <v>88</v>
      </c>
      <c r="G1264">
        <v>61</v>
      </c>
      <c r="H1264">
        <v>96</v>
      </c>
      <c r="I1264">
        <v>95</v>
      </c>
      <c r="J1264">
        <v>98</v>
      </c>
      <c r="K1264">
        <v>79</v>
      </c>
      <c r="L1264">
        <v>41</v>
      </c>
      <c r="M1264">
        <v>24</v>
      </c>
      <c r="N1264">
        <v>-2</v>
      </c>
    </row>
    <row r="1265" spans="1:14" x14ac:dyDescent="0.2">
      <c r="A1265">
        <v>1940</v>
      </c>
      <c r="B1265">
        <v>24</v>
      </c>
      <c r="C1265">
        <v>-91</v>
      </c>
      <c r="D1265">
        <v>53</v>
      </c>
      <c r="E1265">
        <v>54</v>
      </c>
      <c r="F1265">
        <v>71</v>
      </c>
      <c r="G1265">
        <v>88</v>
      </c>
      <c r="H1265">
        <v>100</v>
      </c>
      <c r="I1265">
        <v>111</v>
      </c>
      <c r="J1265">
        <v>58</v>
      </c>
      <c r="K1265">
        <v>53</v>
      </c>
      <c r="L1265">
        <v>53</v>
      </c>
      <c r="M1265">
        <v>56</v>
      </c>
      <c r="N1265">
        <v>2</v>
      </c>
    </row>
    <row r="1266" spans="1:14" x14ac:dyDescent="0.2">
      <c r="A1266">
        <v>1940</v>
      </c>
      <c r="B1266">
        <v>25</v>
      </c>
      <c r="C1266">
        <v>-17</v>
      </c>
      <c r="D1266">
        <v>49</v>
      </c>
      <c r="E1266">
        <v>49</v>
      </c>
      <c r="F1266">
        <v>59</v>
      </c>
      <c r="G1266">
        <v>101</v>
      </c>
      <c r="H1266">
        <v>105</v>
      </c>
      <c r="I1266">
        <v>97</v>
      </c>
      <c r="J1266">
        <v>112</v>
      </c>
      <c r="K1266">
        <v>56</v>
      </c>
      <c r="L1266">
        <v>31</v>
      </c>
      <c r="M1266">
        <v>64</v>
      </c>
      <c r="N1266">
        <v>9</v>
      </c>
    </row>
    <row r="1267" spans="1:14" x14ac:dyDescent="0.2">
      <c r="A1267">
        <v>1940</v>
      </c>
      <c r="B1267">
        <v>26</v>
      </c>
      <c r="C1267">
        <v>4</v>
      </c>
      <c r="D1267">
        <v>30</v>
      </c>
      <c r="E1267">
        <v>40</v>
      </c>
      <c r="F1267">
        <v>78</v>
      </c>
      <c r="G1267">
        <v>115</v>
      </c>
      <c r="H1267">
        <v>91</v>
      </c>
      <c r="I1267">
        <v>121</v>
      </c>
      <c r="J1267">
        <v>123</v>
      </c>
      <c r="K1267">
        <v>37</v>
      </c>
      <c r="L1267">
        <v>31</v>
      </c>
      <c r="M1267">
        <v>75</v>
      </c>
      <c r="N1267">
        <v>2</v>
      </c>
    </row>
    <row r="1268" spans="1:14" x14ac:dyDescent="0.2">
      <c r="A1268">
        <v>1940</v>
      </c>
      <c r="B1268">
        <v>27</v>
      </c>
      <c r="C1268">
        <v>3</v>
      </c>
      <c r="D1268">
        <v>35</v>
      </c>
      <c r="E1268">
        <v>17</v>
      </c>
      <c r="F1268">
        <v>90</v>
      </c>
      <c r="G1268">
        <v>106</v>
      </c>
      <c r="H1268">
        <v>89</v>
      </c>
      <c r="I1268">
        <v>105</v>
      </c>
      <c r="J1268">
        <v>132</v>
      </c>
      <c r="K1268">
        <v>45</v>
      </c>
      <c r="L1268">
        <v>27</v>
      </c>
      <c r="M1268">
        <v>73</v>
      </c>
      <c r="N1268">
        <v>-15</v>
      </c>
    </row>
    <row r="1269" spans="1:14" x14ac:dyDescent="0.2">
      <c r="A1269">
        <v>1940</v>
      </c>
      <c r="B1269">
        <v>28</v>
      </c>
      <c r="C1269">
        <v>-12</v>
      </c>
      <c r="D1269">
        <v>83</v>
      </c>
      <c r="E1269">
        <v>1</v>
      </c>
      <c r="F1269">
        <v>97</v>
      </c>
      <c r="G1269">
        <v>92</v>
      </c>
      <c r="H1269">
        <v>100</v>
      </c>
      <c r="I1269">
        <v>73</v>
      </c>
      <c r="J1269">
        <v>67</v>
      </c>
      <c r="K1269">
        <v>60</v>
      </c>
      <c r="L1269">
        <v>27</v>
      </c>
      <c r="M1269">
        <v>7</v>
      </c>
      <c r="N1269">
        <v>-6</v>
      </c>
    </row>
    <row r="1270" spans="1:14" x14ac:dyDescent="0.2">
      <c r="A1270">
        <v>1940</v>
      </c>
      <c r="B1270">
        <v>29</v>
      </c>
      <c r="C1270">
        <v>-26</v>
      </c>
      <c r="D1270">
        <v>25</v>
      </c>
      <c r="E1270">
        <v>-23</v>
      </c>
      <c r="F1270">
        <v>77</v>
      </c>
      <c r="G1270">
        <v>95</v>
      </c>
      <c r="H1270">
        <v>122</v>
      </c>
      <c r="I1270">
        <v>86</v>
      </c>
      <c r="J1270">
        <v>110</v>
      </c>
      <c r="K1270">
        <v>60</v>
      </c>
      <c r="L1270">
        <v>15</v>
      </c>
      <c r="M1270">
        <v>0</v>
      </c>
      <c r="N1270">
        <v>10</v>
      </c>
    </row>
    <row r="1271" spans="1:14" x14ac:dyDescent="0.2">
      <c r="A1271">
        <v>1940</v>
      </c>
      <c r="B1271">
        <v>30</v>
      </c>
      <c r="C1271">
        <v>-33</v>
      </c>
      <c r="E1271">
        <v>21</v>
      </c>
      <c r="F1271">
        <v>89</v>
      </c>
      <c r="G1271">
        <v>81</v>
      </c>
      <c r="H1271">
        <v>96</v>
      </c>
      <c r="I1271">
        <v>123</v>
      </c>
      <c r="J1271">
        <v>86</v>
      </c>
      <c r="K1271">
        <v>65</v>
      </c>
      <c r="L1271">
        <v>17</v>
      </c>
      <c r="M1271">
        <v>-26</v>
      </c>
      <c r="N1271">
        <v>52</v>
      </c>
    </row>
    <row r="1272" spans="1:14" x14ac:dyDescent="0.2">
      <c r="A1272">
        <v>1940</v>
      </c>
      <c r="B1272">
        <v>31</v>
      </c>
      <c r="C1272">
        <v>-35</v>
      </c>
      <c r="E1272">
        <v>54</v>
      </c>
      <c r="G1272">
        <v>75</v>
      </c>
      <c r="I1272">
        <v>125</v>
      </c>
      <c r="J1272">
        <v>111</v>
      </c>
      <c r="L1272">
        <v>62</v>
      </c>
      <c r="N1272">
        <v>39</v>
      </c>
    </row>
    <row r="1273" spans="1:14" x14ac:dyDescent="0.2">
      <c r="A1273">
        <v>1941</v>
      </c>
      <c r="B1273">
        <v>1</v>
      </c>
      <c r="C1273">
        <v>-3</v>
      </c>
      <c r="D1273">
        <v>8</v>
      </c>
      <c r="E1273">
        <v>37</v>
      </c>
      <c r="F1273">
        <v>13</v>
      </c>
      <c r="G1273">
        <v>40</v>
      </c>
      <c r="H1273">
        <v>74</v>
      </c>
      <c r="I1273">
        <v>136</v>
      </c>
      <c r="J1273">
        <v>139</v>
      </c>
      <c r="K1273">
        <v>94</v>
      </c>
      <c r="L1273">
        <v>70</v>
      </c>
      <c r="M1273">
        <v>6</v>
      </c>
      <c r="N1273">
        <v>2</v>
      </c>
    </row>
    <row r="1274" spans="1:14" x14ac:dyDescent="0.2">
      <c r="A1274">
        <v>1941</v>
      </c>
      <c r="B1274">
        <v>2</v>
      </c>
      <c r="C1274">
        <v>-38</v>
      </c>
      <c r="D1274">
        <v>-5</v>
      </c>
      <c r="E1274">
        <v>52</v>
      </c>
      <c r="F1274">
        <v>7</v>
      </c>
      <c r="G1274">
        <v>55</v>
      </c>
      <c r="H1274">
        <v>68</v>
      </c>
      <c r="I1274">
        <v>136</v>
      </c>
      <c r="J1274">
        <v>127</v>
      </c>
      <c r="K1274">
        <v>123</v>
      </c>
      <c r="L1274">
        <v>71</v>
      </c>
      <c r="M1274">
        <v>16</v>
      </c>
      <c r="N1274">
        <v>12</v>
      </c>
    </row>
    <row r="1275" spans="1:14" x14ac:dyDescent="0.2">
      <c r="A1275">
        <v>1941</v>
      </c>
      <c r="B1275">
        <v>3</v>
      </c>
      <c r="C1275">
        <v>-60</v>
      </c>
      <c r="D1275">
        <v>-16</v>
      </c>
      <c r="E1275">
        <v>40</v>
      </c>
      <c r="F1275">
        <v>29</v>
      </c>
      <c r="G1275">
        <v>20</v>
      </c>
      <c r="H1275">
        <v>60</v>
      </c>
      <c r="I1275">
        <v>128</v>
      </c>
      <c r="J1275">
        <v>124</v>
      </c>
      <c r="K1275">
        <v>134</v>
      </c>
      <c r="L1275">
        <v>77</v>
      </c>
      <c r="M1275">
        <v>18</v>
      </c>
      <c r="N1275">
        <v>14</v>
      </c>
    </row>
    <row r="1276" spans="1:14" x14ac:dyDescent="0.2">
      <c r="A1276">
        <v>1941</v>
      </c>
      <c r="B1276">
        <v>4</v>
      </c>
      <c r="C1276">
        <v>-47</v>
      </c>
      <c r="D1276">
        <v>-21</v>
      </c>
      <c r="E1276">
        <v>16</v>
      </c>
      <c r="F1276">
        <v>41</v>
      </c>
      <c r="G1276">
        <v>-15</v>
      </c>
      <c r="H1276">
        <v>80</v>
      </c>
      <c r="I1276">
        <v>106</v>
      </c>
      <c r="J1276">
        <v>139</v>
      </c>
      <c r="K1276">
        <v>115</v>
      </c>
      <c r="L1276">
        <v>89</v>
      </c>
      <c r="M1276">
        <v>12</v>
      </c>
      <c r="N1276">
        <v>41</v>
      </c>
    </row>
    <row r="1277" spans="1:14" x14ac:dyDescent="0.2">
      <c r="A1277">
        <v>1941</v>
      </c>
      <c r="B1277">
        <v>5</v>
      </c>
      <c r="C1277">
        <v>-48</v>
      </c>
      <c r="D1277">
        <v>-37</v>
      </c>
      <c r="E1277">
        <v>1</v>
      </c>
      <c r="F1277">
        <v>27</v>
      </c>
      <c r="G1277">
        <v>27</v>
      </c>
      <c r="H1277">
        <v>107</v>
      </c>
      <c r="I1277">
        <v>87</v>
      </c>
      <c r="J1277">
        <v>110</v>
      </c>
      <c r="K1277">
        <v>130</v>
      </c>
      <c r="L1277">
        <v>116</v>
      </c>
      <c r="M1277">
        <v>-5</v>
      </c>
      <c r="N1277">
        <v>52</v>
      </c>
    </row>
    <row r="1278" spans="1:14" x14ac:dyDescent="0.2">
      <c r="A1278">
        <v>1941</v>
      </c>
      <c r="B1278">
        <v>6</v>
      </c>
      <c r="C1278">
        <v>-43</v>
      </c>
      <c r="D1278">
        <v>-14</v>
      </c>
      <c r="E1278">
        <v>11</v>
      </c>
      <c r="F1278">
        <v>12</v>
      </c>
      <c r="G1278">
        <v>13</v>
      </c>
      <c r="H1278">
        <v>83</v>
      </c>
      <c r="I1278">
        <v>129</v>
      </c>
      <c r="J1278">
        <v>95</v>
      </c>
      <c r="K1278">
        <v>133</v>
      </c>
      <c r="L1278">
        <v>134</v>
      </c>
      <c r="M1278">
        <v>3</v>
      </c>
      <c r="N1278">
        <v>66</v>
      </c>
    </row>
    <row r="1279" spans="1:14" x14ac:dyDescent="0.2">
      <c r="A1279">
        <v>1941</v>
      </c>
      <c r="B1279">
        <v>7</v>
      </c>
      <c r="C1279">
        <v>-12</v>
      </c>
      <c r="D1279">
        <v>19</v>
      </c>
      <c r="E1279">
        <v>10</v>
      </c>
      <c r="F1279">
        <v>3</v>
      </c>
      <c r="G1279">
        <v>20</v>
      </c>
      <c r="H1279">
        <v>95</v>
      </c>
      <c r="I1279">
        <v>137</v>
      </c>
      <c r="J1279">
        <v>87</v>
      </c>
      <c r="K1279">
        <v>110</v>
      </c>
      <c r="L1279">
        <v>95</v>
      </c>
      <c r="M1279">
        <v>37</v>
      </c>
      <c r="N1279">
        <v>35</v>
      </c>
    </row>
    <row r="1280" spans="1:14" x14ac:dyDescent="0.2">
      <c r="A1280">
        <v>1941</v>
      </c>
      <c r="B1280">
        <v>8</v>
      </c>
      <c r="C1280">
        <v>-5</v>
      </c>
      <c r="D1280">
        <v>54</v>
      </c>
      <c r="E1280">
        <v>15</v>
      </c>
      <c r="F1280">
        <v>12</v>
      </c>
      <c r="G1280">
        <v>0</v>
      </c>
      <c r="H1280">
        <v>104</v>
      </c>
      <c r="I1280">
        <v>141</v>
      </c>
      <c r="J1280">
        <v>90</v>
      </c>
      <c r="K1280">
        <v>101</v>
      </c>
      <c r="L1280">
        <v>123</v>
      </c>
      <c r="M1280">
        <v>6</v>
      </c>
      <c r="N1280">
        <v>13</v>
      </c>
    </row>
    <row r="1281" spans="1:14" x14ac:dyDescent="0.2">
      <c r="A1281">
        <v>1941</v>
      </c>
      <c r="B1281">
        <v>9</v>
      </c>
      <c r="C1281">
        <v>-9</v>
      </c>
      <c r="D1281">
        <v>90</v>
      </c>
      <c r="E1281">
        <v>34</v>
      </c>
      <c r="F1281">
        <v>13</v>
      </c>
      <c r="G1281">
        <v>15</v>
      </c>
      <c r="H1281">
        <v>101</v>
      </c>
      <c r="I1281">
        <v>135</v>
      </c>
      <c r="J1281">
        <v>86</v>
      </c>
      <c r="K1281">
        <v>125</v>
      </c>
      <c r="L1281">
        <v>138</v>
      </c>
      <c r="M1281">
        <v>2</v>
      </c>
      <c r="N1281">
        <v>24</v>
      </c>
    </row>
    <row r="1282" spans="1:14" x14ac:dyDescent="0.2">
      <c r="A1282">
        <v>1941</v>
      </c>
      <c r="B1282">
        <v>10</v>
      </c>
      <c r="C1282">
        <v>-10</v>
      </c>
      <c r="D1282">
        <v>42</v>
      </c>
      <c r="E1282">
        <v>10</v>
      </c>
      <c r="F1282">
        <v>-11</v>
      </c>
      <c r="G1282">
        <v>4</v>
      </c>
      <c r="H1282">
        <v>91</v>
      </c>
      <c r="I1282">
        <v>113</v>
      </c>
      <c r="J1282">
        <v>124</v>
      </c>
      <c r="K1282">
        <v>131</v>
      </c>
      <c r="L1282">
        <v>128</v>
      </c>
      <c r="M1282">
        <v>35</v>
      </c>
      <c r="N1282">
        <v>85</v>
      </c>
    </row>
    <row r="1283" spans="1:14" x14ac:dyDescent="0.2">
      <c r="A1283">
        <v>1941</v>
      </c>
      <c r="B1283">
        <v>11</v>
      </c>
      <c r="C1283">
        <v>21</v>
      </c>
      <c r="D1283">
        <v>-3</v>
      </c>
      <c r="E1283">
        <v>22</v>
      </c>
      <c r="F1283">
        <v>24</v>
      </c>
      <c r="G1283">
        <v>9</v>
      </c>
      <c r="H1283">
        <v>49</v>
      </c>
      <c r="I1283">
        <v>128</v>
      </c>
      <c r="J1283">
        <v>136</v>
      </c>
      <c r="K1283">
        <v>129</v>
      </c>
      <c r="L1283">
        <v>105</v>
      </c>
      <c r="M1283">
        <v>61</v>
      </c>
      <c r="N1283">
        <v>89</v>
      </c>
    </row>
    <row r="1284" spans="1:14" x14ac:dyDescent="0.2">
      <c r="A1284">
        <v>1941</v>
      </c>
      <c r="B1284">
        <v>12</v>
      </c>
      <c r="C1284">
        <v>28</v>
      </c>
      <c r="D1284">
        <v>4</v>
      </c>
      <c r="E1284">
        <v>23</v>
      </c>
      <c r="F1284">
        <v>60</v>
      </c>
      <c r="G1284">
        <v>52</v>
      </c>
      <c r="H1284">
        <v>65</v>
      </c>
      <c r="I1284">
        <v>167</v>
      </c>
      <c r="J1284">
        <v>114</v>
      </c>
      <c r="K1284">
        <v>97</v>
      </c>
      <c r="L1284">
        <v>14</v>
      </c>
      <c r="M1284">
        <v>77</v>
      </c>
      <c r="N1284">
        <v>93</v>
      </c>
    </row>
    <row r="1285" spans="1:14" x14ac:dyDescent="0.2">
      <c r="A1285">
        <v>1941</v>
      </c>
      <c r="B1285">
        <v>13</v>
      </c>
      <c r="C1285">
        <v>-27</v>
      </c>
      <c r="D1285">
        <v>31</v>
      </c>
      <c r="E1285">
        <v>10</v>
      </c>
      <c r="F1285">
        <v>69</v>
      </c>
      <c r="G1285">
        <v>89</v>
      </c>
      <c r="H1285">
        <v>72</v>
      </c>
      <c r="I1285">
        <v>179</v>
      </c>
      <c r="J1285">
        <v>118</v>
      </c>
      <c r="K1285">
        <v>101</v>
      </c>
      <c r="L1285">
        <v>17</v>
      </c>
      <c r="M1285">
        <v>59</v>
      </c>
      <c r="N1285">
        <v>57</v>
      </c>
    </row>
    <row r="1286" spans="1:14" x14ac:dyDescent="0.2">
      <c r="A1286">
        <v>1941</v>
      </c>
      <c r="B1286">
        <v>14</v>
      </c>
      <c r="C1286">
        <v>-9</v>
      </c>
      <c r="D1286">
        <v>20</v>
      </c>
      <c r="E1286">
        <v>9</v>
      </c>
      <c r="F1286">
        <v>74</v>
      </c>
      <c r="G1286">
        <v>79</v>
      </c>
      <c r="H1286">
        <v>85</v>
      </c>
      <c r="I1286">
        <v>137</v>
      </c>
      <c r="J1286">
        <v>120</v>
      </c>
      <c r="K1286">
        <v>118</v>
      </c>
      <c r="L1286">
        <v>61</v>
      </c>
      <c r="M1286">
        <v>17</v>
      </c>
      <c r="N1286">
        <v>63</v>
      </c>
    </row>
    <row r="1287" spans="1:14" x14ac:dyDescent="0.2">
      <c r="A1287">
        <v>1941</v>
      </c>
      <c r="B1287">
        <v>15</v>
      </c>
      <c r="C1287">
        <v>-16</v>
      </c>
      <c r="D1287">
        <v>37</v>
      </c>
      <c r="E1287">
        <v>4</v>
      </c>
      <c r="F1287">
        <v>52</v>
      </c>
      <c r="G1287">
        <v>16</v>
      </c>
      <c r="H1287">
        <v>123</v>
      </c>
      <c r="I1287">
        <v>139</v>
      </c>
      <c r="J1287">
        <v>96</v>
      </c>
      <c r="K1287">
        <v>69</v>
      </c>
      <c r="L1287">
        <v>74</v>
      </c>
      <c r="M1287">
        <v>24</v>
      </c>
      <c r="N1287">
        <v>74</v>
      </c>
    </row>
    <row r="1288" spans="1:14" x14ac:dyDescent="0.2">
      <c r="A1288">
        <v>1941</v>
      </c>
      <c r="B1288">
        <v>16</v>
      </c>
      <c r="C1288">
        <v>-67</v>
      </c>
      <c r="D1288">
        <v>26</v>
      </c>
      <c r="E1288">
        <v>-18</v>
      </c>
      <c r="F1288">
        <v>23</v>
      </c>
      <c r="G1288">
        <v>-4</v>
      </c>
      <c r="H1288">
        <v>82</v>
      </c>
      <c r="I1288">
        <v>134</v>
      </c>
      <c r="J1288">
        <v>99</v>
      </c>
      <c r="K1288">
        <v>55</v>
      </c>
      <c r="L1288">
        <v>93</v>
      </c>
      <c r="M1288">
        <v>-14</v>
      </c>
      <c r="N1288">
        <v>40</v>
      </c>
    </row>
    <row r="1289" spans="1:14" x14ac:dyDescent="0.2">
      <c r="A1289">
        <v>1941</v>
      </c>
      <c r="B1289">
        <v>17</v>
      </c>
      <c r="C1289">
        <v>-63</v>
      </c>
      <c r="D1289">
        <v>37</v>
      </c>
      <c r="E1289">
        <v>-11</v>
      </c>
      <c r="F1289">
        <v>27</v>
      </c>
      <c r="G1289">
        <v>47</v>
      </c>
      <c r="H1289">
        <v>117</v>
      </c>
      <c r="I1289">
        <v>106</v>
      </c>
      <c r="J1289">
        <v>105</v>
      </c>
      <c r="K1289">
        <v>53</v>
      </c>
      <c r="L1289">
        <v>65</v>
      </c>
      <c r="M1289">
        <v>27</v>
      </c>
      <c r="N1289">
        <v>35</v>
      </c>
    </row>
    <row r="1290" spans="1:14" x14ac:dyDescent="0.2">
      <c r="A1290">
        <v>1941</v>
      </c>
      <c r="B1290">
        <v>18</v>
      </c>
      <c r="C1290">
        <v>-61</v>
      </c>
      <c r="D1290">
        <v>27</v>
      </c>
      <c r="E1290">
        <v>3</v>
      </c>
      <c r="F1290">
        <v>52</v>
      </c>
      <c r="G1290">
        <v>37</v>
      </c>
      <c r="H1290">
        <v>127</v>
      </c>
      <c r="I1290">
        <v>137</v>
      </c>
      <c r="J1290">
        <v>103</v>
      </c>
      <c r="K1290">
        <v>65</v>
      </c>
      <c r="L1290">
        <v>91</v>
      </c>
      <c r="M1290">
        <v>64</v>
      </c>
      <c r="N1290">
        <v>-14</v>
      </c>
    </row>
    <row r="1291" spans="1:14" x14ac:dyDescent="0.2">
      <c r="A1291">
        <v>1941</v>
      </c>
      <c r="B1291">
        <v>19</v>
      </c>
      <c r="C1291">
        <v>-19</v>
      </c>
      <c r="D1291">
        <v>5</v>
      </c>
      <c r="E1291">
        <v>-2</v>
      </c>
      <c r="F1291">
        <v>59</v>
      </c>
      <c r="G1291">
        <v>74</v>
      </c>
      <c r="H1291">
        <v>121</v>
      </c>
      <c r="I1291">
        <v>113</v>
      </c>
      <c r="J1291">
        <v>96</v>
      </c>
      <c r="K1291">
        <v>83</v>
      </c>
      <c r="L1291">
        <v>107</v>
      </c>
      <c r="M1291">
        <v>53</v>
      </c>
      <c r="N1291">
        <v>-17</v>
      </c>
    </row>
    <row r="1292" spans="1:14" x14ac:dyDescent="0.2">
      <c r="A1292">
        <v>1941</v>
      </c>
      <c r="B1292">
        <v>20</v>
      </c>
      <c r="C1292">
        <v>-9</v>
      </c>
      <c r="D1292">
        <v>-2</v>
      </c>
      <c r="E1292">
        <v>-13</v>
      </c>
      <c r="F1292">
        <v>38</v>
      </c>
      <c r="G1292">
        <v>79</v>
      </c>
      <c r="H1292">
        <v>122</v>
      </c>
      <c r="I1292">
        <v>88</v>
      </c>
      <c r="J1292">
        <v>106</v>
      </c>
      <c r="K1292">
        <v>106</v>
      </c>
      <c r="L1292">
        <v>122</v>
      </c>
      <c r="M1292">
        <v>44</v>
      </c>
      <c r="N1292">
        <v>23</v>
      </c>
    </row>
    <row r="1293" spans="1:14" x14ac:dyDescent="0.2">
      <c r="A1293">
        <v>1941</v>
      </c>
      <c r="B1293">
        <v>21</v>
      </c>
      <c r="C1293">
        <v>-3</v>
      </c>
      <c r="D1293">
        <v>-13</v>
      </c>
      <c r="E1293">
        <v>-3</v>
      </c>
      <c r="F1293">
        <v>50</v>
      </c>
      <c r="G1293">
        <v>58</v>
      </c>
      <c r="H1293">
        <v>147</v>
      </c>
      <c r="I1293">
        <v>102</v>
      </c>
      <c r="J1293">
        <v>87</v>
      </c>
      <c r="K1293">
        <v>104</v>
      </c>
      <c r="L1293">
        <v>79</v>
      </c>
      <c r="M1293">
        <v>77</v>
      </c>
      <c r="N1293">
        <v>35</v>
      </c>
    </row>
    <row r="1294" spans="1:14" x14ac:dyDescent="0.2">
      <c r="A1294">
        <v>1941</v>
      </c>
      <c r="B1294">
        <v>22</v>
      </c>
      <c r="C1294">
        <v>13</v>
      </c>
      <c r="D1294">
        <v>-23</v>
      </c>
      <c r="E1294">
        <v>43</v>
      </c>
      <c r="F1294">
        <v>33</v>
      </c>
      <c r="G1294">
        <v>93</v>
      </c>
      <c r="H1294">
        <v>172</v>
      </c>
      <c r="I1294">
        <v>120</v>
      </c>
      <c r="J1294">
        <v>114</v>
      </c>
      <c r="K1294">
        <v>105</v>
      </c>
      <c r="L1294">
        <v>44</v>
      </c>
      <c r="M1294">
        <v>70</v>
      </c>
      <c r="N1294">
        <v>42</v>
      </c>
    </row>
    <row r="1295" spans="1:14" x14ac:dyDescent="0.2">
      <c r="A1295">
        <v>1941</v>
      </c>
      <c r="B1295">
        <v>23</v>
      </c>
      <c r="C1295">
        <v>1</v>
      </c>
      <c r="D1295">
        <v>-23</v>
      </c>
      <c r="E1295">
        <v>27</v>
      </c>
      <c r="F1295">
        <v>44</v>
      </c>
      <c r="G1295">
        <v>105</v>
      </c>
      <c r="H1295">
        <v>142</v>
      </c>
      <c r="I1295">
        <v>106</v>
      </c>
      <c r="J1295">
        <v>101</v>
      </c>
      <c r="K1295">
        <v>105</v>
      </c>
      <c r="L1295">
        <v>27</v>
      </c>
      <c r="M1295">
        <v>73</v>
      </c>
      <c r="N1295">
        <v>31</v>
      </c>
    </row>
    <row r="1296" spans="1:14" x14ac:dyDescent="0.2">
      <c r="A1296">
        <v>1941</v>
      </c>
      <c r="B1296">
        <v>24</v>
      </c>
      <c r="C1296">
        <v>-8</v>
      </c>
      <c r="D1296">
        <v>-38</v>
      </c>
      <c r="E1296">
        <v>-11</v>
      </c>
      <c r="F1296">
        <v>-2</v>
      </c>
      <c r="G1296">
        <v>77</v>
      </c>
      <c r="H1296">
        <v>103</v>
      </c>
      <c r="I1296">
        <v>108</v>
      </c>
      <c r="J1296">
        <v>107</v>
      </c>
      <c r="K1296">
        <v>106</v>
      </c>
      <c r="L1296">
        <v>29</v>
      </c>
      <c r="M1296">
        <v>64</v>
      </c>
      <c r="N1296">
        <v>44</v>
      </c>
    </row>
    <row r="1297" spans="1:14" x14ac:dyDescent="0.2">
      <c r="A1297">
        <v>1941</v>
      </c>
      <c r="B1297">
        <v>25</v>
      </c>
      <c r="C1297">
        <v>15</v>
      </c>
      <c r="D1297">
        <v>-26</v>
      </c>
      <c r="E1297">
        <v>16</v>
      </c>
      <c r="F1297">
        <v>16</v>
      </c>
      <c r="G1297">
        <v>79</v>
      </c>
      <c r="H1297">
        <v>112</v>
      </c>
      <c r="I1297">
        <v>134</v>
      </c>
      <c r="J1297">
        <v>127</v>
      </c>
      <c r="K1297">
        <v>119</v>
      </c>
      <c r="L1297">
        <v>45</v>
      </c>
      <c r="M1297">
        <v>81</v>
      </c>
      <c r="N1297">
        <v>82</v>
      </c>
    </row>
    <row r="1298" spans="1:14" x14ac:dyDescent="0.2">
      <c r="A1298">
        <v>1941</v>
      </c>
      <c r="B1298">
        <v>26</v>
      </c>
      <c r="C1298">
        <v>11</v>
      </c>
      <c r="D1298">
        <v>-40</v>
      </c>
      <c r="E1298">
        <v>55</v>
      </c>
      <c r="F1298">
        <v>34</v>
      </c>
      <c r="G1298">
        <v>72</v>
      </c>
      <c r="H1298">
        <v>129</v>
      </c>
      <c r="I1298">
        <v>156</v>
      </c>
      <c r="J1298">
        <v>126</v>
      </c>
      <c r="K1298">
        <v>137</v>
      </c>
      <c r="L1298">
        <v>47</v>
      </c>
      <c r="M1298">
        <v>10</v>
      </c>
      <c r="N1298">
        <v>-3</v>
      </c>
    </row>
    <row r="1299" spans="1:14" x14ac:dyDescent="0.2">
      <c r="A1299">
        <v>1941</v>
      </c>
      <c r="B1299">
        <v>27</v>
      </c>
      <c r="C1299">
        <v>0</v>
      </c>
      <c r="D1299">
        <v>-22</v>
      </c>
      <c r="E1299">
        <v>51</v>
      </c>
      <c r="F1299">
        <v>28</v>
      </c>
      <c r="G1299">
        <v>84</v>
      </c>
      <c r="H1299">
        <v>111</v>
      </c>
      <c r="I1299">
        <v>106</v>
      </c>
      <c r="J1299">
        <v>101</v>
      </c>
      <c r="K1299">
        <v>142</v>
      </c>
      <c r="L1299">
        <v>26</v>
      </c>
      <c r="M1299">
        <v>49</v>
      </c>
      <c r="N1299">
        <v>10</v>
      </c>
    </row>
    <row r="1300" spans="1:14" x14ac:dyDescent="0.2">
      <c r="A1300">
        <v>1941</v>
      </c>
      <c r="B1300">
        <v>28</v>
      </c>
      <c r="C1300">
        <v>4</v>
      </c>
      <c r="D1300">
        <v>65</v>
      </c>
      <c r="E1300">
        <v>33</v>
      </c>
      <c r="F1300">
        <v>-11</v>
      </c>
      <c r="G1300">
        <v>83</v>
      </c>
      <c r="H1300">
        <v>124</v>
      </c>
      <c r="I1300">
        <v>103</v>
      </c>
      <c r="J1300">
        <v>130</v>
      </c>
      <c r="K1300">
        <v>147</v>
      </c>
      <c r="L1300">
        <v>42</v>
      </c>
      <c r="M1300">
        <v>72</v>
      </c>
      <c r="N1300">
        <v>-11</v>
      </c>
    </row>
    <row r="1301" spans="1:14" x14ac:dyDescent="0.2">
      <c r="A1301">
        <v>1941</v>
      </c>
      <c r="B1301">
        <v>29</v>
      </c>
      <c r="C1301">
        <v>17</v>
      </c>
      <c r="E1301">
        <v>20</v>
      </c>
      <c r="F1301">
        <v>12</v>
      </c>
      <c r="G1301">
        <v>90</v>
      </c>
      <c r="H1301">
        <v>139</v>
      </c>
      <c r="I1301">
        <v>137</v>
      </c>
      <c r="J1301">
        <v>118</v>
      </c>
      <c r="K1301">
        <v>88</v>
      </c>
      <c r="L1301">
        <v>18</v>
      </c>
      <c r="M1301">
        <v>65</v>
      </c>
      <c r="N1301">
        <v>-45</v>
      </c>
    </row>
    <row r="1302" spans="1:14" x14ac:dyDescent="0.2">
      <c r="A1302">
        <v>1941</v>
      </c>
      <c r="B1302">
        <v>30</v>
      </c>
      <c r="C1302">
        <v>0</v>
      </c>
      <c r="E1302">
        <v>-25</v>
      </c>
      <c r="F1302">
        <v>37</v>
      </c>
      <c r="G1302">
        <v>93</v>
      </c>
      <c r="H1302">
        <v>114</v>
      </c>
      <c r="I1302">
        <v>109</v>
      </c>
      <c r="J1302">
        <v>114</v>
      </c>
      <c r="K1302">
        <v>56</v>
      </c>
      <c r="L1302">
        <v>20</v>
      </c>
      <c r="M1302">
        <v>40</v>
      </c>
      <c r="N1302">
        <v>-35</v>
      </c>
    </row>
    <row r="1303" spans="1:14" x14ac:dyDescent="0.2">
      <c r="A1303">
        <v>1941</v>
      </c>
      <c r="B1303">
        <v>31</v>
      </c>
      <c r="C1303">
        <v>4</v>
      </c>
      <c r="E1303">
        <v>-18</v>
      </c>
      <c r="G1303">
        <v>74</v>
      </c>
      <c r="I1303">
        <v>112</v>
      </c>
      <c r="J1303">
        <v>86</v>
      </c>
      <c r="L1303">
        <v>13</v>
      </c>
      <c r="N1303">
        <v>-21</v>
      </c>
    </row>
    <row r="1304" spans="1:14" x14ac:dyDescent="0.2">
      <c r="A1304">
        <v>1942</v>
      </c>
      <c r="B1304">
        <v>1</v>
      </c>
      <c r="C1304">
        <v>-3</v>
      </c>
      <c r="D1304">
        <v>-12</v>
      </c>
      <c r="E1304">
        <v>6</v>
      </c>
      <c r="F1304">
        <v>57</v>
      </c>
      <c r="G1304">
        <v>37</v>
      </c>
      <c r="H1304">
        <v>46</v>
      </c>
      <c r="I1304">
        <v>123</v>
      </c>
      <c r="J1304">
        <v>113</v>
      </c>
      <c r="K1304">
        <v>147</v>
      </c>
      <c r="L1304">
        <v>94</v>
      </c>
      <c r="M1304">
        <v>31</v>
      </c>
      <c r="N1304">
        <v>14</v>
      </c>
    </row>
    <row r="1305" spans="1:14" x14ac:dyDescent="0.2">
      <c r="A1305">
        <v>1942</v>
      </c>
      <c r="B1305">
        <v>2</v>
      </c>
      <c r="C1305">
        <v>30</v>
      </c>
      <c r="D1305">
        <v>-7</v>
      </c>
      <c r="E1305">
        <v>0</v>
      </c>
      <c r="F1305">
        <v>42</v>
      </c>
      <c r="G1305">
        <v>15</v>
      </c>
      <c r="H1305">
        <v>109</v>
      </c>
      <c r="I1305">
        <v>109</v>
      </c>
      <c r="J1305">
        <v>132</v>
      </c>
      <c r="K1305">
        <v>126</v>
      </c>
      <c r="L1305">
        <v>68</v>
      </c>
      <c r="M1305">
        <v>9</v>
      </c>
      <c r="N1305">
        <v>-8</v>
      </c>
    </row>
    <row r="1306" spans="1:14" x14ac:dyDescent="0.2">
      <c r="A1306">
        <v>1942</v>
      </c>
      <c r="B1306">
        <v>3</v>
      </c>
      <c r="C1306">
        <v>60</v>
      </c>
      <c r="D1306">
        <v>-21</v>
      </c>
      <c r="E1306">
        <v>-4</v>
      </c>
      <c r="F1306">
        <v>33</v>
      </c>
      <c r="G1306">
        <v>12</v>
      </c>
      <c r="H1306">
        <v>85</v>
      </c>
      <c r="I1306">
        <v>125</v>
      </c>
      <c r="J1306">
        <v>126</v>
      </c>
      <c r="K1306">
        <v>132</v>
      </c>
      <c r="L1306">
        <v>59</v>
      </c>
      <c r="M1306">
        <v>18</v>
      </c>
      <c r="N1306">
        <v>-17</v>
      </c>
    </row>
    <row r="1307" spans="1:14" x14ac:dyDescent="0.2">
      <c r="A1307">
        <v>1942</v>
      </c>
      <c r="B1307">
        <v>4</v>
      </c>
      <c r="C1307">
        <v>67</v>
      </c>
      <c r="D1307">
        <v>8</v>
      </c>
      <c r="E1307">
        <v>6</v>
      </c>
      <c r="F1307">
        <v>32</v>
      </c>
      <c r="G1307">
        <v>12</v>
      </c>
      <c r="H1307">
        <v>116</v>
      </c>
      <c r="I1307">
        <v>152</v>
      </c>
      <c r="J1307">
        <v>105</v>
      </c>
      <c r="K1307">
        <v>101</v>
      </c>
      <c r="L1307">
        <v>79</v>
      </c>
      <c r="M1307">
        <v>2</v>
      </c>
      <c r="N1307">
        <v>3</v>
      </c>
    </row>
    <row r="1308" spans="1:14" x14ac:dyDescent="0.2">
      <c r="A1308">
        <v>1942</v>
      </c>
      <c r="B1308">
        <v>5</v>
      </c>
      <c r="C1308">
        <v>13</v>
      </c>
      <c r="D1308">
        <v>-14</v>
      </c>
      <c r="E1308">
        <v>-11</v>
      </c>
      <c r="F1308">
        <v>63</v>
      </c>
      <c r="G1308">
        <v>44</v>
      </c>
      <c r="H1308">
        <v>128</v>
      </c>
      <c r="I1308">
        <v>131</v>
      </c>
      <c r="J1308">
        <v>79</v>
      </c>
      <c r="K1308">
        <v>127</v>
      </c>
      <c r="L1308">
        <v>121</v>
      </c>
      <c r="M1308">
        <v>5</v>
      </c>
      <c r="N1308">
        <v>24</v>
      </c>
    </row>
    <row r="1309" spans="1:14" x14ac:dyDescent="0.2">
      <c r="A1309">
        <v>1942</v>
      </c>
      <c r="B1309">
        <v>6</v>
      </c>
      <c r="C1309">
        <v>-26</v>
      </c>
      <c r="D1309">
        <v>-24</v>
      </c>
      <c r="E1309">
        <v>-28</v>
      </c>
      <c r="F1309">
        <v>68</v>
      </c>
      <c r="G1309">
        <v>51</v>
      </c>
      <c r="H1309">
        <v>143</v>
      </c>
      <c r="I1309">
        <v>112</v>
      </c>
      <c r="J1309">
        <v>102</v>
      </c>
      <c r="K1309">
        <v>102</v>
      </c>
      <c r="L1309">
        <v>58</v>
      </c>
      <c r="M1309">
        <v>34</v>
      </c>
      <c r="N1309">
        <v>49</v>
      </c>
    </row>
    <row r="1310" spans="1:14" x14ac:dyDescent="0.2">
      <c r="A1310">
        <v>1942</v>
      </c>
      <c r="B1310">
        <v>7</v>
      </c>
      <c r="C1310">
        <v>-33</v>
      </c>
      <c r="D1310">
        <v>-19</v>
      </c>
      <c r="E1310">
        <v>-37</v>
      </c>
      <c r="F1310">
        <v>63</v>
      </c>
      <c r="G1310">
        <v>74</v>
      </c>
      <c r="H1310">
        <v>93</v>
      </c>
      <c r="I1310">
        <v>125</v>
      </c>
      <c r="J1310">
        <v>116</v>
      </c>
      <c r="K1310">
        <v>84</v>
      </c>
      <c r="L1310">
        <v>69</v>
      </c>
      <c r="M1310">
        <v>42</v>
      </c>
      <c r="N1310">
        <v>58</v>
      </c>
    </row>
    <row r="1311" spans="1:14" x14ac:dyDescent="0.2">
      <c r="A1311">
        <v>1942</v>
      </c>
      <c r="B1311">
        <v>8</v>
      </c>
      <c r="C1311">
        <v>-26</v>
      </c>
      <c r="D1311">
        <v>-48</v>
      </c>
      <c r="E1311">
        <v>-33</v>
      </c>
      <c r="F1311">
        <v>41</v>
      </c>
      <c r="G1311">
        <v>39</v>
      </c>
      <c r="H1311">
        <v>76</v>
      </c>
      <c r="I1311">
        <v>101</v>
      </c>
      <c r="J1311">
        <v>153</v>
      </c>
      <c r="K1311">
        <v>112</v>
      </c>
      <c r="L1311">
        <v>103</v>
      </c>
      <c r="M1311">
        <v>40</v>
      </c>
      <c r="N1311">
        <v>89</v>
      </c>
    </row>
    <row r="1312" spans="1:14" x14ac:dyDescent="0.2">
      <c r="A1312">
        <v>1942</v>
      </c>
      <c r="B1312">
        <v>9</v>
      </c>
      <c r="C1312">
        <v>2</v>
      </c>
      <c r="D1312">
        <v>-38</v>
      </c>
      <c r="E1312">
        <v>9</v>
      </c>
      <c r="F1312">
        <v>43</v>
      </c>
      <c r="G1312">
        <v>14</v>
      </c>
      <c r="H1312">
        <v>60</v>
      </c>
      <c r="I1312">
        <v>126</v>
      </c>
      <c r="J1312">
        <v>127</v>
      </c>
      <c r="K1312">
        <v>113</v>
      </c>
      <c r="L1312">
        <v>66</v>
      </c>
      <c r="M1312">
        <v>19</v>
      </c>
      <c r="N1312">
        <v>84</v>
      </c>
    </row>
    <row r="1313" spans="1:14" x14ac:dyDescent="0.2">
      <c r="A1313">
        <v>1942</v>
      </c>
      <c r="B1313">
        <v>10</v>
      </c>
      <c r="C1313">
        <v>1</v>
      </c>
      <c r="D1313">
        <v>6</v>
      </c>
      <c r="E1313">
        <v>6</v>
      </c>
      <c r="F1313">
        <v>73</v>
      </c>
      <c r="G1313">
        <v>31</v>
      </c>
      <c r="H1313">
        <v>77</v>
      </c>
      <c r="I1313">
        <v>111</v>
      </c>
      <c r="J1313">
        <v>129</v>
      </c>
      <c r="K1313">
        <v>85</v>
      </c>
      <c r="L1313">
        <v>96</v>
      </c>
      <c r="M1313">
        <v>46</v>
      </c>
      <c r="N1313">
        <v>94</v>
      </c>
    </row>
    <row r="1314" spans="1:14" x14ac:dyDescent="0.2">
      <c r="A1314">
        <v>1942</v>
      </c>
      <c r="B1314">
        <v>11</v>
      </c>
      <c r="C1314">
        <v>-50</v>
      </c>
      <c r="D1314">
        <v>-33</v>
      </c>
      <c r="E1314">
        <v>5</v>
      </c>
      <c r="F1314">
        <v>42</v>
      </c>
      <c r="G1314">
        <v>62</v>
      </c>
      <c r="H1314">
        <v>47</v>
      </c>
      <c r="I1314">
        <v>98</v>
      </c>
      <c r="J1314">
        <v>132</v>
      </c>
      <c r="K1314">
        <v>59</v>
      </c>
      <c r="L1314">
        <v>70</v>
      </c>
      <c r="M1314">
        <v>20</v>
      </c>
      <c r="N1314">
        <v>91</v>
      </c>
    </row>
    <row r="1315" spans="1:14" x14ac:dyDescent="0.2">
      <c r="A1315">
        <v>1942</v>
      </c>
      <c r="B1315">
        <v>12</v>
      </c>
      <c r="C1315">
        <v>-54</v>
      </c>
      <c r="D1315">
        <v>-34</v>
      </c>
      <c r="E1315">
        <v>8</v>
      </c>
      <c r="F1315">
        <v>69</v>
      </c>
      <c r="G1315">
        <v>57</v>
      </c>
      <c r="H1315">
        <v>75</v>
      </c>
      <c r="I1315">
        <v>78</v>
      </c>
      <c r="J1315">
        <v>123</v>
      </c>
      <c r="K1315">
        <v>87</v>
      </c>
      <c r="L1315">
        <v>28</v>
      </c>
      <c r="M1315">
        <v>26</v>
      </c>
      <c r="N1315">
        <v>49</v>
      </c>
    </row>
    <row r="1316" spans="1:14" x14ac:dyDescent="0.2">
      <c r="A1316">
        <v>1942</v>
      </c>
      <c r="B1316">
        <v>13</v>
      </c>
      <c r="C1316">
        <v>-27</v>
      </c>
      <c r="D1316">
        <v>14</v>
      </c>
      <c r="E1316">
        <v>0</v>
      </c>
      <c r="F1316">
        <v>79</v>
      </c>
      <c r="G1316">
        <v>55</v>
      </c>
      <c r="H1316">
        <v>83</v>
      </c>
      <c r="I1316">
        <v>88</v>
      </c>
      <c r="J1316">
        <v>129</v>
      </c>
      <c r="K1316">
        <v>114</v>
      </c>
      <c r="L1316">
        <v>61</v>
      </c>
      <c r="M1316">
        <v>16</v>
      </c>
      <c r="N1316">
        <v>53</v>
      </c>
    </row>
    <row r="1317" spans="1:14" x14ac:dyDescent="0.2">
      <c r="A1317">
        <v>1942</v>
      </c>
      <c r="B1317">
        <v>14</v>
      </c>
      <c r="C1317">
        <v>-7</v>
      </c>
      <c r="D1317">
        <v>-31</v>
      </c>
      <c r="E1317">
        <v>12</v>
      </c>
      <c r="F1317">
        <v>57</v>
      </c>
      <c r="G1317">
        <v>55</v>
      </c>
      <c r="H1317">
        <v>53</v>
      </c>
      <c r="I1317">
        <v>126</v>
      </c>
      <c r="J1317">
        <v>132</v>
      </c>
      <c r="K1317">
        <v>100</v>
      </c>
      <c r="L1317">
        <v>59</v>
      </c>
      <c r="M1317">
        <v>-9</v>
      </c>
      <c r="N1317">
        <v>76</v>
      </c>
    </row>
    <row r="1318" spans="1:14" x14ac:dyDescent="0.2">
      <c r="A1318">
        <v>1942</v>
      </c>
      <c r="B1318">
        <v>15</v>
      </c>
      <c r="C1318">
        <v>-48</v>
      </c>
      <c r="D1318">
        <v>-33</v>
      </c>
      <c r="E1318">
        <v>63</v>
      </c>
      <c r="F1318">
        <v>33</v>
      </c>
      <c r="G1318">
        <v>62</v>
      </c>
      <c r="H1318">
        <v>64</v>
      </c>
      <c r="I1318">
        <v>97</v>
      </c>
      <c r="J1318">
        <v>142</v>
      </c>
      <c r="K1318">
        <v>115</v>
      </c>
      <c r="L1318">
        <v>86</v>
      </c>
      <c r="M1318">
        <v>17</v>
      </c>
      <c r="N1318">
        <v>73</v>
      </c>
    </row>
    <row r="1319" spans="1:14" x14ac:dyDescent="0.2">
      <c r="A1319">
        <v>1942</v>
      </c>
      <c r="B1319">
        <v>16</v>
      </c>
      <c r="C1319">
        <v>-49</v>
      </c>
      <c r="D1319">
        <v>-39</v>
      </c>
      <c r="E1319">
        <v>82</v>
      </c>
      <c r="F1319">
        <v>29</v>
      </c>
      <c r="G1319">
        <v>98</v>
      </c>
      <c r="H1319">
        <v>75</v>
      </c>
      <c r="I1319">
        <v>125</v>
      </c>
      <c r="J1319">
        <v>145</v>
      </c>
      <c r="K1319">
        <v>93</v>
      </c>
      <c r="L1319">
        <v>93</v>
      </c>
      <c r="M1319">
        <v>31</v>
      </c>
      <c r="N1319">
        <v>75</v>
      </c>
    </row>
    <row r="1320" spans="1:14" x14ac:dyDescent="0.2">
      <c r="A1320">
        <v>1942</v>
      </c>
      <c r="B1320">
        <v>17</v>
      </c>
      <c r="C1320">
        <v>-15</v>
      </c>
      <c r="D1320">
        <v>-29</v>
      </c>
      <c r="E1320">
        <v>93</v>
      </c>
      <c r="F1320">
        <v>34</v>
      </c>
      <c r="G1320">
        <v>88</v>
      </c>
      <c r="H1320">
        <v>62</v>
      </c>
      <c r="I1320">
        <v>116</v>
      </c>
      <c r="J1320">
        <v>95</v>
      </c>
      <c r="K1320">
        <v>110</v>
      </c>
      <c r="L1320">
        <v>93</v>
      </c>
      <c r="M1320">
        <v>7</v>
      </c>
      <c r="N1320">
        <v>83</v>
      </c>
    </row>
    <row r="1321" spans="1:14" x14ac:dyDescent="0.2">
      <c r="A1321">
        <v>1942</v>
      </c>
      <c r="B1321">
        <v>18</v>
      </c>
      <c r="C1321">
        <v>-44</v>
      </c>
      <c r="D1321">
        <v>-11</v>
      </c>
      <c r="E1321">
        <v>73</v>
      </c>
      <c r="F1321">
        <v>44</v>
      </c>
      <c r="G1321">
        <v>119</v>
      </c>
      <c r="H1321">
        <v>101</v>
      </c>
      <c r="I1321">
        <v>108</v>
      </c>
      <c r="J1321">
        <v>88</v>
      </c>
      <c r="K1321">
        <v>120</v>
      </c>
      <c r="L1321">
        <v>112</v>
      </c>
      <c r="M1321">
        <v>0</v>
      </c>
      <c r="N1321">
        <v>51</v>
      </c>
    </row>
    <row r="1322" spans="1:14" x14ac:dyDescent="0.2">
      <c r="A1322">
        <v>1942</v>
      </c>
      <c r="B1322">
        <v>19</v>
      </c>
      <c r="C1322">
        <v>-20</v>
      </c>
      <c r="D1322">
        <v>-27</v>
      </c>
      <c r="E1322">
        <v>62</v>
      </c>
      <c r="F1322">
        <v>44</v>
      </c>
      <c r="G1322">
        <v>103</v>
      </c>
      <c r="H1322">
        <v>98</v>
      </c>
      <c r="I1322">
        <v>97</v>
      </c>
      <c r="J1322">
        <v>145</v>
      </c>
      <c r="K1322">
        <v>117</v>
      </c>
      <c r="L1322">
        <v>113</v>
      </c>
      <c r="M1322">
        <v>26</v>
      </c>
      <c r="N1322">
        <v>38</v>
      </c>
    </row>
    <row r="1323" spans="1:14" x14ac:dyDescent="0.2">
      <c r="A1323">
        <v>1942</v>
      </c>
      <c r="B1323">
        <v>20</v>
      </c>
      <c r="C1323">
        <v>-40</v>
      </c>
      <c r="D1323">
        <v>-53</v>
      </c>
      <c r="E1323">
        <v>46</v>
      </c>
      <c r="F1323">
        <v>62</v>
      </c>
      <c r="G1323">
        <v>91</v>
      </c>
      <c r="H1323">
        <v>93</v>
      </c>
      <c r="I1323">
        <v>122</v>
      </c>
      <c r="J1323">
        <v>112</v>
      </c>
      <c r="K1323">
        <v>135</v>
      </c>
      <c r="L1323">
        <v>79</v>
      </c>
      <c r="M1323">
        <v>45</v>
      </c>
      <c r="N1323">
        <v>33</v>
      </c>
    </row>
    <row r="1324" spans="1:14" x14ac:dyDescent="0.2">
      <c r="A1324">
        <v>1942</v>
      </c>
      <c r="B1324">
        <v>21</v>
      </c>
      <c r="C1324">
        <v>-71</v>
      </c>
      <c r="D1324">
        <v>-39</v>
      </c>
      <c r="E1324">
        <v>32</v>
      </c>
      <c r="F1324">
        <v>63</v>
      </c>
      <c r="G1324">
        <v>94</v>
      </c>
      <c r="H1324">
        <v>112</v>
      </c>
      <c r="I1324">
        <v>144</v>
      </c>
      <c r="J1324">
        <v>111</v>
      </c>
      <c r="K1324">
        <v>120</v>
      </c>
      <c r="L1324">
        <v>75</v>
      </c>
      <c r="M1324">
        <v>39</v>
      </c>
      <c r="N1324">
        <v>51</v>
      </c>
    </row>
    <row r="1325" spans="1:14" x14ac:dyDescent="0.2">
      <c r="A1325">
        <v>1942</v>
      </c>
      <c r="B1325">
        <v>22</v>
      </c>
      <c r="C1325">
        <v>-66</v>
      </c>
      <c r="D1325">
        <v>-60</v>
      </c>
      <c r="E1325">
        <v>30</v>
      </c>
      <c r="F1325">
        <v>60</v>
      </c>
      <c r="G1325">
        <v>89</v>
      </c>
      <c r="H1325">
        <v>127</v>
      </c>
      <c r="I1325">
        <v>149</v>
      </c>
      <c r="J1325">
        <v>131</v>
      </c>
      <c r="K1325">
        <v>110</v>
      </c>
      <c r="L1325">
        <v>88</v>
      </c>
      <c r="M1325">
        <v>-32</v>
      </c>
      <c r="N1325">
        <v>95</v>
      </c>
    </row>
    <row r="1326" spans="1:14" x14ac:dyDescent="0.2">
      <c r="A1326">
        <v>1942</v>
      </c>
      <c r="B1326">
        <v>23</v>
      </c>
      <c r="C1326">
        <v>-56</v>
      </c>
      <c r="D1326">
        <v>-38</v>
      </c>
      <c r="E1326">
        <v>13</v>
      </c>
      <c r="F1326">
        <v>66</v>
      </c>
      <c r="G1326">
        <v>75</v>
      </c>
      <c r="H1326">
        <v>116</v>
      </c>
      <c r="I1326">
        <v>139</v>
      </c>
      <c r="J1326">
        <v>126</v>
      </c>
      <c r="K1326">
        <v>104</v>
      </c>
      <c r="L1326">
        <v>126</v>
      </c>
      <c r="M1326">
        <v>-37</v>
      </c>
      <c r="N1326">
        <v>20</v>
      </c>
    </row>
    <row r="1327" spans="1:14" x14ac:dyDescent="0.2">
      <c r="A1327">
        <v>1942</v>
      </c>
      <c r="B1327">
        <v>24</v>
      </c>
      <c r="C1327">
        <v>10</v>
      </c>
      <c r="D1327">
        <v>-15</v>
      </c>
      <c r="E1327">
        <v>-10</v>
      </c>
      <c r="F1327">
        <v>23</v>
      </c>
      <c r="G1327">
        <v>75</v>
      </c>
      <c r="H1327">
        <v>110</v>
      </c>
      <c r="I1327">
        <v>131</v>
      </c>
      <c r="J1327">
        <v>123</v>
      </c>
      <c r="K1327">
        <v>76</v>
      </c>
      <c r="L1327">
        <v>85</v>
      </c>
      <c r="M1327">
        <v>-13</v>
      </c>
      <c r="N1327">
        <v>35</v>
      </c>
    </row>
    <row r="1328" spans="1:14" x14ac:dyDescent="0.2">
      <c r="A1328">
        <v>1942</v>
      </c>
      <c r="B1328">
        <v>25</v>
      </c>
      <c r="C1328">
        <v>33</v>
      </c>
      <c r="D1328">
        <v>-17</v>
      </c>
      <c r="E1328">
        <v>3</v>
      </c>
      <c r="F1328">
        <v>20</v>
      </c>
      <c r="G1328">
        <v>87</v>
      </c>
      <c r="H1328">
        <v>93</v>
      </c>
      <c r="I1328">
        <v>120</v>
      </c>
      <c r="J1328">
        <v>127</v>
      </c>
      <c r="K1328">
        <v>62</v>
      </c>
      <c r="L1328">
        <v>36</v>
      </c>
      <c r="M1328">
        <v>33</v>
      </c>
      <c r="N1328">
        <v>40</v>
      </c>
    </row>
    <row r="1329" spans="1:14" x14ac:dyDescent="0.2">
      <c r="A1329">
        <v>1942</v>
      </c>
      <c r="B1329">
        <v>26</v>
      </c>
      <c r="C1329">
        <v>6</v>
      </c>
      <c r="D1329">
        <v>-26</v>
      </c>
      <c r="E1329">
        <v>16</v>
      </c>
      <c r="F1329">
        <v>21</v>
      </c>
      <c r="G1329">
        <v>59</v>
      </c>
      <c r="H1329">
        <v>62</v>
      </c>
      <c r="I1329">
        <v>103</v>
      </c>
      <c r="J1329">
        <v>155</v>
      </c>
      <c r="K1329">
        <v>45</v>
      </c>
      <c r="L1329">
        <v>46</v>
      </c>
      <c r="M1329">
        <v>49</v>
      </c>
      <c r="N1329">
        <v>25</v>
      </c>
    </row>
    <row r="1330" spans="1:14" x14ac:dyDescent="0.2">
      <c r="A1330">
        <v>1942</v>
      </c>
      <c r="B1330">
        <v>27</v>
      </c>
      <c r="C1330">
        <v>-54</v>
      </c>
      <c r="D1330">
        <v>-54</v>
      </c>
      <c r="E1330">
        <v>17</v>
      </c>
      <c r="F1330">
        <v>36</v>
      </c>
      <c r="G1330">
        <v>75</v>
      </c>
      <c r="H1330">
        <v>89</v>
      </c>
      <c r="I1330">
        <v>113</v>
      </c>
      <c r="J1330">
        <v>147</v>
      </c>
      <c r="K1330">
        <v>28</v>
      </c>
      <c r="L1330">
        <v>27</v>
      </c>
      <c r="M1330">
        <v>39</v>
      </c>
      <c r="N1330">
        <v>27</v>
      </c>
    </row>
    <row r="1331" spans="1:14" x14ac:dyDescent="0.2">
      <c r="A1331">
        <v>1942</v>
      </c>
      <c r="B1331">
        <v>28</v>
      </c>
      <c r="C1331">
        <v>-28</v>
      </c>
      <c r="D1331">
        <v>-51</v>
      </c>
      <c r="E1331">
        <v>9</v>
      </c>
      <c r="F1331">
        <v>54</v>
      </c>
      <c r="G1331">
        <v>97</v>
      </c>
      <c r="H1331">
        <v>118</v>
      </c>
      <c r="I1331">
        <v>72</v>
      </c>
      <c r="J1331">
        <v>162</v>
      </c>
      <c r="K1331">
        <v>48</v>
      </c>
      <c r="L1331">
        <v>1</v>
      </c>
      <c r="M1331">
        <v>31</v>
      </c>
      <c r="N1331">
        <v>49</v>
      </c>
    </row>
    <row r="1332" spans="1:14" x14ac:dyDescent="0.2">
      <c r="A1332">
        <v>1942</v>
      </c>
      <c r="B1332">
        <v>29</v>
      </c>
      <c r="C1332">
        <v>8</v>
      </c>
      <c r="E1332">
        <v>0</v>
      </c>
      <c r="F1332">
        <v>45</v>
      </c>
      <c r="G1332">
        <v>92</v>
      </c>
      <c r="H1332">
        <v>108</v>
      </c>
      <c r="I1332">
        <v>121</v>
      </c>
      <c r="J1332">
        <v>165</v>
      </c>
      <c r="K1332">
        <v>69</v>
      </c>
      <c r="L1332">
        <v>21</v>
      </c>
      <c r="M1332">
        <v>11</v>
      </c>
      <c r="N1332">
        <v>26</v>
      </c>
    </row>
    <row r="1333" spans="1:14" x14ac:dyDescent="0.2">
      <c r="A1333">
        <v>1942</v>
      </c>
      <c r="B1333">
        <v>30</v>
      </c>
      <c r="C1333">
        <v>-19</v>
      </c>
      <c r="E1333">
        <v>15</v>
      </c>
      <c r="F1333">
        <v>20</v>
      </c>
      <c r="G1333">
        <v>76</v>
      </c>
      <c r="H1333">
        <v>135</v>
      </c>
      <c r="I1333">
        <v>85</v>
      </c>
      <c r="J1333">
        <v>150</v>
      </c>
      <c r="K1333">
        <v>65</v>
      </c>
      <c r="L1333">
        <v>45</v>
      </c>
      <c r="M1333">
        <v>13</v>
      </c>
      <c r="N1333">
        <v>-4</v>
      </c>
    </row>
    <row r="1334" spans="1:14" x14ac:dyDescent="0.2">
      <c r="A1334">
        <v>1942</v>
      </c>
      <c r="B1334">
        <v>31</v>
      </c>
      <c r="C1334">
        <v>6</v>
      </c>
      <c r="E1334">
        <v>64</v>
      </c>
      <c r="G1334">
        <v>73</v>
      </c>
      <c r="I1334">
        <v>91</v>
      </c>
      <c r="J1334">
        <v>137</v>
      </c>
      <c r="L1334">
        <v>53</v>
      </c>
      <c r="N1334">
        <v>-2</v>
      </c>
    </row>
    <row r="1335" spans="1:14" x14ac:dyDescent="0.2">
      <c r="A1335">
        <v>1943</v>
      </c>
      <c r="B1335">
        <v>1</v>
      </c>
      <c r="C1335">
        <v>36</v>
      </c>
      <c r="D1335">
        <v>37</v>
      </c>
      <c r="E1335">
        <v>40</v>
      </c>
      <c r="F1335">
        <v>82</v>
      </c>
      <c r="G1335">
        <v>40</v>
      </c>
      <c r="H1335">
        <v>94</v>
      </c>
      <c r="I1335">
        <v>117</v>
      </c>
      <c r="J1335">
        <v>168</v>
      </c>
      <c r="K1335">
        <v>135</v>
      </c>
      <c r="L1335">
        <v>129</v>
      </c>
      <c r="M1335">
        <v>106</v>
      </c>
      <c r="N1335">
        <v>30</v>
      </c>
    </row>
    <row r="1336" spans="1:14" x14ac:dyDescent="0.2">
      <c r="A1336">
        <v>1943</v>
      </c>
      <c r="B1336">
        <v>2</v>
      </c>
      <c r="C1336">
        <v>10</v>
      </c>
      <c r="D1336">
        <v>41</v>
      </c>
      <c r="E1336">
        <v>54</v>
      </c>
      <c r="F1336">
        <v>85</v>
      </c>
      <c r="G1336">
        <v>38</v>
      </c>
      <c r="H1336">
        <v>92</v>
      </c>
      <c r="I1336">
        <v>97</v>
      </c>
      <c r="J1336">
        <v>149</v>
      </c>
      <c r="K1336">
        <v>107</v>
      </c>
      <c r="L1336">
        <v>93</v>
      </c>
      <c r="M1336">
        <v>114</v>
      </c>
      <c r="N1336">
        <v>38</v>
      </c>
    </row>
    <row r="1337" spans="1:14" x14ac:dyDescent="0.2">
      <c r="A1337">
        <v>1943</v>
      </c>
      <c r="B1337">
        <v>3</v>
      </c>
      <c r="C1337">
        <v>-1</v>
      </c>
      <c r="D1337">
        <v>69</v>
      </c>
      <c r="E1337">
        <v>46</v>
      </c>
      <c r="F1337">
        <v>83</v>
      </c>
      <c r="G1337">
        <v>48</v>
      </c>
      <c r="H1337">
        <v>97</v>
      </c>
      <c r="I1337">
        <v>103</v>
      </c>
      <c r="J1337">
        <v>124</v>
      </c>
      <c r="K1337">
        <v>71</v>
      </c>
      <c r="L1337">
        <v>47</v>
      </c>
      <c r="M1337">
        <v>90</v>
      </c>
      <c r="N1337">
        <v>-8</v>
      </c>
    </row>
    <row r="1338" spans="1:14" x14ac:dyDescent="0.2">
      <c r="A1338">
        <v>1943</v>
      </c>
      <c r="B1338">
        <v>4</v>
      </c>
      <c r="C1338">
        <v>-30</v>
      </c>
      <c r="D1338">
        <v>28</v>
      </c>
      <c r="E1338">
        <v>24</v>
      </c>
      <c r="F1338">
        <v>52</v>
      </c>
      <c r="G1338">
        <v>41</v>
      </c>
      <c r="H1338">
        <v>83</v>
      </c>
      <c r="I1338">
        <v>125</v>
      </c>
      <c r="J1338">
        <v>118</v>
      </c>
      <c r="K1338">
        <v>74</v>
      </c>
      <c r="L1338">
        <v>88</v>
      </c>
      <c r="M1338">
        <v>77</v>
      </c>
      <c r="N1338">
        <v>10</v>
      </c>
    </row>
    <row r="1339" spans="1:14" x14ac:dyDescent="0.2">
      <c r="A1339">
        <v>1943</v>
      </c>
      <c r="B1339">
        <v>5</v>
      </c>
      <c r="C1339">
        <v>-24</v>
      </c>
      <c r="D1339">
        <v>25</v>
      </c>
      <c r="E1339">
        <v>0</v>
      </c>
      <c r="F1339">
        <v>48</v>
      </c>
      <c r="G1339">
        <v>28</v>
      </c>
      <c r="H1339">
        <v>111</v>
      </c>
      <c r="I1339">
        <v>118</v>
      </c>
      <c r="J1339">
        <v>142</v>
      </c>
      <c r="K1339">
        <v>113</v>
      </c>
      <c r="L1339">
        <v>118</v>
      </c>
      <c r="M1339">
        <v>71</v>
      </c>
      <c r="N1339">
        <v>-13</v>
      </c>
    </row>
    <row r="1340" spans="1:14" x14ac:dyDescent="0.2">
      <c r="A1340">
        <v>1943</v>
      </c>
      <c r="B1340">
        <v>6</v>
      </c>
      <c r="C1340">
        <v>-5</v>
      </c>
      <c r="D1340">
        <v>55</v>
      </c>
      <c r="E1340">
        <v>17</v>
      </c>
      <c r="F1340">
        <v>33</v>
      </c>
      <c r="G1340">
        <v>55</v>
      </c>
      <c r="H1340">
        <v>102</v>
      </c>
      <c r="I1340">
        <v>97</v>
      </c>
      <c r="J1340">
        <v>127</v>
      </c>
      <c r="K1340">
        <v>99</v>
      </c>
      <c r="L1340">
        <v>128</v>
      </c>
      <c r="M1340">
        <v>66</v>
      </c>
      <c r="N1340">
        <v>-13</v>
      </c>
    </row>
    <row r="1341" spans="1:14" x14ac:dyDescent="0.2">
      <c r="A1341">
        <v>1943</v>
      </c>
      <c r="B1341">
        <v>7</v>
      </c>
      <c r="C1341">
        <v>11</v>
      </c>
      <c r="D1341">
        <v>17</v>
      </c>
      <c r="E1341">
        <v>9</v>
      </c>
      <c r="F1341">
        <v>47</v>
      </c>
      <c r="G1341">
        <v>29</v>
      </c>
      <c r="H1341">
        <v>63</v>
      </c>
      <c r="I1341">
        <v>95</v>
      </c>
      <c r="J1341">
        <v>122</v>
      </c>
      <c r="K1341">
        <v>99</v>
      </c>
      <c r="L1341">
        <v>54</v>
      </c>
      <c r="M1341">
        <v>22</v>
      </c>
      <c r="N1341">
        <v>11</v>
      </c>
    </row>
    <row r="1342" spans="1:14" x14ac:dyDescent="0.2">
      <c r="A1342">
        <v>1943</v>
      </c>
      <c r="B1342">
        <v>8</v>
      </c>
      <c r="C1342">
        <v>-26</v>
      </c>
      <c r="D1342">
        <v>-20</v>
      </c>
      <c r="E1342">
        <v>0</v>
      </c>
      <c r="F1342">
        <v>18</v>
      </c>
      <c r="G1342">
        <v>63</v>
      </c>
      <c r="H1342">
        <v>118</v>
      </c>
      <c r="I1342">
        <v>75</v>
      </c>
      <c r="J1342">
        <v>127</v>
      </c>
      <c r="K1342">
        <v>102</v>
      </c>
      <c r="L1342">
        <v>28</v>
      </c>
      <c r="M1342">
        <v>9</v>
      </c>
      <c r="N1342">
        <v>20</v>
      </c>
    </row>
    <row r="1343" spans="1:14" x14ac:dyDescent="0.2">
      <c r="A1343">
        <v>1943</v>
      </c>
      <c r="B1343">
        <v>9</v>
      </c>
      <c r="C1343">
        <v>-36</v>
      </c>
      <c r="D1343">
        <v>7</v>
      </c>
      <c r="E1343">
        <v>-1</v>
      </c>
      <c r="F1343">
        <v>54</v>
      </c>
      <c r="G1343">
        <v>33</v>
      </c>
      <c r="H1343">
        <v>113</v>
      </c>
      <c r="I1343">
        <v>94</v>
      </c>
      <c r="J1343">
        <v>140</v>
      </c>
      <c r="K1343">
        <v>79</v>
      </c>
      <c r="L1343">
        <v>41</v>
      </c>
      <c r="M1343">
        <v>36</v>
      </c>
      <c r="N1343">
        <v>31</v>
      </c>
    </row>
    <row r="1344" spans="1:14" x14ac:dyDescent="0.2">
      <c r="A1344">
        <v>1943</v>
      </c>
      <c r="B1344">
        <v>10</v>
      </c>
      <c r="C1344">
        <v>-1</v>
      </c>
      <c r="D1344">
        <v>41</v>
      </c>
      <c r="E1344">
        <v>3</v>
      </c>
      <c r="F1344">
        <v>81</v>
      </c>
      <c r="G1344">
        <v>41</v>
      </c>
      <c r="H1344">
        <v>128</v>
      </c>
      <c r="I1344">
        <v>86</v>
      </c>
      <c r="J1344">
        <v>109</v>
      </c>
      <c r="K1344">
        <v>115</v>
      </c>
      <c r="L1344">
        <v>75</v>
      </c>
      <c r="M1344">
        <v>40</v>
      </c>
      <c r="N1344">
        <v>11</v>
      </c>
    </row>
    <row r="1345" spans="1:14" x14ac:dyDescent="0.2">
      <c r="A1345">
        <v>1943</v>
      </c>
      <c r="B1345">
        <v>11</v>
      </c>
      <c r="C1345">
        <v>11</v>
      </c>
      <c r="D1345">
        <v>49</v>
      </c>
      <c r="E1345">
        <v>45</v>
      </c>
      <c r="F1345">
        <v>77</v>
      </c>
      <c r="G1345">
        <v>16</v>
      </c>
      <c r="H1345">
        <v>131</v>
      </c>
      <c r="I1345">
        <v>119</v>
      </c>
      <c r="J1345">
        <v>130</v>
      </c>
      <c r="K1345">
        <v>149</v>
      </c>
      <c r="L1345">
        <v>73</v>
      </c>
      <c r="M1345">
        <v>46</v>
      </c>
      <c r="N1345">
        <v>-19</v>
      </c>
    </row>
    <row r="1346" spans="1:14" x14ac:dyDescent="0.2">
      <c r="A1346">
        <v>1943</v>
      </c>
      <c r="B1346">
        <v>12</v>
      </c>
      <c r="C1346">
        <v>50</v>
      </c>
      <c r="D1346">
        <v>85</v>
      </c>
      <c r="E1346">
        <v>-17</v>
      </c>
      <c r="F1346">
        <v>100</v>
      </c>
      <c r="G1346">
        <v>74</v>
      </c>
      <c r="H1346">
        <v>114</v>
      </c>
      <c r="I1346">
        <v>141</v>
      </c>
      <c r="J1346">
        <v>71</v>
      </c>
      <c r="K1346">
        <v>132</v>
      </c>
      <c r="L1346">
        <v>53</v>
      </c>
      <c r="M1346">
        <v>57</v>
      </c>
      <c r="N1346">
        <v>-14</v>
      </c>
    </row>
    <row r="1347" spans="1:14" x14ac:dyDescent="0.2">
      <c r="A1347">
        <v>1943</v>
      </c>
      <c r="B1347">
        <v>13</v>
      </c>
      <c r="C1347">
        <v>40</v>
      </c>
      <c r="D1347">
        <v>41</v>
      </c>
      <c r="E1347">
        <v>-10</v>
      </c>
      <c r="F1347">
        <v>79</v>
      </c>
      <c r="G1347">
        <v>114</v>
      </c>
      <c r="H1347">
        <v>82</v>
      </c>
      <c r="I1347">
        <v>111</v>
      </c>
      <c r="J1347">
        <v>115</v>
      </c>
      <c r="K1347">
        <v>136</v>
      </c>
      <c r="L1347">
        <v>101</v>
      </c>
      <c r="M1347">
        <v>58</v>
      </c>
      <c r="N1347">
        <v>-5</v>
      </c>
    </row>
    <row r="1348" spans="1:14" x14ac:dyDescent="0.2">
      <c r="A1348">
        <v>1943</v>
      </c>
      <c r="B1348">
        <v>14</v>
      </c>
      <c r="C1348">
        <v>17</v>
      </c>
      <c r="D1348">
        <v>49</v>
      </c>
      <c r="E1348">
        <v>-4</v>
      </c>
      <c r="F1348">
        <v>77</v>
      </c>
      <c r="G1348">
        <v>116</v>
      </c>
      <c r="H1348">
        <v>80</v>
      </c>
      <c r="I1348">
        <v>113</v>
      </c>
      <c r="J1348">
        <v>129</v>
      </c>
      <c r="K1348">
        <v>135</v>
      </c>
      <c r="L1348">
        <v>63</v>
      </c>
      <c r="M1348">
        <v>11</v>
      </c>
      <c r="N1348">
        <v>-39</v>
      </c>
    </row>
    <row r="1349" spans="1:14" x14ac:dyDescent="0.2">
      <c r="A1349">
        <v>1943</v>
      </c>
      <c r="B1349">
        <v>15</v>
      </c>
      <c r="C1349">
        <v>14</v>
      </c>
      <c r="D1349">
        <v>58</v>
      </c>
      <c r="E1349">
        <v>-21</v>
      </c>
      <c r="F1349">
        <v>73</v>
      </c>
      <c r="G1349">
        <v>84</v>
      </c>
      <c r="H1349">
        <v>88</v>
      </c>
      <c r="I1349">
        <v>127</v>
      </c>
      <c r="J1349">
        <v>91</v>
      </c>
      <c r="K1349">
        <v>115</v>
      </c>
      <c r="L1349">
        <v>45</v>
      </c>
      <c r="M1349">
        <v>20</v>
      </c>
      <c r="N1349">
        <v>-30</v>
      </c>
    </row>
    <row r="1350" spans="1:14" x14ac:dyDescent="0.2">
      <c r="A1350">
        <v>1943</v>
      </c>
      <c r="B1350">
        <v>16</v>
      </c>
      <c r="C1350">
        <v>17</v>
      </c>
      <c r="D1350">
        <v>15</v>
      </c>
      <c r="E1350">
        <v>-12</v>
      </c>
      <c r="F1350">
        <v>50</v>
      </c>
      <c r="G1350">
        <v>41</v>
      </c>
      <c r="H1350">
        <v>82</v>
      </c>
      <c r="I1350">
        <v>95</v>
      </c>
      <c r="J1350">
        <v>101</v>
      </c>
      <c r="K1350">
        <v>121</v>
      </c>
      <c r="L1350">
        <v>39</v>
      </c>
      <c r="M1350">
        <v>5</v>
      </c>
      <c r="N1350">
        <v>-4</v>
      </c>
    </row>
    <row r="1351" spans="1:14" x14ac:dyDescent="0.2">
      <c r="A1351">
        <v>1943</v>
      </c>
      <c r="B1351">
        <v>17</v>
      </c>
      <c r="C1351">
        <v>47</v>
      </c>
      <c r="D1351">
        <v>19</v>
      </c>
      <c r="E1351">
        <v>33</v>
      </c>
      <c r="F1351">
        <v>64</v>
      </c>
      <c r="G1351">
        <v>60</v>
      </c>
      <c r="H1351">
        <v>75</v>
      </c>
      <c r="I1351">
        <v>113</v>
      </c>
      <c r="J1351">
        <v>120</v>
      </c>
      <c r="K1351">
        <v>123</v>
      </c>
      <c r="L1351">
        <v>89</v>
      </c>
      <c r="M1351">
        <v>-3</v>
      </c>
      <c r="N1351">
        <v>-8</v>
      </c>
    </row>
    <row r="1352" spans="1:14" x14ac:dyDescent="0.2">
      <c r="A1352">
        <v>1943</v>
      </c>
      <c r="B1352">
        <v>18</v>
      </c>
      <c r="C1352">
        <v>13</v>
      </c>
      <c r="D1352">
        <v>38</v>
      </c>
      <c r="E1352">
        <v>8</v>
      </c>
      <c r="F1352">
        <v>83</v>
      </c>
      <c r="G1352">
        <v>83</v>
      </c>
      <c r="H1352">
        <v>96</v>
      </c>
      <c r="I1352">
        <v>109</v>
      </c>
      <c r="J1352">
        <v>149</v>
      </c>
      <c r="K1352">
        <v>74</v>
      </c>
      <c r="L1352">
        <v>36</v>
      </c>
      <c r="M1352">
        <v>-2</v>
      </c>
      <c r="N1352">
        <v>-9</v>
      </c>
    </row>
    <row r="1353" spans="1:14" x14ac:dyDescent="0.2">
      <c r="A1353">
        <v>1943</v>
      </c>
      <c r="B1353">
        <v>19</v>
      </c>
      <c r="C1353">
        <v>21</v>
      </c>
      <c r="D1353">
        <v>-3</v>
      </c>
      <c r="E1353">
        <v>19</v>
      </c>
      <c r="F1353">
        <v>61</v>
      </c>
      <c r="G1353">
        <v>91</v>
      </c>
      <c r="H1353">
        <v>130</v>
      </c>
      <c r="I1353">
        <v>120</v>
      </c>
      <c r="J1353">
        <v>128</v>
      </c>
      <c r="K1353">
        <v>69</v>
      </c>
      <c r="L1353">
        <v>67</v>
      </c>
      <c r="M1353">
        <v>-5</v>
      </c>
      <c r="N1353">
        <v>6</v>
      </c>
    </row>
    <row r="1354" spans="1:14" x14ac:dyDescent="0.2">
      <c r="A1354">
        <v>1943</v>
      </c>
      <c r="B1354">
        <v>20</v>
      </c>
      <c r="C1354">
        <v>58</v>
      </c>
      <c r="D1354">
        <v>12</v>
      </c>
      <c r="E1354">
        <v>34</v>
      </c>
      <c r="F1354">
        <v>13</v>
      </c>
      <c r="G1354">
        <v>103</v>
      </c>
      <c r="H1354">
        <v>127</v>
      </c>
      <c r="I1354">
        <v>119</v>
      </c>
      <c r="J1354">
        <v>134</v>
      </c>
      <c r="K1354">
        <v>89</v>
      </c>
      <c r="L1354">
        <v>74</v>
      </c>
      <c r="M1354">
        <v>-1</v>
      </c>
      <c r="N1354">
        <v>20</v>
      </c>
    </row>
    <row r="1355" spans="1:14" x14ac:dyDescent="0.2">
      <c r="A1355">
        <v>1943</v>
      </c>
      <c r="B1355">
        <v>21</v>
      </c>
      <c r="C1355">
        <v>72</v>
      </c>
      <c r="D1355">
        <v>21</v>
      </c>
      <c r="E1355">
        <v>-6</v>
      </c>
      <c r="F1355">
        <v>22</v>
      </c>
      <c r="G1355">
        <v>87</v>
      </c>
      <c r="H1355">
        <v>99</v>
      </c>
      <c r="I1355">
        <v>130</v>
      </c>
      <c r="J1355">
        <v>154</v>
      </c>
      <c r="K1355">
        <v>72</v>
      </c>
      <c r="L1355">
        <v>98</v>
      </c>
      <c r="M1355">
        <v>13</v>
      </c>
      <c r="N1355">
        <v>45</v>
      </c>
    </row>
    <row r="1356" spans="1:14" x14ac:dyDescent="0.2">
      <c r="A1356">
        <v>1943</v>
      </c>
      <c r="B1356">
        <v>22</v>
      </c>
      <c r="C1356">
        <v>66</v>
      </c>
      <c r="D1356">
        <v>30</v>
      </c>
      <c r="E1356">
        <v>-7</v>
      </c>
      <c r="F1356">
        <v>80</v>
      </c>
      <c r="G1356">
        <v>90</v>
      </c>
      <c r="H1356">
        <v>75</v>
      </c>
      <c r="I1356">
        <v>118</v>
      </c>
      <c r="J1356">
        <v>118</v>
      </c>
      <c r="K1356">
        <v>30</v>
      </c>
      <c r="L1356">
        <v>90</v>
      </c>
      <c r="M1356">
        <v>44</v>
      </c>
      <c r="N1356">
        <v>30</v>
      </c>
    </row>
    <row r="1357" spans="1:14" x14ac:dyDescent="0.2">
      <c r="A1357">
        <v>1943</v>
      </c>
      <c r="B1357">
        <v>23</v>
      </c>
      <c r="C1357">
        <v>51</v>
      </c>
      <c r="D1357">
        <v>27</v>
      </c>
      <c r="E1357">
        <v>10</v>
      </c>
      <c r="F1357">
        <v>69</v>
      </c>
      <c r="G1357">
        <v>88</v>
      </c>
      <c r="H1357">
        <v>117</v>
      </c>
      <c r="I1357">
        <v>106</v>
      </c>
      <c r="J1357">
        <v>121</v>
      </c>
      <c r="K1357">
        <v>42</v>
      </c>
      <c r="L1357">
        <v>90</v>
      </c>
      <c r="M1357">
        <v>18</v>
      </c>
      <c r="N1357">
        <v>15</v>
      </c>
    </row>
    <row r="1358" spans="1:14" x14ac:dyDescent="0.2">
      <c r="A1358">
        <v>1943</v>
      </c>
      <c r="B1358">
        <v>24</v>
      </c>
      <c r="C1358">
        <v>-12</v>
      </c>
      <c r="D1358">
        <v>19</v>
      </c>
      <c r="E1358">
        <v>25</v>
      </c>
      <c r="F1358">
        <v>61</v>
      </c>
      <c r="G1358">
        <v>76</v>
      </c>
      <c r="H1358">
        <v>83</v>
      </c>
      <c r="I1358">
        <v>97</v>
      </c>
      <c r="J1358">
        <v>81</v>
      </c>
      <c r="K1358">
        <v>75</v>
      </c>
      <c r="L1358">
        <v>32</v>
      </c>
      <c r="M1358">
        <v>20</v>
      </c>
      <c r="N1358">
        <v>8</v>
      </c>
    </row>
    <row r="1359" spans="1:14" x14ac:dyDescent="0.2">
      <c r="A1359">
        <v>1943</v>
      </c>
      <c r="B1359">
        <v>25</v>
      </c>
      <c r="C1359">
        <v>-4</v>
      </c>
      <c r="D1359">
        <v>42</v>
      </c>
      <c r="E1359">
        <v>63</v>
      </c>
      <c r="F1359">
        <v>77</v>
      </c>
      <c r="G1359">
        <v>74</v>
      </c>
      <c r="H1359">
        <v>119</v>
      </c>
      <c r="I1359">
        <v>109</v>
      </c>
      <c r="J1359">
        <v>117</v>
      </c>
      <c r="K1359">
        <v>69</v>
      </c>
      <c r="L1359">
        <v>30</v>
      </c>
      <c r="M1359">
        <v>27</v>
      </c>
      <c r="N1359">
        <v>21</v>
      </c>
    </row>
    <row r="1360" spans="1:14" x14ac:dyDescent="0.2">
      <c r="A1360">
        <v>1943</v>
      </c>
      <c r="B1360">
        <v>26</v>
      </c>
      <c r="C1360">
        <v>43</v>
      </c>
      <c r="D1360">
        <v>21</v>
      </c>
      <c r="E1360">
        <v>66</v>
      </c>
      <c r="F1360">
        <v>76</v>
      </c>
      <c r="G1360">
        <v>64</v>
      </c>
      <c r="H1360">
        <v>92</v>
      </c>
      <c r="I1360">
        <v>113</v>
      </c>
      <c r="J1360">
        <v>101</v>
      </c>
      <c r="K1360">
        <v>43</v>
      </c>
      <c r="L1360">
        <v>23</v>
      </c>
      <c r="M1360">
        <v>-7</v>
      </c>
      <c r="N1360">
        <v>50</v>
      </c>
    </row>
    <row r="1361" spans="1:14" x14ac:dyDescent="0.2">
      <c r="A1361">
        <v>1943</v>
      </c>
      <c r="B1361">
        <v>27</v>
      </c>
      <c r="C1361">
        <v>57</v>
      </c>
      <c r="D1361">
        <v>21</v>
      </c>
      <c r="E1361">
        <v>53</v>
      </c>
      <c r="F1361">
        <v>65</v>
      </c>
      <c r="G1361">
        <v>115</v>
      </c>
      <c r="H1361">
        <v>110</v>
      </c>
      <c r="I1361">
        <v>135</v>
      </c>
      <c r="J1361">
        <v>99</v>
      </c>
      <c r="K1361">
        <v>27</v>
      </c>
      <c r="L1361">
        <v>32</v>
      </c>
      <c r="M1361">
        <v>-8</v>
      </c>
      <c r="N1361">
        <v>60</v>
      </c>
    </row>
    <row r="1362" spans="1:14" x14ac:dyDescent="0.2">
      <c r="A1362">
        <v>1943</v>
      </c>
      <c r="B1362">
        <v>28</v>
      </c>
      <c r="C1362">
        <v>72</v>
      </c>
      <c r="D1362">
        <v>49</v>
      </c>
      <c r="E1362">
        <v>44</v>
      </c>
      <c r="F1362">
        <v>68</v>
      </c>
      <c r="G1362">
        <v>92</v>
      </c>
      <c r="H1362">
        <v>102</v>
      </c>
      <c r="I1362">
        <v>137</v>
      </c>
      <c r="J1362">
        <v>105</v>
      </c>
      <c r="K1362">
        <v>60</v>
      </c>
      <c r="L1362">
        <v>62</v>
      </c>
      <c r="M1362">
        <v>27</v>
      </c>
      <c r="N1362">
        <v>16</v>
      </c>
    </row>
    <row r="1363" spans="1:14" x14ac:dyDescent="0.2">
      <c r="A1363">
        <v>1943</v>
      </c>
      <c r="B1363">
        <v>29</v>
      </c>
      <c r="C1363">
        <v>69</v>
      </c>
      <c r="E1363">
        <v>36</v>
      </c>
      <c r="F1363">
        <v>16</v>
      </c>
      <c r="G1363">
        <v>79</v>
      </c>
      <c r="H1363">
        <v>111</v>
      </c>
      <c r="I1363">
        <v>145</v>
      </c>
      <c r="J1363">
        <v>135</v>
      </c>
      <c r="K1363">
        <v>83</v>
      </c>
      <c r="L1363">
        <v>73</v>
      </c>
      <c r="M1363">
        <v>42</v>
      </c>
      <c r="N1363">
        <v>24</v>
      </c>
    </row>
    <row r="1364" spans="1:14" x14ac:dyDescent="0.2">
      <c r="A1364">
        <v>1943</v>
      </c>
      <c r="B1364">
        <v>30</v>
      </c>
      <c r="C1364">
        <v>65</v>
      </c>
      <c r="E1364">
        <v>76</v>
      </c>
      <c r="F1364">
        <v>71</v>
      </c>
      <c r="G1364">
        <v>109</v>
      </c>
      <c r="H1364">
        <v>117</v>
      </c>
      <c r="I1364">
        <v>122</v>
      </c>
      <c r="J1364">
        <v>136</v>
      </c>
      <c r="K1364">
        <v>112</v>
      </c>
      <c r="L1364">
        <v>77</v>
      </c>
      <c r="M1364">
        <v>41</v>
      </c>
      <c r="N1364">
        <v>36</v>
      </c>
    </row>
    <row r="1365" spans="1:14" x14ac:dyDescent="0.2">
      <c r="A1365">
        <v>1943</v>
      </c>
      <c r="B1365">
        <v>31</v>
      </c>
      <c r="C1365">
        <v>24</v>
      </c>
      <c r="E1365">
        <v>69</v>
      </c>
      <c r="G1365">
        <v>75</v>
      </c>
      <c r="I1365">
        <v>159</v>
      </c>
      <c r="J1365">
        <v>121</v>
      </c>
      <c r="L1365">
        <v>83</v>
      </c>
      <c r="N1365">
        <v>3</v>
      </c>
    </row>
    <row r="1366" spans="1:14" x14ac:dyDescent="0.2">
      <c r="A1366">
        <v>1944</v>
      </c>
      <c r="B1366">
        <v>1</v>
      </c>
      <c r="C1366">
        <v>15</v>
      </c>
      <c r="D1366">
        <v>40</v>
      </c>
      <c r="E1366">
        <v>-18</v>
      </c>
      <c r="F1366">
        <v>-11</v>
      </c>
      <c r="G1366">
        <v>69</v>
      </c>
      <c r="H1366">
        <v>116</v>
      </c>
      <c r="I1366">
        <v>127</v>
      </c>
      <c r="J1366">
        <v>139</v>
      </c>
      <c r="K1366">
        <v>102</v>
      </c>
      <c r="L1366">
        <v>63</v>
      </c>
      <c r="M1366">
        <v>33</v>
      </c>
      <c r="N1366">
        <v>76</v>
      </c>
    </row>
    <row r="1367" spans="1:14" x14ac:dyDescent="0.2">
      <c r="A1367">
        <v>1944</v>
      </c>
      <c r="B1367">
        <v>2</v>
      </c>
      <c r="C1367">
        <v>72</v>
      </c>
      <c r="D1367">
        <v>84</v>
      </c>
      <c r="E1367">
        <v>-4</v>
      </c>
      <c r="F1367">
        <v>22</v>
      </c>
      <c r="G1367">
        <v>92</v>
      </c>
      <c r="H1367">
        <v>93</v>
      </c>
      <c r="I1367">
        <v>143</v>
      </c>
      <c r="J1367">
        <v>133</v>
      </c>
      <c r="K1367">
        <v>115</v>
      </c>
      <c r="L1367">
        <v>19</v>
      </c>
      <c r="M1367">
        <v>24</v>
      </c>
      <c r="N1367">
        <v>56</v>
      </c>
    </row>
    <row r="1368" spans="1:14" x14ac:dyDescent="0.2">
      <c r="A1368">
        <v>1944</v>
      </c>
      <c r="B1368">
        <v>3</v>
      </c>
      <c r="C1368">
        <v>81</v>
      </c>
      <c r="D1368">
        <v>86</v>
      </c>
      <c r="E1368">
        <v>-8</v>
      </c>
      <c r="F1368">
        <v>44</v>
      </c>
      <c r="G1368">
        <v>67</v>
      </c>
      <c r="H1368">
        <v>103</v>
      </c>
      <c r="I1368">
        <v>140</v>
      </c>
      <c r="J1368">
        <v>127</v>
      </c>
      <c r="K1368">
        <v>81</v>
      </c>
      <c r="L1368">
        <v>42</v>
      </c>
      <c r="M1368">
        <v>28</v>
      </c>
      <c r="N1368">
        <v>43</v>
      </c>
    </row>
    <row r="1369" spans="1:14" x14ac:dyDescent="0.2">
      <c r="A1369">
        <v>1944</v>
      </c>
      <c r="B1369">
        <v>4</v>
      </c>
      <c r="C1369">
        <v>21</v>
      </c>
      <c r="D1369">
        <v>14</v>
      </c>
      <c r="E1369">
        <v>-25</v>
      </c>
      <c r="F1369">
        <v>90</v>
      </c>
      <c r="G1369">
        <v>19</v>
      </c>
      <c r="H1369">
        <v>116</v>
      </c>
      <c r="I1369">
        <v>113</v>
      </c>
      <c r="J1369">
        <v>124</v>
      </c>
      <c r="K1369">
        <v>102</v>
      </c>
      <c r="L1369">
        <v>70</v>
      </c>
      <c r="M1369">
        <v>38</v>
      </c>
      <c r="N1369">
        <v>53</v>
      </c>
    </row>
    <row r="1370" spans="1:14" x14ac:dyDescent="0.2">
      <c r="A1370">
        <v>1944</v>
      </c>
      <c r="B1370">
        <v>5</v>
      </c>
      <c r="C1370">
        <v>-27</v>
      </c>
      <c r="D1370">
        <v>-5</v>
      </c>
      <c r="E1370">
        <v>-9</v>
      </c>
      <c r="F1370">
        <v>85</v>
      </c>
      <c r="G1370">
        <v>40</v>
      </c>
      <c r="H1370">
        <v>95</v>
      </c>
      <c r="I1370">
        <v>116</v>
      </c>
      <c r="J1370">
        <v>125</v>
      </c>
      <c r="K1370">
        <v>133</v>
      </c>
      <c r="L1370">
        <v>76</v>
      </c>
      <c r="M1370">
        <v>68</v>
      </c>
      <c r="N1370">
        <v>36</v>
      </c>
    </row>
    <row r="1371" spans="1:14" x14ac:dyDescent="0.2">
      <c r="A1371">
        <v>1944</v>
      </c>
      <c r="B1371">
        <v>6</v>
      </c>
      <c r="C1371">
        <v>-8</v>
      </c>
      <c r="D1371">
        <v>-42</v>
      </c>
      <c r="E1371">
        <v>-12</v>
      </c>
      <c r="F1371">
        <v>49</v>
      </c>
      <c r="G1371">
        <v>38</v>
      </c>
      <c r="H1371">
        <v>73</v>
      </c>
      <c r="I1371">
        <v>131</v>
      </c>
      <c r="J1371">
        <v>111</v>
      </c>
      <c r="K1371">
        <v>84</v>
      </c>
      <c r="L1371">
        <v>60</v>
      </c>
      <c r="M1371">
        <v>27</v>
      </c>
      <c r="N1371">
        <v>7</v>
      </c>
    </row>
    <row r="1372" spans="1:14" x14ac:dyDescent="0.2">
      <c r="A1372">
        <v>1944</v>
      </c>
      <c r="B1372">
        <v>7</v>
      </c>
      <c r="C1372">
        <v>64</v>
      </c>
      <c r="D1372">
        <v>-18</v>
      </c>
      <c r="E1372">
        <v>1</v>
      </c>
      <c r="F1372">
        <v>37</v>
      </c>
      <c r="G1372">
        <v>3</v>
      </c>
      <c r="H1372">
        <v>95</v>
      </c>
      <c r="I1372">
        <v>155</v>
      </c>
      <c r="J1372">
        <v>105</v>
      </c>
      <c r="K1372">
        <v>97</v>
      </c>
      <c r="L1372">
        <v>63</v>
      </c>
      <c r="M1372">
        <v>43</v>
      </c>
      <c r="N1372">
        <v>13</v>
      </c>
    </row>
    <row r="1373" spans="1:14" x14ac:dyDescent="0.2">
      <c r="A1373">
        <v>1944</v>
      </c>
      <c r="B1373">
        <v>8</v>
      </c>
      <c r="C1373">
        <v>53</v>
      </c>
      <c r="D1373">
        <v>33</v>
      </c>
      <c r="E1373">
        <v>2</v>
      </c>
      <c r="F1373">
        <v>26</v>
      </c>
      <c r="G1373">
        <v>26</v>
      </c>
      <c r="H1373">
        <v>75</v>
      </c>
      <c r="I1373">
        <v>129</v>
      </c>
      <c r="J1373">
        <v>115</v>
      </c>
      <c r="K1373">
        <v>75</v>
      </c>
      <c r="L1373">
        <v>85</v>
      </c>
      <c r="M1373">
        <v>35</v>
      </c>
      <c r="N1373">
        <v>0</v>
      </c>
    </row>
    <row r="1374" spans="1:14" x14ac:dyDescent="0.2">
      <c r="A1374">
        <v>1944</v>
      </c>
      <c r="B1374">
        <v>9</v>
      </c>
      <c r="C1374">
        <v>48</v>
      </c>
      <c r="D1374">
        <v>26</v>
      </c>
      <c r="E1374">
        <v>-2</v>
      </c>
      <c r="F1374">
        <v>64</v>
      </c>
      <c r="G1374">
        <v>36</v>
      </c>
      <c r="H1374">
        <v>113</v>
      </c>
      <c r="I1374">
        <v>114</v>
      </c>
      <c r="J1374">
        <v>118</v>
      </c>
      <c r="K1374">
        <v>57</v>
      </c>
      <c r="L1374">
        <v>98</v>
      </c>
      <c r="M1374">
        <v>18</v>
      </c>
      <c r="N1374">
        <v>0</v>
      </c>
    </row>
    <row r="1375" spans="1:14" x14ac:dyDescent="0.2">
      <c r="A1375">
        <v>1944</v>
      </c>
      <c r="B1375">
        <v>10</v>
      </c>
      <c r="C1375">
        <v>11</v>
      </c>
      <c r="D1375">
        <v>11</v>
      </c>
      <c r="E1375">
        <v>-18</v>
      </c>
      <c r="F1375">
        <v>53</v>
      </c>
      <c r="G1375">
        <v>61</v>
      </c>
      <c r="H1375">
        <v>92</v>
      </c>
      <c r="I1375">
        <v>119</v>
      </c>
      <c r="J1375">
        <v>135</v>
      </c>
      <c r="K1375">
        <v>32</v>
      </c>
      <c r="L1375">
        <v>87</v>
      </c>
      <c r="M1375">
        <v>1</v>
      </c>
      <c r="N1375">
        <v>5</v>
      </c>
    </row>
    <row r="1376" spans="1:14" x14ac:dyDescent="0.2">
      <c r="A1376">
        <v>1944</v>
      </c>
      <c r="B1376">
        <v>11</v>
      </c>
      <c r="C1376">
        <v>-20</v>
      </c>
      <c r="D1376">
        <v>13</v>
      </c>
      <c r="E1376">
        <v>15</v>
      </c>
      <c r="F1376">
        <v>78</v>
      </c>
      <c r="G1376">
        <v>61</v>
      </c>
      <c r="H1376">
        <v>68</v>
      </c>
      <c r="I1376">
        <v>123</v>
      </c>
      <c r="J1376">
        <v>159</v>
      </c>
      <c r="K1376">
        <v>29</v>
      </c>
      <c r="L1376">
        <v>97</v>
      </c>
      <c r="M1376">
        <v>14</v>
      </c>
      <c r="N1376">
        <v>10</v>
      </c>
    </row>
    <row r="1377" spans="1:14" x14ac:dyDescent="0.2">
      <c r="A1377">
        <v>1944</v>
      </c>
      <c r="B1377">
        <v>12</v>
      </c>
      <c r="C1377">
        <v>9</v>
      </c>
      <c r="D1377">
        <v>-1</v>
      </c>
      <c r="E1377">
        <v>50</v>
      </c>
      <c r="F1377">
        <v>55</v>
      </c>
      <c r="G1377">
        <v>85</v>
      </c>
      <c r="H1377">
        <v>95</v>
      </c>
      <c r="I1377">
        <v>109</v>
      </c>
      <c r="J1377">
        <v>147</v>
      </c>
      <c r="K1377">
        <v>47</v>
      </c>
      <c r="L1377">
        <v>88</v>
      </c>
      <c r="M1377">
        <v>12</v>
      </c>
      <c r="N1377">
        <v>17</v>
      </c>
    </row>
    <row r="1378" spans="1:14" x14ac:dyDescent="0.2">
      <c r="A1378">
        <v>1944</v>
      </c>
      <c r="B1378">
        <v>13</v>
      </c>
      <c r="C1378">
        <v>61</v>
      </c>
      <c r="D1378">
        <v>13</v>
      </c>
      <c r="E1378">
        <v>59</v>
      </c>
      <c r="F1378">
        <v>70</v>
      </c>
      <c r="G1378">
        <v>71</v>
      </c>
      <c r="H1378">
        <v>95</v>
      </c>
      <c r="I1378">
        <v>134</v>
      </c>
      <c r="J1378">
        <v>106</v>
      </c>
      <c r="K1378">
        <v>89</v>
      </c>
      <c r="L1378">
        <v>36</v>
      </c>
      <c r="M1378">
        <v>21</v>
      </c>
      <c r="N1378">
        <v>-18</v>
      </c>
    </row>
    <row r="1379" spans="1:14" x14ac:dyDescent="0.2">
      <c r="A1379">
        <v>1944</v>
      </c>
      <c r="B1379">
        <v>14</v>
      </c>
      <c r="C1379">
        <v>31</v>
      </c>
      <c r="D1379">
        <v>14</v>
      </c>
      <c r="E1379">
        <v>20</v>
      </c>
      <c r="F1379">
        <v>65</v>
      </c>
      <c r="G1379">
        <v>79</v>
      </c>
      <c r="H1379">
        <v>84</v>
      </c>
      <c r="I1379">
        <v>127</v>
      </c>
      <c r="J1379">
        <v>89</v>
      </c>
      <c r="K1379">
        <v>93</v>
      </c>
      <c r="L1379">
        <v>58</v>
      </c>
      <c r="M1379">
        <v>16</v>
      </c>
      <c r="N1379">
        <v>-21</v>
      </c>
    </row>
    <row r="1380" spans="1:14" x14ac:dyDescent="0.2">
      <c r="A1380">
        <v>1944</v>
      </c>
      <c r="B1380">
        <v>15</v>
      </c>
      <c r="C1380">
        <v>-8</v>
      </c>
      <c r="D1380">
        <v>23</v>
      </c>
      <c r="E1380">
        <v>-30</v>
      </c>
      <c r="F1380">
        <v>77</v>
      </c>
      <c r="G1380">
        <v>19</v>
      </c>
      <c r="H1380">
        <v>85</v>
      </c>
      <c r="I1380">
        <v>130</v>
      </c>
      <c r="J1380">
        <v>101</v>
      </c>
      <c r="K1380">
        <v>127</v>
      </c>
      <c r="L1380">
        <v>53</v>
      </c>
      <c r="M1380">
        <v>9</v>
      </c>
      <c r="N1380">
        <v>25</v>
      </c>
    </row>
    <row r="1381" spans="1:14" x14ac:dyDescent="0.2">
      <c r="A1381">
        <v>1944</v>
      </c>
      <c r="B1381">
        <v>16</v>
      </c>
      <c r="C1381">
        <v>-17</v>
      </c>
      <c r="D1381">
        <v>31</v>
      </c>
      <c r="E1381">
        <v>-18</v>
      </c>
      <c r="F1381">
        <v>79</v>
      </c>
      <c r="G1381">
        <v>43</v>
      </c>
      <c r="H1381">
        <v>105</v>
      </c>
      <c r="I1381">
        <v>121</v>
      </c>
      <c r="J1381">
        <v>105</v>
      </c>
      <c r="K1381">
        <v>93</v>
      </c>
      <c r="L1381">
        <v>49</v>
      </c>
      <c r="M1381">
        <v>-3</v>
      </c>
      <c r="N1381">
        <v>27</v>
      </c>
    </row>
    <row r="1382" spans="1:14" x14ac:dyDescent="0.2">
      <c r="A1382">
        <v>1944</v>
      </c>
      <c r="B1382">
        <v>17</v>
      </c>
      <c r="C1382">
        <v>-11</v>
      </c>
      <c r="D1382">
        <v>19</v>
      </c>
      <c r="E1382">
        <v>35</v>
      </c>
      <c r="F1382">
        <v>66</v>
      </c>
      <c r="G1382">
        <v>43</v>
      </c>
      <c r="H1382">
        <v>96</v>
      </c>
      <c r="I1382">
        <v>142</v>
      </c>
      <c r="J1382">
        <v>141</v>
      </c>
      <c r="K1382">
        <v>85</v>
      </c>
      <c r="L1382">
        <v>80</v>
      </c>
      <c r="M1382">
        <v>-1</v>
      </c>
      <c r="N1382">
        <v>47</v>
      </c>
    </row>
    <row r="1383" spans="1:14" x14ac:dyDescent="0.2">
      <c r="A1383">
        <v>1944</v>
      </c>
      <c r="B1383">
        <v>18</v>
      </c>
      <c r="C1383">
        <v>31</v>
      </c>
      <c r="D1383">
        <v>9</v>
      </c>
      <c r="E1383">
        <v>30</v>
      </c>
      <c r="F1383">
        <v>47</v>
      </c>
      <c r="G1383">
        <v>39</v>
      </c>
      <c r="H1383">
        <v>83</v>
      </c>
      <c r="I1383">
        <v>125</v>
      </c>
      <c r="J1383">
        <v>164</v>
      </c>
      <c r="K1383">
        <v>80</v>
      </c>
      <c r="L1383">
        <v>86</v>
      </c>
      <c r="M1383">
        <v>66</v>
      </c>
      <c r="N1383">
        <v>65</v>
      </c>
    </row>
    <row r="1384" spans="1:14" x14ac:dyDescent="0.2">
      <c r="A1384">
        <v>1944</v>
      </c>
      <c r="B1384">
        <v>19</v>
      </c>
      <c r="C1384">
        <v>48</v>
      </c>
      <c r="D1384">
        <v>-4</v>
      </c>
      <c r="E1384">
        <v>44</v>
      </c>
      <c r="F1384">
        <v>56</v>
      </c>
      <c r="G1384">
        <v>39</v>
      </c>
      <c r="H1384">
        <v>77</v>
      </c>
      <c r="I1384">
        <v>119</v>
      </c>
      <c r="J1384">
        <v>159</v>
      </c>
      <c r="K1384">
        <v>107</v>
      </c>
      <c r="L1384">
        <v>89</v>
      </c>
      <c r="M1384">
        <v>83</v>
      </c>
      <c r="N1384">
        <v>25</v>
      </c>
    </row>
    <row r="1385" spans="1:14" x14ac:dyDescent="0.2">
      <c r="A1385">
        <v>1944</v>
      </c>
      <c r="B1385">
        <v>20</v>
      </c>
      <c r="C1385">
        <v>-9</v>
      </c>
      <c r="D1385">
        <v>0</v>
      </c>
      <c r="E1385">
        <v>39</v>
      </c>
      <c r="F1385">
        <v>68</v>
      </c>
      <c r="G1385">
        <v>40</v>
      </c>
      <c r="H1385">
        <v>83</v>
      </c>
      <c r="I1385">
        <v>129</v>
      </c>
      <c r="J1385">
        <v>140</v>
      </c>
      <c r="K1385">
        <v>101</v>
      </c>
      <c r="L1385">
        <v>72</v>
      </c>
      <c r="M1385">
        <v>90</v>
      </c>
      <c r="N1385">
        <v>3</v>
      </c>
    </row>
    <row r="1386" spans="1:14" x14ac:dyDescent="0.2">
      <c r="A1386">
        <v>1944</v>
      </c>
      <c r="B1386">
        <v>21</v>
      </c>
      <c r="C1386">
        <v>-4</v>
      </c>
      <c r="D1386">
        <v>11</v>
      </c>
      <c r="E1386">
        <v>51</v>
      </c>
      <c r="F1386">
        <v>55</v>
      </c>
      <c r="G1386">
        <v>56</v>
      </c>
      <c r="H1386">
        <v>97</v>
      </c>
      <c r="I1386">
        <v>113</v>
      </c>
      <c r="J1386">
        <v>107</v>
      </c>
      <c r="K1386">
        <v>90</v>
      </c>
      <c r="L1386">
        <v>94</v>
      </c>
      <c r="M1386">
        <v>20</v>
      </c>
      <c r="N1386">
        <v>15</v>
      </c>
    </row>
    <row r="1387" spans="1:14" x14ac:dyDescent="0.2">
      <c r="A1387">
        <v>1944</v>
      </c>
      <c r="B1387">
        <v>22</v>
      </c>
      <c r="C1387">
        <v>56</v>
      </c>
      <c r="D1387">
        <v>7</v>
      </c>
      <c r="E1387">
        <v>30</v>
      </c>
      <c r="F1387">
        <v>56</v>
      </c>
      <c r="G1387">
        <v>24</v>
      </c>
      <c r="H1387">
        <v>91</v>
      </c>
      <c r="I1387">
        <v>120</v>
      </c>
      <c r="J1387">
        <v>109</v>
      </c>
      <c r="K1387">
        <v>96</v>
      </c>
      <c r="L1387">
        <v>92</v>
      </c>
      <c r="M1387">
        <v>20</v>
      </c>
      <c r="N1387">
        <v>58</v>
      </c>
    </row>
    <row r="1388" spans="1:14" x14ac:dyDescent="0.2">
      <c r="A1388">
        <v>1944</v>
      </c>
      <c r="B1388">
        <v>23</v>
      </c>
      <c r="C1388">
        <v>43</v>
      </c>
      <c r="D1388">
        <v>8</v>
      </c>
      <c r="E1388">
        <v>39</v>
      </c>
      <c r="F1388">
        <v>72</v>
      </c>
      <c r="G1388">
        <v>49</v>
      </c>
      <c r="H1388">
        <v>114</v>
      </c>
      <c r="I1388">
        <v>123</v>
      </c>
      <c r="J1388">
        <v>117</v>
      </c>
      <c r="K1388">
        <v>84</v>
      </c>
      <c r="L1388">
        <v>80</v>
      </c>
      <c r="M1388">
        <v>116</v>
      </c>
      <c r="N1388">
        <v>54</v>
      </c>
    </row>
    <row r="1389" spans="1:14" x14ac:dyDescent="0.2">
      <c r="A1389">
        <v>1944</v>
      </c>
      <c r="B1389">
        <v>24</v>
      </c>
      <c r="C1389">
        <v>14</v>
      </c>
      <c r="D1389">
        <v>-7</v>
      </c>
      <c r="E1389">
        <v>35</v>
      </c>
      <c r="F1389">
        <v>88</v>
      </c>
      <c r="G1389">
        <v>42</v>
      </c>
      <c r="H1389">
        <v>55</v>
      </c>
      <c r="I1389">
        <v>131</v>
      </c>
      <c r="J1389">
        <v>144</v>
      </c>
      <c r="K1389">
        <v>79</v>
      </c>
      <c r="L1389">
        <v>46</v>
      </c>
      <c r="M1389">
        <v>93</v>
      </c>
      <c r="N1389">
        <v>18</v>
      </c>
    </row>
    <row r="1390" spans="1:14" x14ac:dyDescent="0.2">
      <c r="A1390">
        <v>1944</v>
      </c>
      <c r="B1390">
        <v>25</v>
      </c>
      <c r="C1390">
        <v>29</v>
      </c>
      <c r="D1390">
        <v>-4</v>
      </c>
      <c r="E1390">
        <v>4</v>
      </c>
      <c r="F1390">
        <v>65</v>
      </c>
      <c r="G1390">
        <v>73</v>
      </c>
      <c r="H1390">
        <v>109</v>
      </c>
      <c r="I1390">
        <v>113</v>
      </c>
      <c r="J1390">
        <v>131</v>
      </c>
      <c r="K1390">
        <v>60</v>
      </c>
      <c r="L1390">
        <v>66</v>
      </c>
      <c r="M1390">
        <v>22</v>
      </c>
      <c r="N1390">
        <v>-34</v>
      </c>
    </row>
    <row r="1391" spans="1:14" x14ac:dyDescent="0.2">
      <c r="A1391">
        <v>1944</v>
      </c>
      <c r="B1391">
        <v>26</v>
      </c>
      <c r="C1391">
        <v>33</v>
      </c>
      <c r="D1391">
        <v>10</v>
      </c>
      <c r="E1391">
        <v>8</v>
      </c>
      <c r="F1391">
        <v>51</v>
      </c>
      <c r="G1391">
        <v>111</v>
      </c>
      <c r="H1391">
        <v>117</v>
      </c>
      <c r="I1391">
        <v>145</v>
      </c>
      <c r="J1391">
        <v>131</v>
      </c>
      <c r="K1391">
        <v>86</v>
      </c>
      <c r="L1391">
        <v>53</v>
      </c>
      <c r="M1391">
        <v>1</v>
      </c>
      <c r="N1391">
        <v>-52</v>
      </c>
    </row>
    <row r="1392" spans="1:14" x14ac:dyDescent="0.2">
      <c r="A1392">
        <v>1944</v>
      </c>
      <c r="B1392">
        <v>27</v>
      </c>
      <c r="C1392">
        <v>37</v>
      </c>
      <c r="D1392">
        <v>1</v>
      </c>
      <c r="E1392">
        <v>5</v>
      </c>
      <c r="F1392">
        <v>55</v>
      </c>
      <c r="G1392">
        <v>131</v>
      </c>
      <c r="H1392">
        <v>88</v>
      </c>
      <c r="I1392">
        <v>148</v>
      </c>
      <c r="J1392">
        <v>111</v>
      </c>
      <c r="K1392">
        <v>91</v>
      </c>
      <c r="L1392">
        <v>52</v>
      </c>
      <c r="M1392">
        <v>0</v>
      </c>
      <c r="N1392">
        <v>-49</v>
      </c>
    </row>
    <row r="1393" spans="1:14" x14ac:dyDescent="0.2">
      <c r="A1393">
        <v>1944</v>
      </c>
      <c r="B1393">
        <v>28</v>
      </c>
      <c r="C1393">
        <v>87</v>
      </c>
      <c r="D1393">
        <v>-12</v>
      </c>
      <c r="E1393">
        <v>23</v>
      </c>
      <c r="F1393">
        <v>67</v>
      </c>
      <c r="G1393">
        <v>80</v>
      </c>
      <c r="H1393">
        <v>97</v>
      </c>
      <c r="I1393">
        <v>143</v>
      </c>
      <c r="J1393">
        <v>120</v>
      </c>
      <c r="K1393">
        <v>54</v>
      </c>
      <c r="L1393">
        <v>25</v>
      </c>
      <c r="M1393">
        <v>4</v>
      </c>
      <c r="N1393">
        <v>-50</v>
      </c>
    </row>
    <row r="1394" spans="1:14" x14ac:dyDescent="0.2">
      <c r="A1394">
        <v>1944</v>
      </c>
      <c r="B1394">
        <v>29</v>
      </c>
      <c r="C1394">
        <v>66</v>
      </c>
      <c r="D1394">
        <v>-44</v>
      </c>
      <c r="E1394">
        <v>29</v>
      </c>
      <c r="F1394">
        <v>77</v>
      </c>
      <c r="G1394">
        <v>132</v>
      </c>
      <c r="H1394">
        <v>119</v>
      </c>
      <c r="I1394">
        <v>140</v>
      </c>
      <c r="J1394">
        <v>115</v>
      </c>
      <c r="K1394">
        <v>79</v>
      </c>
      <c r="L1394">
        <v>22</v>
      </c>
      <c r="M1394">
        <v>43</v>
      </c>
      <c r="N1394">
        <v>-43</v>
      </c>
    </row>
    <row r="1395" spans="1:14" x14ac:dyDescent="0.2">
      <c r="A1395">
        <v>1944</v>
      </c>
      <c r="B1395">
        <v>30</v>
      </c>
      <c r="C1395">
        <v>57</v>
      </c>
      <c r="E1395">
        <v>3</v>
      </c>
      <c r="F1395">
        <v>53</v>
      </c>
      <c r="G1395">
        <v>146</v>
      </c>
      <c r="H1395">
        <v>116</v>
      </c>
      <c r="I1395">
        <v>129</v>
      </c>
      <c r="J1395">
        <v>116</v>
      </c>
      <c r="K1395">
        <v>91</v>
      </c>
      <c r="L1395">
        <v>36</v>
      </c>
      <c r="M1395">
        <v>54</v>
      </c>
      <c r="N1395">
        <v>-37</v>
      </c>
    </row>
    <row r="1396" spans="1:14" x14ac:dyDescent="0.2">
      <c r="A1396">
        <v>1944</v>
      </c>
      <c r="B1396">
        <v>31</v>
      </c>
      <c r="C1396">
        <v>36</v>
      </c>
      <c r="E1396">
        <v>-18</v>
      </c>
      <c r="G1396">
        <v>124</v>
      </c>
      <c r="I1396">
        <v>135</v>
      </c>
      <c r="J1396">
        <v>102</v>
      </c>
      <c r="L1396">
        <v>35</v>
      </c>
      <c r="N1396">
        <v>-4</v>
      </c>
    </row>
    <row r="1397" spans="1:14" x14ac:dyDescent="0.2">
      <c r="A1397">
        <v>1945</v>
      </c>
      <c r="B1397">
        <v>1</v>
      </c>
      <c r="C1397">
        <v>-42</v>
      </c>
      <c r="D1397">
        <v>47</v>
      </c>
      <c r="E1397">
        <v>56</v>
      </c>
      <c r="F1397">
        <v>97</v>
      </c>
      <c r="G1397">
        <v>-5</v>
      </c>
      <c r="H1397">
        <v>94</v>
      </c>
      <c r="I1397">
        <v>98</v>
      </c>
      <c r="J1397">
        <v>131</v>
      </c>
      <c r="K1397">
        <v>111</v>
      </c>
      <c r="L1397">
        <v>100</v>
      </c>
      <c r="M1397">
        <v>49</v>
      </c>
      <c r="N1397">
        <v>36</v>
      </c>
    </row>
    <row r="1398" spans="1:14" x14ac:dyDescent="0.2">
      <c r="A1398">
        <v>1945</v>
      </c>
      <c r="B1398">
        <v>2</v>
      </c>
      <c r="C1398">
        <v>-28</v>
      </c>
      <c r="D1398">
        <v>60</v>
      </c>
      <c r="E1398">
        <v>-9</v>
      </c>
      <c r="F1398">
        <v>80</v>
      </c>
      <c r="G1398">
        <v>-1</v>
      </c>
      <c r="H1398">
        <v>93</v>
      </c>
      <c r="I1398">
        <v>104</v>
      </c>
      <c r="J1398">
        <v>90</v>
      </c>
      <c r="K1398">
        <v>126</v>
      </c>
      <c r="L1398">
        <v>82</v>
      </c>
      <c r="M1398">
        <v>69</v>
      </c>
      <c r="N1398">
        <v>53</v>
      </c>
    </row>
    <row r="1399" spans="1:14" x14ac:dyDescent="0.2">
      <c r="A1399">
        <v>1945</v>
      </c>
      <c r="B1399">
        <v>3</v>
      </c>
      <c r="C1399">
        <v>44</v>
      </c>
      <c r="D1399">
        <v>1</v>
      </c>
      <c r="E1399">
        <v>-29</v>
      </c>
      <c r="F1399">
        <v>58</v>
      </c>
      <c r="G1399">
        <v>7</v>
      </c>
      <c r="H1399">
        <v>97</v>
      </c>
      <c r="I1399">
        <v>91</v>
      </c>
      <c r="J1399">
        <v>114</v>
      </c>
      <c r="K1399">
        <v>105</v>
      </c>
      <c r="L1399">
        <v>88</v>
      </c>
      <c r="M1399">
        <v>94</v>
      </c>
      <c r="N1399">
        <v>25</v>
      </c>
    </row>
    <row r="1400" spans="1:14" x14ac:dyDescent="0.2">
      <c r="A1400">
        <v>1945</v>
      </c>
      <c r="B1400">
        <v>4</v>
      </c>
      <c r="C1400">
        <v>-7</v>
      </c>
      <c r="D1400">
        <v>10</v>
      </c>
      <c r="E1400">
        <v>-3</v>
      </c>
      <c r="F1400">
        <v>50</v>
      </c>
      <c r="G1400">
        <v>5</v>
      </c>
      <c r="H1400">
        <v>80</v>
      </c>
      <c r="I1400">
        <v>126</v>
      </c>
      <c r="J1400">
        <v>90</v>
      </c>
      <c r="K1400">
        <v>115</v>
      </c>
      <c r="L1400">
        <v>72</v>
      </c>
      <c r="M1400">
        <v>80</v>
      </c>
      <c r="N1400">
        <v>-8</v>
      </c>
    </row>
    <row r="1401" spans="1:14" x14ac:dyDescent="0.2">
      <c r="A1401">
        <v>1945</v>
      </c>
      <c r="B1401">
        <v>5</v>
      </c>
      <c r="C1401">
        <v>-5</v>
      </c>
      <c r="D1401">
        <v>61</v>
      </c>
      <c r="E1401">
        <v>9</v>
      </c>
      <c r="F1401">
        <v>63</v>
      </c>
      <c r="G1401">
        <v>34</v>
      </c>
      <c r="H1401">
        <v>97</v>
      </c>
      <c r="I1401">
        <v>161</v>
      </c>
      <c r="J1401">
        <v>128</v>
      </c>
      <c r="K1401">
        <v>123</v>
      </c>
      <c r="L1401">
        <v>84</v>
      </c>
      <c r="M1401">
        <v>99</v>
      </c>
      <c r="N1401">
        <v>22</v>
      </c>
    </row>
    <row r="1402" spans="1:14" x14ac:dyDescent="0.2">
      <c r="A1402">
        <v>1945</v>
      </c>
      <c r="B1402">
        <v>6</v>
      </c>
      <c r="C1402">
        <v>-16</v>
      </c>
      <c r="D1402">
        <v>54</v>
      </c>
      <c r="E1402">
        <v>44</v>
      </c>
      <c r="F1402">
        <v>48</v>
      </c>
      <c r="G1402">
        <v>61</v>
      </c>
      <c r="H1402">
        <v>125</v>
      </c>
      <c r="I1402">
        <v>137</v>
      </c>
      <c r="J1402">
        <v>95</v>
      </c>
      <c r="K1402">
        <v>84</v>
      </c>
      <c r="L1402">
        <v>63</v>
      </c>
      <c r="M1402">
        <v>87</v>
      </c>
      <c r="N1402">
        <v>11</v>
      </c>
    </row>
    <row r="1403" spans="1:14" x14ac:dyDescent="0.2">
      <c r="A1403">
        <v>1945</v>
      </c>
      <c r="B1403">
        <v>7</v>
      </c>
      <c r="C1403">
        <v>8</v>
      </c>
      <c r="D1403">
        <v>61</v>
      </c>
      <c r="E1403">
        <v>59</v>
      </c>
      <c r="F1403">
        <v>55</v>
      </c>
      <c r="G1403">
        <v>100</v>
      </c>
      <c r="H1403">
        <v>139</v>
      </c>
      <c r="I1403">
        <v>127</v>
      </c>
      <c r="J1403">
        <v>92</v>
      </c>
      <c r="K1403">
        <v>88</v>
      </c>
      <c r="L1403">
        <v>76</v>
      </c>
      <c r="M1403">
        <v>51</v>
      </c>
      <c r="N1403">
        <v>-1</v>
      </c>
    </row>
    <row r="1404" spans="1:14" x14ac:dyDescent="0.2">
      <c r="A1404">
        <v>1945</v>
      </c>
      <c r="B1404">
        <v>8</v>
      </c>
      <c r="C1404">
        <v>-6</v>
      </c>
      <c r="D1404">
        <v>32</v>
      </c>
      <c r="E1404">
        <v>49</v>
      </c>
      <c r="F1404">
        <v>16</v>
      </c>
      <c r="G1404">
        <v>121</v>
      </c>
      <c r="H1404">
        <v>104</v>
      </c>
      <c r="I1404">
        <v>83</v>
      </c>
      <c r="J1404">
        <v>108</v>
      </c>
      <c r="K1404">
        <v>110</v>
      </c>
      <c r="L1404">
        <v>67</v>
      </c>
      <c r="M1404">
        <v>66</v>
      </c>
      <c r="N1404">
        <v>3</v>
      </c>
    </row>
    <row r="1405" spans="1:14" x14ac:dyDescent="0.2">
      <c r="A1405">
        <v>1945</v>
      </c>
      <c r="B1405">
        <v>9</v>
      </c>
      <c r="C1405">
        <v>2</v>
      </c>
      <c r="D1405">
        <v>34</v>
      </c>
      <c r="E1405">
        <v>23</v>
      </c>
      <c r="F1405">
        <v>6</v>
      </c>
      <c r="G1405">
        <v>142</v>
      </c>
      <c r="H1405">
        <v>98</v>
      </c>
      <c r="I1405">
        <v>124</v>
      </c>
      <c r="J1405">
        <v>99</v>
      </c>
      <c r="K1405">
        <v>118</v>
      </c>
      <c r="L1405">
        <v>59</v>
      </c>
      <c r="M1405">
        <v>55</v>
      </c>
      <c r="N1405">
        <v>-23</v>
      </c>
    </row>
    <row r="1406" spans="1:14" x14ac:dyDescent="0.2">
      <c r="A1406">
        <v>1945</v>
      </c>
      <c r="B1406">
        <v>10</v>
      </c>
      <c r="C1406">
        <v>-17</v>
      </c>
      <c r="D1406">
        <v>25</v>
      </c>
      <c r="E1406">
        <v>33</v>
      </c>
      <c r="F1406">
        <v>35</v>
      </c>
      <c r="G1406">
        <v>78</v>
      </c>
      <c r="H1406">
        <v>102</v>
      </c>
      <c r="I1406">
        <v>128</v>
      </c>
      <c r="J1406">
        <v>128</v>
      </c>
      <c r="K1406">
        <v>118</v>
      </c>
      <c r="L1406">
        <v>91</v>
      </c>
      <c r="M1406">
        <v>59</v>
      </c>
      <c r="N1406">
        <v>-19</v>
      </c>
    </row>
    <row r="1407" spans="1:14" x14ac:dyDescent="0.2">
      <c r="A1407">
        <v>1945</v>
      </c>
      <c r="B1407">
        <v>11</v>
      </c>
      <c r="C1407">
        <v>-18</v>
      </c>
      <c r="D1407">
        <v>4</v>
      </c>
      <c r="E1407">
        <v>36</v>
      </c>
      <c r="F1407">
        <v>69</v>
      </c>
      <c r="G1407">
        <v>110</v>
      </c>
      <c r="H1407">
        <v>118</v>
      </c>
      <c r="I1407">
        <v>123</v>
      </c>
      <c r="J1407">
        <v>113</v>
      </c>
      <c r="K1407">
        <v>141</v>
      </c>
      <c r="L1407">
        <v>117</v>
      </c>
      <c r="M1407">
        <v>35</v>
      </c>
      <c r="N1407">
        <v>-6</v>
      </c>
    </row>
    <row r="1408" spans="1:14" x14ac:dyDescent="0.2">
      <c r="A1408">
        <v>1945</v>
      </c>
      <c r="B1408">
        <v>12</v>
      </c>
      <c r="C1408">
        <v>-7</v>
      </c>
      <c r="D1408">
        <v>21</v>
      </c>
      <c r="E1408">
        <v>12</v>
      </c>
      <c r="F1408">
        <v>95</v>
      </c>
      <c r="G1408">
        <v>123</v>
      </c>
      <c r="H1408">
        <v>115</v>
      </c>
      <c r="I1408">
        <v>141</v>
      </c>
      <c r="J1408">
        <v>134</v>
      </c>
      <c r="K1408">
        <v>173</v>
      </c>
      <c r="L1408">
        <v>108</v>
      </c>
      <c r="M1408">
        <v>3</v>
      </c>
      <c r="N1408">
        <v>-8</v>
      </c>
    </row>
    <row r="1409" spans="1:14" x14ac:dyDescent="0.2">
      <c r="A1409">
        <v>1945</v>
      </c>
      <c r="B1409">
        <v>13</v>
      </c>
      <c r="C1409">
        <v>23</v>
      </c>
      <c r="D1409">
        <v>56</v>
      </c>
      <c r="E1409">
        <v>15</v>
      </c>
      <c r="F1409">
        <v>46</v>
      </c>
      <c r="G1409">
        <v>141</v>
      </c>
      <c r="H1409">
        <v>75</v>
      </c>
      <c r="I1409">
        <v>142</v>
      </c>
      <c r="J1409">
        <v>119</v>
      </c>
      <c r="K1409">
        <v>132</v>
      </c>
      <c r="L1409">
        <v>102</v>
      </c>
      <c r="M1409">
        <v>21</v>
      </c>
      <c r="N1409">
        <v>9</v>
      </c>
    </row>
    <row r="1410" spans="1:14" x14ac:dyDescent="0.2">
      <c r="A1410">
        <v>1945</v>
      </c>
      <c r="B1410">
        <v>14</v>
      </c>
      <c r="C1410">
        <v>2</v>
      </c>
      <c r="D1410">
        <v>41</v>
      </c>
      <c r="E1410">
        <v>13</v>
      </c>
      <c r="F1410">
        <v>76</v>
      </c>
      <c r="G1410">
        <v>88</v>
      </c>
      <c r="H1410">
        <v>111</v>
      </c>
      <c r="I1410">
        <v>155</v>
      </c>
      <c r="J1410">
        <v>116</v>
      </c>
      <c r="K1410">
        <v>117</v>
      </c>
      <c r="L1410">
        <v>81</v>
      </c>
      <c r="M1410">
        <v>50</v>
      </c>
      <c r="N1410">
        <v>5</v>
      </c>
    </row>
    <row r="1411" spans="1:14" x14ac:dyDescent="0.2">
      <c r="A1411">
        <v>1945</v>
      </c>
      <c r="B1411">
        <v>15</v>
      </c>
      <c r="C1411">
        <v>-7</v>
      </c>
      <c r="D1411">
        <v>18</v>
      </c>
      <c r="E1411">
        <v>5</v>
      </c>
      <c r="F1411">
        <v>119</v>
      </c>
      <c r="G1411">
        <v>87</v>
      </c>
      <c r="H1411">
        <v>111</v>
      </c>
      <c r="I1411">
        <v>159</v>
      </c>
      <c r="J1411">
        <v>144</v>
      </c>
      <c r="K1411">
        <v>115</v>
      </c>
      <c r="L1411">
        <v>51</v>
      </c>
      <c r="M1411">
        <v>-10</v>
      </c>
      <c r="N1411">
        <v>7</v>
      </c>
    </row>
    <row r="1412" spans="1:14" x14ac:dyDescent="0.2">
      <c r="A1412">
        <v>1945</v>
      </c>
      <c r="B1412">
        <v>16</v>
      </c>
      <c r="C1412">
        <v>6</v>
      </c>
      <c r="D1412">
        <v>16</v>
      </c>
      <c r="E1412">
        <v>30</v>
      </c>
      <c r="F1412">
        <v>118</v>
      </c>
      <c r="G1412">
        <v>113</v>
      </c>
      <c r="H1412">
        <v>93</v>
      </c>
      <c r="I1412">
        <v>128</v>
      </c>
      <c r="J1412">
        <v>110</v>
      </c>
      <c r="K1412">
        <v>132</v>
      </c>
      <c r="L1412">
        <v>52</v>
      </c>
      <c r="M1412">
        <v>3</v>
      </c>
      <c r="N1412">
        <v>73</v>
      </c>
    </row>
    <row r="1413" spans="1:14" x14ac:dyDescent="0.2">
      <c r="A1413">
        <v>1945</v>
      </c>
      <c r="B1413">
        <v>17</v>
      </c>
      <c r="C1413">
        <v>28</v>
      </c>
      <c r="D1413">
        <v>30</v>
      </c>
      <c r="E1413">
        <v>53</v>
      </c>
      <c r="F1413">
        <v>78</v>
      </c>
      <c r="G1413">
        <v>110</v>
      </c>
      <c r="H1413">
        <v>61</v>
      </c>
      <c r="I1413">
        <v>90</v>
      </c>
      <c r="J1413">
        <v>121</v>
      </c>
      <c r="K1413">
        <v>150</v>
      </c>
      <c r="L1413">
        <v>73</v>
      </c>
      <c r="M1413">
        <v>17</v>
      </c>
      <c r="N1413">
        <v>92</v>
      </c>
    </row>
    <row r="1414" spans="1:14" x14ac:dyDescent="0.2">
      <c r="A1414">
        <v>1945</v>
      </c>
      <c r="B1414">
        <v>18</v>
      </c>
      <c r="C1414">
        <v>34</v>
      </c>
      <c r="D1414">
        <v>83</v>
      </c>
      <c r="E1414">
        <v>22</v>
      </c>
      <c r="F1414">
        <v>80</v>
      </c>
      <c r="G1414">
        <v>102</v>
      </c>
      <c r="H1414">
        <v>89</v>
      </c>
      <c r="I1414">
        <v>135</v>
      </c>
      <c r="J1414">
        <v>132</v>
      </c>
      <c r="K1414">
        <v>149</v>
      </c>
      <c r="L1414">
        <v>77</v>
      </c>
      <c r="M1414">
        <v>45</v>
      </c>
      <c r="N1414">
        <v>79</v>
      </c>
    </row>
    <row r="1415" spans="1:14" x14ac:dyDescent="0.2">
      <c r="A1415">
        <v>1945</v>
      </c>
      <c r="B1415">
        <v>19</v>
      </c>
      <c r="C1415">
        <v>3</v>
      </c>
      <c r="D1415">
        <v>84</v>
      </c>
      <c r="E1415">
        <v>70</v>
      </c>
      <c r="F1415">
        <v>73</v>
      </c>
      <c r="G1415">
        <v>95</v>
      </c>
      <c r="H1415">
        <v>90</v>
      </c>
      <c r="I1415">
        <v>153</v>
      </c>
      <c r="J1415">
        <v>113</v>
      </c>
      <c r="K1415">
        <v>129</v>
      </c>
      <c r="L1415">
        <v>67</v>
      </c>
      <c r="M1415">
        <v>63</v>
      </c>
      <c r="N1415">
        <v>79</v>
      </c>
    </row>
    <row r="1416" spans="1:14" x14ac:dyDescent="0.2">
      <c r="A1416">
        <v>1945</v>
      </c>
      <c r="B1416">
        <v>20</v>
      </c>
      <c r="C1416">
        <v>-30</v>
      </c>
      <c r="D1416">
        <v>75</v>
      </c>
      <c r="E1416">
        <v>50</v>
      </c>
      <c r="F1416">
        <v>85</v>
      </c>
      <c r="G1416">
        <v>84</v>
      </c>
      <c r="H1416">
        <v>145</v>
      </c>
      <c r="I1416">
        <v>134</v>
      </c>
      <c r="J1416">
        <v>117</v>
      </c>
      <c r="K1416">
        <v>134</v>
      </c>
      <c r="L1416">
        <v>70</v>
      </c>
      <c r="M1416">
        <v>56</v>
      </c>
      <c r="N1416">
        <v>4</v>
      </c>
    </row>
    <row r="1417" spans="1:14" x14ac:dyDescent="0.2">
      <c r="A1417">
        <v>1945</v>
      </c>
      <c r="B1417">
        <v>21</v>
      </c>
      <c r="C1417">
        <v>-41</v>
      </c>
      <c r="D1417">
        <v>-3</v>
      </c>
      <c r="E1417">
        <v>30</v>
      </c>
      <c r="F1417">
        <v>78</v>
      </c>
      <c r="G1417">
        <v>74</v>
      </c>
      <c r="H1417">
        <v>113</v>
      </c>
      <c r="I1417">
        <v>140</v>
      </c>
      <c r="J1417">
        <v>121</v>
      </c>
      <c r="K1417">
        <v>92</v>
      </c>
      <c r="L1417">
        <v>123</v>
      </c>
      <c r="M1417">
        <v>59</v>
      </c>
      <c r="N1417">
        <v>9</v>
      </c>
    </row>
    <row r="1418" spans="1:14" x14ac:dyDescent="0.2">
      <c r="A1418">
        <v>1945</v>
      </c>
      <c r="B1418">
        <v>22</v>
      </c>
      <c r="C1418">
        <v>-40</v>
      </c>
      <c r="D1418">
        <v>17</v>
      </c>
      <c r="E1418">
        <v>61</v>
      </c>
      <c r="F1418">
        <v>37</v>
      </c>
      <c r="G1418">
        <v>83</v>
      </c>
      <c r="H1418">
        <v>105</v>
      </c>
      <c r="I1418">
        <v>133</v>
      </c>
      <c r="J1418">
        <v>127</v>
      </c>
      <c r="K1418">
        <v>114</v>
      </c>
      <c r="L1418">
        <v>93</v>
      </c>
      <c r="M1418">
        <v>84</v>
      </c>
      <c r="N1418">
        <v>33</v>
      </c>
    </row>
    <row r="1419" spans="1:14" x14ac:dyDescent="0.2">
      <c r="A1419">
        <v>1945</v>
      </c>
      <c r="B1419">
        <v>23</v>
      </c>
      <c r="C1419">
        <v>-43</v>
      </c>
      <c r="D1419">
        <v>51</v>
      </c>
      <c r="E1419">
        <v>48</v>
      </c>
      <c r="F1419">
        <v>26</v>
      </c>
      <c r="G1419">
        <v>75</v>
      </c>
      <c r="H1419">
        <v>144</v>
      </c>
      <c r="I1419">
        <v>131</v>
      </c>
      <c r="J1419">
        <v>109</v>
      </c>
      <c r="K1419">
        <v>80</v>
      </c>
      <c r="L1419">
        <v>95</v>
      </c>
      <c r="M1419">
        <v>71</v>
      </c>
      <c r="N1419">
        <v>42</v>
      </c>
    </row>
    <row r="1420" spans="1:14" x14ac:dyDescent="0.2">
      <c r="A1420">
        <v>1945</v>
      </c>
      <c r="B1420">
        <v>24</v>
      </c>
      <c r="C1420">
        <v>-60</v>
      </c>
      <c r="D1420">
        <v>-6</v>
      </c>
      <c r="E1420">
        <v>49</v>
      </c>
      <c r="F1420">
        <v>11</v>
      </c>
      <c r="G1420">
        <v>55</v>
      </c>
      <c r="H1420">
        <v>130</v>
      </c>
      <c r="I1420">
        <v>126</v>
      </c>
      <c r="J1420">
        <v>131</v>
      </c>
      <c r="K1420">
        <v>101</v>
      </c>
      <c r="L1420">
        <v>110</v>
      </c>
      <c r="M1420">
        <v>57</v>
      </c>
      <c r="N1420">
        <v>54</v>
      </c>
    </row>
    <row r="1421" spans="1:14" x14ac:dyDescent="0.2">
      <c r="A1421">
        <v>1945</v>
      </c>
      <c r="B1421">
        <v>25</v>
      </c>
      <c r="C1421">
        <v>-71</v>
      </c>
      <c r="D1421">
        <v>27</v>
      </c>
      <c r="E1421">
        <v>83</v>
      </c>
      <c r="F1421">
        <v>25</v>
      </c>
      <c r="G1421">
        <v>57</v>
      </c>
      <c r="H1421">
        <v>102</v>
      </c>
      <c r="I1421">
        <v>133</v>
      </c>
      <c r="J1421">
        <v>140</v>
      </c>
      <c r="K1421">
        <v>63</v>
      </c>
      <c r="L1421">
        <v>93</v>
      </c>
      <c r="M1421">
        <v>55</v>
      </c>
      <c r="N1421">
        <v>49</v>
      </c>
    </row>
    <row r="1422" spans="1:14" x14ac:dyDescent="0.2">
      <c r="A1422">
        <v>1945</v>
      </c>
      <c r="B1422">
        <v>26</v>
      </c>
      <c r="C1422">
        <v>-106</v>
      </c>
      <c r="D1422">
        <v>73</v>
      </c>
      <c r="E1422">
        <v>36</v>
      </c>
      <c r="F1422">
        <v>50</v>
      </c>
      <c r="G1422">
        <v>82</v>
      </c>
      <c r="H1422">
        <v>123</v>
      </c>
      <c r="I1422">
        <v>120</v>
      </c>
      <c r="J1422">
        <v>87</v>
      </c>
      <c r="K1422">
        <v>78</v>
      </c>
      <c r="L1422">
        <v>83</v>
      </c>
      <c r="M1422">
        <v>52</v>
      </c>
      <c r="N1422">
        <v>41</v>
      </c>
    </row>
    <row r="1423" spans="1:14" x14ac:dyDescent="0.2">
      <c r="A1423">
        <v>1945</v>
      </c>
      <c r="B1423">
        <v>27</v>
      </c>
      <c r="C1423">
        <v>-103</v>
      </c>
      <c r="D1423">
        <v>90</v>
      </c>
      <c r="E1423">
        <v>16</v>
      </c>
      <c r="F1423">
        <v>54</v>
      </c>
      <c r="G1423">
        <v>69</v>
      </c>
      <c r="H1423">
        <v>94</v>
      </c>
      <c r="I1423">
        <v>107</v>
      </c>
      <c r="J1423">
        <v>106</v>
      </c>
      <c r="K1423">
        <v>101</v>
      </c>
      <c r="L1423">
        <v>89</v>
      </c>
      <c r="M1423">
        <v>-13</v>
      </c>
      <c r="N1423">
        <v>55</v>
      </c>
    </row>
    <row r="1424" spans="1:14" x14ac:dyDescent="0.2">
      <c r="A1424">
        <v>1945</v>
      </c>
      <c r="B1424">
        <v>28</v>
      </c>
      <c r="C1424">
        <v>-63</v>
      </c>
      <c r="D1424">
        <v>60</v>
      </c>
      <c r="E1424">
        <v>58</v>
      </c>
      <c r="F1424">
        <v>11</v>
      </c>
      <c r="G1424">
        <v>28</v>
      </c>
      <c r="H1424">
        <v>83</v>
      </c>
      <c r="I1424">
        <v>94</v>
      </c>
      <c r="J1424">
        <v>137</v>
      </c>
      <c r="K1424">
        <v>104</v>
      </c>
      <c r="L1424">
        <v>95</v>
      </c>
      <c r="M1424">
        <v>-10</v>
      </c>
      <c r="N1424">
        <v>20</v>
      </c>
    </row>
    <row r="1425" spans="1:14" x14ac:dyDescent="0.2">
      <c r="A1425">
        <v>1945</v>
      </c>
      <c r="B1425">
        <v>29</v>
      </c>
      <c r="C1425">
        <v>-85</v>
      </c>
      <c r="E1425">
        <v>98</v>
      </c>
      <c r="F1425">
        <v>8</v>
      </c>
      <c r="G1425">
        <v>79</v>
      </c>
      <c r="H1425">
        <v>103</v>
      </c>
      <c r="I1425">
        <v>111</v>
      </c>
      <c r="J1425">
        <v>140</v>
      </c>
      <c r="K1425">
        <v>52</v>
      </c>
      <c r="L1425">
        <v>89</v>
      </c>
      <c r="M1425">
        <v>26</v>
      </c>
      <c r="N1425">
        <v>4</v>
      </c>
    </row>
    <row r="1426" spans="1:14" x14ac:dyDescent="0.2">
      <c r="A1426">
        <v>1945</v>
      </c>
      <c r="B1426">
        <v>30</v>
      </c>
      <c r="C1426">
        <v>-69</v>
      </c>
      <c r="E1426">
        <v>60</v>
      </c>
      <c r="F1426">
        <v>-14</v>
      </c>
      <c r="G1426">
        <v>67</v>
      </c>
      <c r="H1426">
        <v>102</v>
      </c>
      <c r="I1426">
        <v>141</v>
      </c>
      <c r="J1426">
        <v>139</v>
      </c>
      <c r="K1426">
        <v>77</v>
      </c>
      <c r="L1426">
        <v>73</v>
      </c>
      <c r="M1426">
        <v>60</v>
      </c>
      <c r="N1426">
        <v>-6</v>
      </c>
    </row>
    <row r="1427" spans="1:14" x14ac:dyDescent="0.2">
      <c r="A1427">
        <v>1945</v>
      </c>
      <c r="B1427">
        <v>31</v>
      </c>
      <c r="C1427">
        <v>27</v>
      </c>
      <c r="E1427">
        <v>69</v>
      </c>
      <c r="G1427">
        <v>99</v>
      </c>
      <c r="I1427">
        <v>136</v>
      </c>
      <c r="J1427">
        <v>119</v>
      </c>
      <c r="L1427">
        <v>66</v>
      </c>
      <c r="N1427">
        <v>-35</v>
      </c>
    </row>
    <row r="1428" spans="1:14" x14ac:dyDescent="0.2">
      <c r="A1428">
        <v>1946</v>
      </c>
      <c r="B1428">
        <v>1</v>
      </c>
      <c r="C1428">
        <v>-22</v>
      </c>
      <c r="D1428">
        <v>38</v>
      </c>
      <c r="E1428">
        <v>-44</v>
      </c>
      <c r="F1428">
        <v>40</v>
      </c>
      <c r="G1428">
        <v>64</v>
      </c>
      <c r="H1428">
        <v>75</v>
      </c>
      <c r="I1428">
        <v>136</v>
      </c>
      <c r="J1428">
        <v>103</v>
      </c>
      <c r="K1428">
        <v>111</v>
      </c>
      <c r="L1428">
        <v>117</v>
      </c>
      <c r="M1428">
        <v>54</v>
      </c>
      <c r="N1428">
        <v>53</v>
      </c>
    </row>
    <row r="1429" spans="1:14" x14ac:dyDescent="0.2">
      <c r="A1429">
        <v>1946</v>
      </c>
      <c r="B1429">
        <v>2</v>
      </c>
      <c r="C1429">
        <v>-15</v>
      </c>
      <c r="D1429">
        <v>46</v>
      </c>
      <c r="E1429">
        <v>-27</v>
      </c>
      <c r="F1429">
        <v>42</v>
      </c>
      <c r="G1429">
        <v>67</v>
      </c>
      <c r="H1429">
        <v>79</v>
      </c>
      <c r="I1429">
        <v>143</v>
      </c>
      <c r="J1429">
        <v>134</v>
      </c>
      <c r="K1429">
        <v>112</v>
      </c>
      <c r="L1429">
        <v>115</v>
      </c>
      <c r="M1429">
        <v>3</v>
      </c>
      <c r="N1429">
        <v>56</v>
      </c>
    </row>
    <row r="1430" spans="1:14" x14ac:dyDescent="0.2">
      <c r="A1430">
        <v>1946</v>
      </c>
      <c r="B1430">
        <v>3</v>
      </c>
      <c r="C1430">
        <v>-33</v>
      </c>
      <c r="D1430">
        <v>53</v>
      </c>
      <c r="E1430">
        <v>-2</v>
      </c>
      <c r="F1430">
        <v>65</v>
      </c>
      <c r="G1430">
        <v>66</v>
      </c>
      <c r="H1430">
        <v>87</v>
      </c>
      <c r="I1430">
        <v>123</v>
      </c>
      <c r="J1430">
        <v>133</v>
      </c>
      <c r="K1430">
        <v>115</v>
      </c>
      <c r="L1430">
        <v>131</v>
      </c>
      <c r="M1430">
        <v>15</v>
      </c>
      <c r="N1430">
        <v>22</v>
      </c>
    </row>
    <row r="1431" spans="1:14" x14ac:dyDescent="0.2">
      <c r="A1431">
        <v>1946</v>
      </c>
      <c r="B1431">
        <v>4</v>
      </c>
      <c r="C1431">
        <v>-39</v>
      </c>
      <c r="D1431">
        <v>64</v>
      </c>
      <c r="E1431">
        <v>-35</v>
      </c>
      <c r="F1431">
        <v>92</v>
      </c>
      <c r="G1431">
        <v>46</v>
      </c>
      <c r="H1431">
        <v>79</v>
      </c>
      <c r="I1431">
        <v>152</v>
      </c>
      <c r="J1431">
        <v>106</v>
      </c>
      <c r="K1431">
        <v>131</v>
      </c>
      <c r="L1431">
        <v>110</v>
      </c>
      <c r="M1431">
        <v>97</v>
      </c>
      <c r="N1431">
        <v>19</v>
      </c>
    </row>
    <row r="1432" spans="1:14" x14ac:dyDescent="0.2">
      <c r="A1432">
        <v>1946</v>
      </c>
      <c r="B1432">
        <v>5</v>
      </c>
      <c r="C1432">
        <v>3</v>
      </c>
      <c r="D1432">
        <v>47</v>
      </c>
      <c r="E1432">
        <v>-2</v>
      </c>
      <c r="F1432">
        <v>75</v>
      </c>
      <c r="G1432">
        <v>46</v>
      </c>
      <c r="H1432">
        <v>118</v>
      </c>
      <c r="I1432">
        <v>117</v>
      </c>
      <c r="J1432">
        <v>127</v>
      </c>
      <c r="K1432">
        <v>129</v>
      </c>
      <c r="L1432">
        <v>108</v>
      </c>
      <c r="M1432">
        <v>79</v>
      </c>
      <c r="N1432">
        <v>-20</v>
      </c>
    </row>
    <row r="1433" spans="1:14" x14ac:dyDescent="0.2">
      <c r="A1433">
        <v>1946</v>
      </c>
      <c r="B1433">
        <v>6</v>
      </c>
      <c r="C1433">
        <v>59</v>
      </c>
      <c r="D1433">
        <v>51</v>
      </c>
      <c r="E1433">
        <v>15</v>
      </c>
      <c r="F1433">
        <v>25</v>
      </c>
      <c r="G1433">
        <v>33</v>
      </c>
      <c r="H1433">
        <v>101</v>
      </c>
      <c r="I1433">
        <v>114</v>
      </c>
      <c r="J1433">
        <v>136</v>
      </c>
      <c r="K1433">
        <v>99</v>
      </c>
      <c r="L1433">
        <v>95</v>
      </c>
      <c r="M1433">
        <v>85</v>
      </c>
      <c r="N1433">
        <v>-1</v>
      </c>
    </row>
    <row r="1434" spans="1:14" x14ac:dyDescent="0.2">
      <c r="A1434">
        <v>1946</v>
      </c>
      <c r="B1434">
        <v>7</v>
      </c>
      <c r="C1434">
        <v>37</v>
      </c>
      <c r="D1434">
        <v>71</v>
      </c>
      <c r="E1434">
        <v>10</v>
      </c>
      <c r="F1434">
        <v>24</v>
      </c>
      <c r="G1434">
        <v>57</v>
      </c>
      <c r="H1434">
        <v>61</v>
      </c>
      <c r="I1434">
        <v>89</v>
      </c>
      <c r="J1434">
        <v>130</v>
      </c>
      <c r="K1434">
        <v>85</v>
      </c>
      <c r="L1434">
        <v>27</v>
      </c>
      <c r="M1434">
        <v>36</v>
      </c>
      <c r="N1434">
        <v>-3</v>
      </c>
    </row>
    <row r="1435" spans="1:14" x14ac:dyDescent="0.2">
      <c r="A1435">
        <v>1946</v>
      </c>
      <c r="B1435">
        <v>8</v>
      </c>
      <c r="C1435">
        <v>43</v>
      </c>
      <c r="D1435">
        <v>85</v>
      </c>
      <c r="E1435">
        <v>-19</v>
      </c>
      <c r="F1435">
        <v>38</v>
      </c>
      <c r="G1435">
        <v>65</v>
      </c>
      <c r="H1435">
        <v>101</v>
      </c>
      <c r="I1435">
        <v>122</v>
      </c>
      <c r="J1435">
        <v>110</v>
      </c>
      <c r="K1435">
        <v>114</v>
      </c>
      <c r="L1435">
        <v>63</v>
      </c>
      <c r="M1435">
        <v>42</v>
      </c>
      <c r="N1435">
        <v>20</v>
      </c>
    </row>
    <row r="1436" spans="1:14" x14ac:dyDescent="0.2">
      <c r="A1436">
        <v>1946</v>
      </c>
      <c r="B1436">
        <v>9</v>
      </c>
      <c r="C1436">
        <v>34</v>
      </c>
      <c r="D1436">
        <v>23</v>
      </c>
      <c r="E1436">
        <v>-33</v>
      </c>
      <c r="F1436">
        <v>21</v>
      </c>
      <c r="G1436">
        <v>51</v>
      </c>
      <c r="H1436">
        <v>85</v>
      </c>
      <c r="I1436">
        <v>115</v>
      </c>
      <c r="J1436">
        <v>103</v>
      </c>
      <c r="K1436">
        <v>101</v>
      </c>
      <c r="L1436">
        <v>66</v>
      </c>
      <c r="M1436">
        <v>52</v>
      </c>
      <c r="N1436">
        <v>25</v>
      </c>
    </row>
    <row r="1437" spans="1:14" x14ac:dyDescent="0.2">
      <c r="A1437">
        <v>1946</v>
      </c>
      <c r="B1437">
        <v>10</v>
      </c>
      <c r="C1437">
        <v>59</v>
      </c>
      <c r="D1437">
        <v>31</v>
      </c>
      <c r="E1437">
        <v>-27</v>
      </c>
      <c r="F1437">
        <v>8</v>
      </c>
      <c r="G1437">
        <v>39</v>
      </c>
      <c r="H1437">
        <v>97</v>
      </c>
      <c r="I1437">
        <v>119</v>
      </c>
      <c r="J1437">
        <v>125</v>
      </c>
      <c r="K1437">
        <v>104</v>
      </c>
      <c r="L1437">
        <v>87</v>
      </c>
      <c r="M1437">
        <v>48</v>
      </c>
      <c r="N1437">
        <v>-2</v>
      </c>
    </row>
    <row r="1438" spans="1:14" x14ac:dyDescent="0.2">
      <c r="A1438">
        <v>1946</v>
      </c>
      <c r="B1438">
        <v>11</v>
      </c>
      <c r="C1438">
        <v>76</v>
      </c>
      <c r="D1438">
        <v>59</v>
      </c>
      <c r="E1438">
        <v>-7</v>
      </c>
      <c r="F1438">
        <v>1</v>
      </c>
      <c r="G1438">
        <v>62</v>
      </c>
      <c r="H1438">
        <v>71</v>
      </c>
      <c r="I1438">
        <v>112</v>
      </c>
      <c r="J1438">
        <v>99</v>
      </c>
      <c r="K1438">
        <v>122</v>
      </c>
      <c r="L1438">
        <v>68</v>
      </c>
      <c r="M1438">
        <v>35</v>
      </c>
      <c r="N1438">
        <v>-11</v>
      </c>
    </row>
    <row r="1439" spans="1:14" x14ac:dyDescent="0.2">
      <c r="A1439">
        <v>1946</v>
      </c>
      <c r="B1439">
        <v>12</v>
      </c>
      <c r="C1439">
        <v>57</v>
      </c>
      <c r="D1439">
        <v>65</v>
      </c>
      <c r="E1439">
        <v>17</v>
      </c>
      <c r="F1439">
        <v>51</v>
      </c>
      <c r="G1439">
        <v>41</v>
      </c>
      <c r="H1439">
        <v>73</v>
      </c>
      <c r="I1439">
        <v>121</v>
      </c>
      <c r="J1439">
        <v>121</v>
      </c>
      <c r="K1439">
        <v>79</v>
      </c>
      <c r="L1439">
        <v>69</v>
      </c>
      <c r="M1439">
        <v>58</v>
      </c>
      <c r="N1439">
        <v>6</v>
      </c>
    </row>
    <row r="1440" spans="1:14" x14ac:dyDescent="0.2">
      <c r="A1440">
        <v>1946</v>
      </c>
      <c r="B1440">
        <v>13</v>
      </c>
      <c r="C1440">
        <v>23</v>
      </c>
      <c r="D1440">
        <v>73</v>
      </c>
      <c r="E1440">
        <v>32</v>
      </c>
      <c r="F1440">
        <v>43</v>
      </c>
      <c r="G1440">
        <v>54</v>
      </c>
      <c r="H1440">
        <v>67</v>
      </c>
      <c r="I1440">
        <v>140</v>
      </c>
      <c r="J1440">
        <v>122</v>
      </c>
      <c r="K1440">
        <v>106</v>
      </c>
      <c r="L1440">
        <v>89</v>
      </c>
      <c r="M1440">
        <v>63</v>
      </c>
      <c r="N1440">
        <v>-2</v>
      </c>
    </row>
    <row r="1441" spans="1:14" x14ac:dyDescent="0.2">
      <c r="A1441">
        <v>1946</v>
      </c>
      <c r="B1441">
        <v>14</v>
      </c>
      <c r="C1441">
        <v>-25</v>
      </c>
      <c r="D1441">
        <v>71</v>
      </c>
      <c r="E1441">
        <v>21</v>
      </c>
      <c r="F1441">
        <v>43</v>
      </c>
      <c r="G1441">
        <v>29</v>
      </c>
      <c r="H1441">
        <v>64</v>
      </c>
      <c r="I1441">
        <v>127</v>
      </c>
      <c r="J1441">
        <v>110</v>
      </c>
      <c r="K1441">
        <v>88</v>
      </c>
      <c r="L1441">
        <v>82</v>
      </c>
      <c r="M1441">
        <v>60</v>
      </c>
      <c r="N1441">
        <v>25</v>
      </c>
    </row>
    <row r="1442" spans="1:14" x14ac:dyDescent="0.2">
      <c r="A1442">
        <v>1946</v>
      </c>
      <c r="B1442">
        <v>15</v>
      </c>
      <c r="C1442">
        <v>-30</v>
      </c>
      <c r="D1442">
        <v>65</v>
      </c>
      <c r="E1442">
        <v>11</v>
      </c>
      <c r="F1442">
        <v>56</v>
      </c>
      <c r="G1442">
        <v>14</v>
      </c>
      <c r="H1442">
        <v>102</v>
      </c>
      <c r="I1442">
        <v>93</v>
      </c>
      <c r="J1442">
        <v>86</v>
      </c>
      <c r="K1442">
        <v>108</v>
      </c>
      <c r="L1442">
        <v>67</v>
      </c>
      <c r="M1442">
        <v>60</v>
      </c>
      <c r="N1442">
        <v>5</v>
      </c>
    </row>
    <row r="1443" spans="1:14" x14ac:dyDescent="0.2">
      <c r="A1443">
        <v>1946</v>
      </c>
      <c r="B1443">
        <v>16</v>
      </c>
      <c r="C1443">
        <v>-54</v>
      </c>
      <c r="D1443">
        <v>65</v>
      </c>
      <c r="E1443">
        <v>7</v>
      </c>
      <c r="F1443">
        <v>54</v>
      </c>
      <c r="G1443">
        <v>6</v>
      </c>
      <c r="H1443">
        <v>92</v>
      </c>
      <c r="I1443">
        <v>88</v>
      </c>
      <c r="J1443">
        <v>71</v>
      </c>
      <c r="K1443">
        <v>91</v>
      </c>
      <c r="L1443">
        <v>66</v>
      </c>
      <c r="M1443">
        <v>58</v>
      </c>
      <c r="N1443">
        <v>-38</v>
      </c>
    </row>
    <row r="1444" spans="1:14" x14ac:dyDescent="0.2">
      <c r="A1444">
        <v>1946</v>
      </c>
      <c r="B1444">
        <v>17</v>
      </c>
      <c r="C1444">
        <v>-48</v>
      </c>
      <c r="D1444">
        <v>19</v>
      </c>
      <c r="E1444">
        <v>-10</v>
      </c>
      <c r="F1444">
        <v>91</v>
      </c>
      <c r="G1444">
        <v>18</v>
      </c>
      <c r="H1444">
        <v>102</v>
      </c>
      <c r="I1444">
        <v>69</v>
      </c>
      <c r="J1444">
        <v>90</v>
      </c>
      <c r="K1444">
        <v>105</v>
      </c>
      <c r="L1444">
        <v>77</v>
      </c>
      <c r="M1444">
        <v>46</v>
      </c>
      <c r="N1444">
        <v>-21</v>
      </c>
    </row>
    <row r="1445" spans="1:14" x14ac:dyDescent="0.2">
      <c r="A1445">
        <v>1946</v>
      </c>
      <c r="B1445">
        <v>18</v>
      </c>
      <c r="C1445">
        <v>-20</v>
      </c>
      <c r="D1445">
        <v>31</v>
      </c>
      <c r="E1445">
        <v>19</v>
      </c>
      <c r="F1445">
        <v>74</v>
      </c>
      <c r="G1445">
        <v>59</v>
      </c>
      <c r="H1445">
        <v>103</v>
      </c>
      <c r="I1445">
        <v>119</v>
      </c>
      <c r="J1445">
        <v>57</v>
      </c>
      <c r="K1445">
        <v>77</v>
      </c>
      <c r="L1445">
        <v>74</v>
      </c>
      <c r="M1445">
        <v>61</v>
      </c>
      <c r="N1445">
        <v>-14</v>
      </c>
    </row>
    <row r="1446" spans="1:14" x14ac:dyDescent="0.2">
      <c r="A1446">
        <v>1946</v>
      </c>
      <c r="B1446">
        <v>19</v>
      </c>
      <c r="C1446">
        <v>-27</v>
      </c>
      <c r="D1446">
        <v>77</v>
      </c>
      <c r="E1446">
        <v>86</v>
      </c>
      <c r="F1446">
        <v>8</v>
      </c>
      <c r="G1446">
        <v>68</v>
      </c>
      <c r="H1446">
        <v>73</v>
      </c>
      <c r="I1446">
        <v>123</v>
      </c>
      <c r="J1446">
        <v>107</v>
      </c>
      <c r="K1446">
        <v>92</v>
      </c>
      <c r="L1446">
        <v>89</v>
      </c>
      <c r="M1446">
        <v>28</v>
      </c>
      <c r="N1446">
        <v>-18</v>
      </c>
    </row>
    <row r="1447" spans="1:14" x14ac:dyDescent="0.2">
      <c r="A1447">
        <v>1946</v>
      </c>
      <c r="B1447">
        <v>20</v>
      </c>
      <c r="C1447">
        <v>-64</v>
      </c>
      <c r="D1447">
        <v>31</v>
      </c>
      <c r="E1447">
        <v>79</v>
      </c>
      <c r="F1447">
        <v>47</v>
      </c>
      <c r="G1447">
        <v>62</v>
      </c>
      <c r="H1447">
        <v>74</v>
      </c>
      <c r="I1447">
        <v>125</v>
      </c>
      <c r="J1447">
        <v>113</v>
      </c>
      <c r="K1447">
        <v>102</v>
      </c>
      <c r="L1447">
        <v>106</v>
      </c>
      <c r="M1447">
        <v>38</v>
      </c>
      <c r="N1447">
        <v>-26</v>
      </c>
    </row>
    <row r="1448" spans="1:14" x14ac:dyDescent="0.2">
      <c r="A1448">
        <v>1946</v>
      </c>
      <c r="B1448">
        <v>21</v>
      </c>
      <c r="C1448">
        <v>-68</v>
      </c>
      <c r="D1448">
        <v>3</v>
      </c>
      <c r="E1448">
        <v>71</v>
      </c>
      <c r="F1448">
        <v>55</v>
      </c>
      <c r="G1448">
        <v>75</v>
      </c>
      <c r="H1448">
        <v>66</v>
      </c>
      <c r="I1448">
        <v>123</v>
      </c>
      <c r="J1448">
        <v>85</v>
      </c>
      <c r="K1448">
        <v>79</v>
      </c>
      <c r="L1448">
        <v>123</v>
      </c>
      <c r="M1448">
        <v>76</v>
      </c>
      <c r="N1448">
        <v>-82</v>
      </c>
    </row>
    <row r="1449" spans="1:14" x14ac:dyDescent="0.2">
      <c r="A1449">
        <v>1946</v>
      </c>
      <c r="B1449">
        <v>22</v>
      </c>
      <c r="C1449">
        <v>-49</v>
      </c>
      <c r="D1449">
        <v>-19</v>
      </c>
      <c r="E1449">
        <v>65</v>
      </c>
      <c r="F1449">
        <v>27</v>
      </c>
      <c r="G1449">
        <v>51</v>
      </c>
      <c r="H1449">
        <v>85</v>
      </c>
      <c r="I1449">
        <v>130</v>
      </c>
      <c r="J1449">
        <v>116</v>
      </c>
      <c r="K1449">
        <v>111</v>
      </c>
      <c r="L1449">
        <v>109</v>
      </c>
      <c r="M1449">
        <v>58</v>
      </c>
      <c r="N1449">
        <v>-70</v>
      </c>
    </row>
    <row r="1450" spans="1:14" x14ac:dyDescent="0.2">
      <c r="A1450">
        <v>1946</v>
      </c>
      <c r="B1450">
        <v>23</v>
      </c>
      <c r="C1450">
        <v>3</v>
      </c>
      <c r="D1450">
        <v>29</v>
      </c>
      <c r="E1450">
        <v>26</v>
      </c>
      <c r="F1450">
        <v>57</v>
      </c>
      <c r="G1450">
        <v>51</v>
      </c>
      <c r="H1450">
        <v>127</v>
      </c>
      <c r="I1450">
        <v>159</v>
      </c>
      <c r="J1450">
        <v>116</v>
      </c>
      <c r="K1450">
        <v>115</v>
      </c>
      <c r="L1450">
        <v>83</v>
      </c>
      <c r="M1450">
        <v>19</v>
      </c>
      <c r="N1450">
        <v>40</v>
      </c>
    </row>
    <row r="1451" spans="1:14" x14ac:dyDescent="0.2">
      <c r="A1451">
        <v>1946</v>
      </c>
      <c r="B1451">
        <v>24</v>
      </c>
      <c r="C1451">
        <v>-18</v>
      </c>
      <c r="D1451">
        <v>-2</v>
      </c>
      <c r="E1451">
        <v>11</v>
      </c>
      <c r="F1451">
        <v>49</v>
      </c>
      <c r="G1451">
        <v>84</v>
      </c>
      <c r="H1451">
        <v>131</v>
      </c>
      <c r="I1451">
        <v>143</v>
      </c>
      <c r="J1451">
        <v>125</v>
      </c>
      <c r="K1451">
        <v>96</v>
      </c>
      <c r="L1451">
        <v>32</v>
      </c>
      <c r="M1451">
        <v>78</v>
      </c>
      <c r="N1451">
        <v>-4</v>
      </c>
    </row>
    <row r="1452" spans="1:14" x14ac:dyDescent="0.2">
      <c r="A1452">
        <v>1946</v>
      </c>
      <c r="B1452">
        <v>25</v>
      </c>
      <c r="C1452">
        <v>-12</v>
      </c>
      <c r="D1452">
        <v>-13</v>
      </c>
      <c r="E1452">
        <v>0</v>
      </c>
      <c r="F1452">
        <v>60</v>
      </c>
      <c r="G1452">
        <v>86</v>
      </c>
      <c r="H1452">
        <v>75</v>
      </c>
      <c r="I1452">
        <v>101</v>
      </c>
      <c r="J1452">
        <v>113</v>
      </c>
      <c r="K1452">
        <v>105</v>
      </c>
      <c r="L1452">
        <v>9</v>
      </c>
      <c r="M1452">
        <v>79</v>
      </c>
      <c r="N1452">
        <v>-16</v>
      </c>
    </row>
    <row r="1453" spans="1:14" x14ac:dyDescent="0.2">
      <c r="A1453">
        <v>1946</v>
      </c>
      <c r="B1453">
        <v>26</v>
      </c>
      <c r="C1453">
        <v>56</v>
      </c>
      <c r="D1453">
        <v>-9</v>
      </c>
      <c r="E1453">
        <v>-8</v>
      </c>
      <c r="F1453">
        <v>68</v>
      </c>
      <c r="G1453">
        <v>96</v>
      </c>
      <c r="H1453">
        <v>120</v>
      </c>
      <c r="I1453">
        <v>101</v>
      </c>
      <c r="J1453">
        <v>87</v>
      </c>
      <c r="K1453">
        <v>140</v>
      </c>
      <c r="L1453">
        <v>12</v>
      </c>
      <c r="M1453">
        <v>68</v>
      </c>
      <c r="N1453">
        <v>31</v>
      </c>
    </row>
    <row r="1454" spans="1:14" x14ac:dyDescent="0.2">
      <c r="A1454">
        <v>1946</v>
      </c>
      <c r="B1454">
        <v>27</v>
      </c>
      <c r="C1454">
        <v>-24</v>
      </c>
      <c r="D1454">
        <v>-40</v>
      </c>
      <c r="E1454">
        <v>-14</v>
      </c>
      <c r="F1454">
        <v>76</v>
      </c>
      <c r="G1454">
        <v>111</v>
      </c>
      <c r="H1454">
        <v>82</v>
      </c>
      <c r="I1454">
        <v>118</v>
      </c>
      <c r="J1454">
        <v>72</v>
      </c>
      <c r="K1454">
        <v>132</v>
      </c>
      <c r="L1454">
        <v>46</v>
      </c>
      <c r="M1454">
        <v>55</v>
      </c>
      <c r="N1454">
        <v>32</v>
      </c>
    </row>
    <row r="1455" spans="1:14" x14ac:dyDescent="0.2">
      <c r="A1455">
        <v>1946</v>
      </c>
      <c r="B1455">
        <v>28</v>
      </c>
      <c r="C1455">
        <v>-10</v>
      </c>
      <c r="D1455">
        <v>-58</v>
      </c>
      <c r="E1455">
        <v>22</v>
      </c>
      <c r="F1455">
        <v>68</v>
      </c>
      <c r="G1455">
        <v>90</v>
      </c>
      <c r="H1455">
        <v>105</v>
      </c>
      <c r="I1455">
        <v>88</v>
      </c>
      <c r="J1455">
        <v>121</v>
      </c>
      <c r="K1455">
        <v>111</v>
      </c>
      <c r="L1455">
        <v>45</v>
      </c>
      <c r="M1455">
        <v>91</v>
      </c>
      <c r="N1455">
        <v>40</v>
      </c>
    </row>
    <row r="1456" spans="1:14" x14ac:dyDescent="0.2">
      <c r="A1456">
        <v>1946</v>
      </c>
      <c r="B1456">
        <v>29</v>
      </c>
      <c r="C1456">
        <v>38</v>
      </c>
      <c r="E1456">
        <v>49</v>
      </c>
      <c r="F1456">
        <v>69</v>
      </c>
      <c r="G1456">
        <v>96</v>
      </c>
      <c r="H1456">
        <v>112</v>
      </c>
      <c r="I1456">
        <v>121</v>
      </c>
      <c r="J1456">
        <v>122</v>
      </c>
      <c r="K1456">
        <v>143</v>
      </c>
      <c r="L1456">
        <v>-17</v>
      </c>
      <c r="M1456">
        <v>71</v>
      </c>
      <c r="N1456">
        <v>-5</v>
      </c>
    </row>
    <row r="1457" spans="1:14" x14ac:dyDescent="0.2">
      <c r="A1457">
        <v>1946</v>
      </c>
      <c r="B1457">
        <v>30</v>
      </c>
      <c r="C1457">
        <v>26</v>
      </c>
      <c r="E1457">
        <v>37</v>
      </c>
      <c r="F1457">
        <v>79</v>
      </c>
      <c r="G1457">
        <v>84</v>
      </c>
      <c r="H1457">
        <v>131</v>
      </c>
      <c r="I1457">
        <v>131</v>
      </c>
      <c r="J1457">
        <v>107</v>
      </c>
      <c r="K1457">
        <v>112</v>
      </c>
      <c r="L1457">
        <v>-2</v>
      </c>
      <c r="M1457">
        <v>48</v>
      </c>
      <c r="N1457">
        <v>-7</v>
      </c>
    </row>
    <row r="1458" spans="1:14" x14ac:dyDescent="0.2">
      <c r="A1458">
        <v>1946</v>
      </c>
      <c r="B1458">
        <v>31</v>
      </c>
      <c r="C1458">
        <v>16</v>
      </c>
      <c r="E1458">
        <v>38</v>
      </c>
      <c r="G1458">
        <v>93</v>
      </c>
      <c r="I1458">
        <v>111</v>
      </c>
      <c r="J1458">
        <v>115</v>
      </c>
      <c r="L1458">
        <v>32</v>
      </c>
      <c r="N1458">
        <v>11</v>
      </c>
    </row>
    <row r="1459" spans="1:14" x14ac:dyDescent="0.2">
      <c r="A1459">
        <v>1947</v>
      </c>
      <c r="B1459">
        <v>1</v>
      </c>
      <c r="C1459">
        <v>5</v>
      </c>
      <c r="D1459">
        <v>-27</v>
      </c>
      <c r="E1459">
        <v>-53</v>
      </c>
      <c r="F1459">
        <v>43</v>
      </c>
      <c r="G1459">
        <v>44</v>
      </c>
      <c r="H1459">
        <v>153</v>
      </c>
      <c r="I1459">
        <v>120</v>
      </c>
      <c r="J1459">
        <v>136</v>
      </c>
      <c r="K1459">
        <v>104</v>
      </c>
      <c r="L1459">
        <v>36</v>
      </c>
      <c r="M1459">
        <v>27</v>
      </c>
      <c r="N1459">
        <v>-64</v>
      </c>
    </row>
    <row r="1460" spans="1:14" x14ac:dyDescent="0.2">
      <c r="A1460">
        <v>1947</v>
      </c>
      <c r="B1460">
        <v>2</v>
      </c>
      <c r="C1460">
        <v>10</v>
      </c>
      <c r="D1460">
        <v>-23</v>
      </c>
      <c r="E1460">
        <v>-53</v>
      </c>
      <c r="F1460">
        <v>35</v>
      </c>
      <c r="G1460">
        <v>32</v>
      </c>
      <c r="H1460">
        <v>146</v>
      </c>
      <c r="I1460">
        <v>127</v>
      </c>
      <c r="J1460">
        <v>159</v>
      </c>
      <c r="K1460">
        <v>118</v>
      </c>
      <c r="L1460">
        <v>48</v>
      </c>
      <c r="M1460">
        <v>102</v>
      </c>
      <c r="N1460">
        <v>-30</v>
      </c>
    </row>
    <row r="1461" spans="1:14" x14ac:dyDescent="0.2">
      <c r="A1461">
        <v>1947</v>
      </c>
      <c r="B1461">
        <v>3</v>
      </c>
      <c r="C1461">
        <v>1</v>
      </c>
      <c r="D1461">
        <v>0</v>
      </c>
      <c r="E1461">
        <v>-75</v>
      </c>
      <c r="F1461">
        <v>12</v>
      </c>
      <c r="G1461">
        <v>45</v>
      </c>
      <c r="H1461">
        <v>164</v>
      </c>
      <c r="I1461">
        <v>136</v>
      </c>
      <c r="J1461">
        <v>143</v>
      </c>
      <c r="K1461">
        <v>94</v>
      </c>
      <c r="L1461">
        <v>70</v>
      </c>
      <c r="M1461">
        <v>70</v>
      </c>
      <c r="N1461">
        <v>-16</v>
      </c>
    </row>
    <row r="1462" spans="1:14" x14ac:dyDescent="0.2">
      <c r="A1462">
        <v>1947</v>
      </c>
      <c r="B1462">
        <v>4</v>
      </c>
      <c r="C1462">
        <v>33</v>
      </c>
      <c r="D1462">
        <v>1</v>
      </c>
      <c r="E1462">
        <v>-41</v>
      </c>
      <c r="F1462">
        <v>21</v>
      </c>
      <c r="G1462">
        <v>69</v>
      </c>
      <c r="H1462">
        <v>149</v>
      </c>
      <c r="I1462">
        <v>125</v>
      </c>
      <c r="J1462">
        <v>138</v>
      </c>
      <c r="K1462">
        <v>128</v>
      </c>
      <c r="L1462">
        <v>42</v>
      </c>
      <c r="M1462">
        <v>62</v>
      </c>
      <c r="N1462">
        <v>-2</v>
      </c>
    </row>
    <row r="1463" spans="1:14" x14ac:dyDescent="0.2">
      <c r="A1463">
        <v>1947</v>
      </c>
      <c r="B1463">
        <v>5</v>
      </c>
      <c r="C1463">
        <v>-1</v>
      </c>
      <c r="D1463">
        <v>-16</v>
      </c>
      <c r="E1463">
        <v>-22</v>
      </c>
      <c r="F1463">
        <v>13</v>
      </c>
      <c r="G1463">
        <v>53</v>
      </c>
      <c r="H1463">
        <v>121</v>
      </c>
      <c r="I1463">
        <v>116</v>
      </c>
      <c r="J1463">
        <v>135</v>
      </c>
      <c r="K1463">
        <v>108</v>
      </c>
      <c r="L1463">
        <v>39</v>
      </c>
      <c r="M1463">
        <v>74</v>
      </c>
      <c r="N1463">
        <v>6</v>
      </c>
    </row>
    <row r="1464" spans="1:14" x14ac:dyDescent="0.2">
      <c r="A1464">
        <v>1947</v>
      </c>
      <c r="B1464">
        <v>6</v>
      </c>
      <c r="C1464">
        <v>-22</v>
      </c>
      <c r="D1464">
        <v>-36</v>
      </c>
      <c r="E1464">
        <v>-30</v>
      </c>
      <c r="F1464">
        <v>57</v>
      </c>
      <c r="G1464">
        <v>86</v>
      </c>
      <c r="H1464">
        <v>72</v>
      </c>
      <c r="I1464">
        <v>91</v>
      </c>
      <c r="J1464">
        <v>132</v>
      </c>
      <c r="K1464">
        <v>89</v>
      </c>
      <c r="L1464">
        <v>38</v>
      </c>
      <c r="M1464">
        <v>13</v>
      </c>
      <c r="N1464">
        <v>39</v>
      </c>
    </row>
    <row r="1465" spans="1:14" x14ac:dyDescent="0.2">
      <c r="A1465">
        <v>1947</v>
      </c>
      <c r="B1465">
        <v>7</v>
      </c>
      <c r="C1465">
        <v>-37</v>
      </c>
      <c r="D1465">
        <v>-35</v>
      </c>
      <c r="E1465">
        <v>-93</v>
      </c>
      <c r="F1465">
        <v>68</v>
      </c>
      <c r="G1465">
        <v>92</v>
      </c>
      <c r="H1465">
        <v>95</v>
      </c>
      <c r="I1465">
        <v>108</v>
      </c>
      <c r="J1465">
        <v>119</v>
      </c>
      <c r="K1465">
        <v>101</v>
      </c>
      <c r="L1465">
        <v>75</v>
      </c>
      <c r="M1465">
        <v>28</v>
      </c>
      <c r="N1465">
        <v>27</v>
      </c>
    </row>
    <row r="1466" spans="1:14" x14ac:dyDescent="0.2">
      <c r="A1466">
        <v>1947</v>
      </c>
      <c r="B1466">
        <v>8</v>
      </c>
      <c r="C1466">
        <v>-3</v>
      </c>
      <c r="D1466">
        <v>-36</v>
      </c>
      <c r="E1466">
        <v>-66</v>
      </c>
      <c r="F1466">
        <v>53</v>
      </c>
      <c r="G1466">
        <v>113</v>
      </c>
      <c r="H1466">
        <v>91</v>
      </c>
      <c r="I1466">
        <v>92</v>
      </c>
      <c r="J1466">
        <v>86</v>
      </c>
      <c r="K1466">
        <v>147</v>
      </c>
      <c r="L1466">
        <v>96</v>
      </c>
      <c r="M1466">
        <v>55</v>
      </c>
      <c r="N1466">
        <v>18</v>
      </c>
    </row>
    <row r="1467" spans="1:14" x14ac:dyDescent="0.2">
      <c r="A1467">
        <v>1947</v>
      </c>
      <c r="B1467">
        <v>9</v>
      </c>
      <c r="C1467">
        <v>12</v>
      </c>
      <c r="D1467">
        <v>-29</v>
      </c>
      <c r="E1467">
        <v>-26</v>
      </c>
      <c r="F1467">
        <v>14</v>
      </c>
      <c r="G1467">
        <v>75</v>
      </c>
      <c r="H1467">
        <v>103</v>
      </c>
      <c r="I1467">
        <v>99</v>
      </c>
      <c r="J1467">
        <v>84</v>
      </c>
      <c r="K1467">
        <v>81</v>
      </c>
      <c r="L1467">
        <v>57</v>
      </c>
      <c r="M1467">
        <v>90</v>
      </c>
      <c r="N1467">
        <v>26</v>
      </c>
    </row>
    <row r="1468" spans="1:14" x14ac:dyDescent="0.2">
      <c r="A1468">
        <v>1947</v>
      </c>
      <c r="B1468">
        <v>10</v>
      </c>
      <c r="C1468">
        <v>-9</v>
      </c>
      <c r="D1468">
        <v>-25</v>
      </c>
      <c r="E1468">
        <v>-14</v>
      </c>
      <c r="F1468">
        <v>21</v>
      </c>
      <c r="G1468">
        <v>116</v>
      </c>
      <c r="H1468">
        <v>63</v>
      </c>
      <c r="I1468">
        <v>107</v>
      </c>
      <c r="J1468">
        <v>123</v>
      </c>
      <c r="K1468">
        <v>143</v>
      </c>
      <c r="L1468">
        <v>115</v>
      </c>
      <c r="M1468">
        <v>91</v>
      </c>
      <c r="N1468">
        <v>20</v>
      </c>
    </row>
    <row r="1469" spans="1:14" x14ac:dyDescent="0.2">
      <c r="A1469">
        <v>1947</v>
      </c>
      <c r="B1469">
        <v>11</v>
      </c>
      <c r="C1469">
        <v>7</v>
      </c>
      <c r="D1469">
        <v>-21</v>
      </c>
      <c r="E1469">
        <v>3</v>
      </c>
      <c r="F1469">
        <v>17</v>
      </c>
      <c r="G1469">
        <v>71</v>
      </c>
      <c r="H1469">
        <v>87</v>
      </c>
      <c r="I1469">
        <v>114</v>
      </c>
      <c r="J1469">
        <v>112</v>
      </c>
      <c r="K1469">
        <v>134</v>
      </c>
      <c r="L1469">
        <v>121</v>
      </c>
      <c r="M1469">
        <v>81</v>
      </c>
      <c r="N1469">
        <v>3</v>
      </c>
    </row>
    <row r="1470" spans="1:14" x14ac:dyDescent="0.2">
      <c r="A1470">
        <v>1947</v>
      </c>
      <c r="B1470">
        <v>12</v>
      </c>
      <c r="C1470">
        <v>34</v>
      </c>
      <c r="D1470">
        <v>-35</v>
      </c>
      <c r="E1470">
        <v>-12</v>
      </c>
      <c r="F1470">
        <v>43</v>
      </c>
      <c r="G1470">
        <v>79</v>
      </c>
      <c r="H1470">
        <v>102</v>
      </c>
      <c r="I1470">
        <v>86</v>
      </c>
      <c r="J1470">
        <v>113</v>
      </c>
      <c r="K1470">
        <v>129</v>
      </c>
      <c r="L1470">
        <v>110</v>
      </c>
      <c r="M1470">
        <v>124</v>
      </c>
      <c r="N1470">
        <v>35</v>
      </c>
    </row>
    <row r="1471" spans="1:14" x14ac:dyDescent="0.2">
      <c r="A1471">
        <v>1947</v>
      </c>
      <c r="B1471">
        <v>13</v>
      </c>
      <c r="C1471">
        <v>29</v>
      </c>
      <c r="D1471">
        <v>-29</v>
      </c>
      <c r="E1471">
        <v>-12</v>
      </c>
      <c r="F1471">
        <v>27</v>
      </c>
      <c r="G1471">
        <v>107</v>
      </c>
      <c r="H1471">
        <v>57</v>
      </c>
      <c r="I1471">
        <v>140</v>
      </c>
      <c r="J1471">
        <v>120</v>
      </c>
      <c r="K1471">
        <v>137</v>
      </c>
      <c r="L1471">
        <v>94</v>
      </c>
      <c r="M1471">
        <v>56</v>
      </c>
      <c r="N1471">
        <v>71</v>
      </c>
    </row>
    <row r="1472" spans="1:14" x14ac:dyDescent="0.2">
      <c r="A1472">
        <v>1947</v>
      </c>
      <c r="B1472">
        <v>14</v>
      </c>
      <c r="C1472">
        <v>18</v>
      </c>
      <c r="D1472">
        <v>-26</v>
      </c>
      <c r="E1472">
        <v>-2</v>
      </c>
      <c r="F1472">
        <v>62</v>
      </c>
      <c r="G1472">
        <v>115</v>
      </c>
      <c r="H1472">
        <v>86</v>
      </c>
      <c r="I1472">
        <v>139</v>
      </c>
      <c r="J1472">
        <v>117</v>
      </c>
      <c r="K1472">
        <v>100</v>
      </c>
      <c r="L1472">
        <v>88</v>
      </c>
      <c r="M1472">
        <v>39</v>
      </c>
      <c r="N1472">
        <v>57</v>
      </c>
    </row>
    <row r="1473" spans="1:14" x14ac:dyDescent="0.2">
      <c r="A1473">
        <v>1947</v>
      </c>
      <c r="B1473">
        <v>15</v>
      </c>
      <c r="C1473">
        <v>68</v>
      </c>
      <c r="D1473">
        <v>-18</v>
      </c>
      <c r="E1473">
        <v>-47</v>
      </c>
      <c r="F1473">
        <v>91</v>
      </c>
      <c r="G1473">
        <v>71</v>
      </c>
      <c r="H1473">
        <v>89</v>
      </c>
      <c r="I1473">
        <v>151</v>
      </c>
      <c r="J1473">
        <v>130</v>
      </c>
      <c r="K1473">
        <v>145</v>
      </c>
      <c r="L1473">
        <v>59</v>
      </c>
      <c r="M1473">
        <v>32</v>
      </c>
      <c r="N1473">
        <v>45</v>
      </c>
    </row>
    <row r="1474" spans="1:14" x14ac:dyDescent="0.2">
      <c r="A1474">
        <v>1947</v>
      </c>
      <c r="B1474">
        <v>16</v>
      </c>
      <c r="C1474">
        <v>74</v>
      </c>
      <c r="D1474">
        <v>-49</v>
      </c>
      <c r="E1474">
        <v>-18</v>
      </c>
      <c r="F1474">
        <v>49</v>
      </c>
      <c r="G1474">
        <v>64</v>
      </c>
      <c r="H1474">
        <v>70</v>
      </c>
      <c r="I1474">
        <v>158</v>
      </c>
      <c r="J1474">
        <v>140</v>
      </c>
      <c r="K1474">
        <v>157</v>
      </c>
      <c r="L1474">
        <v>108</v>
      </c>
      <c r="M1474">
        <v>7</v>
      </c>
      <c r="N1474">
        <v>45</v>
      </c>
    </row>
    <row r="1475" spans="1:14" x14ac:dyDescent="0.2">
      <c r="A1475">
        <v>1947</v>
      </c>
      <c r="B1475">
        <v>17</v>
      </c>
      <c r="C1475">
        <v>53</v>
      </c>
      <c r="D1475">
        <v>-38</v>
      </c>
      <c r="E1475">
        <v>23</v>
      </c>
      <c r="F1475">
        <v>57</v>
      </c>
      <c r="G1475">
        <v>53</v>
      </c>
      <c r="H1475">
        <v>129</v>
      </c>
      <c r="I1475">
        <v>138</v>
      </c>
      <c r="J1475">
        <v>156</v>
      </c>
      <c r="K1475">
        <v>78</v>
      </c>
      <c r="L1475">
        <v>65</v>
      </c>
      <c r="M1475">
        <v>-8</v>
      </c>
      <c r="N1475">
        <v>58</v>
      </c>
    </row>
    <row r="1476" spans="1:14" x14ac:dyDescent="0.2">
      <c r="A1476">
        <v>1947</v>
      </c>
      <c r="B1476">
        <v>18</v>
      </c>
      <c r="C1476">
        <v>38</v>
      </c>
      <c r="D1476">
        <v>-49</v>
      </c>
      <c r="E1476">
        <v>46</v>
      </c>
      <c r="F1476">
        <v>40</v>
      </c>
      <c r="G1476">
        <v>89</v>
      </c>
      <c r="H1476">
        <v>136</v>
      </c>
      <c r="I1476">
        <v>139</v>
      </c>
      <c r="J1476">
        <v>162</v>
      </c>
      <c r="K1476">
        <v>117</v>
      </c>
      <c r="L1476">
        <v>83</v>
      </c>
      <c r="M1476">
        <v>-8</v>
      </c>
      <c r="N1476">
        <v>57</v>
      </c>
    </row>
    <row r="1477" spans="1:14" x14ac:dyDescent="0.2">
      <c r="A1477">
        <v>1947</v>
      </c>
      <c r="B1477">
        <v>19</v>
      </c>
      <c r="C1477">
        <v>7</v>
      </c>
      <c r="D1477">
        <v>-32</v>
      </c>
      <c r="E1477">
        <v>55</v>
      </c>
      <c r="F1477">
        <v>62</v>
      </c>
      <c r="G1477">
        <v>77</v>
      </c>
      <c r="H1477">
        <v>101</v>
      </c>
      <c r="I1477">
        <v>148</v>
      </c>
      <c r="J1477">
        <v>145</v>
      </c>
      <c r="K1477">
        <v>125</v>
      </c>
      <c r="L1477">
        <v>55</v>
      </c>
      <c r="M1477">
        <v>-1</v>
      </c>
      <c r="N1477">
        <v>47</v>
      </c>
    </row>
    <row r="1478" spans="1:14" x14ac:dyDescent="0.2">
      <c r="A1478">
        <v>1947</v>
      </c>
      <c r="B1478">
        <v>20</v>
      </c>
      <c r="C1478">
        <v>-6</v>
      </c>
      <c r="D1478">
        <v>-32</v>
      </c>
      <c r="E1478">
        <v>33</v>
      </c>
      <c r="F1478">
        <v>60</v>
      </c>
      <c r="G1478">
        <v>83</v>
      </c>
      <c r="H1478">
        <v>121</v>
      </c>
      <c r="I1478">
        <v>127</v>
      </c>
      <c r="J1478">
        <v>138</v>
      </c>
      <c r="K1478">
        <v>159</v>
      </c>
      <c r="L1478">
        <v>49</v>
      </c>
      <c r="M1478">
        <v>19</v>
      </c>
      <c r="N1478">
        <v>56</v>
      </c>
    </row>
    <row r="1479" spans="1:14" x14ac:dyDescent="0.2">
      <c r="A1479">
        <v>1947</v>
      </c>
      <c r="B1479">
        <v>21</v>
      </c>
      <c r="C1479">
        <v>1</v>
      </c>
      <c r="D1479">
        <v>-34</v>
      </c>
      <c r="E1479">
        <v>49</v>
      </c>
      <c r="F1479">
        <v>73</v>
      </c>
      <c r="G1479">
        <v>71</v>
      </c>
      <c r="H1479">
        <v>103</v>
      </c>
      <c r="I1479">
        <v>149</v>
      </c>
      <c r="J1479">
        <v>146</v>
      </c>
      <c r="K1479">
        <v>129</v>
      </c>
      <c r="L1479">
        <v>-1</v>
      </c>
      <c r="M1479">
        <v>117</v>
      </c>
      <c r="N1479">
        <v>19</v>
      </c>
    </row>
    <row r="1480" spans="1:14" x14ac:dyDescent="0.2">
      <c r="A1480">
        <v>1947</v>
      </c>
      <c r="B1480">
        <v>22</v>
      </c>
      <c r="C1480">
        <v>-11</v>
      </c>
      <c r="D1480">
        <v>-46</v>
      </c>
      <c r="E1480">
        <v>63</v>
      </c>
      <c r="F1480">
        <v>60</v>
      </c>
      <c r="G1480">
        <v>88</v>
      </c>
      <c r="H1480">
        <v>92</v>
      </c>
      <c r="I1480">
        <v>122</v>
      </c>
      <c r="J1480">
        <v>145</v>
      </c>
      <c r="K1480">
        <v>74</v>
      </c>
      <c r="L1480">
        <v>31</v>
      </c>
      <c r="M1480">
        <v>135</v>
      </c>
      <c r="N1480">
        <v>53</v>
      </c>
    </row>
    <row r="1481" spans="1:14" x14ac:dyDescent="0.2">
      <c r="A1481">
        <v>1947</v>
      </c>
      <c r="B1481">
        <v>23</v>
      </c>
      <c r="C1481">
        <v>-17</v>
      </c>
      <c r="D1481">
        <v>-70</v>
      </c>
      <c r="E1481">
        <v>70</v>
      </c>
      <c r="F1481">
        <v>57</v>
      </c>
      <c r="G1481">
        <v>90</v>
      </c>
      <c r="H1481">
        <v>93</v>
      </c>
      <c r="I1481">
        <v>118</v>
      </c>
      <c r="J1481">
        <v>136</v>
      </c>
      <c r="K1481">
        <v>91</v>
      </c>
      <c r="L1481">
        <v>88</v>
      </c>
      <c r="M1481">
        <v>123</v>
      </c>
      <c r="N1481">
        <v>71</v>
      </c>
    </row>
    <row r="1482" spans="1:14" x14ac:dyDescent="0.2">
      <c r="A1482">
        <v>1947</v>
      </c>
      <c r="B1482">
        <v>24</v>
      </c>
      <c r="C1482">
        <v>-28</v>
      </c>
      <c r="D1482">
        <v>-136</v>
      </c>
      <c r="E1482">
        <v>29</v>
      </c>
      <c r="F1482">
        <v>64</v>
      </c>
      <c r="G1482">
        <v>84</v>
      </c>
      <c r="H1482">
        <v>101</v>
      </c>
      <c r="I1482">
        <v>122</v>
      </c>
      <c r="J1482">
        <v>113</v>
      </c>
      <c r="K1482">
        <v>58</v>
      </c>
      <c r="L1482">
        <v>56</v>
      </c>
      <c r="M1482">
        <v>51</v>
      </c>
      <c r="N1482">
        <v>60</v>
      </c>
    </row>
    <row r="1483" spans="1:14" x14ac:dyDescent="0.2">
      <c r="A1483">
        <v>1947</v>
      </c>
      <c r="B1483">
        <v>25</v>
      </c>
      <c r="C1483">
        <v>-20</v>
      </c>
      <c r="D1483">
        <v>-121</v>
      </c>
      <c r="E1483">
        <v>6</v>
      </c>
      <c r="F1483">
        <v>68</v>
      </c>
      <c r="G1483">
        <v>110</v>
      </c>
      <c r="H1483">
        <v>129</v>
      </c>
      <c r="I1483">
        <v>145</v>
      </c>
      <c r="J1483">
        <v>110</v>
      </c>
      <c r="K1483">
        <v>55</v>
      </c>
      <c r="L1483">
        <v>73</v>
      </c>
      <c r="M1483">
        <v>26</v>
      </c>
      <c r="N1483">
        <v>72</v>
      </c>
    </row>
    <row r="1484" spans="1:14" x14ac:dyDescent="0.2">
      <c r="A1484">
        <v>1947</v>
      </c>
      <c r="B1484">
        <v>26</v>
      </c>
      <c r="C1484">
        <v>-19</v>
      </c>
      <c r="D1484">
        <v>-80</v>
      </c>
      <c r="E1484">
        <v>49</v>
      </c>
      <c r="F1484">
        <v>56</v>
      </c>
      <c r="G1484">
        <v>115</v>
      </c>
      <c r="H1484">
        <v>121</v>
      </c>
      <c r="I1484">
        <v>164</v>
      </c>
      <c r="J1484">
        <v>132</v>
      </c>
      <c r="K1484">
        <v>56</v>
      </c>
      <c r="L1484">
        <v>53</v>
      </c>
      <c r="M1484">
        <v>-11</v>
      </c>
      <c r="N1484">
        <v>20</v>
      </c>
    </row>
    <row r="1485" spans="1:14" x14ac:dyDescent="0.2">
      <c r="A1485">
        <v>1947</v>
      </c>
      <c r="B1485">
        <v>27</v>
      </c>
      <c r="C1485">
        <v>-27</v>
      </c>
      <c r="D1485">
        <v>-12</v>
      </c>
      <c r="E1485">
        <v>54</v>
      </c>
      <c r="F1485">
        <v>31</v>
      </c>
      <c r="G1485">
        <v>97</v>
      </c>
      <c r="H1485">
        <v>152</v>
      </c>
      <c r="I1485">
        <v>151</v>
      </c>
      <c r="J1485">
        <v>123</v>
      </c>
      <c r="K1485">
        <v>82</v>
      </c>
      <c r="L1485">
        <v>57</v>
      </c>
      <c r="M1485">
        <v>-32</v>
      </c>
      <c r="N1485">
        <v>39</v>
      </c>
    </row>
    <row r="1486" spans="1:14" x14ac:dyDescent="0.2">
      <c r="A1486">
        <v>1947</v>
      </c>
      <c r="B1486">
        <v>28</v>
      </c>
      <c r="C1486">
        <v>-33</v>
      </c>
      <c r="D1486">
        <v>-10</v>
      </c>
      <c r="E1486">
        <v>70</v>
      </c>
      <c r="F1486">
        <v>75</v>
      </c>
      <c r="G1486">
        <v>84</v>
      </c>
      <c r="H1486">
        <v>152</v>
      </c>
      <c r="I1486">
        <v>170</v>
      </c>
      <c r="J1486">
        <v>124</v>
      </c>
      <c r="K1486">
        <v>89</v>
      </c>
      <c r="L1486">
        <v>72</v>
      </c>
      <c r="M1486">
        <v>-32</v>
      </c>
      <c r="N1486">
        <v>64</v>
      </c>
    </row>
    <row r="1487" spans="1:14" x14ac:dyDescent="0.2">
      <c r="A1487">
        <v>1947</v>
      </c>
      <c r="B1487">
        <v>29</v>
      </c>
      <c r="C1487">
        <v>-89</v>
      </c>
      <c r="E1487">
        <v>81</v>
      </c>
      <c r="F1487">
        <v>46</v>
      </c>
      <c r="G1487">
        <v>130</v>
      </c>
      <c r="H1487">
        <v>135</v>
      </c>
      <c r="I1487">
        <v>161</v>
      </c>
      <c r="J1487">
        <v>113</v>
      </c>
      <c r="K1487">
        <v>118</v>
      </c>
      <c r="L1487">
        <v>59</v>
      </c>
      <c r="M1487">
        <v>-22</v>
      </c>
      <c r="N1487">
        <v>3</v>
      </c>
    </row>
    <row r="1488" spans="1:14" x14ac:dyDescent="0.2">
      <c r="A1488">
        <v>1947</v>
      </c>
      <c r="B1488">
        <v>30</v>
      </c>
      <c r="C1488">
        <v>-87</v>
      </c>
      <c r="E1488">
        <v>69</v>
      </c>
      <c r="F1488">
        <v>49</v>
      </c>
      <c r="G1488">
        <v>140</v>
      </c>
      <c r="H1488">
        <v>118</v>
      </c>
      <c r="I1488">
        <v>144</v>
      </c>
      <c r="J1488">
        <v>116</v>
      </c>
      <c r="K1488">
        <v>31</v>
      </c>
      <c r="L1488">
        <v>23</v>
      </c>
      <c r="M1488">
        <v>-29</v>
      </c>
      <c r="N1488">
        <v>-9</v>
      </c>
    </row>
    <row r="1489" spans="1:14" x14ac:dyDescent="0.2">
      <c r="A1489">
        <v>1947</v>
      </c>
      <c r="B1489">
        <v>31</v>
      </c>
      <c r="C1489">
        <v>-52</v>
      </c>
      <c r="E1489">
        <v>55</v>
      </c>
      <c r="G1489">
        <v>125</v>
      </c>
      <c r="I1489">
        <v>141</v>
      </c>
      <c r="J1489">
        <v>106</v>
      </c>
      <c r="L1489">
        <v>44</v>
      </c>
      <c r="N1489">
        <v>-21</v>
      </c>
    </row>
    <row r="1490" spans="1:14" x14ac:dyDescent="0.2">
      <c r="A1490">
        <v>1948</v>
      </c>
      <c r="B1490">
        <v>1</v>
      </c>
      <c r="C1490">
        <v>0</v>
      </c>
      <c r="D1490">
        <v>56</v>
      </c>
      <c r="E1490">
        <v>23</v>
      </c>
      <c r="F1490">
        <v>47</v>
      </c>
      <c r="G1490">
        <v>39</v>
      </c>
      <c r="H1490">
        <v>71</v>
      </c>
      <c r="I1490">
        <v>100</v>
      </c>
      <c r="J1490">
        <v>151</v>
      </c>
      <c r="K1490">
        <v>117</v>
      </c>
      <c r="L1490">
        <v>110</v>
      </c>
      <c r="M1490">
        <v>53</v>
      </c>
      <c r="N1490">
        <v>1</v>
      </c>
    </row>
    <row r="1491" spans="1:14" x14ac:dyDescent="0.2">
      <c r="A1491">
        <v>1948</v>
      </c>
      <c r="B1491">
        <v>2</v>
      </c>
      <c r="C1491">
        <v>83</v>
      </c>
      <c r="D1491">
        <v>68</v>
      </c>
      <c r="E1491">
        <v>5</v>
      </c>
      <c r="F1491">
        <v>43</v>
      </c>
      <c r="G1491">
        <v>24</v>
      </c>
      <c r="H1491">
        <v>90</v>
      </c>
      <c r="I1491">
        <v>78</v>
      </c>
      <c r="J1491">
        <v>155</v>
      </c>
      <c r="K1491">
        <v>114</v>
      </c>
      <c r="L1491">
        <v>124</v>
      </c>
      <c r="M1491">
        <v>86</v>
      </c>
      <c r="N1491">
        <v>14</v>
      </c>
    </row>
    <row r="1492" spans="1:14" x14ac:dyDescent="0.2">
      <c r="A1492">
        <v>1948</v>
      </c>
      <c r="B1492">
        <v>3</v>
      </c>
      <c r="C1492">
        <v>85</v>
      </c>
      <c r="D1492">
        <v>73</v>
      </c>
      <c r="E1492">
        <v>12</v>
      </c>
      <c r="F1492">
        <v>17</v>
      </c>
      <c r="G1492">
        <v>4</v>
      </c>
      <c r="H1492">
        <v>67</v>
      </c>
      <c r="I1492">
        <v>88</v>
      </c>
      <c r="J1492">
        <v>137</v>
      </c>
      <c r="K1492">
        <v>118</v>
      </c>
      <c r="L1492">
        <v>91</v>
      </c>
      <c r="M1492">
        <v>114</v>
      </c>
      <c r="N1492">
        <v>95</v>
      </c>
    </row>
    <row r="1493" spans="1:14" x14ac:dyDescent="0.2">
      <c r="A1493">
        <v>1948</v>
      </c>
      <c r="B1493">
        <v>4</v>
      </c>
      <c r="C1493">
        <v>88</v>
      </c>
      <c r="D1493">
        <v>36</v>
      </c>
      <c r="E1493">
        <v>17</v>
      </c>
      <c r="F1493">
        <v>14</v>
      </c>
      <c r="G1493">
        <v>62</v>
      </c>
      <c r="H1493">
        <v>86</v>
      </c>
      <c r="I1493">
        <v>104</v>
      </c>
      <c r="J1493">
        <v>124</v>
      </c>
      <c r="K1493">
        <v>116</v>
      </c>
      <c r="L1493">
        <v>73</v>
      </c>
      <c r="M1493">
        <v>89</v>
      </c>
      <c r="N1493">
        <v>72</v>
      </c>
    </row>
    <row r="1494" spans="1:14" x14ac:dyDescent="0.2">
      <c r="A1494">
        <v>1948</v>
      </c>
      <c r="B1494">
        <v>5</v>
      </c>
      <c r="C1494">
        <v>50</v>
      </c>
      <c r="D1494">
        <v>37</v>
      </c>
      <c r="E1494">
        <v>-1</v>
      </c>
      <c r="F1494">
        <v>-1</v>
      </c>
      <c r="G1494">
        <v>71</v>
      </c>
      <c r="H1494">
        <v>89</v>
      </c>
      <c r="I1494">
        <v>89</v>
      </c>
      <c r="J1494">
        <v>133</v>
      </c>
      <c r="K1494">
        <v>102</v>
      </c>
      <c r="L1494">
        <v>24</v>
      </c>
      <c r="M1494">
        <v>55</v>
      </c>
      <c r="N1494">
        <v>10</v>
      </c>
    </row>
    <row r="1495" spans="1:14" x14ac:dyDescent="0.2">
      <c r="A1495">
        <v>1948</v>
      </c>
      <c r="B1495">
        <v>6</v>
      </c>
      <c r="C1495">
        <v>3</v>
      </c>
      <c r="D1495">
        <v>42</v>
      </c>
      <c r="E1495">
        <v>-20</v>
      </c>
      <c r="F1495">
        <v>32</v>
      </c>
      <c r="G1495">
        <v>43</v>
      </c>
      <c r="H1495">
        <v>86</v>
      </c>
      <c r="I1495">
        <v>78</v>
      </c>
      <c r="J1495">
        <v>145</v>
      </c>
      <c r="K1495">
        <v>107</v>
      </c>
      <c r="L1495">
        <v>28</v>
      </c>
      <c r="M1495">
        <v>18</v>
      </c>
      <c r="N1495">
        <v>59</v>
      </c>
    </row>
    <row r="1496" spans="1:14" x14ac:dyDescent="0.2">
      <c r="A1496">
        <v>1948</v>
      </c>
      <c r="B1496">
        <v>7</v>
      </c>
      <c r="C1496">
        <v>16</v>
      </c>
      <c r="D1496">
        <v>29</v>
      </c>
      <c r="E1496">
        <v>3</v>
      </c>
      <c r="F1496">
        <v>60</v>
      </c>
      <c r="G1496">
        <v>28</v>
      </c>
      <c r="H1496">
        <v>86</v>
      </c>
      <c r="I1496">
        <v>116</v>
      </c>
      <c r="J1496">
        <v>147</v>
      </c>
      <c r="K1496">
        <v>95</v>
      </c>
      <c r="L1496">
        <v>63</v>
      </c>
      <c r="M1496">
        <v>34</v>
      </c>
      <c r="N1496">
        <v>83</v>
      </c>
    </row>
    <row r="1497" spans="1:14" x14ac:dyDescent="0.2">
      <c r="A1497">
        <v>1948</v>
      </c>
      <c r="B1497">
        <v>8</v>
      </c>
      <c r="C1497">
        <v>21</v>
      </c>
      <c r="D1497">
        <v>80</v>
      </c>
      <c r="E1497">
        <v>92</v>
      </c>
      <c r="F1497">
        <v>49</v>
      </c>
      <c r="G1497">
        <v>62</v>
      </c>
      <c r="H1497">
        <v>112</v>
      </c>
      <c r="I1497">
        <v>87</v>
      </c>
      <c r="J1497">
        <v>139</v>
      </c>
      <c r="K1497">
        <v>131</v>
      </c>
      <c r="L1497">
        <v>53</v>
      </c>
      <c r="M1497">
        <v>24</v>
      </c>
      <c r="N1497">
        <v>70</v>
      </c>
    </row>
    <row r="1498" spans="1:14" x14ac:dyDescent="0.2">
      <c r="A1498">
        <v>1948</v>
      </c>
      <c r="B1498">
        <v>9</v>
      </c>
      <c r="C1498">
        <v>10</v>
      </c>
      <c r="D1498">
        <v>61</v>
      </c>
      <c r="E1498">
        <v>49</v>
      </c>
      <c r="F1498">
        <v>50</v>
      </c>
      <c r="G1498">
        <v>70</v>
      </c>
      <c r="H1498">
        <v>65</v>
      </c>
      <c r="I1498">
        <v>87</v>
      </c>
      <c r="J1498">
        <v>128</v>
      </c>
      <c r="K1498">
        <v>124</v>
      </c>
      <c r="L1498">
        <v>60</v>
      </c>
      <c r="M1498">
        <v>-23</v>
      </c>
      <c r="N1498">
        <v>60</v>
      </c>
    </row>
    <row r="1499" spans="1:14" x14ac:dyDescent="0.2">
      <c r="A1499">
        <v>1948</v>
      </c>
      <c r="B1499">
        <v>10</v>
      </c>
      <c r="C1499">
        <v>16</v>
      </c>
      <c r="D1499">
        <v>37</v>
      </c>
      <c r="E1499">
        <v>72</v>
      </c>
      <c r="F1499">
        <v>5</v>
      </c>
      <c r="G1499">
        <v>80</v>
      </c>
      <c r="H1499">
        <v>99</v>
      </c>
      <c r="I1499">
        <v>102</v>
      </c>
      <c r="J1499">
        <v>115</v>
      </c>
      <c r="K1499">
        <v>141</v>
      </c>
      <c r="L1499">
        <v>58</v>
      </c>
      <c r="M1499">
        <v>2</v>
      </c>
      <c r="N1499">
        <v>61</v>
      </c>
    </row>
    <row r="1500" spans="1:14" x14ac:dyDescent="0.2">
      <c r="A1500">
        <v>1948</v>
      </c>
      <c r="B1500">
        <v>11</v>
      </c>
      <c r="C1500">
        <v>26</v>
      </c>
      <c r="D1500">
        <v>52</v>
      </c>
      <c r="E1500">
        <v>31</v>
      </c>
      <c r="F1500">
        <v>51</v>
      </c>
      <c r="G1500">
        <v>81</v>
      </c>
      <c r="H1500">
        <v>96</v>
      </c>
      <c r="I1500">
        <v>97</v>
      </c>
      <c r="J1500">
        <v>105</v>
      </c>
      <c r="K1500">
        <v>122</v>
      </c>
      <c r="L1500">
        <v>109</v>
      </c>
      <c r="M1500">
        <v>14</v>
      </c>
      <c r="N1500">
        <v>76</v>
      </c>
    </row>
    <row r="1501" spans="1:14" x14ac:dyDescent="0.2">
      <c r="A1501">
        <v>1948</v>
      </c>
      <c r="B1501">
        <v>12</v>
      </c>
      <c r="C1501">
        <v>50</v>
      </c>
      <c r="D1501">
        <v>39</v>
      </c>
      <c r="E1501">
        <v>4</v>
      </c>
      <c r="F1501">
        <v>9</v>
      </c>
      <c r="G1501">
        <v>93</v>
      </c>
      <c r="H1501">
        <v>105</v>
      </c>
      <c r="I1501">
        <v>110</v>
      </c>
      <c r="J1501">
        <v>117</v>
      </c>
      <c r="K1501">
        <v>87</v>
      </c>
      <c r="L1501">
        <v>111</v>
      </c>
      <c r="M1501">
        <v>52</v>
      </c>
      <c r="N1501">
        <v>73</v>
      </c>
    </row>
    <row r="1502" spans="1:14" x14ac:dyDescent="0.2">
      <c r="A1502">
        <v>1948</v>
      </c>
      <c r="B1502">
        <v>13</v>
      </c>
      <c r="C1502">
        <v>55</v>
      </c>
      <c r="D1502">
        <v>38</v>
      </c>
      <c r="E1502">
        <v>42</v>
      </c>
      <c r="F1502">
        <v>49</v>
      </c>
      <c r="G1502">
        <v>39</v>
      </c>
      <c r="H1502">
        <v>108</v>
      </c>
      <c r="I1502">
        <v>105</v>
      </c>
      <c r="J1502">
        <v>100</v>
      </c>
      <c r="K1502">
        <v>74</v>
      </c>
      <c r="L1502">
        <v>92</v>
      </c>
      <c r="M1502">
        <v>81</v>
      </c>
      <c r="N1502">
        <v>69</v>
      </c>
    </row>
    <row r="1503" spans="1:14" x14ac:dyDescent="0.2">
      <c r="A1503">
        <v>1948</v>
      </c>
      <c r="B1503">
        <v>14</v>
      </c>
      <c r="C1503">
        <v>49</v>
      </c>
      <c r="D1503">
        <v>61</v>
      </c>
      <c r="E1503">
        <v>31</v>
      </c>
      <c r="F1503">
        <v>49</v>
      </c>
      <c r="G1503">
        <v>79</v>
      </c>
      <c r="H1503">
        <v>133</v>
      </c>
      <c r="I1503">
        <v>113</v>
      </c>
      <c r="J1503">
        <v>87</v>
      </c>
      <c r="K1503">
        <v>115</v>
      </c>
      <c r="L1503">
        <v>110</v>
      </c>
      <c r="M1503">
        <v>104</v>
      </c>
      <c r="N1503">
        <v>91</v>
      </c>
    </row>
    <row r="1504" spans="1:14" x14ac:dyDescent="0.2">
      <c r="A1504">
        <v>1948</v>
      </c>
      <c r="B1504">
        <v>15</v>
      </c>
      <c r="C1504">
        <v>30</v>
      </c>
      <c r="D1504">
        <v>71</v>
      </c>
      <c r="E1504">
        <v>60</v>
      </c>
      <c r="F1504">
        <v>21</v>
      </c>
      <c r="G1504">
        <v>94</v>
      </c>
      <c r="H1504">
        <v>112</v>
      </c>
      <c r="I1504">
        <v>108</v>
      </c>
      <c r="J1504">
        <v>132</v>
      </c>
      <c r="K1504">
        <v>93</v>
      </c>
      <c r="L1504">
        <v>67</v>
      </c>
      <c r="M1504">
        <v>113</v>
      </c>
      <c r="N1504">
        <v>42</v>
      </c>
    </row>
    <row r="1505" spans="1:14" x14ac:dyDescent="0.2">
      <c r="A1505">
        <v>1948</v>
      </c>
      <c r="B1505">
        <v>16</v>
      </c>
      <c r="C1505">
        <v>8</v>
      </c>
      <c r="D1505">
        <v>42</v>
      </c>
      <c r="E1505">
        <v>75</v>
      </c>
      <c r="F1505">
        <v>32</v>
      </c>
      <c r="G1505">
        <v>81</v>
      </c>
      <c r="H1505">
        <v>107</v>
      </c>
      <c r="I1505">
        <v>106</v>
      </c>
      <c r="J1505">
        <v>115</v>
      </c>
      <c r="K1505">
        <v>69</v>
      </c>
      <c r="L1505">
        <v>66</v>
      </c>
      <c r="M1505">
        <v>86</v>
      </c>
      <c r="N1505">
        <v>36</v>
      </c>
    </row>
    <row r="1506" spans="1:14" x14ac:dyDescent="0.2">
      <c r="A1506">
        <v>1948</v>
      </c>
      <c r="B1506">
        <v>17</v>
      </c>
      <c r="C1506">
        <v>-8</v>
      </c>
      <c r="D1506">
        <v>14</v>
      </c>
      <c r="E1506">
        <v>49</v>
      </c>
      <c r="F1506">
        <v>55</v>
      </c>
      <c r="G1506">
        <v>94</v>
      </c>
      <c r="H1506">
        <v>101</v>
      </c>
      <c r="I1506">
        <v>69</v>
      </c>
      <c r="J1506">
        <v>100</v>
      </c>
      <c r="K1506">
        <v>85</v>
      </c>
      <c r="L1506">
        <v>91</v>
      </c>
      <c r="M1506">
        <v>61</v>
      </c>
      <c r="N1506">
        <v>29</v>
      </c>
    </row>
    <row r="1507" spans="1:14" x14ac:dyDescent="0.2">
      <c r="A1507">
        <v>1948</v>
      </c>
      <c r="B1507">
        <v>18</v>
      </c>
      <c r="C1507">
        <v>24</v>
      </c>
      <c r="D1507">
        <v>-22</v>
      </c>
      <c r="E1507">
        <v>33</v>
      </c>
      <c r="F1507">
        <v>50</v>
      </c>
      <c r="G1507">
        <v>99</v>
      </c>
      <c r="H1507">
        <v>100</v>
      </c>
      <c r="I1507">
        <v>130</v>
      </c>
      <c r="J1507">
        <v>82</v>
      </c>
      <c r="K1507">
        <v>113</v>
      </c>
      <c r="L1507">
        <v>58</v>
      </c>
      <c r="M1507">
        <v>68</v>
      </c>
      <c r="N1507">
        <v>25</v>
      </c>
    </row>
    <row r="1508" spans="1:14" x14ac:dyDescent="0.2">
      <c r="A1508">
        <v>1948</v>
      </c>
      <c r="B1508">
        <v>19</v>
      </c>
      <c r="C1508">
        <v>-5</v>
      </c>
      <c r="D1508">
        <v>-8</v>
      </c>
      <c r="E1508">
        <v>42</v>
      </c>
      <c r="F1508">
        <v>37</v>
      </c>
      <c r="G1508">
        <v>83</v>
      </c>
      <c r="H1508">
        <v>94</v>
      </c>
      <c r="I1508">
        <v>148</v>
      </c>
      <c r="J1508">
        <v>84</v>
      </c>
      <c r="K1508">
        <v>127</v>
      </c>
      <c r="L1508">
        <v>29</v>
      </c>
      <c r="M1508">
        <v>100</v>
      </c>
      <c r="N1508">
        <v>-3</v>
      </c>
    </row>
    <row r="1509" spans="1:14" x14ac:dyDescent="0.2">
      <c r="A1509">
        <v>1948</v>
      </c>
      <c r="B1509">
        <v>20</v>
      </c>
      <c r="C1509">
        <v>-2</v>
      </c>
      <c r="D1509">
        <v>-35</v>
      </c>
      <c r="E1509">
        <v>86</v>
      </c>
      <c r="F1509">
        <v>80</v>
      </c>
      <c r="G1509">
        <v>93</v>
      </c>
      <c r="H1509">
        <v>79</v>
      </c>
      <c r="I1509">
        <v>135</v>
      </c>
      <c r="J1509">
        <v>78</v>
      </c>
      <c r="K1509">
        <v>91</v>
      </c>
      <c r="L1509">
        <v>70</v>
      </c>
      <c r="M1509">
        <v>70</v>
      </c>
      <c r="N1509">
        <v>-5</v>
      </c>
    </row>
    <row r="1510" spans="1:14" x14ac:dyDescent="0.2">
      <c r="A1510">
        <v>1948</v>
      </c>
      <c r="B1510">
        <v>21</v>
      </c>
      <c r="C1510">
        <v>13</v>
      </c>
      <c r="D1510">
        <v>-50</v>
      </c>
      <c r="E1510">
        <v>88</v>
      </c>
      <c r="F1510">
        <v>79</v>
      </c>
      <c r="G1510">
        <v>80</v>
      </c>
      <c r="H1510">
        <v>95</v>
      </c>
      <c r="I1510">
        <v>150</v>
      </c>
      <c r="J1510">
        <v>91</v>
      </c>
      <c r="K1510">
        <v>43</v>
      </c>
      <c r="L1510">
        <v>105</v>
      </c>
      <c r="M1510">
        <v>64</v>
      </c>
      <c r="N1510">
        <v>19</v>
      </c>
    </row>
    <row r="1511" spans="1:14" x14ac:dyDescent="0.2">
      <c r="A1511">
        <v>1948</v>
      </c>
      <c r="B1511">
        <v>22</v>
      </c>
      <c r="C1511">
        <v>13</v>
      </c>
      <c r="D1511">
        <v>-47</v>
      </c>
      <c r="E1511">
        <v>53</v>
      </c>
      <c r="F1511">
        <v>110</v>
      </c>
      <c r="G1511">
        <v>53</v>
      </c>
      <c r="H1511">
        <v>103</v>
      </c>
      <c r="I1511">
        <v>93</v>
      </c>
      <c r="J1511">
        <v>100</v>
      </c>
      <c r="K1511">
        <v>20</v>
      </c>
      <c r="L1511">
        <v>115</v>
      </c>
      <c r="M1511">
        <v>9</v>
      </c>
      <c r="N1511">
        <v>19</v>
      </c>
    </row>
    <row r="1512" spans="1:14" x14ac:dyDescent="0.2">
      <c r="A1512">
        <v>1948</v>
      </c>
      <c r="B1512">
        <v>23</v>
      </c>
      <c r="C1512">
        <v>-11</v>
      </c>
      <c r="D1512">
        <v>-20</v>
      </c>
      <c r="E1512">
        <v>10</v>
      </c>
      <c r="F1512">
        <v>55</v>
      </c>
      <c r="G1512">
        <v>49</v>
      </c>
      <c r="H1512">
        <v>88</v>
      </c>
      <c r="I1512">
        <v>89</v>
      </c>
      <c r="J1512">
        <v>117</v>
      </c>
      <c r="K1512">
        <v>73</v>
      </c>
      <c r="L1512">
        <v>64</v>
      </c>
      <c r="M1512">
        <v>-5</v>
      </c>
      <c r="N1512">
        <v>-9</v>
      </c>
    </row>
    <row r="1513" spans="1:14" x14ac:dyDescent="0.2">
      <c r="A1513">
        <v>1948</v>
      </c>
      <c r="B1513">
        <v>24</v>
      </c>
      <c r="C1513">
        <v>8</v>
      </c>
      <c r="D1513">
        <v>-10</v>
      </c>
      <c r="E1513">
        <v>-1</v>
      </c>
      <c r="F1513">
        <v>37</v>
      </c>
      <c r="G1513">
        <v>26</v>
      </c>
      <c r="H1513">
        <v>73</v>
      </c>
      <c r="I1513">
        <v>114</v>
      </c>
      <c r="J1513">
        <v>106</v>
      </c>
      <c r="K1513">
        <v>93</v>
      </c>
      <c r="L1513">
        <v>84</v>
      </c>
      <c r="M1513">
        <v>5</v>
      </c>
      <c r="N1513">
        <v>5</v>
      </c>
    </row>
    <row r="1514" spans="1:14" x14ac:dyDescent="0.2">
      <c r="A1514">
        <v>1948</v>
      </c>
      <c r="B1514">
        <v>25</v>
      </c>
      <c r="C1514">
        <v>14</v>
      </c>
      <c r="D1514">
        <v>-7</v>
      </c>
      <c r="E1514">
        <v>11</v>
      </c>
      <c r="F1514">
        <v>57</v>
      </c>
      <c r="G1514">
        <v>24</v>
      </c>
      <c r="H1514">
        <v>121</v>
      </c>
      <c r="I1514">
        <v>139</v>
      </c>
      <c r="J1514">
        <v>148</v>
      </c>
      <c r="K1514">
        <v>92</v>
      </c>
      <c r="L1514">
        <v>83</v>
      </c>
      <c r="M1514">
        <v>4</v>
      </c>
      <c r="N1514">
        <v>7</v>
      </c>
    </row>
    <row r="1515" spans="1:14" x14ac:dyDescent="0.2">
      <c r="A1515">
        <v>1948</v>
      </c>
      <c r="B1515">
        <v>26</v>
      </c>
      <c r="C1515">
        <v>23</v>
      </c>
      <c r="D1515">
        <v>-14</v>
      </c>
      <c r="E1515">
        <v>32</v>
      </c>
      <c r="F1515">
        <v>41</v>
      </c>
      <c r="G1515">
        <v>68</v>
      </c>
      <c r="H1515">
        <v>138</v>
      </c>
      <c r="I1515">
        <v>150</v>
      </c>
      <c r="J1515">
        <v>122</v>
      </c>
      <c r="K1515">
        <v>103</v>
      </c>
      <c r="L1515">
        <v>15</v>
      </c>
      <c r="M1515">
        <v>-11</v>
      </c>
      <c r="N1515">
        <v>-41</v>
      </c>
    </row>
    <row r="1516" spans="1:14" x14ac:dyDescent="0.2">
      <c r="A1516">
        <v>1948</v>
      </c>
      <c r="B1516">
        <v>27</v>
      </c>
      <c r="C1516">
        <v>27</v>
      </c>
      <c r="D1516">
        <v>-8</v>
      </c>
      <c r="E1516">
        <v>39</v>
      </c>
      <c r="F1516">
        <v>65</v>
      </c>
      <c r="G1516">
        <v>33</v>
      </c>
      <c r="H1516">
        <v>118</v>
      </c>
      <c r="I1516">
        <v>149</v>
      </c>
      <c r="J1516">
        <v>84</v>
      </c>
      <c r="K1516">
        <v>139</v>
      </c>
      <c r="L1516">
        <v>-20</v>
      </c>
      <c r="M1516">
        <v>-2</v>
      </c>
      <c r="N1516">
        <v>-46</v>
      </c>
    </row>
    <row r="1517" spans="1:14" x14ac:dyDescent="0.2">
      <c r="A1517">
        <v>1948</v>
      </c>
      <c r="B1517">
        <v>28</v>
      </c>
      <c r="C1517">
        <v>25</v>
      </c>
      <c r="D1517">
        <v>-16</v>
      </c>
      <c r="E1517">
        <v>25</v>
      </c>
      <c r="F1517">
        <v>77</v>
      </c>
      <c r="G1517">
        <v>26</v>
      </c>
      <c r="H1517">
        <v>96</v>
      </c>
      <c r="I1517">
        <v>165</v>
      </c>
      <c r="J1517">
        <v>101</v>
      </c>
      <c r="K1517">
        <v>150</v>
      </c>
      <c r="L1517">
        <v>0</v>
      </c>
      <c r="M1517">
        <v>15</v>
      </c>
      <c r="N1517">
        <v>-16</v>
      </c>
    </row>
    <row r="1518" spans="1:14" x14ac:dyDescent="0.2">
      <c r="A1518">
        <v>1948</v>
      </c>
      <c r="B1518">
        <v>29</v>
      </c>
      <c r="C1518">
        <v>22</v>
      </c>
      <c r="D1518">
        <v>14</v>
      </c>
      <c r="E1518">
        <v>55</v>
      </c>
      <c r="F1518">
        <v>22</v>
      </c>
      <c r="G1518">
        <v>64</v>
      </c>
      <c r="H1518">
        <v>85</v>
      </c>
      <c r="I1518">
        <v>188</v>
      </c>
      <c r="J1518">
        <v>95</v>
      </c>
      <c r="K1518">
        <v>124</v>
      </c>
      <c r="L1518">
        <v>43</v>
      </c>
      <c r="M1518">
        <v>16</v>
      </c>
      <c r="N1518">
        <v>5</v>
      </c>
    </row>
    <row r="1519" spans="1:14" x14ac:dyDescent="0.2">
      <c r="A1519">
        <v>1948</v>
      </c>
      <c r="B1519">
        <v>30</v>
      </c>
      <c r="C1519">
        <v>38</v>
      </c>
      <c r="E1519">
        <v>67</v>
      </c>
      <c r="F1519">
        <v>29</v>
      </c>
      <c r="G1519">
        <v>51</v>
      </c>
      <c r="H1519">
        <v>83</v>
      </c>
      <c r="I1519">
        <v>157</v>
      </c>
      <c r="J1519">
        <v>105</v>
      </c>
      <c r="K1519">
        <v>86</v>
      </c>
      <c r="L1519">
        <v>39</v>
      </c>
      <c r="M1519">
        <v>7</v>
      </c>
      <c r="N1519">
        <v>21</v>
      </c>
    </row>
    <row r="1520" spans="1:14" x14ac:dyDescent="0.2">
      <c r="A1520">
        <v>1948</v>
      </c>
      <c r="B1520">
        <v>31</v>
      </c>
      <c r="C1520">
        <v>57</v>
      </c>
      <c r="E1520">
        <v>27</v>
      </c>
      <c r="G1520">
        <v>87</v>
      </c>
      <c r="I1520">
        <v>158</v>
      </c>
      <c r="J1520">
        <v>107</v>
      </c>
      <c r="L1520">
        <v>16</v>
      </c>
      <c r="N1520">
        <v>8</v>
      </c>
    </row>
    <row r="1521" spans="1:14" x14ac:dyDescent="0.2">
      <c r="A1521">
        <v>1949</v>
      </c>
      <c r="B1521">
        <v>1</v>
      </c>
      <c r="C1521">
        <v>16</v>
      </c>
      <c r="D1521">
        <v>10</v>
      </c>
      <c r="E1521">
        <v>28</v>
      </c>
      <c r="F1521">
        <v>33</v>
      </c>
      <c r="G1521">
        <v>15</v>
      </c>
      <c r="H1521">
        <v>85</v>
      </c>
      <c r="I1521">
        <v>121</v>
      </c>
      <c r="J1521">
        <v>130</v>
      </c>
      <c r="K1521">
        <v>146</v>
      </c>
      <c r="L1521">
        <v>93</v>
      </c>
      <c r="M1521">
        <v>3</v>
      </c>
      <c r="N1521">
        <v>71</v>
      </c>
    </row>
    <row r="1522" spans="1:14" x14ac:dyDescent="0.2">
      <c r="A1522">
        <v>1949</v>
      </c>
      <c r="B1522">
        <v>2</v>
      </c>
      <c r="C1522">
        <v>25</v>
      </c>
      <c r="D1522">
        <v>-4</v>
      </c>
      <c r="E1522">
        <v>-14</v>
      </c>
      <c r="F1522">
        <v>31</v>
      </c>
      <c r="G1522">
        <v>58</v>
      </c>
      <c r="H1522">
        <v>46</v>
      </c>
      <c r="I1522">
        <v>112</v>
      </c>
      <c r="J1522">
        <v>141</v>
      </c>
      <c r="K1522">
        <v>90</v>
      </c>
      <c r="L1522">
        <v>85</v>
      </c>
      <c r="M1522">
        <v>-12</v>
      </c>
      <c r="N1522">
        <v>24</v>
      </c>
    </row>
    <row r="1523" spans="1:14" x14ac:dyDescent="0.2">
      <c r="A1523">
        <v>1949</v>
      </c>
      <c r="B1523">
        <v>3</v>
      </c>
      <c r="C1523">
        <v>-8</v>
      </c>
      <c r="D1523">
        <v>-37</v>
      </c>
      <c r="E1523">
        <v>-30</v>
      </c>
      <c r="F1523">
        <v>65</v>
      </c>
      <c r="G1523">
        <v>61</v>
      </c>
      <c r="H1523">
        <v>86</v>
      </c>
      <c r="I1523">
        <v>99</v>
      </c>
      <c r="J1523">
        <v>118</v>
      </c>
      <c r="K1523">
        <v>111</v>
      </c>
      <c r="L1523">
        <v>114</v>
      </c>
      <c r="M1523">
        <v>17</v>
      </c>
      <c r="N1523">
        <v>30</v>
      </c>
    </row>
    <row r="1524" spans="1:14" x14ac:dyDescent="0.2">
      <c r="A1524">
        <v>1949</v>
      </c>
      <c r="B1524">
        <v>4</v>
      </c>
      <c r="C1524">
        <v>-13</v>
      </c>
      <c r="D1524">
        <v>-52</v>
      </c>
      <c r="E1524">
        <v>-3</v>
      </c>
      <c r="F1524">
        <v>93</v>
      </c>
      <c r="G1524">
        <v>52</v>
      </c>
      <c r="H1524">
        <v>92</v>
      </c>
      <c r="I1524">
        <v>113</v>
      </c>
      <c r="J1524">
        <v>93</v>
      </c>
      <c r="K1524">
        <v>129</v>
      </c>
      <c r="L1524">
        <v>125</v>
      </c>
      <c r="M1524">
        <v>62</v>
      </c>
      <c r="N1524">
        <v>59</v>
      </c>
    </row>
    <row r="1525" spans="1:14" x14ac:dyDescent="0.2">
      <c r="A1525">
        <v>1949</v>
      </c>
      <c r="B1525">
        <v>5</v>
      </c>
      <c r="C1525">
        <v>16</v>
      </c>
      <c r="D1525">
        <v>-50</v>
      </c>
      <c r="E1525">
        <v>6</v>
      </c>
      <c r="F1525">
        <v>76</v>
      </c>
      <c r="G1525">
        <v>57</v>
      </c>
      <c r="H1525">
        <v>88</v>
      </c>
      <c r="I1525">
        <v>117</v>
      </c>
      <c r="J1525">
        <v>115</v>
      </c>
      <c r="K1525">
        <v>184</v>
      </c>
      <c r="L1525">
        <v>111</v>
      </c>
      <c r="M1525">
        <v>90</v>
      </c>
      <c r="N1525">
        <v>48</v>
      </c>
    </row>
    <row r="1526" spans="1:14" x14ac:dyDescent="0.2">
      <c r="A1526">
        <v>1949</v>
      </c>
      <c r="B1526">
        <v>6</v>
      </c>
      <c r="C1526">
        <v>16</v>
      </c>
      <c r="D1526">
        <v>-37</v>
      </c>
      <c r="E1526">
        <v>-11</v>
      </c>
      <c r="F1526">
        <v>93</v>
      </c>
      <c r="G1526">
        <v>28</v>
      </c>
      <c r="H1526">
        <v>94</v>
      </c>
      <c r="I1526">
        <v>92</v>
      </c>
      <c r="J1526">
        <v>123</v>
      </c>
      <c r="K1526">
        <v>129</v>
      </c>
      <c r="L1526">
        <v>114</v>
      </c>
      <c r="M1526">
        <v>21</v>
      </c>
      <c r="N1526">
        <v>38</v>
      </c>
    </row>
    <row r="1527" spans="1:14" x14ac:dyDescent="0.2">
      <c r="A1527">
        <v>1949</v>
      </c>
      <c r="B1527">
        <v>7</v>
      </c>
      <c r="C1527">
        <v>81</v>
      </c>
      <c r="D1527">
        <v>-19</v>
      </c>
      <c r="E1527">
        <v>-3</v>
      </c>
      <c r="F1527">
        <v>44</v>
      </c>
      <c r="G1527">
        <v>57</v>
      </c>
      <c r="H1527">
        <v>118</v>
      </c>
      <c r="I1527">
        <v>89</v>
      </c>
      <c r="J1527">
        <v>108</v>
      </c>
      <c r="K1527">
        <v>111</v>
      </c>
      <c r="L1527">
        <v>130</v>
      </c>
      <c r="M1527">
        <v>23</v>
      </c>
      <c r="N1527">
        <v>53</v>
      </c>
    </row>
    <row r="1528" spans="1:14" x14ac:dyDescent="0.2">
      <c r="A1528">
        <v>1949</v>
      </c>
      <c r="B1528">
        <v>8</v>
      </c>
      <c r="C1528">
        <v>47</v>
      </c>
      <c r="D1528">
        <v>34</v>
      </c>
      <c r="E1528">
        <v>2</v>
      </c>
      <c r="F1528">
        <v>23</v>
      </c>
      <c r="G1528">
        <v>1</v>
      </c>
      <c r="H1528">
        <v>109</v>
      </c>
      <c r="I1528">
        <v>75</v>
      </c>
      <c r="J1528">
        <v>127</v>
      </c>
      <c r="K1528">
        <v>117</v>
      </c>
      <c r="L1528">
        <v>113</v>
      </c>
      <c r="M1528">
        <v>29</v>
      </c>
      <c r="N1528">
        <v>43</v>
      </c>
    </row>
    <row r="1529" spans="1:14" x14ac:dyDescent="0.2">
      <c r="A1529">
        <v>1949</v>
      </c>
      <c r="B1529">
        <v>9</v>
      </c>
      <c r="C1529">
        <v>3</v>
      </c>
      <c r="D1529">
        <v>29</v>
      </c>
      <c r="E1529">
        <v>-23</v>
      </c>
      <c r="F1529">
        <v>0</v>
      </c>
      <c r="G1529">
        <v>54</v>
      </c>
      <c r="H1529">
        <v>81</v>
      </c>
      <c r="I1529">
        <v>100</v>
      </c>
      <c r="J1529">
        <v>105</v>
      </c>
      <c r="K1529">
        <v>142</v>
      </c>
      <c r="L1529">
        <v>129</v>
      </c>
      <c r="M1529">
        <v>45</v>
      </c>
      <c r="N1529">
        <v>-5</v>
      </c>
    </row>
    <row r="1530" spans="1:14" x14ac:dyDescent="0.2">
      <c r="A1530">
        <v>1949</v>
      </c>
      <c r="B1530">
        <v>10</v>
      </c>
      <c r="C1530">
        <v>4</v>
      </c>
      <c r="D1530">
        <v>26</v>
      </c>
      <c r="E1530">
        <v>-22</v>
      </c>
      <c r="F1530">
        <v>17</v>
      </c>
      <c r="G1530">
        <v>4</v>
      </c>
      <c r="H1530">
        <v>103</v>
      </c>
      <c r="I1530">
        <v>95</v>
      </c>
      <c r="J1530">
        <v>102</v>
      </c>
      <c r="K1530">
        <v>116</v>
      </c>
      <c r="L1530">
        <v>101</v>
      </c>
      <c r="M1530">
        <v>61</v>
      </c>
      <c r="N1530">
        <v>-4</v>
      </c>
    </row>
    <row r="1531" spans="1:14" x14ac:dyDescent="0.2">
      <c r="A1531">
        <v>1949</v>
      </c>
      <c r="B1531">
        <v>11</v>
      </c>
      <c r="C1531">
        <v>38</v>
      </c>
      <c r="D1531">
        <v>-3</v>
      </c>
      <c r="E1531">
        <v>-20</v>
      </c>
      <c r="F1531">
        <v>56</v>
      </c>
      <c r="G1531">
        <v>43</v>
      </c>
      <c r="H1531">
        <v>123</v>
      </c>
      <c r="I1531">
        <v>102</v>
      </c>
      <c r="J1531">
        <v>111</v>
      </c>
      <c r="K1531">
        <v>97</v>
      </c>
      <c r="L1531">
        <v>125</v>
      </c>
      <c r="M1531">
        <v>72</v>
      </c>
      <c r="N1531">
        <v>-13</v>
      </c>
    </row>
    <row r="1532" spans="1:14" x14ac:dyDescent="0.2">
      <c r="A1532">
        <v>1949</v>
      </c>
      <c r="B1532">
        <v>12</v>
      </c>
      <c r="C1532">
        <v>13</v>
      </c>
      <c r="D1532">
        <v>8</v>
      </c>
      <c r="E1532">
        <v>-8</v>
      </c>
      <c r="F1532">
        <v>101</v>
      </c>
      <c r="G1532">
        <v>69</v>
      </c>
      <c r="H1532">
        <v>102</v>
      </c>
      <c r="I1532">
        <v>112</v>
      </c>
      <c r="J1532">
        <v>72</v>
      </c>
      <c r="K1532">
        <v>127</v>
      </c>
      <c r="L1532">
        <v>125</v>
      </c>
      <c r="M1532">
        <v>80</v>
      </c>
      <c r="N1532">
        <v>-28</v>
      </c>
    </row>
    <row r="1533" spans="1:14" x14ac:dyDescent="0.2">
      <c r="A1533">
        <v>1949</v>
      </c>
      <c r="B1533">
        <v>13</v>
      </c>
      <c r="C1533">
        <v>1</v>
      </c>
      <c r="D1533">
        <v>25</v>
      </c>
      <c r="E1533">
        <v>27</v>
      </c>
      <c r="F1533">
        <v>97</v>
      </c>
      <c r="G1533">
        <v>62</v>
      </c>
      <c r="H1533">
        <v>133</v>
      </c>
      <c r="I1533">
        <v>151</v>
      </c>
      <c r="J1533">
        <v>107</v>
      </c>
      <c r="K1533">
        <v>143</v>
      </c>
      <c r="L1533">
        <v>107</v>
      </c>
      <c r="M1533">
        <v>47</v>
      </c>
      <c r="N1533">
        <v>-11</v>
      </c>
    </row>
    <row r="1534" spans="1:14" x14ac:dyDescent="0.2">
      <c r="A1534">
        <v>1949</v>
      </c>
      <c r="B1534">
        <v>14</v>
      </c>
      <c r="C1534">
        <v>46</v>
      </c>
      <c r="D1534">
        <v>47</v>
      </c>
      <c r="E1534">
        <v>47</v>
      </c>
      <c r="F1534">
        <v>80</v>
      </c>
      <c r="G1534">
        <v>83</v>
      </c>
      <c r="H1534">
        <v>89</v>
      </c>
      <c r="I1534">
        <v>148</v>
      </c>
      <c r="J1534">
        <v>109</v>
      </c>
      <c r="K1534">
        <v>130</v>
      </c>
      <c r="L1534">
        <v>100</v>
      </c>
      <c r="M1534">
        <v>41</v>
      </c>
      <c r="N1534">
        <v>39</v>
      </c>
    </row>
    <row r="1535" spans="1:14" x14ac:dyDescent="0.2">
      <c r="A1535">
        <v>1949</v>
      </c>
      <c r="B1535">
        <v>15</v>
      </c>
      <c r="C1535">
        <v>54</v>
      </c>
      <c r="D1535">
        <v>83</v>
      </c>
      <c r="E1535">
        <v>9</v>
      </c>
      <c r="F1535">
        <v>86</v>
      </c>
      <c r="G1535">
        <v>81</v>
      </c>
      <c r="H1535">
        <v>79</v>
      </c>
      <c r="I1535">
        <v>139</v>
      </c>
      <c r="J1535">
        <v>95</v>
      </c>
      <c r="K1535">
        <v>117</v>
      </c>
      <c r="L1535">
        <v>126</v>
      </c>
      <c r="M1535">
        <v>17</v>
      </c>
      <c r="N1535">
        <v>43</v>
      </c>
    </row>
    <row r="1536" spans="1:14" x14ac:dyDescent="0.2">
      <c r="A1536">
        <v>1949</v>
      </c>
      <c r="B1536">
        <v>16</v>
      </c>
      <c r="C1536">
        <v>62</v>
      </c>
      <c r="D1536">
        <v>67</v>
      </c>
      <c r="E1536">
        <v>39</v>
      </c>
      <c r="F1536">
        <v>99</v>
      </c>
      <c r="G1536">
        <v>85</v>
      </c>
      <c r="H1536">
        <v>79</v>
      </c>
      <c r="I1536">
        <v>133</v>
      </c>
      <c r="J1536">
        <v>119</v>
      </c>
      <c r="K1536">
        <v>91</v>
      </c>
      <c r="L1536">
        <v>127</v>
      </c>
      <c r="M1536">
        <v>33</v>
      </c>
      <c r="N1536">
        <v>18</v>
      </c>
    </row>
    <row r="1537" spans="1:14" x14ac:dyDescent="0.2">
      <c r="A1537">
        <v>1949</v>
      </c>
      <c r="B1537">
        <v>17</v>
      </c>
      <c r="C1537">
        <v>62</v>
      </c>
      <c r="D1537">
        <v>15</v>
      </c>
      <c r="E1537">
        <v>26</v>
      </c>
      <c r="F1537">
        <v>72</v>
      </c>
      <c r="G1537">
        <v>85</v>
      </c>
      <c r="H1537">
        <v>92</v>
      </c>
      <c r="I1537">
        <v>122</v>
      </c>
      <c r="J1537">
        <v>87</v>
      </c>
      <c r="K1537">
        <v>107</v>
      </c>
      <c r="L1537">
        <v>96</v>
      </c>
      <c r="M1537">
        <v>40</v>
      </c>
      <c r="N1537">
        <v>41</v>
      </c>
    </row>
    <row r="1538" spans="1:14" x14ac:dyDescent="0.2">
      <c r="A1538">
        <v>1949</v>
      </c>
      <c r="B1538">
        <v>18</v>
      </c>
      <c r="C1538">
        <v>60</v>
      </c>
      <c r="D1538">
        <v>15</v>
      </c>
      <c r="E1538">
        <v>30</v>
      </c>
      <c r="F1538">
        <v>80</v>
      </c>
      <c r="G1538">
        <v>78</v>
      </c>
      <c r="H1538">
        <v>81</v>
      </c>
      <c r="I1538">
        <v>113</v>
      </c>
      <c r="J1538">
        <v>107</v>
      </c>
      <c r="K1538">
        <v>81</v>
      </c>
      <c r="L1538">
        <v>78</v>
      </c>
      <c r="M1538">
        <v>38</v>
      </c>
      <c r="N1538">
        <v>27</v>
      </c>
    </row>
    <row r="1539" spans="1:14" x14ac:dyDescent="0.2">
      <c r="A1539">
        <v>1949</v>
      </c>
      <c r="B1539">
        <v>19</v>
      </c>
      <c r="C1539">
        <v>69</v>
      </c>
      <c r="D1539">
        <v>21</v>
      </c>
      <c r="E1539">
        <v>17</v>
      </c>
      <c r="F1539">
        <v>53</v>
      </c>
      <c r="G1539">
        <v>66</v>
      </c>
      <c r="H1539">
        <v>76</v>
      </c>
      <c r="I1539">
        <v>95</v>
      </c>
      <c r="J1539">
        <v>111</v>
      </c>
      <c r="K1539">
        <v>96</v>
      </c>
      <c r="L1539">
        <v>86</v>
      </c>
      <c r="M1539">
        <v>8</v>
      </c>
      <c r="N1539">
        <v>33</v>
      </c>
    </row>
    <row r="1540" spans="1:14" x14ac:dyDescent="0.2">
      <c r="A1540">
        <v>1949</v>
      </c>
      <c r="B1540">
        <v>20</v>
      </c>
      <c r="C1540">
        <v>38</v>
      </c>
      <c r="D1540">
        <v>33</v>
      </c>
      <c r="E1540">
        <v>-17</v>
      </c>
      <c r="F1540">
        <v>45</v>
      </c>
      <c r="G1540">
        <v>75</v>
      </c>
      <c r="H1540">
        <v>66</v>
      </c>
      <c r="I1540">
        <v>92</v>
      </c>
      <c r="J1540">
        <v>148</v>
      </c>
      <c r="K1540">
        <v>96</v>
      </c>
      <c r="L1540">
        <v>69</v>
      </c>
      <c r="M1540">
        <v>16</v>
      </c>
      <c r="N1540">
        <v>19</v>
      </c>
    </row>
    <row r="1541" spans="1:14" x14ac:dyDescent="0.2">
      <c r="A1541">
        <v>1949</v>
      </c>
      <c r="B1541">
        <v>21</v>
      </c>
      <c r="C1541">
        <v>40</v>
      </c>
      <c r="D1541">
        <v>65</v>
      </c>
      <c r="E1541">
        <v>26</v>
      </c>
      <c r="F1541">
        <v>59</v>
      </c>
      <c r="G1541">
        <v>60</v>
      </c>
      <c r="H1541">
        <v>92</v>
      </c>
      <c r="I1541">
        <v>137</v>
      </c>
      <c r="J1541">
        <v>130</v>
      </c>
      <c r="K1541">
        <v>105</v>
      </c>
      <c r="L1541">
        <v>68</v>
      </c>
      <c r="M1541">
        <v>13</v>
      </c>
      <c r="N1541">
        <v>8</v>
      </c>
    </row>
    <row r="1542" spans="1:14" x14ac:dyDescent="0.2">
      <c r="A1542">
        <v>1949</v>
      </c>
      <c r="B1542">
        <v>22</v>
      </c>
      <c r="C1542">
        <v>24</v>
      </c>
      <c r="D1542">
        <v>24</v>
      </c>
      <c r="E1542">
        <v>69</v>
      </c>
      <c r="F1542">
        <v>32</v>
      </c>
      <c r="G1542">
        <v>71</v>
      </c>
      <c r="H1542">
        <v>112</v>
      </c>
      <c r="I1542">
        <v>118</v>
      </c>
      <c r="J1542">
        <v>121</v>
      </c>
      <c r="K1542">
        <v>136</v>
      </c>
      <c r="L1542">
        <v>54</v>
      </c>
      <c r="M1542">
        <v>58</v>
      </c>
      <c r="N1542">
        <v>8</v>
      </c>
    </row>
    <row r="1543" spans="1:14" x14ac:dyDescent="0.2">
      <c r="A1543">
        <v>1949</v>
      </c>
      <c r="B1543">
        <v>23</v>
      </c>
      <c r="C1543">
        <v>31</v>
      </c>
      <c r="D1543">
        <v>58</v>
      </c>
      <c r="E1543">
        <v>61</v>
      </c>
      <c r="F1543">
        <v>56</v>
      </c>
      <c r="G1543">
        <v>95</v>
      </c>
      <c r="H1543">
        <v>83</v>
      </c>
      <c r="I1543">
        <v>149</v>
      </c>
      <c r="J1543">
        <v>136</v>
      </c>
      <c r="K1543">
        <v>142</v>
      </c>
      <c r="L1543">
        <v>41</v>
      </c>
      <c r="M1543">
        <v>49</v>
      </c>
      <c r="N1543">
        <v>45</v>
      </c>
    </row>
    <row r="1544" spans="1:14" x14ac:dyDescent="0.2">
      <c r="A1544">
        <v>1949</v>
      </c>
      <c r="B1544">
        <v>24</v>
      </c>
      <c r="C1544">
        <v>29</v>
      </c>
      <c r="D1544">
        <v>67</v>
      </c>
      <c r="E1544">
        <v>38</v>
      </c>
      <c r="F1544">
        <v>41</v>
      </c>
      <c r="G1544">
        <v>89</v>
      </c>
      <c r="H1544">
        <v>81</v>
      </c>
      <c r="I1544">
        <v>140</v>
      </c>
      <c r="J1544">
        <v>148</v>
      </c>
      <c r="K1544">
        <v>138</v>
      </c>
      <c r="L1544">
        <v>60</v>
      </c>
      <c r="M1544">
        <v>49</v>
      </c>
      <c r="N1544">
        <v>40</v>
      </c>
    </row>
    <row r="1545" spans="1:14" x14ac:dyDescent="0.2">
      <c r="A1545">
        <v>1949</v>
      </c>
      <c r="B1545">
        <v>25</v>
      </c>
      <c r="C1545">
        <v>5</v>
      </c>
      <c r="D1545">
        <v>32</v>
      </c>
      <c r="E1545">
        <v>11</v>
      </c>
      <c r="F1545">
        <v>59</v>
      </c>
      <c r="G1545">
        <v>95</v>
      </c>
      <c r="H1545">
        <v>96</v>
      </c>
      <c r="I1545">
        <v>149</v>
      </c>
      <c r="J1545">
        <v>132</v>
      </c>
      <c r="K1545">
        <v>136</v>
      </c>
      <c r="L1545">
        <v>55</v>
      </c>
      <c r="M1545">
        <v>69</v>
      </c>
      <c r="N1545">
        <v>21</v>
      </c>
    </row>
    <row r="1546" spans="1:14" x14ac:dyDescent="0.2">
      <c r="A1546">
        <v>1949</v>
      </c>
      <c r="B1546">
        <v>26</v>
      </c>
      <c r="C1546">
        <v>29</v>
      </c>
      <c r="D1546">
        <v>35</v>
      </c>
      <c r="E1546">
        <v>32</v>
      </c>
      <c r="F1546">
        <v>36</v>
      </c>
      <c r="G1546">
        <v>80</v>
      </c>
      <c r="H1546">
        <v>113</v>
      </c>
      <c r="I1546">
        <v>144</v>
      </c>
      <c r="J1546">
        <v>146</v>
      </c>
      <c r="K1546">
        <v>116</v>
      </c>
      <c r="L1546">
        <v>67</v>
      </c>
      <c r="M1546">
        <v>69</v>
      </c>
      <c r="N1546">
        <v>67</v>
      </c>
    </row>
    <row r="1547" spans="1:14" x14ac:dyDescent="0.2">
      <c r="A1547">
        <v>1949</v>
      </c>
      <c r="B1547">
        <v>27</v>
      </c>
      <c r="C1547">
        <v>53</v>
      </c>
      <c r="D1547">
        <v>51</v>
      </c>
      <c r="E1547">
        <v>37</v>
      </c>
      <c r="F1547">
        <v>63</v>
      </c>
      <c r="G1547">
        <v>76</v>
      </c>
      <c r="H1547">
        <v>129</v>
      </c>
      <c r="I1547">
        <v>172</v>
      </c>
      <c r="J1547">
        <v>137</v>
      </c>
      <c r="K1547">
        <v>126</v>
      </c>
      <c r="L1547">
        <v>2</v>
      </c>
      <c r="M1547">
        <v>66</v>
      </c>
      <c r="N1547">
        <v>87</v>
      </c>
    </row>
    <row r="1548" spans="1:14" x14ac:dyDescent="0.2">
      <c r="A1548">
        <v>1949</v>
      </c>
      <c r="B1548">
        <v>28</v>
      </c>
      <c r="C1548">
        <v>-2</v>
      </c>
      <c r="D1548">
        <v>1</v>
      </c>
      <c r="E1548">
        <v>34</v>
      </c>
      <c r="F1548">
        <v>99</v>
      </c>
      <c r="G1548">
        <v>91</v>
      </c>
      <c r="H1548">
        <v>158</v>
      </c>
      <c r="I1548">
        <v>140</v>
      </c>
      <c r="J1548">
        <v>138</v>
      </c>
      <c r="K1548">
        <v>128</v>
      </c>
      <c r="L1548">
        <v>-8</v>
      </c>
      <c r="M1548">
        <v>26</v>
      </c>
      <c r="N1548">
        <v>67</v>
      </c>
    </row>
    <row r="1549" spans="1:14" x14ac:dyDescent="0.2">
      <c r="A1549">
        <v>1949</v>
      </c>
      <c r="B1549">
        <v>29</v>
      </c>
      <c r="C1549">
        <v>-3</v>
      </c>
      <c r="E1549">
        <v>32</v>
      </c>
      <c r="F1549">
        <v>39</v>
      </c>
      <c r="G1549">
        <v>53</v>
      </c>
      <c r="H1549">
        <v>157</v>
      </c>
      <c r="I1549">
        <v>133</v>
      </c>
      <c r="J1549">
        <v>111</v>
      </c>
      <c r="K1549">
        <v>133</v>
      </c>
      <c r="L1549">
        <v>20</v>
      </c>
      <c r="M1549">
        <v>-17</v>
      </c>
      <c r="N1549">
        <v>53</v>
      </c>
    </row>
    <row r="1550" spans="1:14" x14ac:dyDescent="0.2">
      <c r="A1550">
        <v>1949</v>
      </c>
      <c r="B1550">
        <v>30</v>
      </c>
      <c r="C1550">
        <v>-1</v>
      </c>
      <c r="E1550">
        <v>28</v>
      </c>
      <c r="F1550">
        <v>23</v>
      </c>
      <c r="G1550">
        <v>62</v>
      </c>
      <c r="H1550">
        <v>129</v>
      </c>
      <c r="I1550">
        <v>117</v>
      </c>
      <c r="J1550">
        <v>136</v>
      </c>
      <c r="K1550">
        <v>129</v>
      </c>
      <c r="L1550">
        <v>38</v>
      </c>
      <c r="M1550">
        <v>11</v>
      </c>
      <c r="N1550">
        <v>28</v>
      </c>
    </row>
    <row r="1551" spans="1:14" x14ac:dyDescent="0.2">
      <c r="A1551">
        <v>1949</v>
      </c>
      <c r="B1551">
        <v>31</v>
      </c>
      <c r="C1551">
        <v>4</v>
      </c>
      <c r="E1551">
        <v>30</v>
      </c>
      <c r="G1551">
        <v>61</v>
      </c>
      <c r="I1551">
        <v>141</v>
      </c>
      <c r="J1551">
        <v>137</v>
      </c>
      <c r="L1551">
        <v>27</v>
      </c>
      <c r="N1551">
        <v>26</v>
      </c>
    </row>
    <row r="1552" spans="1:14" x14ac:dyDescent="0.2">
      <c r="A1552">
        <v>1950</v>
      </c>
      <c r="B1552">
        <v>1</v>
      </c>
      <c r="C1552">
        <v>22</v>
      </c>
      <c r="D1552">
        <v>-28</v>
      </c>
      <c r="E1552">
        <v>-28</v>
      </c>
      <c r="F1552">
        <v>76</v>
      </c>
      <c r="G1552">
        <v>75</v>
      </c>
      <c r="H1552">
        <v>115</v>
      </c>
      <c r="I1552">
        <v>94</v>
      </c>
      <c r="J1552">
        <v>119</v>
      </c>
      <c r="K1552">
        <v>121</v>
      </c>
      <c r="L1552">
        <v>87</v>
      </c>
      <c r="M1552">
        <v>24</v>
      </c>
      <c r="N1552">
        <v>59</v>
      </c>
    </row>
    <row r="1553" spans="1:14" x14ac:dyDescent="0.2">
      <c r="A1553">
        <v>1950</v>
      </c>
      <c r="B1553">
        <v>2</v>
      </c>
      <c r="C1553">
        <v>18</v>
      </c>
      <c r="D1553">
        <v>-1</v>
      </c>
      <c r="E1553">
        <v>-6</v>
      </c>
      <c r="F1553">
        <v>54</v>
      </c>
      <c r="G1553">
        <v>80</v>
      </c>
      <c r="H1553">
        <v>102</v>
      </c>
      <c r="I1553">
        <v>83</v>
      </c>
      <c r="J1553">
        <v>111</v>
      </c>
      <c r="K1553">
        <v>118</v>
      </c>
      <c r="L1553">
        <v>74</v>
      </c>
      <c r="M1553">
        <v>46</v>
      </c>
      <c r="N1553">
        <v>20</v>
      </c>
    </row>
    <row r="1554" spans="1:14" x14ac:dyDescent="0.2">
      <c r="A1554">
        <v>1950</v>
      </c>
      <c r="B1554">
        <v>3</v>
      </c>
      <c r="C1554">
        <v>88</v>
      </c>
      <c r="D1554">
        <v>31</v>
      </c>
      <c r="E1554">
        <v>51</v>
      </c>
      <c r="F1554">
        <v>46</v>
      </c>
      <c r="G1554">
        <v>79</v>
      </c>
      <c r="H1554">
        <v>118</v>
      </c>
      <c r="I1554">
        <v>118</v>
      </c>
      <c r="J1554">
        <v>100</v>
      </c>
      <c r="K1554">
        <v>83</v>
      </c>
      <c r="L1554">
        <v>67</v>
      </c>
      <c r="M1554">
        <v>45</v>
      </c>
      <c r="N1554">
        <v>-37</v>
      </c>
    </row>
    <row r="1555" spans="1:14" x14ac:dyDescent="0.2">
      <c r="A1555">
        <v>1950</v>
      </c>
      <c r="B1555">
        <v>4</v>
      </c>
      <c r="C1555">
        <v>79</v>
      </c>
      <c r="D1555">
        <v>37</v>
      </c>
      <c r="E1555">
        <v>33</v>
      </c>
      <c r="F1555">
        <v>35</v>
      </c>
      <c r="G1555">
        <v>51</v>
      </c>
      <c r="H1555">
        <v>105</v>
      </c>
      <c r="I1555">
        <v>117</v>
      </c>
      <c r="J1555">
        <v>103</v>
      </c>
      <c r="K1555">
        <v>123</v>
      </c>
      <c r="L1555">
        <v>103</v>
      </c>
      <c r="M1555">
        <v>65</v>
      </c>
      <c r="N1555">
        <v>-38</v>
      </c>
    </row>
    <row r="1556" spans="1:14" x14ac:dyDescent="0.2">
      <c r="A1556">
        <v>1950</v>
      </c>
      <c r="B1556">
        <v>5</v>
      </c>
      <c r="C1556">
        <v>62</v>
      </c>
      <c r="D1556">
        <v>22</v>
      </c>
      <c r="E1556">
        <v>39</v>
      </c>
      <c r="F1556">
        <v>37</v>
      </c>
      <c r="G1556">
        <v>30</v>
      </c>
      <c r="H1556">
        <v>130</v>
      </c>
      <c r="I1556">
        <v>125</v>
      </c>
      <c r="J1556">
        <v>139</v>
      </c>
      <c r="K1556">
        <v>111</v>
      </c>
      <c r="L1556">
        <v>112</v>
      </c>
      <c r="M1556">
        <v>24</v>
      </c>
      <c r="N1556">
        <v>-48</v>
      </c>
    </row>
    <row r="1557" spans="1:14" x14ac:dyDescent="0.2">
      <c r="A1557">
        <v>1950</v>
      </c>
      <c r="B1557">
        <v>6</v>
      </c>
      <c r="C1557">
        <v>28</v>
      </c>
      <c r="D1557">
        <v>16</v>
      </c>
      <c r="E1557">
        <v>-1</v>
      </c>
      <c r="F1557">
        <v>31</v>
      </c>
      <c r="G1557">
        <v>54</v>
      </c>
      <c r="H1557">
        <v>151</v>
      </c>
      <c r="I1557">
        <v>124</v>
      </c>
      <c r="J1557">
        <v>126</v>
      </c>
      <c r="K1557">
        <v>95</v>
      </c>
      <c r="L1557">
        <v>113</v>
      </c>
      <c r="M1557">
        <v>24</v>
      </c>
      <c r="N1557">
        <v>-63</v>
      </c>
    </row>
    <row r="1558" spans="1:14" x14ac:dyDescent="0.2">
      <c r="A1558">
        <v>1950</v>
      </c>
      <c r="B1558">
        <v>7</v>
      </c>
      <c r="C1558">
        <v>52</v>
      </c>
      <c r="D1558">
        <v>17</v>
      </c>
      <c r="E1558">
        <v>12</v>
      </c>
      <c r="F1558">
        <v>54</v>
      </c>
      <c r="G1558">
        <v>77</v>
      </c>
      <c r="H1558">
        <v>147</v>
      </c>
      <c r="I1558">
        <v>116</v>
      </c>
      <c r="J1558">
        <v>137</v>
      </c>
      <c r="K1558">
        <v>114</v>
      </c>
      <c r="L1558">
        <v>102</v>
      </c>
      <c r="M1558">
        <v>-9</v>
      </c>
      <c r="N1558">
        <v>0</v>
      </c>
    </row>
    <row r="1559" spans="1:14" x14ac:dyDescent="0.2">
      <c r="A1559">
        <v>1950</v>
      </c>
      <c r="B1559">
        <v>8</v>
      </c>
      <c r="C1559">
        <v>68</v>
      </c>
      <c r="D1559">
        <v>20</v>
      </c>
      <c r="E1559">
        <v>20</v>
      </c>
      <c r="F1559">
        <v>82</v>
      </c>
      <c r="G1559">
        <v>82</v>
      </c>
      <c r="H1559">
        <v>133</v>
      </c>
      <c r="I1559">
        <v>129</v>
      </c>
      <c r="J1559">
        <v>103</v>
      </c>
      <c r="K1559">
        <v>101</v>
      </c>
      <c r="L1559">
        <v>84</v>
      </c>
      <c r="M1559">
        <v>1</v>
      </c>
      <c r="N1559">
        <v>3</v>
      </c>
    </row>
    <row r="1560" spans="1:14" x14ac:dyDescent="0.2">
      <c r="A1560">
        <v>1950</v>
      </c>
      <c r="B1560">
        <v>9</v>
      </c>
      <c r="C1560">
        <v>56</v>
      </c>
      <c r="D1560">
        <v>9</v>
      </c>
      <c r="E1560">
        <v>34</v>
      </c>
      <c r="F1560">
        <v>54</v>
      </c>
      <c r="G1560">
        <v>91</v>
      </c>
      <c r="H1560">
        <v>92</v>
      </c>
      <c r="I1560">
        <v>128</v>
      </c>
      <c r="J1560">
        <v>145</v>
      </c>
      <c r="K1560">
        <v>95</v>
      </c>
      <c r="L1560">
        <v>43</v>
      </c>
      <c r="M1560">
        <v>77</v>
      </c>
      <c r="N1560">
        <v>-2</v>
      </c>
    </row>
    <row r="1561" spans="1:14" x14ac:dyDescent="0.2">
      <c r="A1561">
        <v>1950</v>
      </c>
      <c r="B1561">
        <v>10</v>
      </c>
      <c r="C1561">
        <v>54</v>
      </c>
      <c r="D1561">
        <v>19</v>
      </c>
      <c r="E1561">
        <v>43</v>
      </c>
      <c r="F1561">
        <v>44</v>
      </c>
      <c r="G1561">
        <v>86</v>
      </c>
      <c r="H1561">
        <v>79</v>
      </c>
      <c r="I1561">
        <v>119</v>
      </c>
      <c r="J1561">
        <v>122</v>
      </c>
      <c r="K1561">
        <v>127</v>
      </c>
      <c r="L1561">
        <v>56</v>
      </c>
      <c r="M1561">
        <v>68</v>
      </c>
      <c r="N1561">
        <v>47</v>
      </c>
    </row>
    <row r="1562" spans="1:14" x14ac:dyDescent="0.2">
      <c r="A1562">
        <v>1950</v>
      </c>
      <c r="B1562">
        <v>11</v>
      </c>
      <c r="C1562">
        <v>78</v>
      </c>
      <c r="D1562">
        <v>32</v>
      </c>
      <c r="E1562">
        <v>43</v>
      </c>
      <c r="F1562">
        <v>32</v>
      </c>
      <c r="G1562">
        <v>76</v>
      </c>
      <c r="H1562">
        <v>108</v>
      </c>
      <c r="I1562">
        <v>138</v>
      </c>
      <c r="J1562">
        <v>130</v>
      </c>
      <c r="K1562">
        <v>124</v>
      </c>
      <c r="L1562">
        <v>57</v>
      </c>
      <c r="M1562">
        <v>29</v>
      </c>
      <c r="N1562">
        <v>8</v>
      </c>
    </row>
    <row r="1563" spans="1:14" x14ac:dyDescent="0.2">
      <c r="A1563">
        <v>1950</v>
      </c>
      <c r="B1563">
        <v>12</v>
      </c>
      <c r="C1563">
        <v>29</v>
      </c>
      <c r="D1563">
        <v>31</v>
      </c>
      <c r="E1563">
        <v>29</v>
      </c>
      <c r="F1563">
        <v>18</v>
      </c>
      <c r="G1563">
        <v>82</v>
      </c>
      <c r="H1563">
        <v>99</v>
      </c>
      <c r="I1563">
        <v>110</v>
      </c>
      <c r="J1563">
        <v>148</v>
      </c>
      <c r="K1563">
        <v>113</v>
      </c>
      <c r="L1563">
        <v>87</v>
      </c>
      <c r="M1563">
        <v>39</v>
      </c>
      <c r="N1563">
        <v>-5</v>
      </c>
    </row>
    <row r="1564" spans="1:14" x14ac:dyDescent="0.2">
      <c r="A1564">
        <v>1950</v>
      </c>
      <c r="B1564">
        <v>13</v>
      </c>
      <c r="C1564">
        <v>37</v>
      </c>
      <c r="D1564">
        <v>29</v>
      </c>
      <c r="E1564">
        <v>-13</v>
      </c>
      <c r="F1564">
        <v>11</v>
      </c>
      <c r="G1564">
        <v>71</v>
      </c>
      <c r="H1564">
        <v>109</v>
      </c>
      <c r="I1564">
        <v>107</v>
      </c>
      <c r="J1564">
        <v>148</v>
      </c>
      <c r="K1564">
        <v>121</v>
      </c>
      <c r="L1564">
        <v>100</v>
      </c>
      <c r="M1564">
        <v>45</v>
      </c>
      <c r="N1564">
        <v>-36</v>
      </c>
    </row>
    <row r="1565" spans="1:14" x14ac:dyDescent="0.2">
      <c r="A1565">
        <v>1950</v>
      </c>
      <c r="B1565">
        <v>14</v>
      </c>
      <c r="C1565">
        <v>57</v>
      </c>
      <c r="D1565">
        <v>10</v>
      </c>
      <c r="E1565">
        <v>5</v>
      </c>
      <c r="F1565">
        <v>11</v>
      </c>
      <c r="G1565">
        <v>59</v>
      </c>
      <c r="H1565">
        <v>115</v>
      </c>
      <c r="I1565">
        <v>132</v>
      </c>
      <c r="J1565">
        <v>86</v>
      </c>
      <c r="K1565">
        <v>120</v>
      </c>
      <c r="L1565">
        <v>81</v>
      </c>
      <c r="M1565">
        <v>31</v>
      </c>
      <c r="N1565">
        <v>-23</v>
      </c>
    </row>
    <row r="1566" spans="1:14" x14ac:dyDescent="0.2">
      <c r="A1566">
        <v>1950</v>
      </c>
      <c r="B1566">
        <v>15</v>
      </c>
      <c r="C1566">
        <v>68</v>
      </c>
      <c r="D1566">
        <v>26</v>
      </c>
      <c r="E1566">
        <v>25</v>
      </c>
      <c r="F1566">
        <v>14</v>
      </c>
      <c r="G1566">
        <v>59</v>
      </c>
      <c r="H1566">
        <v>71</v>
      </c>
      <c r="I1566">
        <v>100</v>
      </c>
      <c r="J1566">
        <v>149</v>
      </c>
      <c r="K1566">
        <v>103</v>
      </c>
      <c r="L1566">
        <v>48</v>
      </c>
      <c r="M1566">
        <v>23</v>
      </c>
      <c r="N1566">
        <v>-54</v>
      </c>
    </row>
    <row r="1567" spans="1:14" x14ac:dyDescent="0.2">
      <c r="A1567">
        <v>1950</v>
      </c>
      <c r="B1567">
        <v>16</v>
      </c>
      <c r="C1567">
        <v>35</v>
      </c>
      <c r="D1567">
        <v>70</v>
      </c>
      <c r="E1567">
        <v>76</v>
      </c>
      <c r="F1567">
        <v>-4</v>
      </c>
      <c r="G1567">
        <v>50</v>
      </c>
      <c r="H1567">
        <v>80</v>
      </c>
      <c r="I1567">
        <v>125</v>
      </c>
      <c r="J1567">
        <v>101</v>
      </c>
      <c r="K1567">
        <v>67</v>
      </c>
      <c r="L1567">
        <v>68</v>
      </c>
      <c r="M1567">
        <v>35</v>
      </c>
      <c r="N1567">
        <v>-39</v>
      </c>
    </row>
    <row r="1568" spans="1:14" x14ac:dyDescent="0.2">
      <c r="A1568">
        <v>1950</v>
      </c>
      <c r="B1568">
        <v>17</v>
      </c>
      <c r="C1568">
        <v>33</v>
      </c>
      <c r="D1568">
        <v>66</v>
      </c>
      <c r="E1568">
        <v>82</v>
      </c>
      <c r="F1568">
        <v>44</v>
      </c>
      <c r="G1568">
        <v>28</v>
      </c>
      <c r="H1568">
        <v>108</v>
      </c>
      <c r="I1568">
        <v>121</v>
      </c>
      <c r="J1568">
        <v>102</v>
      </c>
      <c r="K1568">
        <v>118</v>
      </c>
      <c r="L1568">
        <v>87</v>
      </c>
      <c r="M1568">
        <v>17</v>
      </c>
      <c r="N1568">
        <v>-10</v>
      </c>
    </row>
    <row r="1569" spans="1:14" x14ac:dyDescent="0.2">
      <c r="A1569">
        <v>1950</v>
      </c>
      <c r="B1569">
        <v>18</v>
      </c>
      <c r="C1569">
        <v>6</v>
      </c>
      <c r="D1569">
        <v>80</v>
      </c>
      <c r="E1569">
        <v>69</v>
      </c>
      <c r="F1569">
        <v>48</v>
      </c>
      <c r="G1569">
        <v>30</v>
      </c>
      <c r="H1569">
        <v>117</v>
      </c>
      <c r="I1569">
        <v>124</v>
      </c>
      <c r="J1569">
        <v>95</v>
      </c>
      <c r="K1569">
        <v>85</v>
      </c>
      <c r="L1569">
        <v>94</v>
      </c>
      <c r="M1569">
        <v>2</v>
      </c>
      <c r="N1569">
        <v>-5</v>
      </c>
    </row>
    <row r="1570" spans="1:14" x14ac:dyDescent="0.2">
      <c r="A1570">
        <v>1950</v>
      </c>
      <c r="B1570">
        <v>19</v>
      </c>
      <c r="C1570">
        <v>-23</v>
      </c>
      <c r="D1570">
        <v>16</v>
      </c>
      <c r="E1570">
        <v>60</v>
      </c>
      <c r="F1570">
        <v>57</v>
      </c>
      <c r="G1570">
        <v>45</v>
      </c>
      <c r="H1570">
        <v>125</v>
      </c>
      <c r="I1570">
        <v>162</v>
      </c>
      <c r="J1570">
        <v>107</v>
      </c>
      <c r="K1570">
        <v>75</v>
      </c>
      <c r="L1570">
        <v>96</v>
      </c>
      <c r="M1570">
        <v>28</v>
      </c>
      <c r="N1570">
        <v>4</v>
      </c>
    </row>
    <row r="1571" spans="1:14" x14ac:dyDescent="0.2">
      <c r="A1571">
        <v>1950</v>
      </c>
      <c r="B1571">
        <v>20</v>
      </c>
      <c r="C1571">
        <v>-21</v>
      </c>
      <c r="D1571">
        <v>27</v>
      </c>
      <c r="E1571">
        <v>65</v>
      </c>
      <c r="F1571">
        <v>22</v>
      </c>
      <c r="G1571">
        <v>81</v>
      </c>
      <c r="H1571">
        <v>115</v>
      </c>
      <c r="I1571">
        <v>146</v>
      </c>
      <c r="J1571">
        <v>116</v>
      </c>
      <c r="K1571">
        <v>89</v>
      </c>
      <c r="L1571">
        <v>86</v>
      </c>
      <c r="M1571">
        <v>47</v>
      </c>
      <c r="N1571">
        <v>19</v>
      </c>
    </row>
    <row r="1572" spans="1:14" x14ac:dyDescent="0.2">
      <c r="A1572">
        <v>1950</v>
      </c>
      <c r="B1572">
        <v>21</v>
      </c>
      <c r="C1572">
        <v>-20</v>
      </c>
      <c r="D1572">
        <v>31</v>
      </c>
      <c r="E1572">
        <v>66</v>
      </c>
      <c r="F1572">
        <v>53</v>
      </c>
      <c r="G1572">
        <v>80</v>
      </c>
      <c r="H1572">
        <v>119</v>
      </c>
      <c r="I1572">
        <v>147</v>
      </c>
      <c r="J1572">
        <v>118</v>
      </c>
      <c r="K1572">
        <v>70</v>
      </c>
      <c r="L1572">
        <v>83</v>
      </c>
      <c r="M1572">
        <v>44</v>
      </c>
      <c r="N1572">
        <v>-21</v>
      </c>
    </row>
    <row r="1573" spans="1:14" x14ac:dyDescent="0.2">
      <c r="A1573">
        <v>1950</v>
      </c>
      <c r="B1573">
        <v>22</v>
      </c>
      <c r="C1573">
        <v>-18</v>
      </c>
      <c r="D1573">
        <v>0</v>
      </c>
      <c r="E1573">
        <v>26</v>
      </c>
      <c r="F1573">
        <v>39</v>
      </c>
      <c r="G1573">
        <v>98</v>
      </c>
      <c r="H1573">
        <v>94</v>
      </c>
      <c r="I1573">
        <v>131</v>
      </c>
      <c r="J1573">
        <v>111</v>
      </c>
      <c r="K1573">
        <v>75</v>
      </c>
      <c r="L1573">
        <v>76</v>
      </c>
      <c r="M1573">
        <v>52</v>
      </c>
      <c r="N1573">
        <v>-16</v>
      </c>
    </row>
    <row r="1574" spans="1:14" x14ac:dyDescent="0.2">
      <c r="A1574">
        <v>1950</v>
      </c>
      <c r="B1574">
        <v>23</v>
      </c>
      <c r="C1574">
        <v>13</v>
      </c>
      <c r="D1574">
        <v>17</v>
      </c>
      <c r="E1574">
        <v>70</v>
      </c>
      <c r="F1574">
        <v>62</v>
      </c>
      <c r="G1574">
        <v>58</v>
      </c>
      <c r="H1574">
        <v>100</v>
      </c>
      <c r="I1574">
        <v>139</v>
      </c>
      <c r="J1574">
        <v>110</v>
      </c>
      <c r="K1574">
        <v>63</v>
      </c>
      <c r="L1574">
        <v>63</v>
      </c>
      <c r="M1574">
        <v>49</v>
      </c>
      <c r="N1574">
        <v>-2</v>
      </c>
    </row>
    <row r="1575" spans="1:14" x14ac:dyDescent="0.2">
      <c r="A1575">
        <v>1950</v>
      </c>
      <c r="B1575">
        <v>24</v>
      </c>
      <c r="C1575">
        <v>-16</v>
      </c>
      <c r="D1575">
        <v>44</v>
      </c>
      <c r="E1575">
        <v>66</v>
      </c>
      <c r="F1575">
        <v>34</v>
      </c>
      <c r="G1575">
        <v>79</v>
      </c>
      <c r="H1575">
        <v>102</v>
      </c>
      <c r="I1575">
        <v>131</v>
      </c>
      <c r="J1575">
        <v>115</v>
      </c>
      <c r="K1575">
        <v>99</v>
      </c>
      <c r="L1575">
        <v>67</v>
      </c>
      <c r="M1575">
        <v>29</v>
      </c>
      <c r="N1575">
        <v>0</v>
      </c>
    </row>
    <row r="1576" spans="1:14" x14ac:dyDescent="0.2">
      <c r="A1576">
        <v>1950</v>
      </c>
      <c r="B1576">
        <v>25</v>
      </c>
      <c r="C1576">
        <v>-18</v>
      </c>
      <c r="D1576">
        <v>20</v>
      </c>
      <c r="E1576">
        <v>17</v>
      </c>
      <c r="F1576">
        <v>-7</v>
      </c>
      <c r="G1576">
        <v>69</v>
      </c>
      <c r="H1576">
        <v>132</v>
      </c>
      <c r="I1576">
        <v>119</v>
      </c>
      <c r="J1576">
        <v>111</v>
      </c>
      <c r="K1576">
        <v>92</v>
      </c>
      <c r="L1576">
        <v>41</v>
      </c>
      <c r="M1576">
        <v>-18</v>
      </c>
      <c r="N1576">
        <v>5</v>
      </c>
    </row>
    <row r="1577" spans="1:14" x14ac:dyDescent="0.2">
      <c r="A1577">
        <v>1950</v>
      </c>
      <c r="B1577">
        <v>26</v>
      </c>
      <c r="C1577">
        <v>-56</v>
      </c>
      <c r="D1577">
        <v>-21</v>
      </c>
      <c r="E1577">
        <v>27</v>
      </c>
      <c r="F1577">
        <v>0</v>
      </c>
      <c r="G1577">
        <v>74</v>
      </c>
      <c r="H1577">
        <v>127</v>
      </c>
      <c r="I1577">
        <v>94</v>
      </c>
      <c r="J1577">
        <v>138</v>
      </c>
      <c r="K1577">
        <v>87</v>
      </c>
      <c r="L1577">
        <v>22</v>
      </c>
      <c r="M1577">
        <v>-17</v>
      </c>
      <c r="N1577">
        <v>-17</v>
      </c>
    </row>
    <row r="1578" spans="1:14" x14ac:dyDescent="0.2">
      <c r="A1578">
        <v>1950</v>
      </c>
      <c r="B1578">
        <v>27</v>
      </c>
      <c r="C1578">
        <v>-49</v>
      </c>
      <c r="D1578">
        <v>-33</v>
      </c>
      <c r="E1578">
        <v>28</v>
      </c>
      <c r="F1578">
        <v>20</v>
      </c>
      <c r="G1578">
        <v>73</v>
      </c>
      <c r="H1578">
        <v>158</v>
      </c>
      <c r="I1578">
        <v>86</v>
      </c>
      <c r="J1578">
        <v>107</v>
      </c>
      <c r="K1578">
        <v>39</v>
      </c>
      <c r="L1578">
        <v>7</v>
      </c>
      <c r="M1578">
        <v>-16</v>
      </c>
      <c r="N1578">
        <v>-5</v>
      </c>
    </row>
    <row r="1579" spans="1:14" x14ac:dyDescent="0.2">
      <c r="A1579">
        <v>1950</v>
      </c>
      <c r="B1579">
        <v>28</v>
      </c>
      <c r="C1579">
        <v>-22</v>
      </c>
      <c r="D1579">
        <v>-37</v>
      </c>
      <c r="E1579">
        <v>43</v>
      </c>
      <c r="F1579">
        <v>53</v>
      </c>
      <c r="G1579">
        <v>81</v>
      </c>
      <c r="H1579">
        <v>147</v>
      </c>
      <c r="I1579">
        <v>97</v>
      </c>
      <c r="J1579">
        <v>81</v>
      </c>
      <c r="K1579">
        <v>81</v>
      </c>
      <c r="L1579">
        <v>-17</v>
      </c>
      <c r="M1579">
        <v>0</v>
      </c>
      <c r="N1579">
        <v>-5</v>
      </c>
    </row>
    <row r="1580" spans="1:14" x14ac:dyDescent="0.2">
      <c r="A1580">
        <v>1950</v>
      </c>
      <c r="B1580">
        <v>29</v>
      </c>
      <c r="C1580">
        <v>-23</v>
      </c>
      <c r="E1580">
        <v>23</v>
      </c>
      <c r="F1580">
        <v>56</v>
      </c>
      <c r="G1580">
        <v>86</v>
      </c>
      <c r="H1580">
        <v>135</v>
      </c>
      <c r="I1580">
        <v>88</v>
      </c>
      <c r="J1580">
        <v>99</v>
      </c>
      <c r="K1580">
        <v>91</v>
      </c>
      <c r="L1580">
        <v>-18</v>
      </c>
      <c r="M1580">
        <v>58</v>
      </c>
      <c r="N1580">
        <v>-13</v>
      </c>
    </row>
    <row r="1581" spans="1:14" x14ac:dyDescent="0.2">
      <c r="A1581">
        <v>1950</v>
      </c>
      <c r="B1581">
        <v>30</v>
      </c>
      <c r="C1581">
        <v>-34</v>
      </c>
      <c r="E1581">
        <v>24</v>
      </c>
      <c r="F1581">
        <v>68</v>
      </c>
      <c r="G1581">
        <v>102</v>
      </c>
      <c r="H1581">
        <v>129</v>
      </c>
      <c r="I1581">
        <v>117</v>
      </c>
      <c r="J1581">
        <v>88</v>
      </c>
      <c r="K1581">
        <v>103</v>
      </c>
      <c r="L1581">
        <v>-3</v>
      </c>
      <c r="M1581">
        <v>43</v>
      </c>
      <c r="N1581">
        <v>-32</v>
      </c>
    </row>
    <row r="1582" spans="1:14" x14ac:dyDescent="0.2">
      <c r="A1582">
        <v>1950</v>
      </c>
      <c r="B1582">
        <v>31</v>
      </c>
      <c r="C1582">
        <v>-3</v>
      </c>
      <c r="E1582">
        <v>54</v>
      </c>
      <c r="G1582">
        <v>82</v>
      </c>
      <c r="I1582">
        <v>141</v>
      </c>
      <c r="J1582">
        <v>126</v>
      </c>
      <c r="L1582">
        <v>15</v>
      </c>
      <c r="N1582">
        <v>-11</v>
      </c>
    </row>
    <row r="1583" spans="1:14" x14ac:dyDescent="0.2">
      <c r="A1583">
        <v>1951</v>
      </c>
      <c r="B1583">
        <v>1</v>
      </c>
      <c r="C1583">
        <v>-4</v>
      </c>
      <c r="D1583">
        <v>7</v>
      </c>
      <c r="E1583">
        <v>-28</v>
      </c>
      <c r="F1583">
        <v>25</v>
      </c>
      <c r="G1583">
        <v>28</v>
      </c>
      <c r="H1583">
        <v>57</v>
      </c>
      <c r="I1583">
        <v>106</v>
      </c>
      <c r="J1583">
        <v>123</v>
      </c>
      <c r="K1583">
        <v>91</v>
      </c>
      <c r="L1583">
        <v>116</v>
      </c>
      <c r="M1583">
        <v>37</v>
      </c>
      <c r="N1583">
        <v>55</v>
      </c>
    </row>
    <row r="1584" spans="1:14" x14ac:dyDescent="0.2">
      <c r="A1584">
        <v>1951</v>
      </c>
      <c r="B1584">
        <v>2</v>
      </c>
      <c r="C1584">
        <v>-25</v>
      </c>
      <c r="D1584">
        <v>28</v>
      </c>
      <c r="E1584">
        <v>-6</v>
      </c>
      <c r="F1584">
        <v>25</v>
      </c>
      <c r="G1584">
        <v>43</v>
      </c>
      <c r="H1584">
        <v>56</v>
      </c>
      <c r="I1584">
        <v>119</v>
      </c>
      <c r="J1584">
        <v>109</v>
      </c>
      <c r="K1584">
        <v>82</v>
      </c>
      <c r="L1584">
        <v>131</v>
      </c>
      <c r="M1584">
        <v>56</v>
      </c>
      <c r="N1584">
        <v>24</v>
      </c>
    </row>
    <row r="1585" spans="1:14" x14ac:dyDescent="0.2">
      <c r="A1585">
        <v>1951</v>
      </c>
      <c r="B1585">
        <v>3</v>
      </c>
      <c r="C1585">
        <v>-20</v>
      </c>
      <c r="D1585">
        <v>25</v>
      </c>
      <c r="E1585">
        <v>0</v>
      </c>
      <c r="F1585">
        <v>27</v>
      </c>
      <c r="G1585">
        <v>44</v>
      </c>
      <c r="H1585">
        <v>67</v>
      </c>
      <c r="I1585">
        <v>132</v>
      </c>
      <c r="J1585">
        <v>143</v>
      </c>
      <c r="K1585">
        <v>74</v>
      </c>
      <c r="L1585">
        <v>121</v>
      </c>
      <c r="M1585">
        <v>27</v>
      </c>
      <c r="N1585">
        <v>1</v>
      </c>
    </row>
    <row r="1586" spans="1:14" x14ac:dyDescent="0.2">
      <c r="A1586">
        <v>1951</v>
      </c>
      <c r="B1586">
        <v>4</v>
      </c>
      <c r="C1586">
        <v>-36</v>
      </c>
      <c r="D1586">
        <v>9</v>
      </c>
      <c r="E1586">
        <v>-15</v>
      </c>
      <c r="F1586">
        <v>59</v>
      </c>
      <c r="G1586">
        <v>64</v>
      </c>
      <c r="H1586">
        <v>83</v>
      </c>
      <c r="I1586">
        <v>129</v>
      </c>
      <c r="J1586">
        <v>138</v>
      </c>
      <c r="K1586">
        <v>134</v>
      </c>
      <c r="L1586">
        <v>70</v>
      </c>
      <c r="M1586">
        <v>41</v>
      </c>
      <c r="N1586">
        <v>34</v>
      </c>
    </row>
    <row r="1587" spans="1:14" x14ac:dyDescent="0.2">
      <c r="A1587">
        <v>1951</v>
      </c>
      <c r="B1587">
        <v>5</v>
      </c>
      <c r="C1587">
        <v>34</v>
      </c>
      <c r="D1587">
        <v>30</v>
      </c>
      <c r="E1587">
        <v>-25</v>
      </c>
      <c r="F1587">
        <v>32</v>
      </c>
      <c r="G1587">
        <v>57</v>
      </c>
      <c r="H1587">
        <v>72</v>
      </c>
      <c r="I1587">
        <v>93</v>
      </c>
      <c r="J1587">
        <v>107</v>
      </c>
      <c r="K1587">
        <v>162</v>
      </c>
      <c r="L1587">
        <v>85</v>
      </c>
      <c r="M1587">
        <v>80</v>
      </c>
      <c r="N1587">
        <v>91</v>
      </c>
    </row>
    <row r="1588" spans="1:14" x14ac:dyDescent="0.2">
      <c r="A1588">
        <v>1951</v>
      </c>
      <c r="B1588">
        <v>6</v>
      </c>
      <c r="C1588">
        <v>43</v>
      </c>
      <c r="D1588">
        <v>4</v>
      </c>
      <c r="E1588">
        <v>-4</v>
      </c>
      <c r="F1588">
        <v>42</v>
      </c>
      <c r="G1588">
        <v>58</v>
      </c>
      <c r="H1588">
        <v>74</v>
      </c>
      <c r="I1588">
        <v>127</v>
      </c>
      <c r="J1588">
        <v>143</v>
      </c>
      <c r="K1588">
        <v>159</v>
      </c>
      <c r="L1588">
        <v>92</v>
      </c>
      <c r="M1588">
        <v>87</v>
      </c>
      <c r="N1588">
        <v>31</v>
      </c>
    </row>
    <row r="1589" spans="1:14" x14ac:dyDescent="0.2">
      <c r="A1589">
        <v>1951</v>
      </c>
      <c r="B1589">
        <v>7</v>
      </c>
      <c r="C1589">
        <v>41</v>
      </c>
      <c r="D1589">
        <v>3</v>
      </c>
      <c r="E1589">
        <v>15</v>
      </c>
      <c r="F1589">
        <v>27</v>
      </c>
      <c r="G1589">
        <v>60</v>
      </c>
      <c r="H1589">
        <v>93</v>
      </c>
      <c r="I1589">
        <v>132</v>
      </c>
      <c r="J1589">
        <v>137</v>
      </c>
      <c r="K1589">
        <v>138</v>
      </c>
      <c r="L1589">
        <v>59</v>
      </c>
      <c r="M1589">
        <v>74</v>
      </c>
      <c r="N1589">
        <v>-9</v>
      </c>
    </row>
    <row r="1590" spans="1:14" x14ac:dyDescent="0.2">
      <c r="A1590">
        <v>1951</v>
      </c>
      <c r="B1590">
        <v>8</v>
      </c>
      <c r="C1590">
        <v>41</v>
      </c>
      <c r="D1590">
        <v>15</v>
      </c>
      <c r="E1590">
        <v>18</v>
      </c>
      <c r="F1590">
        <v>24</v>
      </c>
      <c r="G1590">
        <v>21</v>
      </c>
      <c r="H1590">
        <v>54</v>
      </c>
      <c r="I1590">
        <v>123</v>
      </c>
      <c r="J1590">
        <v>115</v>
      </c>
      <c r="K1590">
        <v>119</v>
      </c>
      <c r="L1590">
        <v>47</v>
      </c>
      <c r="M1590">
        <v>76</v>
      </c>
      <c r="N1590">
        <v>3</v>
      </c>
    </row>
    <row r="1591" spans="1:14" x14ac:dyDescent="0.2">
      <c r="A1591">
        <v>1951</v>
      </c>
      <c r="B1591">
        <v>9</v>
      </c>
      <c r="C1591">
        <v>6</v>
      </c>
      <c r="D1591">
        <v>14</v>
      </c>
      <c r="E1591">
        <v>11</v>
      </c>
      <c r="F1591">
        <v>30</v>
      </c>
      <c r="G1591">
        <v>43</v>
      </c>
      <c r="H1591">
        <v>55</v>
      </c>
      <c r="I1591">
        <v>107</v>
      </c>
      <c r="J1591">
        <v>107</v>
      </c>
      <c r="K1591">
        <v>96</v>
      </c>
      <c r="L1591">
        <v>30</v>
      </c>
      <c r="M1591">
        <v>81</v>
      </c>
      <c r="N1591">
        <v>40</v>
      </c>
    </row>
    <row r="1592" spans="1:14" x14ac:dyDescent="0.2">
      <c r="A1592">
        <v>1951</v>
      </c>
      <c r="B1592">
        <v>10</v>
      </c>
      <c r="C1592">
        <v>10</v>
      </c>
      <c r="D1592">
        <v>-2</v>
      </c>
      <c r="E1592">
        <v>3</v>
      </c>
      <c r="F1592">
        <v>25</v>
      </c>
      <c r="G1592">
        <v>53</v>
      </c>
      <c r="H1592">
        <v>97</v>
      </c>
      <c r="I1592">
        <v>143</v>
      </c>
      <c r="J1592">
        <v>113</v>
      </c>
      <c r="K1592">
        <v>121</v>
      </c>
      <c r="L1592">
        <v>51</v>
      </c>
      <c r="M1592">
        <v>69</v>
      </c>
      <c r="N1592">
        <v>10</v>
      </c>
    </row>
    <row r="1593" spans="1:14" x14ac:dyDescent="0.2">
      <c r="A1593">
        <v>1951</v>
      </c>
      <c r="B1593">
        <v>11</v>
      </c>
      <c r="C1593">
        <v>17</v>
      </c>
      <c r="D1593">
        <v>7</v>
      </c>
      <c r="E1593">
        <v>0</v>
      </c>
      <c r="F1593">
        <v>-1</v>
      </c>
      <c r="G1593">
        <v>22</v>
      </c>
      <c r="H1593">
        <v>95</v>
      </c>
      <c r="I1593">
        <v>141</v>
      </c>
      <c r="J1593">
        <v>114</v>
      </c>
      <c r="K1593">
        <v>135</v>
      </c>
      <c r="L1593">
        <v>38</v>
      </c>
      <c r="M1593">
        <v>86</v>
      </c>
      <c r="N1593">
        <v>-47</v>
      </c>
    </row>
    <row r="1594" spans="1:14" x14ac:dyDescent="0.2">
      <c r="A1594">
        <v>1951</v>
      </c>
      <c r="B1594">
        <v>12</v>
      </c>
      <c r="C1594">
        <v>20</v>
      </c>
      <c r="D1594">
        <v>10</v>
      </c>
      <c r="E1594">
        <v>15</v>
      </c>
      <c r="F1594">
        <v>45</v>
      </c>
      <c r="G1594">
        <v>28</v>
      </c>
      <c r="H1594">
        <v>133</v>
      </c>
      <c r="I1594">
        <v>114</v>
      </c>
      <c r="J1594">
        <v>117</v>
      </c>
      <c r="K1594">
        <v>148</v>
      </c>
      <c r="L1594">
        <v>40</v>
      </c>
      <c r="M1594">
        <v>69</v>
      </c>
      <c r="N1594">
        <v>-46</v>
      </c>
    </row>
    <row r="1595" spans="1:14" x14ac:dyDescent="0.2">
      <c r="A1595">
        <v>1951</v>
      </c>
      <c r="B1595">
        <v>13</v>
      </c>
      <c r="C1595">
        <v>15</v>
      </c>
      <c r="D1595">
        <v>1</v>
      </c>
      <c r="E1595">
        <v>15</v>
      </c>
      <c r="F1595">
        <v>27</v>
      </c>
      <c r="G1595">
        <v>62</v>
      </c>
      <c r="H1595">
        <v>123</v>
      </c>
      <c r="I1595">
        <v>91</v>
      </c>
      <c r="J1595">
        <v>89</v>
      </c>
      <c r="K1595">
        <v>135</v>
      </c>
      <c r="L1595">
        <v>71</v>
      </c>
      <c r="M1595">
        <v>63</v>
      </c>
      <c r="N1595">
        <v>-32</v>
      </c>
    </row>
    <row r="1596" spans="1:14" x14ac:dyDescent="0.2">
      <c r="A1596">
        <v>1951</v>
      </c>
      <c r="B1596">
        <v>14</v>
      </c>
      <c r="C1596">
        <v>20</v>
      </c>
      <c r="D1596">
        <v>2</v>
      </c>
      <c r="E1596">
        <v>41</v>
      </c>
      <c r="F1596">
        <v>26</v>
      </c>
      <c r="G1596">
        <v>48</v>
      </c>
      <c r="H1596">
        <v>137</v>
      </c>
      <c r="I1596">
        <v>91</v>
      </c>
      <c r="J1596">
        <v>103</v>
      </c>
      <c r="K1596">
        <v>106</v>
      </c>
      <c r="L1596">
        <v>96</v>
      </c>
      <c r="M1596">
        <v>37</v>
      </c>
      <c r="N1596">
        <v>-15</v>
      </c>
    </row>
    <row r="1597" spans="1:14" x14ac:dyDescent="0.2">
      <c r="A1597">
        <v>1951</v>
      </c>
      <c r="B1597">
        <v>15</v>
      </c>
      <c r="C1597">
        <v>19</v>
      </c>
      <c r="D1597">
        <v>-10</v>
      </c>
      <c r="E1597">
        <v>23</v>
      </c>
      <c r="F1597">
        <v>13</v>
      </c>
      <c r="G1597">
        <v>68</v>
      </c>
      <c r="H1597">
        <v>117</v>
      </c>
      <c r="I1597">
        <v>84</v>
      </c>
      <c r="J1597">
        <v>77</v>
      </c>
      <c r="K1597">
        <v>130</v>
      </c>
      <c r="L1597">
        <v>67</v>
      </c>
      <c r="M1597">
        <v>45</v>
      </c>
      <c r="N1597">
        <v>49</v>
      </c>
    </row>
    <row r="1598" spans="1:14" x14ac:dyDescent="0.2">
      <c r="A1598">
        <v>1951</v>
      </c>
      <c r="B1598">
        <v>16</v>
      </c>
      <c r="C1598">
        <v>23</v>
      </c>
      <c r="D1598">
        <v>-6</v>
      </c>
      <c r="E1598">
        <v>-3</v>
      </c>
      <c r="F1598">
        <v>39</v>
      </c>
      <c r="G1598">
        <v>79</v>
      </c>
      <c r="H1598">
        <v>79</v>
      </c>
      <c r="I1598">
        <v>92</v>
      </c>
      <c r="J1598">
        <v>78</v>
      </c>
      <c r="K1598">
        <v>92</v>
      </c>
      <c r="L1598">
        <v>54</v>
      </c>
      <c r="M1598">
        <v>77</v>
      </c>
      <c r="N1598">
        <v>84</v>
      </c>
    </row>
    <row r="1599" spans="1:14" x14ac:dyDescent="0.2">
      <c r="A1599">
        <v>1951</v>
      </c>
      <c r="B1599">
        <v>17</v>
      </c>
      <c r="C1599">
        <v>28</v>
      </c>
      <c r="D1599">
        <v>36</v>
      </c>
      <c r="E1599">
        <v>37</v>
      </c>
      <c r="F1599">
        <v>8</v>
      </c>
      <c r="G1599">
        <v>31</v>
      </c>
      <c r="H1599">
        <v>101</v>
      </c>
      <c r="I1599">
        <v>108</v>
      </c>
      <c r="J1599">
        <v>113</v>
      </c>
      <c r="K1599">
        <v>80</v>
      </c>
      <c r="L1599">
        <v>64</v>
      </c>
      <c r="M1599">
        <v>92</v>
      </c>
      <c r="N1599">
        <v>55</v>
      </c>
    </row>
    <row r="1600" spans="1:14" x14ac:dyDescent="0.2">
      <c r="A1600">
        <v>1951</v>
      </c>
      <c r="B1600">
        <v>18</v>
      </c>
      <c r="C1600">
        <v>68</v>
      </c>
      <c r="D1600">
        <v>14</v>
      </c>
      <c r="E1600">
        <v>55</v>
      </c>
      <c r="F1600">
        <v>20</v>
      </c>
      <c r="G1600">
        <v>63</v>
      </c>
      <c r="H1600">
        <v>77</v>
      </c>
      <c r="I1600">
        <v>135</v>
      </c>
      <c r="J1600">
        <v>77</v>
      </c>
      <c r="K1600">
        <v>96</v>
      </c>
      <c r="L1600">
        <v>60</v>
      </c>
      <c r="M1600">
        <v>82</v>
      </c>
      <c r="N1600">
        <v>69</v>
      </c>
    </row>
    <row r="1601" spans="1:14" x14ac:dyDescent="0.2">
      <c r="A1601">
        <v>1951</v>
      </c>
      <c r="B1601">
        <v>19</v>
      </c>
      <c r="C1601">
        <v>41</v>
      </c>
      <c r="D1601">
        <v>24</v>
      </c>
      <c r="E1601">
        <v>27</v>
      </c>
      <c r="F1601">
        <v>51</v>
      </c>
      <c r="G1601">
        <v>79</v>
      </c>
      <c r="H1601">
        <v>68</v>
      </c>
      <c r="I1601">
        <v>133</v>
      </c>
      <c r="J1601">
        <v>130</v>
      </c>
      <c r="K1601">
        <v>107</v>
      </c>
      <c r="L1601">
        <v>60</v>
      </c>
      <c r="M1601">
        <v>68</v>
      </c>
      <c r="N1601">
        <v>65</v>
      </c>
    </row>
    <row r="1602" spans="1:14" x14ac:dyDescent="0.2">
      <c r="A1602">
        <v>1951</v>
      </c>
      <c r="B1602">
        <v>20</v>
      </c>
      <c r="C1602">
        <v>58</v>
      </c>
      <c r="D1602">
        <v>16</v>
      </c>
      <c r="E1602">
        <v>-15</v>
      </c>
      <c r="F1602">
        <v>14</v>
      </c>
      <c r="G1602">
        <v>85</v>
      </c>
      <c r="H1602">
        <v>97</v>
      </c>
      <c r="I1602">
        <v>129</v>
      </c>
      <c r="J1602">
        <v>100</v>
      </c>
      <c r="K1602">
        <v>83</v>
      </c>
      <c r="L1602">
        <v>56</v>
      </c>
      <c r="M1602">
        <v>73</v>
      </c>
      <c r="N1602">
        <v>71</v>
      </c>
    </row>
    <row r="1603" spans="1:14" x14ac:dyDescent="0.2">
      <c r="A1603">
        <v>1951</v>
      </c>
      <c r="B1603">
        <v>21</v>
      </c>
      <c r="C1603">
        <v>61</v>
      </c>
      <c r="D1603">
        <v>8</v>
      </c>
      <c r="E1603">
        <v>5</v>
      </c>
      <c r="F1603">
        <v>16</v>
      </c>
      <c r="G1603">
        <v>82</v>
      </c>
      <c r="H1603">
        <v>81</v>
      </c>
      <c r="I1603">
        <v>138</v>
      </c>
      <c r="J1603">
        <v>102</v>
      </c>
      <c r="K1603">
        <v>78</v>
      </c>
      <c r="L1603">
        <v>46</v>
      </c>
      <c r="M1603">
        <v>68</v>
      </c>
      <c r="N1603">
        <v>24</v>
      </c>
    </row>
    <row r="1604" spans="1:14" x14ac:dyDescent="0.2">
      <c r="A1604">
        <v>1951</v>
      </c>
      <c r="B1604">
        <v>22</v>
      </c>
      <c r="C1604">
        <v>50</v>
      </c>
      <c r="D1604">
        <v>12</v>
      </c>
      <c r="E1604">
        <v>23</v>
      </c>
      <c r="F1604">
        <v>2</v>
      </c>
      <c r="G1604">
        <v>62</v>
      </c>
      <c r="H1604">
        <v>126</v>
      </c>
      <c r="I1604">
        <v>135</v>
      </c>
      <c r="J1604">
        <v>139</v>
      </c>
      <c r="K1604">
        <v>65</v>
      </c>
      <c r="L1604">
        <v>14</v>
      </c>
      <c r="M1604">
        <v>59</v>
      </c>
      <c r="N1604">
        <v>33</v>
      </c>
    </row>
    <row r="1605" spans="1:14" x14ac:dyDescent="0.2">
      <c r="A1605">
        <v>1951</v>
      </c>
      <c r="B1605">
        <v>23</v>
      </c>
      <c r="C1605">
        <v>32</v>
      </c>
      <c r="D1605">
        <v>21</v>
      </c>
      <c r="E1605">
        <v>80</v>
      </c>
      <c r="F1605">
        <v>21</v>
      </c>
      <c r="G1605">
        <v>89</v>
      </c>
      <c r="H1605">
        <v>119</v>
      </c>
      <c r="I1605">
        <v>132</v>
      </c>
      <c r="J1605">
        <v>91</v>
      </c>
      <c r="K1605">
        <v>112</v>
      </c>
      <c r="L1605">
        <v>-26</v>
      </c>
      <c r="M1605">
        <v>43</v>
      </c>
      <c r="N1605">
        <v>35</v>
      </c>
    </row>
    <row r="1606" spans="1:14" x14ac:dyDescent="0.2">
      <c r="A1606">
        <v>1951</v>
      </c>
      <c r="B1606">
        <v>24</v>
      </c>
      <c r="C1606">
        <v>31</v>
      </c>
      <c r="D1606">
        <v>21</v>
      </c>
      <c r="E1606">
        <v>20</v>
      </c>
      <c r="F1606">
        <v>44</v>
      </c>
      <c r="G1606">
        <v>119</v>
      </c>
      <c r="H1606">
        <v>110</v>
      </c>
      <c r="I1606">
        <v>99</v>
      </c>
      <c r="J1606">
        <v>123</v>
      </c>
      <c r="K1606">
        <v>100</v>
      </c>
      <c r="L1606">
        <v>-19</v>
      </c>
      <c r="M1606">
        <v>53</v>
      </c>
      <c r="N1606">
        <v>40</v>
      </c>
    </row>
    <row r="1607" spans="1:14" x14ac:dyDescent="0.2">
      <c r="A1607">
        <v>1951</v>
      </c>
      <c r="B1607">
        <v>25</v>
      </c>
      <c r="C1607">
        <v>18</v>
      </c>
      <c r="D1607">
        <v>15</v>
      </c>
      <c r="E1607">
        <v>3</v>
      </c>
      <c r="F1607">
        <v>59</v>
      </c>
      <c r="G1607">
        <v>101</v>
      </c>
      <c r="H1607">
        <v>90</v>
      </c>
      <c r="I1607">
        <v>99</v>
      </c>
      <c r="J1607">
        <v>97</v>
      </c>
      <c r="K1607">
        <v>133</v>
      </c>
      <c r="L1607">
        <v>2</v>
      </c>
      <c r="M1607">
        <v>51</v>
      </c>
      <c r="N1607">
        <v>36</v>
      </c>
    </row>
    <row r="1608" spans="1:14" x14ac:dyDescent="0.2">
      <c r="A1608">
        <v>1951</v>
      </c>
      <c r="B1608">
        <v>26</v>
      </c>
      <c r="C1608">
        <v>28</v>
      </c>
      <c r="D1608">
        <v>-11</v>
      </c>
      <c r="E1608">
        <v>29</v>
      </c>
      <c r="F1608">
        <v>67</v>
      </c>
      <c r="G1608">
        <v>85</v>
      </c>
      <c r="H1608">
        <v>87</v>
      </c>
      <c r="I1608">
        <v>121</v>
      </c>
      <c r="J1608">
        <v>106</v>
      </c>
      <c r="K1608">
        <v>82</v>
      </c>
      <c r="L1608">
        <v>13</v>
      </c>
      <c r="M1608">
        <v>-11</v>
      </c>
      <c r="N1608">
        <v>4</v>
      </c>
    </row>
    <row r="1609" spans="1:14" x14ac:dyDescent="0.2">
      <c r="A1609">
        <v>1951</v>
      </c>
      <c r="B1609">
        <v>27</v>
      </c>
      <c r="C1609">
        <v>-26</v>
      </c>
      <c r="D1609">
        <v>15</v>
      </c>
      <c r="E1609">
        <v>10</v>
      </c>
      <c r="F1609">
        <v>28</v>
      </c>
      <c r="G1609">
        <v>82</v>
      </c>
      <c r="H1609">
        <v>111</v>
      </c>
      <c r="I1609">
        <v>139</v>
      </c>
      <c r="J1609">
        <v>93</v>
      </c>
      <c r="K1609">
        <v>111</v>
      </c>
      <c r="L1609">
        <v>59</v>
      </c>
      <c r="M1609">
        <v>6</v>
      </c>
      <c r="N1609">
        <v>11</v>
      </c>
    </row>
    <row r="1610" spans="1:14" x14ac:dyDescent="0.2">
      <c r="A1610">
        <v>1951</v>
      </c>
      <c r="B1610">
        <v>28</v>
      </c>
      <c r="C1610">
        <v>-24</v>
      </c>
      <c r="D1610">
        <v>-8</v>
      </c>
      <c r="E1610">
        <v>0</v>
      </c>
      <c r="F1610">
        <v>17</v>
      </c>
      <c r="G1610">
        <v>70</v>
      </c>
      <c r="H1610">
        <v>118</v>
      </c>
      <c r="I1610">
        <v>132</v>
      </c>
      <c r="J1610">
        <v>109</v>
      </c>
      <c r="K1610">
        <v>86</v>
      </c>
      <c r="L1610">
        <v>77</v>
      </c>
      <c r="M1610">
        <v>51</v>
      </c>
      <c r="N1610">
        <v>38</v>
      </c>
    </row>
    <row r="1611" spans="1:14" x14ac:dyDescent="0.2">
      <c r="A1611">
        <v>1951</v>
      </c>
      <c r="B1611">
        <v>29</v>
      </c>
      <c r="C1611">
        <v>-43</v>
      </c>
      <c r="E1611">
        <v>5</v>
      </c>
      <c r="F1611">
        <v>10</v>
      </c>
      <c r="G1611">
        <v>85</v>
      </c>
      <c r="H1611">
        <v>98</v>
      </c>
      <c r="I1611">
        <v>99</v>
      </c>
      <c r="J1611">
        <v>135</v>
      </c>
      <c r="K1611">
        <v>52</v>
      </c>
      <c r="L1611">
        <v>80</v>
      </c>
      <c r="M1611">
        <v>22</v>
      </c>
      <c r="N1611">
        <v>16</v>
      </c>
    </row>
    <row r="1612" spans="1:14" x14ac:dyDescent="0.2">
      <c r="A1612">
        <v>1951</v>
      </c>
      <c r="B1612">
        <v>30</v>
      </c>
      <c r="C1612">
        <v>-40</v>
      </c>
      <c r="E1612">
        <v>-10</v>
      </c>
      <c r="F1612">
        <v>11</v>
      </c>
      <c r="G1612">
        <v>52</v>
      </c>
      <c r="H1612">
        <v>88</v>
      </c>
      <c r="I1612">
        <v>89</v>
      </c>
      <c r="J1612">
        <v>133</v>
      </c>
      <c r="K1612">
        <v>65</v>
      </c>
      <c r="L1612">
        <v>65</v>
      </c>
      <c r="M1612">
        <v>51</v>
      </c>
      <c r="N1612">
        <v>10</v>
      </c>
    </row>
    <row r="1613" spans="1:14" x14ac:dyDescent="0.2">
      <c r="A1613">
        <v>1951</v>
      </c>
      <c r="B1613">
        <v>31</v>
      </c>
      <c r="C1613">
        <v>-15</v>
      </c>
      <c r="E1613">
        <v>-17</v>
      </c>
      <c r="G1613">
        <v>49</v>
      </c>
      <c r="I1613">
        <v>154</v>
      </c>
      <c r="J1613">
        <v>94</v>
      </c>
      <c r="L1613">
        <v>43</v>
      </c>
      <c r="N1613">
        <v>20</v>
      </c>
    </row>
    <row r="1614" spans="1:14" x14ac:dyDescent="0.2">
      <c r="A1614">
        <v>1952</v>
      </c>
      <c r="B1614">
        <v>1</v>
      </c>
      <c r="C1614">
        <v>13</v>
      </c>
      <c r="D1614">
        <v>10</v>
      </c>
      <c r="E1614">
        <v>29</v>
      </c>
      <c r="F1614">
        <v>-13</v>
      </c>
      <c r="G1614">
        <v>93</v>
      </c>
      <c r="H1614">
        <v>121</v>
      </c>
      <c r="I1614">
        <v>161</v>
      </c>
      <c r="J1614">
        <v>139</v>
      </c>
      <c r="K1614">
        <v>91</v>
      </c>
      <c r="L1614">
        <v>76</v>
      </c>
      <c r="M1614">
        <v>69</v>
      </c>
      <c r="N1614">
        <v>-16</v>
      </c>
    </row>
    <row r="1615" spans="1:14" x14ac:dyDescent="0.2">
      <c r="A1615">
        <v>1952</v>
      </c>
      <c r="B1615">
        <v>2</v>
      </c>
      <c r="C1615">
        <v>18</v>
      </c>
      <c r="D1615">
        <v>5</v>
      </c>
      <c r="E1615">
        <v>46</v>
      </c>
      <c r="F1615">
        <v>-4</v>
      </c>
      <c r="G1615">
        <v>84</v>
      </c>
      <c r="H1615">
        <v>103</v>
      </c>
      <c r="I1615">
        <v>169</v>
      </c>
      <c r="J1615">
        <v>122</v>
      </c>
      <c r="K1615">
        <v>109</v>
      </c>
      <c r="L1615">
        <v>91</v>
      </c>
      <c r="M1615">
        <v>86</v>
      </c>
      <c r="N1615">
        <v>-41</v>
      </c>
    </row>
    <row r="1616" spans="1:14" x14ac:dyDescent="0.2">
      <c r="A1616">
        <v>1952</v>
      </c>
      <c r="B1616">
        <v>3</v>
      </c>
      <c r="C1616">
        <v>-6</v>
      </c>
      <c r="D1616">
        <v>8</v>
      </c>
      <c r="E1616">
        <v>79</v>
      </c>
      <c r="F1616">
        <v>-8</v>
      </c>
      <c r="G1616">
        <v>78</v>
      </c>
      <c r="H1616">
        <v>62</v>
      </c>
      <c r="I1616">
        <v>103</v>
      </c>
      <c r="J1616">
        <v>105</v>
      </c>
      <c r="K1616">
        <v>112</v>
      </c>
      <c r="L1616">
        <v>85</v>
      </c>
      <c r="M1616">
        <v>60</v>
      </c>
      <c r="N1616">
        <v>-28</v>
      </c>
    </row>
    <row r="1617" spans="1:14" x14ac:dyDescent="0.2">
      <c r="A1617">
        <v>1952</v>
      </c>
      <c r="B1617">
        <v>4</v>
      </c>
      <c r="C1617">
        <v>-6</v>
      </c>
      <c r="D1617">
        <v>7</v>
      </c>
      <c r="E1617">
        <v>77</v>
      </c>
      <c r="F1617">
        <v>47</v>
      </c>
      <c r="G1617">
        <v>84</v>
      </c>
      <c r="H1617">
        <v>51</v>
      </c>
      <c r="I1617">
        <v>103</v>
      </c>
      <c r="J1617">
        <v>123</v>
      </c>
      <c r="K1617">
        <v>81</v>
      </c>
      <c r="L1617">
        <v>77</v>
      </c>
      <c r="M1617">
        <v>51</v>
      </c>
      <c r="N1617">
        <v>-29</v>
      </c>
    </row>
    <row r="1618" spans="1:14" x14ac:dyDescent="0.2">
      <c r="A1618">
        <v>1952</v>
      </c>
      <c r="B1618">
        <v>5</v>
      </c>
      <c r="C1618">
        <v>0</v>
      </c>
      <c r="D1618">
        <v>-34</v>
      </c>
      <c r="E1618">
        <v>49</v>
      </c>
      <c r="F1618">
        <v>52</v>
      </c>
      <c r="G1618">
        <v>101</v>
      </c>
      <c r="H1618">
        <v>101</v>
      </c>
      <c r="I1618">
        <v>113</v>
      </c>
      <c r="J1618">
        <v>135</v>
      </c>
      <c r="K1618">
        <v>65</v>
      </c>
      <c r="L1618">
        <v>26</v>
      </c>
      <c r="M1618">
        <v>75</v>
      </c>
      <c r="N1618">
        <v>-52</v>
      </c>
    </row>
    <row r="1619" spans="1:14" x14ac:dyDescent="0.2">
      <c r="A1619">
        <v>1952</v>
      </c>
      <c r="B1619">
        <v>6</v>
      </c>
      <c r="C1619">
        <v>32</v>
      </c>
      <c r="D1619">
        <v>-21</v>
      </c>
      <c r="E1619">
        <v>35</v>
      </c>
      <c r="F1619">
        <v>33</v>
      </c>
      <c r="G1619">
        <v>91</v>
      </c>
      <c r="H1619">
        <v>94</v>
      </c>
      <c r="I1619">
        <v>132</v>
      </c>
      <c r="J1619">
        <v>117</v>
      </c>
      <c r="K1619">
        <v>42</v>
      </c>
      <c r="L1619">
        <v>69</v>
      </c>
      <c r="M1619">
        <v>72</v>
      </c>
      <c r="N1619">
        <v>-48</v>
      </c>
    </row>
    <row r="1620" spans="1:14" x14ac:dyDescent="0.2">
      <c r="A1620">
        <v>1952</v>
      </c>
      <c r="B1620">
        <v>7</v>
      </c>
      <c r="C1620">
        <v>50</v>
      </c>
      <c r="D1620">
        <v>32</v>
      </c>
      <c r="E1620">
        <v>56</v>
      </c>
      <c r="F1620">
        <v>59</v>
      </c>
      <c r="G1620">
        <v>57</v>
      </c>
      <c r="H1620">
        <v>58</v>
      </c>
      <c r="I1620">
        <v>125</v>
      </c>
      <c r="J1620">
        <v>141</v>
      </c>
      <c r="K1620">
        <v>47</v>
      </c>
      <c r="L1620">
        <v>56</v>
      </c>
      <c r="M1620">
        <v>55</v>
      </c>
      <c r="N1620">
        <v>-23</v>
      </c>
    </row>
    <row r="1621" spans="1:14" x14ac:dyDescent="0.2">
      <c r="A1621">
        <v>1952</v>
      </c>
      <c r="B1621">
        <v>8</v>
      </c>
      <c r="C1621">
        <v>68</v>
      </c>
      <c r="D1621">
        <v>7</v>
      </c>
      <c r="E1621">
        <v>96</v>
      </c>
      <c r="F1621">
        <v>45</v>
      </c>
      <c r="G1621">
        <v>61</v>
      </c>
      <c r="H1621">
        <v>56</v>
      </c>
      <c r="I1621">
        <v>151</v>
      </c>
      <c r="J1621">
        <v>122</v>
      </c>
      <c r="K1621">
        <v>48</v>
      </c>
      <c r="L1621">
        <v>14</v>
      </c>
      <c r="M1621">
        <v>21</v>
      </c>
      <c r="N1621">
        <v>-10</v>
      </c>
    </row>
    <row r="1622" spans="1:14" x14ac:dyDescent="0.2">
      <c r="A1622">
        <v>1952</v>
      </c>
      <c r="B1622">
        <v>9</v>
      </c>
      <c r="C1622">
        <v>21</v>
      </c>
      <c r="D1622">
        <v>0</v>
      </c>
      <c r="E1622">
        <v>77</v>
      </c>
      <c r="F1622">
        <v>66</v>
      </c>
      <c r="G1622">
        <v>75</v>
      </c>
      <c r="H1622">
        <v>81</v>
      </c>
      <c r="I1622">
        <v>116</v>
      </c>
      <c r="J1622">
        <v>137</v>
      </c>
      <c r="K1622">
        <v>69</v>
      </c>
      <c r="L1622">
        <v>59</v>
      </c>
      <c r="M1622">
        <v>9</v>
      </c>
      <c r="N1622">
        <v>8</v>
      </c>
    </row>
    <row r="1623" spans="1:14" x14ac:dyDescent="0.2">
      <c r="A1623">
        <v>1952</v>
      </c>
      <c r="B1623">
        <v>10</v>
      </c>
      <c r="C1623">
        <v>25</v>
      </c>
      <c r="D1623">
        <v>-13</v>
      </c>
      <c r="E1623">
        <v>52</v>
      </c>
      <c r="F1623">
        <v>80</v>
      </c>
      <c r="G1623">
        <v>87</v>
      </c>
      <c r="H1623">
        <v>70</v>
      </c>
      <c r="I1623">
        <v>138</v>
      </c>
      <c r="J1623">
        <v>129</v>
      </c>
      <c r="K1623">
        <v>79</v>
      </c>
      <c r="L1623">
        <v>17</v>
      </c>
      <c r="M1623">
        <v>34</v>
      </c>
      <c r="N1623">
        <v>40</v>
      </c>
    </row>
    <row r="1624" spans="1:14" x14ac:dyDescent="0.2">
      <c r="A1624">
        <v>1952</v>
      </c>
      <c r="B1624">
        <v>11</v>
      </c>
      <c r="C1624">
        <v>29</v>
      </c>
      <c r="D1624">
        <v>12</v>
      </c>
      <c r="E1624">
        <v>18</v>
      </c>
      <c r="F1624">
        <v>67</v>
      </c>
      <c r="G1624">
        <v>84</v>
      </c>
      <c r="H1624">
        <v>93</v>
      </c>
      <c r="I1624">
        <v>139</v>
      </c>
      <c r="J1624">
        <v>120</v>
      </c>
      <c r="K1624">
        <v>68</v>
      </c>
      <c r="L1624">
        <v>-10</v>
      </c>
      <c r="M1624">
        <v>29</v>
      </c>
      <c r="N1624">
        <v>58</v>
      </c>
    </row>
    <row r="1625" spans="1:14" x14ac:dyDescent="0.2">
      <c r="A1625">
        <v>1952</v>
      </c>
      <c r="B1625">
        <v>12</v>
      </c>
      <c r="C1625">
        <v>14</v>
      </c>
      <c r="D1625">
        <v>-17</v>
      </c>
      <c r="E1625">
        <v>23</v>
      </c>
      <c r="F1625">
        <v>35</v>
      </c>
      <c r="G1625">
        <v>65</v>
      </c>
      <c r="H1625">
        <v>118</v>
      </c>
      <c r="I1625">
        <v>102</v>
      </c>
      <c r="J1625">
        <v>154</v>
      </c>
      <c r="K1625">
        <v>87</v>
      </c>
      <c r="L1625">
        <v>0</v>
      </c>
      <c r="M1625">
        <v>-8</v>
      </c>
      <c r="N1625">
        <v>31</v>
      </c>
    </row>
    <row r="1626" spans="1:14" x14ac:dyDescent="0.2">
      <c r="A1626">
        <v>1952</v>
      </c>
      <c r="B1626">
        <v>13</v>
      </c>
      <c r="C1626">
        <v>-16</v>
      </c>
      <c r="D1626">
        <v>-30</v>
      </c>
      <c r="E1626">
        <v>23</v>
      </c>
      <c r="F1626">
        <v>69</v>
      </c>
      <c r="G1626">
        <v>58</v>
      </c>
      <c r="H1626">
        <v>134</v>
      </c>
      <c r="I1626">
        <v>121</v>
      </c>
      <c r="J1626">
        <v>141</v>
      </c>
      <c r="K1626">
        <v>77</v>
      </c>
      <c r="L1626">
        <v>63</v>
      </c>
      <c r="M1626">
        <v>3</v>
      </c>
      <c r="N1626">
        <v>-4</v>
      </c>
    </row>
    <row r="1627" spans="1:14" x14ac:dyDescent="0.2">
      <c r="A1627">
        <v>1952</v>
      </c>
      <c r="B1627">
        <v>14</v>
      </c>
      <c r="C1627">
        <v>-11</v>
      </c>
      <c r="D1627">
        <v>-24</v>
      </c>
      <c r="E1627">
        <v>22</v>
      </c>
      <c r="F1627">
        <v>43</v>
      </c>
      <c r="G1627">
        <v>92</v>
      </c>
      <c r="H1627">
        <v>132</v>
      </c>
      <c r="I1627">
        <v>118</v>
      </c>
      <c r="J1627">
        <v>99</v>
      </c>
      <c r="K1627">
        <v>62</v>
      </c>
      <c r="L1627">
        <v>58</v>
      </c>
      <c r="M1627">
        <v>8</v>
      </c>
      <c r="N1627">
        <v>-5</v>
      </c>
    </row>
    <row r="1628" spans="1:14" x14ac:dyDescent="0.2">
      <c r="A1628">
        <v>1952</v>
      </c>
      <c r="B1628">
        <v>15</v>
      </c>
      <c r="C1628">
        <v>43</v>
      </c>
      <c r="D1628">
        <v>5</v>
      </c>
      <c r="E1628">
        <v>-19</v>
      </c>
      <c r="F1628">
        <v>71</v>
      </c>
      <c r="G1628">
        <v>128</v>
      </c>
      <c r="H1628">
        <v>94</v>
      </c>
      <c r="I1628">
        <v>86</v>
      </c>
      <c r="J1628">
        <v>115</v>
      </c>
      <c r="K1628">
        <v>92</v>
      </c>
      <c r="L1628">
        <v>-3</v>
      </c>
      <c r="M1628">
        <v>5</v>
      </c>
      <c r="N1628">
        <v>-35</v>
      </c>
    </row>
    <row r="1629" spans="1:14" x14ac:dyDescent="0.2">
      <c r="A1629">
        <v>1952</v>
      </c>
      <c r="B1629">
        <v>16</v>
      </c>
      <c r="C1629">
        <v>19</v>
      </c>
      <c r="D1629">
        <v>-22</v>
      </c>
      <c r="E1629">
        <v>16</v>
      </c>
      <c r="F1629">
        <v>78</v>
      </c>
      <c r="G1629">
        <v>101</v>
      </c>
      <c r="H1629">
        <v>57</v>
      </c>
      <c r="I1629">
        <v>79</v>
      </c>
      <c r="J1629">
        <v>127</v>
      </c>
      <c r="K1629">
        <v>85</v>
      </c>
      <c r="L1629">
        <v>-3</v>
      </c>
      <c r="M1629">
        <v>4</v>
      </c>
      <c r="N1629">
        <v>-32</v>
      </c>
    </row>
    <row r="1630" spans="1:14" x14ac:dyDescent="0.2">
      <c r="A1630">
        <v>1952</v>
      </c>
      <c r="B1630">
        <v>17</v>
      </c>
      <c r="C1630">
        <v>0</v>
      </c>
      <c r="D1630">
        <v>14</v>
      </c>
      <c r="E1630">
        <v>51</v>
      </c>
      <c r="F1630">
        <v>51</v>
      </c>
      <c r="G1630">
        <v>116</v>
      </c>
      <c r="H1630">
        <v>85</v>
      </c>
      <c r="I1630">
        <v>118</v>
      </c>
      <c r="J1630">
        <v>100</v>
      </c>
      <c r="K1630">
        <v>71</v>
      </c>
      <c r="L1630">
        <v>45</v>
      </c>
      <c r="M1630">
        <v>6</v>
      </c>
      <c r="N1630">
        <v>19</v>
      </c>
    </row>
    <row r="1631" spans="1:14" x14ac:dyDescent="0.2">
      <c r="A1631">
        <v>1952</v>
      </c>
      <c r="B1631">
        <v>18</v>
      </c>
      <c r="C1631">
        <v>4</v>
      </c>
      <c r="D1631">
        <v>29</v>
      </c>
      <c r="E1631">
        <v>61</v>
      </c>
      <c r="F1631">
        <v>54</v>
      </c>
      <c r="G1631">
        <v>120</v>
      </c>
      <c r="H1631">
        <v>107</v>
      </c>
      <c r="I1631">
        <v>134</v>
      </c>
      <c r="J1631">
        <v>100</v>
      </c>
      <c r="K1631">
        <v>29</v>
      </c>
      <c r="L1631">
        <v>59</v>
      </c>
      <c r="M1631">
        <v>0</v>
      </c>
      <c r="N1631">
        <v>17</v>
      </c>
    </row>
    <row r="1632" spans="1:14" x14ac:dyDescent="0.2">
      <c r="A1632">
        <v>1952</v>
      </c>
      <c r="B1632">
        <v>19</v>
      </c>
      <c r="C1632">
        <v>-5</v>
      </c>
      <c r="D1632">
        <v>27</v>
      </c>
      <c r="E1632">
        <v>46</v>
      </c>
      <c r="F1632">
        <v>79</v>
      </c>
      <c r="G1632">
        <v>120</v>
      </c>
      <c r="H1632">
        <v>84</v>
      </c>
      <c r="I1632">
        <v>140</v>
      </c>
      <c r="J1632">
        <v>105</v>
      </c>
      <c r="K1632">
        <v>25</v>
      </c>
      <c r="L1632">
        <v>72</v>
      </c>
      <c r="M1632">
        <v>8</v>
      </c>
      <c r="N1632">
        <v>10</v>
      </c>
    </row>
    <row r="1633" spans="1:14" x14ac:dyDescent="0.2">
      <c r="A1633">
        <v>1952</v>
      </c>
      <c r="B1633">
        <v>20</v>
      </c>
      <c r="C1633">
        <v>-46</v>
      </c>
      <c r="D1633">
        <v>8</v>
      </c>
      <c r="E1633">
        <v>61</v>
      </c>
      <c r="F1633">
        <v>67</v>
      </c>
      <c r="G1633">
        <v>119</v>
      </c>
      <c r="H1633">
        <v>92</v>
      </c>
      <c r="I1633">
        <v>139</v>
      </c>
      <c r="J1633">
        <v>110</v>
      </c>
      <c r="K1633">
        <v>14</v>
      </c>
      <c r="L1633">
        <v>67</v>
      </c>
      <c r="M1633">
        <v>25</v>
      </c>
      <c r="N1633">
        <v>40</v>
      </c>
    </row>
    <row r="1634" spans="1:14" x14ac:dyDescent="0.2">
      <c r="A1634">
        <v>1952</v>
      </c>
      <c r="B1634">
        <v>21</v>
      </c>
      <c r="C1634">
        <v>-37</v>
      </c>
      <c r="D1634">
        <v>31</v>
      </c>
      <c r="E1634">
        <v>62</v>
      </c>
      <c r="F1634">
        <v>75</v>
      </c>
      <c r="G1634">
        <v>70</v>
      </c>
      <c r="H1634">
        <v>111</v>
      </c>
      <c r="I1634">
        <v>155</v>
      </c>
      <c r="J1634">
        <v>78</v>
      </c>
      <c r="K1634">
        <v>81</v>
      </c>
      <c r="L1634">
        <v>46</v>
      </c>
      <c r="M1634">
        <v>7</v>
      </c>
      <c r="N1634">
        <v>36</v>
      </c>
    </row>
    <row r="1635" spans="1:14" x14ac:dyDescent="0.2">
      <c r="A1635">
        <v>1952</v>
      </c>
      <c r="B1635">
        <v>22</v>
      </c>
      <c r="C1635">
        <v>3</v>
      </c>
      <c r="D1635">
        <v>27</v>
      </c>
      <c r="E1635">
        <v>80</v>
      </c>
      <c r="F1635">
        <v>65</v>
      </c>
      <c r="G1635">
        <v>64</v>
      </c>
      <c r="H1635">
        <v>115</v>
      </c>
      <c r="I1635">
        <v>157</v>
      </c>
      <c r="J1635">
        <v>93</v>
      </c>
      <c r="K1635">
        <v>55</v>
      </c>
      <c r="L1635">
        <v>49</v>
      </c>
      <c r="M1635">
        <v>8</v>
      </c>
      <c r="N1635">
        <v>18</v>
      </c>
    </row>
    <row r="1636" spans="1:14" x14ac:dyDescent="0.2">
      <c r="A1636">
        <v>1952</v>
      </c>
      <c r="B1636">
        <v>23</v>
      </c>
      <c r="C1636">
        <v>-3</v>
      </c>
      <c r="D1636">
        <v>31</v>
      </c>
      <c r="E1636">
        <v>35</v>
      </c>
      <c r="F1636">
        <v>53</v>
      </c>
      <c r="G1636">
        <v>86</v>
      </c>
      <c r="H1636">
        <v>71</v>
      </c>
      <c r="I1636">
        <v>152</v>
      </c>
      <c r="J1636">
        <v>99</v>
      </c>
      <c r="K1636">
        <v>104</v>
      </c>
      <c r="L1636">
        <v>73</v>
      </c>
      <c r="M1636">
        <v>7</v>
      </c>
      <c r="N1636">
        <v>34</v>
      </c>
    </row>
    <row r="1637" spans="1:14" x14ac:dyDescent="0.2">
      <c r="A1637">
        <v>1952</v>
      </c>
      <c r="B1637">
        <v>24</v>
      </c>
      <c r="C1637">
        <v>8</v>
      </c>
      <c r="D1637">
        <v>25</v>
      </c>
      <c r="E1637">
        <v>55</v>
      </c>
      <c r="F1637">
        <v>51</v>
      </c>
      <c r="G1637">
        <v>92</v>
      </c>
      <c r="H1637">
        <v>81</v>
      </c>
      <c r="I1637">
        <v>124</v>
      </c>
      <c r="J1637">
        <v>119</v>
      </c>
      <c r="K1637">
        <v>115</v>
      </c>
      <c r="L1637">
        <v>90</v>
      </c>
      <c r="M1637">
        <v>-32</v>
      </c>
      <c r="N1637">
        <v>42</v>
      </c>
    </row>
    <row r="1638" spans="1:14" x14ac:dyDescent="0.2">
      <c r="A1638">
        <v>1952</v>
      </c>
      <c r="B1638">
        <v>25</v>
      </c>
      <c r="C1638">
        <v>-19</v>
      </c>
      <c r="D1638">
        <v>-1</v>
      </c>
      <c r="E1638">
        <v>38</v>
      </c>
      <c r="F1638">
        <v>17</v>
      </c>
      <c r="G1638">
        <v>91</v>
      </c>
      <c r="H1638">
        <v>121</v>
      </c>
      <c r="I1638">
        <v>116</v>
      </c>
      <c r="J1638">
        <v>123</v>
      </c>
      <c r="K1638">
        <v>100</v>
      </c>
      <c r="L1638">
        <v>77</v>
      </c>
      <c r="M1638">
        <v>-56</v>
      </c>
      <c r="N1638">
        <v>25</v>
      </c>
    </row>
    <row r="1639" spans="1:14" x14ac:dyDescent="0.2">
      <c r="A1639">
        <v>1952</v>
      </c>
      <c r="B1639">
        <v>26</v>
      </c>
      <c r="C1639">
        <v>-41</v>
      </c>
      <c r="D1639">
        <v>-9</v>
      </c>
      <c r="E1639">
        <v>-5</v>
      </c>
      <c r="F1639">
        <v>61</v>
      </c>
      <c r="G1639">
        <v>95</v>
      </c>
      <c r="H1639">
        <v>138</v>
      </c>
      <c r="I1639">
        <v>152</v>
      </c>
      <c r="J1639">
        <v>115</v>
      </c>
      <c r="K1639">
        <v>83</v>
      </c>
      <c r="L1639">
        <v>81</v>
      </c>
      <c r="M1639">
        <v>-28</v>
      </c>
      <c r="N1639">
        <v>12</v>
      </c>
    </row>
    <row r="1640" spans="1:14" x14ac:dyDescent="0.2">
      <c r="A1640">
        <v>1952</v>
      </c>
      <c r="B1640">
        <v>27</v>
      </c>
      <c r="C1640">
        <v>-81</v>
      </c>
      <c r="D1640">
        <v>-15</v>
      </c>
      <c r="E1640">
        <v>-17</v>
      </c>
      <c r="F1640">
        <v>61</v>
      </c>
      <c r="G1640">
        <v>89</v>
      </c>
      <c r="H1640">
        <v>126</v>
      </c>
      <c r="I1640">
        <v>108</v>
      </c>
      <c r="J1640">
        <v>145</v>
      </c>
      <c r="K1640">
        <v>65</v>
      </c>
      <c r="L1640">
        <v>83</v>
      </c>
      <c r="M1640">
        <v>8</v>
      </c>
      <c r="N1640">
        <v>-19</v>
      </c>
    </row>
    <row r="1641" spans="1:14" x14ac:dyDescent="0.2">
      <c r="A1641">
        <v>1952</v>
      </c>
      <c r="B1641">
        <v>28</v>
      </c>
      <c r="C1641">
        <v>-74</v>
      </c>
      <c r="D1641">
        <v>-24</v>
      </c>
      <c r="E1641">
        <v>-20</v>
      </c>
      <c r="F1641">
        <v>41</v>
      </c>
      <c r="G1641">
        <v>116</v>
      </c>
      <c r="H1641">
        <v>114</v>
      </c>
      <c r="I1641">
        <v>92</v>
      </c>
      <c r="J1641">
        <v>124</v>
      </c>
      <c r="K1641">
        <v>32</v>
      </c>
      <c r="L1641">
        <v>105</v>
      </c>
      <c r="M1641">
        <v>1</v>
      </c>
      <c r="N1641">
        <v>-17</v>
      </c>
    </row>
    <row r="1642" spans="1:14" x14ac:dyDescent="0.2">
      <c r="A1642">
        <v>1952</v>
      </c>
      <c r="B1642">
        <v>29</v>
      </c>
      <c r="C1642">
        <v>-3</v>
      </c>
      <c r="D1642">
        <v>-11</v>
      </c>
      <c r="E1642">
        <v>-9</v>
      </c>
      <c r="F1642">
        <v>35</v>
      </c>
      <c r="G1642">
        <v>68</v>
      </c>
      <c r="H1642">
        <v>138</v>
      </c>
      <c r="I1642">
        <v>101</v>
      </c>
      <c r="J1642">
        <v>88</v>
      </c>
      <c r="K1642">
        <v>46</v>
      </c>
      <c r="L1642">
        <v>101</v>
      </c>
      <c r="M1642">
        <v>-41</v>
      </c>
      <c r="N1642">
        <v>-3</v>
      </c>
    </row>
    <row r="1643" spans="1:14" x14ac:dyDescent="0.2">
      <c r="A1643">
        <v>1952</v>
      </c>
      <c r="B1643">
        <v>30</v>
      </c>
      <c r="C1643">
        <v>-18</v>
      </c>
      <c r="E1643">
        <v>-8</v>
      </c>
      <c r="F1643">
        <v>84</v>
      </c>
      <c r="G1643">
        <v>58</v>
      </c>
      <c r="H1643">
        <v>164</v>
      </c>
      <c r="I1643">
        <v>126</v>
      </c>
      <c r="J1643">
        <v>121</v>
      </c>
      <c r="K1643">
        <v>55</v>
      </c>
      <c r="L1643">
        <v>61</v>
      </c>
      <c r="M1643">
        <v>-17</v>
      </c>
      <c r="N1643">
        <v>-17</v>
      </c>
    </row>
    <row r="1644" spans="1:14" x14ac:dyDescent="0.2">
      <c r="A1644">
        <v>1952</v>
      </c>
      <c r="B1644">
        <v>31</v>
      </c>
      <c r="C1644">
        <v>-11</v>
      </c>
      <c r="E1644">
        <v>0</v>
      </c>
      <c r="G1644">
        <v>101</v>
      </c>
      <c r="I1644">
        <v>123</v>
      </c>
      <c r="J1644">
        <v>138</v>
      </c>
      <c r="L1644">
        <v>52</v>
      </c>
      <c r="N1644">
        <v>-8</v>
      </c>
    </row>
    <row r="1645" spans="1:14" x14ac:dyDescent="0.2">
      <c r="A1645">
        <v>1953</v>
      </c>
      <c r="B1645">
        <v>1</v>
      </c>
      <c r="C1645">
        <v>9</v>
      </c>
      <c r="D1645">
        <v>1</v>
      </c>
      <c r="E1645">
        <v>-2</v>
      </c>
      <c r="F1645">
        <v>43</v>
      </c>
      <c r="G1645">
        <v>34</v>
      </c>
      <c r="H1645">
        <v>79</v>
      </c>
      <c r="I1645">
        <v>133</v>
      </c>
      <c r="J1645">
        <v>79</v>
      </c>
      <c r="K1645">
        <v>126</v>
      </c>
      <c r="L1645">
        <v>142</v>
      </c>
      <c r="M1645">
        <v>52</v>
      </c>
      <c r="N1645">
        <v>11</v>
      </c>
    </row>
    <row r="1646" spans="1:14" x14ac:dyDescent="0.2">
      <c r="A1646">
        <v>1953</v>
      </c>
      <c r="B1646">
        <v>2</v>
      </c>
      <c r="C1646">
        <v>5</v>
      </c>
      <c r="D1646">
        <v>18</v>
      </c>
      <c r="E1646">
        <v>-26</v>
      </c>
      <c r="F1646">
        <v>56</v>
      </c>
      <c r="G1646">
        <v>42</v>
      </c>
      <c r="H1646">
        <v>59</v>
      </c>
      <c r="I1646">
        <v>121</v>
      </c>
      <c r="J1646">
        <v>87</v>
      </c>
      <c r="K1646">
        <v>131</v>
      </c>
      <c r="L1646">
        <v>109</v>
      </c>
      <c r="M1646">
        <v>60</v>
      </c>
      <c r="N1646">
        <v>22</v>
      </c>
    </row>
    <row r="1647" spans="1:14" x14ac:dyDescent="0.2">
      <c r="A1647">
        <v>1953</v>
      </c>
      <c r="B1647">
        <v>3</v>
      </c>
      <c r="C1647">
        <v>-11</v>
      </c>
      <c r="D1647">
        <v>6</v>
      </c>
      <c r="E1647">
        <v>-43</v>
      </c>
      <c r="F1647">
        <v>27</v>
      </c>
      <c r="G1647">
        <v>35</v>
      </c>
      <c r="H1647">
        <v>69</v>
      </c>
      <c r="I1647">
        <v>121</v>
      </c>
      <c r="J1647">
        <v>105</v>
      </c>
      <c r="K1647">
        <v>127</v>
      </c>
      <c r="L1647">
        <v>97</v>
      </c>
      <c r="M1647">
        <v>15</v>
      </c>
      <c r="N1647">
        <v>99</v>
      </c>
    </row>
    <row r="1648" spans="1:14" x14ac:dyDescent="0.2">
      <c r="A1648">
        <v>1953</v>
      </c>
      <c r="B1648">
        <v>4</v>
      </c>
      <c r="C1648">
        <v>-9</v>
      </c>
      <c r="D1648">
        <v>-26</v>
      </c>
      <c r="E1648">
        <v>-29</v>
      </c>
      <c r="F1648">
        <v>14</v>
      </c>
      <c r="G1648">
        <v>62</v>
      </c>
      <c r="H1648">
        <v>60</v>
      </c>
      <c r="I1648">
        <v>111</v>
      </c>
      <c r="J1648">
        <v>132</v>
      </c>
      <c r="K1648">
        <v>95</v>
      </c>
      <c r="L1648">
        <v>73</v>
      </c>
      <c r="M1648">
        <v>39</v>
      </c>
      <c r="N1648">
        <v>81</v>
      </c>
    </row>
    <row r="1649" spans="1:14" x14ac:dyDescent="0.2">
      <c r="A1649">
        <v>1953</v>
      </c>
      <c r="B1649">
        <v>5</v>
      </c>
      <c r="C1649">
        <v>-45</v>
      </c>
      <c r="D1649">
        <v>-10</v>
      </c>
      <c r="E1649">
        <v>-26</v>
      </c>
      <c r="F1649">
        <v>20</v>
      </c>
      <c r="G1649">
        <v>82</v>
      </c>
      <c r="H1649">
        <v>67</v>
      </c>
      <c r="I1649">
        <v>103</v>
      </c>
      <c r="J1649">
        <v>144</v>
      </c>
      <c r="K1649">
        <v>106</v>
      </c>
      <c r="L1649">
        <v>26</v>
      </c>
      <c r="M1649">
        <v>3</v>
      </c>
      <c r="N1649">
        <v>74</v>
      </c>
    </row>
    <row r="1650" spans="1:14" x14ac:dyDescent="0.2">
      <c r="A1650">
        <v>1953</v>
      </c>
      <c r="B1650">
        <v>6</v>
      </c>
      <c r="C1650">
        <v>-36</v>
      </c>
      <c r="D1650">
        <v>10</v>
      </c>
      <c r="E1650">
        <v>-24</v>
      </c>
      <c r="F1650">
        <v>36</v>
      </c>
      <c r="G1650">
        <v>89</v>
      </c>
      <c r="H1650">
        <v>71</v>
      </c>
      <c r="I1650">
        <v>148</v>
      </c>
      <c r="J1650">
        <v>139</v>
      </c>
      <c r="K1650">
        <v>127</v>
      </c>
      <c r="L1650">
        <v>31</v>
      </c>
      <c r="M1650">
        <v>19</v>
      </c>
      <c r="N1650">
        <v>82</v>
      </c>
    </row>
    <row r="1651" spans="1:14" x14ac:dyDescent="0.2">
      <c r="A1651">
        <v>1953</v>
      </c>
      <c r="B1651">
        <v>7</v>
      </c>
      <c r="C1651">
        <v>-1</v>
      </c>
      <c r="D1651">
        <v>-26</v>
      </c>
      <c r="E1651">
        <v>-18</v>
      </c>
      <c r="F1651">
        <v>11</v>
      </c>
      <c r="G1651">
        <v>65</v>
      </c>
      <c r="H1651">
        <v>72</v>
      </c>
      <c r="I1651">
        <v>139</v>
      </c>
      <c r="J1651">
        <v>141</v>
      </c>
      <c r="K1651">
        <v>98</v>
      </c>
      <c r="L1651">
        <v>61</v>
      </c>
      <c r="M1651">
        <v>50</v>
      </c>
      <c r="N1651">
        <v>79</v>
      </c>
    </row>
    <row r="1652" spans="1:14" x14ac:dyDescent="0.2">
      <c r="A1652">
        <v>1953</v>
      </c>
      <c r="B1652">
        <v>8</v>
      </c>
      <c r="C1652">
        <v>-5</v>
      </c>
      <c r="D1652">
        <v>-42</v>
      </c>
      <c r="E1652">
        <v>-15</v>
      </c>
      <c r="F1652">
        <v>-5</v>
      </c>
      <c r="G1652">
        <v>62</v>
      </c>
      <c r="H1652">
        <v>51</v>
      </c>
      <c r="I1652">
        <v>111</v>
      </c>
      <c r="J1652">
        <v>155</v>
      </c>
      <c r="K1652">
        <v>82</v>
      </c>
      <c r="L1652">
        <v>55</v>
      </c>
      <c r="M1652">
        <v>67</v>
      </c>
      <c r="N1652">
        <v>66</v>
      </c>
    </row>
    <row r="1653" spans="1:14" x14ac:dyDescent="0.2">
      <c r="A1653">
        <v>1953</v>
      </c>
      <c r="B1653">
        <v>9</v>
      </c>
      <c r="C1653">
        <v>-11</v>
      </c>
      <c r="D1653">
        <v>-21</v>
      </c>
      <c r="E1653">
        <v>-17</v>
      </c>
      <c r="F1653">
        <v>34</v>
      </c>
      <c r="G1653">
        <v>29</v>
      </c>
      <c r="H1653">
        <v>71</v>
      </c>
      <c r="I1653">
        <v>112</v>
      </c>
      <c r="J1653">
        <v>121</v>
      </c>
      <c r="K1653">
        <v>105</v>
      </c>
      <c r="L1653">
        <v>31</v>
      </c>
      <c r="M1653">
        <v>73</v>
      </c>
      <c r="N1653">
        <v>58</v>
      </c>
    </row>
    <row r="1654" spans="1:14" x14ac:dyDescent="0.2">
      <c r="A1654">
        <v>1953</v>
      </c>
      <c r="B1654">
        <v>10</v>
      </c>
      <c r="C1654">
        <v>20</v>
      </c>
      <c r="D1654">
        <v>15</v>
      </c>
      <c r="E1654">
        <v>-8</v>
      </c>
      <c r="F1654">
        <v>7</v>
      </c>
      <c r="G1654">
        <v>58</v>
      </c>
      <c r="H1654">
        <v>87</v>
      </c>
      <c r="I1654">
        <v>98</v>
      </c>
      <c r="J1654">
        <v>120</v>
      </c>
      <c r="K1654">
        <v>114</v>
      </c>
      <c r="L1654">
        <v>47</v>
      </c>
      <c r="M1654">
        <v>20</v>
      </c>
      <c r="N1654">
        <v>49</v>
      </c>
    </row>
    <row r="1655" spans="1:14" x14ac:dyDescent="0.2">
      <c r="A1655">
        <v>1953</v>
      </c>
      <c r="B1655">
        <v>11</v>
      </c>
      <c r="C1655">
        <v>34</v>
      </c>
      <c r="D1655">
        <v>8</v>
      </c>
      <c r="E1655">
        <v>19</v>
      </c>
      <c r="F1655">
        <v>25</v>
      </c>
      <c r="G1655">
        <v>19</v>
      </c>
      <c r="H1655">
        <v>92</v>
      </c>
      <c r="I1655">
        <v>77</v>
      </c>
      <c r="J1655">
        <v>95</v>
      </c>
      <c r="K1655">
        <v>70</v>
      </c>
      <c r="L1655">
        <v>50</v>
      </c>
      <c r="M1655">
        <v>52</v>
      </c>
      <c r="N1655">
        <v>63</v>
      </c>
    </row>
    <row r="1656" spans="1:14" x14ac:dyDescent="0.2">
      <c r="A1656">
        <v>1953</v>
      </c>
      <c r="B1656">
        <v>12</v>
      </c>
      <c r="C1656">
        <v>41</v>
      </c>
      <c r="D1656">
        <v>0</v>
      </c>
      <c r="E1656">
        <v>41</v>
      </c>
      <c r="F1656">
        <v>62</v>
      </c>
      <c r="G1656">
        <v>41</v>
      </c>
      <c r="H1656">
        <v>128</v>
      </c>
      <c r="I1656">
        <v>126</v>
      </c>
      <c r="J1656">
        <v>142</v>
      </c>
      <c r="K1656">
        <v>131</v>
      </c>
      <c r="L1656">
        <v>48</v>
      </c>
      <c r="M1656">
        <v>93</v>
      </c>
      <c r="N1656">
        <v>83</v>
      </c>
    </row>
    <row r="1657" spans="1:14" x14ac:dyDescent="0.2">
      <c r="A1657">
        <v>1953</v>
      </c>
      <c r="B1657">
        <v>13</v>
      </c>
      <c r="C1657">
        <v>9</v>
      </c>
      <c r="D1657">
        <v>3</v>
      </c>
      <c r="E1657">
        <v>57</v>
      </c>
      <c r="F1657">
        <v>31</v>
      </c>
      <c r="G1657">
        <v>40</v>
      </c>
      <c r="H1657">
        <v>98</v>
      </c>
      <c r="I1657">
        <v>127</v>
      </c>
      <c r="J1657">
        <v>167</v>
      </c>
      <c r="K1657">
        <v>72</v>
      </c>
      <c r="L1657">
        <v>81</v>
      </c>
      <c r="M1657">
        <v>89</v>
      </c>
      <c r="N1657">
        <v>76</v>
      </c>
    </row>
    <row r="1658" spans="1:14" x14ac:dyDescent="0.2">
      <c r="A1658">
        <v>1953</v>
      </c>
      <c r="B1658">
        <v>14</v>
      </c>
      <c r="C1658">
        <v>11</v>
      </c>
      <c r="D1658">
        <v>1</v>
      </c>
      <c r="E1658">
        <v>0</v>
      </c>
      <c r="F1658">
        <v>29</v>
      </c>
      <c r="G1658">
        <v>68</v>
      </c>
      <c r="H1658">
        <v>121</v>
      </c>
      <c r="I1658">
        <v>118</v>
      </c>
      <c r="J1658">
        <v>99</v>
      </c>
      <c r="K1658">
        <v>92</v>
      </c>
      <c r="L1658">
        <v>79</v>
      </c>
      <c r="M1658">
        <v>97</v>
      </c>
      <c r="N1658">
        <v>84</v>
      </c>
    </row>
    <row r="1659" spans="1:14" x14ac:dyDescent="0.2">
      <c r="A1659">
        <v>1953</v>
      </c>
      <c r="B1659">
        <v>15</v>
      </c>
      <c r="C1659">
        <v>13</v>
      </c>
      <c r="D1659">
        <v>-30</v>
      </c>
      <c r="E1659">
        <v>6</v>
      </c>
      <c r="F1659">
        <v>7</v>
      </c>
      <c r="G1659">
        <v>93</v>
      </c>
      <c r="H1659">
        <v>103</v>
      </c>
      <c r="I1659">
        <v>107</v>
      </c>
      <c r="J1659">
        <v>119</v>
      </c>
      <c r="K1659">
        <v>120</v>
      </c>
      <c r="L1659">
        <v>62</v>
      </c>
      <c r="M1659">
        <v>99</v>
      </c>
      <c r="N1659">
        <v>29</v>
      </c>
    </row>
    <row r="1660" spans="1:14" x14ac:dyDescent="0.2">
      <c r="A1660">
        <v>1953</v>
      </c>
      <c r="B1660">
        <v>16</v>
      </c>
      <c r="C1660">
        <v>35</v>
      </c>
      <c r="D1660">
        <v>-39</v>
      </c>
      <c r="E1660">
        <v>-25</v>
      </c>
      <c r="F1660">
        <v>38</v>
      </c>
      <c r="G1660">
        <v>114</v>
      </c>
      <c r="H1660">
        <v>116</v>
      </c>
      <c r="I1660">
        <v>109</v>
      </c>
      <c r="J1660">
        <v>106</v>
      </c>
      <c r="K1660">
        <v>122</v>
      </c>
      <c r="L1660">
        <v>49</v>
      </c>
      <c r="M1660">
        <v>71</v>
      </c>
      <c r="N1660">
        <v>28</v>
      </c>
    </row>
    <row r="1661" spans="1:14" x14ac:dyDescent="0.2">
      <c r="A1661">
        <v>1953</v>
      </c>
      <c r="B1661">
        <v>17</v>
      </c>
      <c r="C1661">
        <v>54</v>
      </c>
      <c r="D1661">
        <v>-15</v>
      </c>
      <c r="E1661">
        <v>-9</v>
      </c>
      <c r="F1661">
        <v>61</v>
      </c>
      <c r="G1661">
        <v>105</v>
      </c>
      <c r="H1661">
        <v>106</v>
      </c>
      <c r="I1661">
        <v>132</v>
      </c>
      <c r="J1661">
        <v>96</v>
      </c>
      <c r="K1661">
        <v>97</v>
      </c>
      <c r="L1661">
        <v>78</v>
      </c>
      <c r="M1661">
        <v>53</v>
      </c>
      <c r="N1661">
        <v>63</v>
      </c>
    </row>
    <row r="1662" spans="1:14" x14ac:dyDescent="0.2">
      <c r="A1662">
        <v>1953</v>
      </c>
      <c r="B1662">
        <v>18</v>
      </c>
      <c r="C1662">
        <v>0</v>
      </c>
      <c r="D1662">
        <v>50</v>
      </c>
      <c r="E1662">
        <v>-4</v>
      </c>
      <c r="F1662">
        <v>69</v>
      </c>
      <c r="G1662">
        <v>61</v>
      </c>
      <c r="H1662">
        <v>86</v>
      </c>
      <c r="I1662">
        <v>112</v>
      </c>
      <c r="J1662">
        <v>125</v>
      </c>
      <c r="K1662">
        <v>109</v>
      </c>
      <c r="L1662">
        <v>41</v>
      </c>
      <c r="M1662">
        <v>71</v>
      </c>
      <c r="N1662">
        <v>56</v>
      </c>
    </row>
    <row r="1663" spans="1:14" x14ac:dyDescent="0.2">
      <c r="A1663">
        <v>1953</v>
      </c>
      <c r="B1663">
        <v>19</v>
      </c>
      <c r="C1663">
        <v>-22</v>
      </c>
      <c r="D1663">
        <v>63</v>
      </c>
      <c r="E1663">
        <v>27</v>
      </c>
      <c r="F1663">
        <v>33</v>
      </c>
      <c r="G1663">
        <v>103</v>
      </c>
      <c r="H1663">
        <v>100</v>
      </c>
      <c r="I1663">
        <v>97</v>
      </c>
      <c r="J1663">
        <v>84</v>
      </c>
      <c r="K1663">
        <v>70</v>
      </c>
      <c r="L1663">
        <v>62</v>
      </c>
      <c r="M1663">
        <v>47</v>
      </c>
      <c r="N1663">
        <v>48</v>
      </c>
    </row>
    <row r="1664" spans="1:14" x14ac:dyDescent="0.2">
      <c r="A1664">
        <v>1953</v>
      </c>
      <c r="B1664">
        <v>20</v>
      </c>
      <c r="C1664">
        <v>-36</v>
      </c>
      <c r="D1664">
        <v>30</v>
      </c>
      <c r="E1664">
        <v>28</v>
      </c>
      <c r="F1664">
        <v>28</v>
      </c>
      <c r="G1664">
        <v>68</v>
      </c>
      <c r="H1664">
        <v>126</v>
      </c>
      <c r="I1664">
        <v>124</v>
      </c>
      <c r="J1664">
        <v>142</v>
      </c>
      <c r="K1664">
        <v>109</v>
      </c>
      <c r="L1664">
        <v>51</v>
      </c>
      <c r="M1664">
        <v>33</v>
      </c>
      <c r="N1664">
        <v>13</v>
      </c>
    </row>
    <row r="1665" spans="1:14" x14ac:dyDescent="0.2">
      <c r="A1665">
        <v>1953</v>
      </c>
      <c r="B1665">
        <v>21</v>
      </c>
      <c r="C1665">
        <v>-25</v>
      </c>
      <c r="D1665">
        <v>58</v>
      </c>
      <c r="E1665">
        <v>14</v>
      </c>
      <c r="F1665">
        <v>23</v>
      </c>
      <c r="G1665">
        <v>109</v>
      </c>
      <c r="H1665">
        <v>143</v>
      </c>
      <c r="I1665">
        <v>138</v>
      </c>
      <c r="J1665">
        <v>112</v>
      </c>
      <c r="K1665">
        <v>115</v>
      </c>
      <c r="L1665">
        <v>55</v>
      </c>
      <c r="M1665">
        <v>51</v>
      </c>
      <c r="N1665">
        <v>-9</v>
      </c>
    </row>
    <row r="1666" spans="1:14" x14ac:dyDescent="0.2">
      <c r="A1666">
        <v>1953</v>
      </c>
      <c r="B1666">
        <v>22</v>
      </c>
      <c r="C1666">
        <v>18</v>
      </c>
      <c r="D1666">
        <v>86</v>
      </c>
      <c r="E1666">
        <v>5</v>
      </c>
      <c r="F1666">
        <v>21</v>
      </c>
      <c r="G1666">
        <v>99</v>
      </c>
      <c r="H1666">
        <v>126</v>
      </c>
      <c r="I1666">
        <v>131</v>
      </c>
      <c r="J1666">
        <v>115</v>
      </c>
      <c r="K1666">
        <v>115</v>
      </c>
      <c r="L1666">
        <v>77</v>
      </c>
      <c r="M1666">
        <v>61</v>
      </c>
      <c r="N1666">
        <v>28</v>
      </c>
    </row>
    <row r="1667" spans="1:14" x14ac:dyDescent="0.2">
      <c r="A1667">
        <v>1953</v>
      </c>
      <c r="B1667">
        <v>23</v>
      </c>
      <c r="C1667">
        <v>15</v>
      </c>
      <c r="D1667">
        <v>80</v>
      </c>
      <c r="E1667">
        <v>20</v>
      </c>
      <c r="F1667">
        <v>25</v>
      </c>
      <c r="G1667">
        <v>130</v>
      </c>
      <c r="H1667">
        <v>120</v>
      </c>
      <c r="I1667">
        <v>117</v>
      </c>
      <c r="J1667">
        <v>97</v>
      </c>
      <c r="K1667">
        <v>89</v>
      </c>
      <c r="L1667">
        <v>107</v>
      </c>
      <c r="M1667">
        <v>58</v>
      </c>
      <c r="N1667">
        <v>40</v>
      </c>
    </row>
    <row r="1668" spans="1:14" x14ac:dyDescent="0.2">
      <c r="A1668">
        <v>1953</v>
      </c>
      <c r="B1668">
        <v>24</v>
      </c>
      <c r="C1668">
        <v>0</v>
      </c>
      <c r="D1668">
        <v>75</v>
      </c>
      <c r="E1668">
        <v>23</v>
      </c>
      <c r="F1668">
        <v>32</v>
      </c>
      <c r="G1668">
        <v>130</v>
      </c>
      <c r="H1668">
        <v>136</v>
      </c>
      <c r="I1668">
        <v>106</v>
      </c>
      <c r="J1668">
        <v>125</v>
      </c>
      <c r="K1668">
        <v>65</v>
      </c>
      <c r="L1668">
        <v>46</v>
      </c>
      <c r="M1668">
        <v>62</v>
      </c>
      <c r="N1668">
        <v>46</v>
      </c>
    </row>
    <row r="1669" spans="1:14" x14ac:dyDescent="0.2">
      <c r="A1669">
        <v>1953</v>
      </c>
      <c r="B1669">
        <v>25</v>
      </c>
      <c r="C1669">
        <v>-3</v>
      </c>
      <c r="D1669">
        <v>47</v>
      </c>
      <c r="E1669">
        <v>21</v>
      </c>
      <c r="F1669">
        <v>20</v>
      </c>
      <c r="G1669">
        <v>143</v>
      </c>
      <c r="H1669">
        <v>150</v>
      </c>
      <c r="I1669">
        <v>113</v>
      </c>
      <c r="J1669">
        <v>128</v>
      </c>
      <c r="K1669">
        <v>65</v>
      </c>
      <c r="L1669">
        <v>74</v>
      </c>
      <c r="M1669">
        <v>66</v>
      </c>
      <c r="N1669">
        <v>30</v>
      </c>
    </row>
    <row r="1670" spans="1:14" x14ac:dyDescent="0.2">
      <c r="A1670">
        <v>1953</v>
      </c>
      <c r="B1670">
        <v>26</v>
      </c>
      <c r="C1670">
        <v>-13</v>
      </c>
      <c r="D1670">
        <v>13</v>
      </c>
      <c r="E1670">
        <v>45</v>
      </c>
      <c r="F1670">
        <v>2</v>
      </c>
      <c r="G1670">
        <v>121</v>
      </c>
      <c r="H1670">
        <v>132</v>
      </c>
      <c r="I1670">
        <v>113</v>
      </c>
      <c r="J1670">
        <v>98</v>
      </c>
      <c r="K1670">
        <v>69</v>
      </c>
      <c r="L1670">
        <v>28</v>
      </c>
      <c r="M1670">
        <v>50</v>
      </c>
      <c r="N1670">
        <v>9</v>
      </c>
    </row>
    <row r="1671" spans="1:14" x14ac:dyDescent="0.2">
      <c r="A1671">
        <v>1953</v>
      </c>
      <c r="B1671">
        <v>27</v>
      </c>
      <c r="C1671">
        <v>-8</v>
      </c>
      <c r="D1671">
        <v>6</v>
      </c>
      <c r="E1671">
        <v>8</v>
      </c>
      <c r="F1671">
        <v>43</v>
      </c>
      <c r="G1671">
        <v>119</v>
      </c>
      <c r="H1671">
        <v>126</v>
      </c>
      <c r="I1671">
        <v>110</v>
      </c>
      <c r="J1671">
        <v>89</v>
      </c>
      <c r="K1671">
        <v>64</v>
      </c>
      <c r="L1671">
        <v>79</v>
      </c>
      <c r="M1671">
        <v>83</v>
      </c>
      <c r="N1671">
        <v>32</v>
      </c>
    </row>
    <row r="1672" spans="1:14" x14ac:dyDescent="0.2">
      <c r="A1672">
        <v>1953</v>
      </c>
      <c r="B1672">
        <v>28</v>
      </c>
      <c r="C1672">
        <v>75</v>
      </c>
      <c r="D1672">
        <v>31</v>
      </c>
      <c r="E1672">
        <v>37</v>
      </c>
      <c r="F1672">
        <v>55</v>
      </c>
      <c r="G1672">
        <v>87</v>
      </c>
      <c r="H1672">
        <v>135</v>
      </c>
      <c r="I1672">
        <v>102</v>
      </c>
      <c r="J1672">
        <v>109</v>
      </c>
      <c r="K1672">
        <v>88</v>
      </c>
      <c r="L1672">
        <v>32</v>
      </c>
      <c r="M1672">
        <v>101</v>
      </c>
      <c r="N1672">
        <v>35</v>
      </c>
    </row>
    <row r="1673" spans="1:14" x14ac:dyDescent="0.2">
      <c r="A1673">
        <v>1953</v>
      </c>
      <c r="B1673">
        <v>29</v>
      </c>
      <c r="C1673">
        <v>85</v>
      </c>
      <c r="E1673">
        <v>77</v>
      </c>
      <c r="F1673">
        <v>44</v>
      </c>
      <c r="G1673">
        <v>96</v>
      </c>
      <c r="H1673">
        <v>124</v>
      </c>
      <c r="I1673">
        <v>111</v>
      </c>
      <c r="J1673">
        <v>119</v>
      </c>
      <c r="K1673">
        <v>73</v>
      </c>
      <c r="L1673">
        <v>10</v>
      </c>
      <c r="M1673">
        <v>61</v>
      </c>
      <c r="N1673">
        <v>36</v>
      </c>
    </row>
    <row r="1674" spans="1:14" x14ac:dyDescent="0.2">
      <c r="A1674">
        <v>1953</v>
      </c>
      <c r="B1674">
        <v>30</v>
      </c>
      <c r="C1674">
        <v>57</v>
      </c>
      <c r="E1674">
        <v>65</v>
      </c>
      <c r="F1674">
        <v>55</v>
      </c>
      <c r="G1674">
        <v>103</v>
      </c>
      <c r="H1674">
        <v>128</v>
      </c>
      <c r="I1674">
        <v>112</v>
      </c>
      <c r="J1674">
        <v>129</v>
      </c>
      <c r="K1674">
        <v>114</v>
      </c>
      <c r="L1674">
        <v>5</v>
      </c>
      <c r="M1674">
        <v>49</v>
      </c>
      <c r="N1674">
        <v>28</v>
      </c>
    </row>
    <row r="1675" spans="1:14" x14ac:dyDescent="0.2">
      <c r="A1675">
        <v>1953</v>
      </c>
      <c r="B1675">
        <v>31</v>
      </c>
      <c r="C1675">
        <v>24</v>
      </c>
      <c r="E1675">
        <v>36</v>
      </c>
      <c r="G1675">
        <v>71</v>
      </c>
      <c r="I1675">
        <v>110</v>
      </c>
      <c r="J1675">
        <v>120</v>
      </c>
      <c r="L1675">
        <v>27</v>
      </c>
      <c r="N1675">
        <v>8</v>
      </c>
    </row>
    <row r="1676" spans="1:14" x14ac:dyDescent="0.2">
      <c r="A1676">
        <v>1954</v>
      </c>
      <c r="B1676">
        <v>1</v>
      </c>
      <c r="C1676">
        <v>-18</v>
      </c>
      <c r="D1676">
        <v>-61</v>
      </c>
      <c r="E1676">
        <v>-43</v>
      </c>
      <c r="F1676">
        <v>35</v>
      </c>
      <c r="G1676">
        <v>51</v>
      </c>
      <c r="H1676">
        <v>69</v>
      </c>
      <c r="I1676">
        <v>108</v>
      </c>
      <c r="J1676">
        <v>94</v>
      </c>
      <c r="K1676">
        <v>98</v>
      </c>
      <c r="L1676">
        <v>109</v>
      </c>
      <c r="M1676">
        <v>66</v>
      </c>
      <c r="N1676">
        <v>49</v>
      </c>
    </row>
    <row r="1677" spans="1:14" x14ac:dyDescent="0.2">
      <c r="A1677">
        <v>1954</v>
      </c>
      <c r="B1677">
        <v>2</v>
      </c>
      <c r="C1677">
        <v>-20</v>
      </c>
      <c r="D1677">
        <v>-89</v>
      </c>
      <c r="E1677">
        <v>-55</v>
      </c>
      <c r="F1677">
        <v>51</v>
      </c>
      <c r="G1677">
        <v>35</v>
      </c>
      <c r="H1677">
        <v>89</v>
      </c>
      <c r="I1677">
        <v>102</v>
      </c>
      <c r="J1677">
        <v>127</v>
      </c>
      <c r="K1677">
        <v>147</v>
      </c>
      <c r="L1677">
        <v>138</v>
      </c>
      <c r="M1677">
        <v>61</v>
      </c>
      <c r="N1677">
        <v>58</v>
      </c>
    </row>
    <row r="1678" spans="1:14" x14ac:dyDescent="0.2">
      <c r="A1678">
        <v>1954</v>
      </c>
      <c r="B1678">
        <v>3</v>
      </c>
      <c r="C1678">
        <v>3</v>
      </c>
      <c r="D1678">
        <v>-62</v>
      </c>
      <c r="E1678">
        <v>-30</v>
      </c>
      <c r="F1678">
        <v>83</v>
      </c>
      <c r="G1678">
        <v>35</v>
      </c>
      <c r="H1678">
        <v>76</v>
      </c>
      <c r="I1678">
        <v>100</v>
      </c>
      <c r="J1678">
        <v>133</v>
      </c>
      <c r="K1678">
        <v>145</v>
      </c>
      <c r="L1678">
        <v>138</v>
      </c>
      <c r="M1678">
        <v>55</v>
      </c>
      <c r="N1678">
        <v>101</v>
      </c>
    </row>
    <row r="1679" spans="1:14" x14ac:dyDescent="0.2">
      <c r="A1679">
        <v>1954</v>
      </c>
      <c r="B1679">
        <v>4</v>
      </c>
      <c r="C1679">
        <v>24</v>
      </c>
      <c r="D1679">
        <v>-59</v>
      </c>
      <c r="E1679">
        <v>-1</v>
      </c>
      <c r="F1679">
        <v>70</v>
      </c>
      <c r="G1679">
        <v>48</v>
      </c>
      <c r="H1679">
        <v>91</v>
      </c>
      <c r="I1679">
        <v>83</v>
      </c>
      <c r="J1679">
        <v>129</v>
      </c>
      <c r="K1679">
        <v>107</v>
      </c>
      <c r="L1679">
        <v>88</v>
      </c>
      <c r="M1679">
        <v>44</v>
      </c>
      <c r="N1679">
        <v>71</v>
      </c>
    </row>
    <row r="1680" spans="1:14" x14ac:dyDescent="0.2">
      <c r="A1680">
        <v>1954</v>
      </c>
      <c r="B1680">
        <v>5</v>
      </c>
      <c r="C1680">
        <v>2</v>
      </c>
      <c r="D1680">
        <v>-41</v>
      </c>
      <c r="E1680">
        <v>9</v>
      </c>
      <c r="F1680">
        <v>13</v>
      </c>
      <c r="G1680">
        <v>49</v>
      </c>
      <c r="H1680">
        <v>93</v>
      </c>
      <c r="I1680">
        <v>83</v>
      </c>
      <c r="J1680">
        <v>142</v>
      </c>
      <c r="K1680">
        <v>64</v>
      </c>
      <c r="L1680">
        <v>116</v>
      </c>
      <c r="M1680">
        <v>73</v>
      </c>
      <c r="N1680">
        <v>54</v>
      </c>
    </row>
    <row r="1681" spans="1:14" x14ac:dyDescent="0.2">
      <c r="A1681">
        <v>1954</v>
      </c>
      <c r="B1681">
        <v>6</v>
      </c>
      <c r="C1681">
        <v>-32</v>
      </c>
      <c r="D1681">
        <v>-65</v>
      </c>
      <c r="E1681">
        <v>19</v>
      </c>
      <c r="F1681">
        <v>3</v>
      </c>
      <c r="G1681">
        <v>52</v>
      </c>
      <c r="H1681">
        <v>103</v>
      </c>
      <c r="I1681">
        <v>63</v>
      </c>
      <c r="J1681">
        <v>131</v>
      </c>
      <c r="K1681">
        <v>108</v>
      </c>
      <c r="L1681">
        <v>102</v>
      </c>
      <c r="M1681">
        <v>65</v>
      </c>
      <c r="N1681">
        <v>9</v>
      </c>
    </row>
    <row r="1682" spans="1:14" x14ac:dyDescent="0.2">
      <c r="A1682">
        <v>1954</v>
      </c>
      <c r="B1682">
        <v>7</v>
      </c>
      <c r="C1682">
        <v>-23</v>
      </c>
      <c r="D1682">
        <v>-61</v>
      </c>
      <c r="E1682">
        <v>32</v>
      </c>
      <c r="F1682">
        <v>5</v>
      </c>
      <c r="G1682">
        <v>34</v>
      </c>
      <c r="H1682">
        <v>97</v>
      </c>
      <c r="I1682">
        <v>55</v>
      </c>
      <c r="J1682">
        <v>107</v>
      </c>
      <c r="K1682">
        <v>69</v>
      </c>
      <c r="L1682">
        <v>29</v>
      </c>
      <c r="M1682">
        <v>61</v>
      </c>
      <c r="N1682">
        <v>8</v>
      </c>
    </row>
    <row r="1683" spans="1:14" x14ac:dyDescent="0.2">
      <c r="A1683">
        <v>1954</v>
      </c>
      <c r="B1683">
        <v>8</v>
      </c>
      <c r="C1683">
        <v>-43</v>
      </c>
      <c r="D1683">
        <v>-4</v>
      </c>
      <c r="E1683">
        <v>12</v>
      </c>
      <c r="F1683">
        <v>11</v>
      </c>
      <c r="G1683">
        <v>17</v>
      </c>
      <c r="H1683">
        <v>97</v>
      </c>
      <c r="I1683">
        <v>101</v>
      </c>
      <c r="J1683">
        <v>109</v>
      </c>
      <c r="K1683">
        <v>122</v>
      </c>
      <c r="L1683">
        <v>44</v>
      </c>
      <c r="M1683">
        <v>12</v>
      </c>
      <c r="N1683">
        <v>4</v>
      </c>
    </row>
    <row r="1684" spans="1:14" x14ac:dyDescent="0.2">
      <c r="A1684">
        <v>1954</v>
      </c>
      <c r="B1684">
        <v>9</v>
      </c>
      <c r="C1684">
        <v>-32</v>
      </c>
      <c r="D1684">
        <v>-14</v>
      </c>
      <c r="E1684">
        <v>23</v>
      </c>
      <c r="F1684">
        <v>17</v>
      </c>
      <c r="G1684">
        <v>57</v>
      </c>
      <c r="H1684">
        <v>101</v>
      </c>
      <c r="I1684">
        <v>99</v>
      </c>
      <c r="J1684">
        <v>110</v>
      </c>
      <c r="K1684">
        <v>119</v>
      </c>
      <c r="L1684">
        <v>81</v>
      </c>
      <c r="M1684">
        <v>41</v>
      </c>
      <c r="N1684">
        <v>12</v>
      </c>
    </row>
    <row r="1685" spans="1:14" x14ac:dyDescent="0.2">
      <c r="A1685">
        <v>1954</v>
      </c>
      <c r="B1685">
        <v>10</v>
      </c>
      <c r="C1685">
        <v>28</v>
      </c>
      <c r="D1685">
        <v>1</v>
      </c>
      <c r="E1685">
        <v>42</v>
      </c>
      <c r="F1685">
        <v>10</v>
      </c>
      <c r="G1685">
        <v>82</v>
      </c>
      <c r="H1685">
        <v>109</v>
      </c>
      <c r="I1685">
        <v>124</v>
      </c>
      <c r="J1685">
        <v>111</v>
      </c>
      <c r="K1685">
        <v>124</v>
      </c>
      <c r="L1685">
        <v>88</v>
      </c>
      <c r="M1685">
        <v>21</v>
      </c>
      <c r="N1685">
        <v>20</v>
      </c>
    </row>
    <row r="1686" spans="1:14" x14ac:dyDescent="0.2">
      <c r="A1686">
        <v>1954</v>
      </c>
      <c r="B1686">
        <v>11</v>
      </c>
      <c r="C1686">
        <v>37</v>
      </c>
      <c r="D1686">
        <v>26</v>
      </c>
      <c r="E1686">
        <v>28</v>
      </c>
      <c r="F1686">
        <v>8</v>
      </c>
      <c r="G1686">
        <v>97</v>
      </c>
      <c r="H1686">
        <v>100</v>
      </c>
      <c r="I1686">
        <v>117</v>
      </c>
      <c r="J1686">
        <v>110</v>
      </c>
      <c r="K1686">
        <v>119</v>
      </c>
      <c r="L1686">
        <v>49</v>
      </c>
      <c r="M1686">
        <v>50</v>
      </c>
      <c r="N1686">
        <v>-13</v>
      </c>
    </row>
    <row r="1687" spans="1:14" x14ac:dyDescent="0.2">
      <c r="A1687">
        <v>1954</v>
      </c>
      <c r="B1687">
        <v>12</v>
      </c>
      <c r="C1687">
        <v>46</v>
      </c>
      <c r="D1687">
        <v>15</v>
      </c>
      <c r="E1687">
        <v>36</v>
      </c>
      <c r="F1687">
        <v>49</v>
      </c>
      <c r="G1687">
        <v>82</v>
      </c>
      <c r="H1687">
        <v>93</v>
      </c>
      <c r="I1687">
        <v>125</v>
      </c>
      <c r="J1687">
        <v>97</v>
      </c>
      <c r="K1687">
        <v>95</v>
      </c>
      <c r="L1687">
        <v>67</v>
      </c>
      <c r="M1687">
        <v>85</v>
      </c>
      <c r="N1687">
        <v>-5</v>
      </c>
    </row>
    <row r="1688" spans="1:14" x14ac:dyDescent="0.2">
      <c r="A1688">
        <v>1954</v>
      </c>
      <c r="B1688">
        <v>13</v>
      </c>
      <c r="C1688">
        <v>47</v>
      </c>
      <c r="D1688">
        <v>18</v>
      </c>
      <c r="E1688">
        <v>19</v>
      </c>
      <c r="F1688">
        <v>22</v>
      </c>
      <c r="G1688">
        <v>119</v>
      </c>
      <c r="H1688">
        <v>88</v>
      </c>
      <c r="I1688">
        <v>83</v>
      </c>
      <c r="J1688">
        <v>121</v>
      </c>
      <c r="K1688">
        <v>78</v>
      </c>
      <c r="L1688">
        <v>103</v>
      </c>
      <c r="M1688">
        <v>28</v>
      </c>
      <c r="N1688">
        <v>27</v>
      </c>
    </row>
    <row r="1689" spans="1:14" x14ac:dyDescent="0.2">
      <c r="A1689">
        <v>1954</v>
      </c>
      <c r="B1689">
        <v>14</v>
      </c>
      <c r="C1689">
        <v>20</v>
      </c>
      <c r="D1689">
        <v>41</v>
      </c>
      <c r="E1689">
        <v>16</v>
      </c>
      <c r="F1689">
        <v>49</v>
      </c>
      <c r="G1689">
        <v>115</v>
      </c>
      <c r="H1689">
        <v>79</v>
      </c>
      <c r="I1689">
        <v>145</v>
      </c>
      <c r="J1689">
        <v>71</v>
      </c>
      <c r="K1689">
        <v>63</v>
      </c>
      <c r="L1689">
        <v>119</v>
      </c>
      <c r="M1689">
        <v>44</v>
      </c>
      <c r="N1689">
        <v>26</v>
      </c>
    </row>
    <row r="1690" spans="1:14" x14ac:dyDescent="0.2">
      <c r="A1690">
        <v>1954</v>
      </c>
      <c r="B1690">
        <v>15</v>
      </c>
      <c r="C1690">
        <v>37</v>
      </c>
      <c r="D1690">
        <v>29</v>
      </c>
      <c r="E1690">
        <v>17</v>
      </c>
      <c r="F1690">
        <v>87</v>
      </c>
      <c r="G1690">
        <v>87</v>
      </c>
      <c r="H1690">
        <v>92</v>
      </c>
      <c r="I1690">
        <v>112</v>
      </c>
      <c r="J1690">
        <v>91</v>
      </c>
      <c r="K1690">
        <v>108</v>
      </c>
      <c r="L1690">
        <v>118</v>
      </c>
      <c r="M1690">
        <v>-6</v>
      </c>
      <c r="N1690">
        <v>51</v>
      </c>
    </row>
    <row r="1691" spans="1:14" x14ac:dyDescent="0.2">
      <c r="A1691">
        <v>1954</v>
      </c>
      <c r="B1691">
        <v>16</v>
      </c>
      <c r="C1691">
        <v>56</v>
      </c>
      <c r="D1691">
        <v>17</v>
      </c>
      <c r="E1691">
        <v>6</v>
      </c>
      <c r="F1691">
        <v>33</v>
      </c>
      <c r="G1691">
        <v>44</v>
      </c>
      <c r="H1691">
        <v>120</v>
      </c>
      <c r="I1691">
        <v>119</v>
      </c>
      <c r="J1691">
        <v>96</v>
      </c>
      <c r="K1691">
        <v>115</v>
      </c>
      <c r="L1691">
        <v>131</v>
      </c>
      <c r="M1691">
        <v>1</v>
      </c>
      <c r="N1691">
        <v>15</v>
      </c>
    </row>
    <row r="1692" spans="1:14" x14ac:dyDescent="0.2">
      <c r="A1692">
        <v>1954</v>
      </c>
      <c r="B1692">
        <v>17</v>
      </c>
      <c r="C1692">
        <v>32</v>
      </c>
      <c r="D1692">
        <v>19</v>
      </c>
      <c r="E1692">
        <v>13</v>
      </c>
      <c r="F1692">
        <v>49</v>
      </c>
      <c r="G1692">
        <v>49</v>
      </c>
      <c r="H1692">
        <v>117</v>
      </c>
      <c r="I1692">
        <v>136</v>
      </c>
      <c r="J1692">
        <v>79</v>
      </c>
      <c r="K1692">
        <v>95</v>
      </c>
      <c r="L1692">
        <v>127</v>
      </c>
      <c r="M1692">
        <v>-9</v>
      </c>
      <c r="N1692">
        <v>45</v>
      </c>
    </row>
    <row r="1693" spans="1:14" x14ac:dyDescent="0.2">
      <c r="A1693">
        <v>1954</v>
      </c>
      <c r="B1693">
        <v>18</v>
      </c>
      <c r="C1693">
        <v>-16</v>
      </c>
      <c r="D1693">
        <v>18</v>
      </c>
      <c r="E1693">
        <v>10</v>
      </c>
      <c r="F1693">
        <v>38</v>
      </c>
      <c r="G1693">
        <v>55</v>
      </c>
      <c r="H1693">
        <v>142</v>
      </c>
      <c r="I1693">
        <v>127</v>
      </c>
      <c r="J1693">
        <v>121</v>
      </c>
      <c r="K1693">
        <v>55</v>
      </c>
      <c r="L1693">
        <v>144</v>
      </c>
      <c r="M1693">
        <v>-22</v>
      </c>
      <c r="N1693">
        <v>14</v>
      </c>
    </row>
    <row r="1694" spans="1:14" x14ac:dyDescent="0.2">
      <c r="A1694">
        <v>1954</v>
      </c>
      <c r="B1694">
        <v>19</v>
      </c>
      <c r="C1694">
        <v>-6</v>
      </c>
      <c r="D1694">
        <v>28</v>
      </c>
      <c r="E1694">
        <v>18</v>
      </c>
      <c r="F1694">
        <v>21</v>
      </c>
      <c r="G1694">
        <v>27</v>
      </c>
      <c r="H1694">
        <v>96</v>
      </c>
      <c r="I1694">
        <v>104</v>
      </c>
      <c r="J1694">
        <v>101</v>
      </c>
      <c r="K1694">
        <v>62</v>
      </c>
      <c r="L1694">
        <v>127</v>
      </c>
      <c r="M1694">
        <v>6</v>
      </c>
      <c r="N1694">
        <v>46</v>
      </c>
    </row>
    <row r="1695" spans="1:14" x14ac:dyDescent="0.2">
      <c r="A1695">
        <v>1954</v>
      </c>
      <c r="B1695">
        <v>20</v>
      </c>
      <c r="C1695">
        <v>71</v>
      </c>
      <c r="D1695">
        <v>15</v>
      </c>
      <c r="E1695">
        <v>62</v>
      </c>
      <c r="F1695">
        <v>2</v>
      </c>
      <c r="G1695">
        <v>79</v>
      </c>
      <c r="H1695">
        <v>97</v>
      </c>
      <c r="I1695">
        <v>94</v>
      </c>
      <c r="J1695">
        <v>108</v>
      </c>
      <c r="K1695">
        <v>76</v>
      </c>
      <c r="L1695">
        <v>82</v>
      </c>
      <c r="M1695">
        <v>49</v>
      </c>
      <c r="N1695">
        <v>73</v>
      </c>
    </row>
    <row r="1696" spans="1:14" x14ac:dyDescent="0.2">
      <c r="A1696">
        <v>1954</v>
      </c>
      <c r="B1696">
        <v>21</v>
      </c>
      <c r="C1696">
        <v>83</v>
      </c>
      <c r="D1696">
        <v>13</v>
      </c>
      <c r="E1696">
        <v>59</v>
      </c>
      <c r="F1696">
        <v>13</v>
      </c>
      <c r="G1696">
        <v>71</v>
      </c>
      <c r="H1696">
        <v>112</v>
      </c>
      <c r="I1696">
        <v>127</v>
      </c>
      <c r="J1696">
        <v>115</v>
      </c>
      <c r="K1696">
        <v>79</v>
      </c>
      <c r="L1696">
        <v>93</v>
      </c>
      <c r="M1696">
        <v>38</v>
      </c>
      <c r="N1696">
        <v>46</v>
      </c>
    </row>
    <row r="1697" spans="1:14" x14ac:dyDescent="0.2">
      <c r="A1697">
        <v>1954</v>
      </c>
      <c r="B1697">
        <v>22</v>
      </c>
      <c r="C1697">
        <v>46</v>
      </c>
      <c r="D1697">
        <v>53</v>
      </c>
      <c r="E1697">
        <v>79</v>
      </c>
      <c r="F1697">
        <v>10</v>
      </c>
      <c r="G1697">
        <v>61</v>
      </c>
      <c r="H1697">
        <v>127</v>
      </c>
      <c r="I1697">
        <v>99</v>
      </c>
      <c r="J1697">
        <v>98</v>
      </c>
      <c r="K1697">
        <v>75</v>
      </c>
      <c r="L1697">
        <v>86</v>
      </c>
      <c r="M1697">
        <v>42</v>
      </c>
      <c r="N1697">
        <v>60</v>
      </c>
    </row>
    <row r="1698" spans="1:14" x14ac:dyDescent="0.2">
      <c r="A1698">
        <v>1954</v>
      </c>
      <c r="B1698">
        <v>23</v>
      </c>
      <c r="C1698">
        <v>11</v>
      </c>
      <c r="D1698">
        <v>69</v>
      </c>
      <c r="E1698">
        <v>81</v>
      </c>
      <c r="F1698">
        <v>13</v>
      </c>
      <c r="G1698">
        <v>54</v>
      </c>
      <c r="H1698">
        <v>121</v>
      </c>
      <c r="I1698">
        <v>101</v>
      </c>
      <c r="J1698">
        <v>101</v>
      </c>
      <c r="K1698">
        <v>28</v>
      </c>
      <c r="L1698">
        <v>74</v>
      </c>
      <c r="M1698">
        <v>49</v>
      </c>
      <c r="N1698">
        <v>69</v>
      </c>
    </row>
    <row r="1699" spans="1:14" x14ac:dyDescent="0.2">
      <c r="A1699">
        <v>1954</v>
      </c>
      <c r="B1699">
        <v>24</v>
      </c>
      <c r="C1699">
        <v>-12</v>
      </c>
      <c r="D1699">
        <v>5</v>
      </c>
      <c r="E1699">
        <v>53</v>
      </c>
      <c r="F1699">
        <v>36</v>
      </c>
      <c r="G1699">
        <v>76</v>
      </c>
      <c r="H1699">
        <v>89</v>
      </c>
      <c r="I1699">
        <v>132</v>
      </c>
      <c r="J1699">
        <v>113</v>
      </c>
      <c r="K1699">
        <v>85</v>
      </c>
      <c r="L1699">
        <v>83</v>
      </c>
      <c r="M1699">
        <v>25</v>
      </c>
      <c r="N1699">
        <v>10</v>
      </c>
    </row>
    <row r="1700" spans="1:14" x14ac:dyDescent="0.2">
      <c r="A1700">
        <v>1954</v>
      </c>
      <c r="B1700">
        <v>25</v>
      </c>
      <c r="C1700">
        <v>-15</v>
      </c>
      <c r="D1700">
        <v>23</v>
      </c>
      <c r="E1700">
        <v>42</v>
      </c>
      <c r="F1700">
        <v>32</v>
      </c>
      <c r="G1700">
        <v>99</v>
      </c>
      <c r="H1700">
        <v>119</v>
      </c>
      <c r="I1700">
        <v>149</v>
      </c>
      <c r="J1700">
        <v>118</v>
      </c>
      <c r="K1700">
        <v>111</v>
      </c>
      <c r="L1700">
        <v>44</v>
      </c>
      <c r="M1700">
        <v>33</v>
      </c>
      <c r="N1700">
        <v>16</v>
      </c>
    </row>
    <row r="1701" spans="1:14" x14ac:dyDescent="0.2">
      <c r="A1701">
        <v>1954</v>
      </c>
      <c r="B1701">
        <v>26</v>
      </c>
      <c r="C1701">
        <v>-10</v>
      </c>
      <c r="D1701">
        <v>15</v>
      </c>
      <c r="E1701">
        <v>53</v>
      </c>
      <c r="F1701">
        <v>42</v>
      </c>
      <c r="G1701">
        <v>100</v>
      </c>
      <c r="H1701">
        <v>117</v>
      </c>
      <c r="I1701">
        <v>114</v>
      </c>
      <c r="J1701">
        <v>102</v>
      </c>
      <c r="K1701">
        <v>88</v>
      </c>
      <c r="L1701">
        <v>-15</v>
      </c>
      <c r="M1701">
        <v>22</v>
      </c>
      <c r="N1701">
        <v>72</v>
      </c>
    </row>
    <row r="1702" spans="1:14" x14ac:dyDescent="0.2">
      <c r="A1702">
        <v>1954</v>
      </c>
      <c r="B1702">
        <v>27</v>
      </c>
      <c r="C1702">
        <v>-29</v>
      </c>
      <c r="D1702">
        <v>5</v>
      </c>
      <c r="E1702">
        <v>7</v>
      </c>
      <c r="F1702">
        <v>7</v>
      </c>
      <c r="G1702">
        <v>131</v>
      </c>
      <c r="H1702">
        <v>84</v>
      </c>
      <c r="I1702">
        <v>110</v>
      </c>
      <c r="J1702">
        <v>82</v>
      </c>
      <c r="K1702">
        <v>56</v>
      </c>
      <c r="L1702">
        <v>18</v>
      </c>
      <c r="M1702">
        <v>44</v>
      </c>
      <c r="N1702">
        <v>80</v>
      </c>
    </row>
    <row r="1703" spans="1:14" x14ac:dyDescent="0.2">
      <c r="A1703">
        <v>1954</v>
      </c>
      <c r="B1703">
        <v>28</v>
      </c>
      <c r="C1703">
        <v>-65</v>
      </c>
      <c r="D1703">
        <v>-14</v>
      </c>
      <c r="E1703">
        <v>41</v>
      </c>
      <c r="F1703">
        <v>4</v>
      </c>
      <c r="G1703">
        <v>134</v>
      </c>
      <c r="H1703">
        <v>89</v>
      </c>
      <c r="I1703">
        <v>103</v>
      </c>
      <c r="J1703">
        <v>119</v>
      </c>
      <c r="K1703">
        <v>65</v>
      </c>
      <c r="L1703">
        <v>113</v>
      </c>
      <c r="M1703">
        <v>64</v>
      </c>
      <c r="N1703">
        <v>89</v>
      </c>
    </row>
    <row r="1704" spans="1:14" x14ac:dyDescent="0.2">
      <c r="A1704">
        <v>1954</v>
      </c>
      <c r="B1704">
        <v>29</v>
      </c>
      <c r="C1704">
        <v>-51</v>
      </c>
      <c r="E1704">
        <v>31</v>
      </c>
      <c r="F1704">
        <v>14</v>
      </c>
      <c r="G1704">
        <v>96</v>
      </c>
      <c r="H1704">
        <v>86</v>
      </c>
      <c r="I1704">
        <v>110</v>
      </c>
      <c r="J1704">
        <v>108</v>
      </c>
      <c r="K1704">
        <v>47</v>
      </c>
      <c r="L1704">
        <v>124</v>
      </c>
      <c r="M1704">
        <v>29</v>
      </c>
      <c r="N1704">
        <v>82</v>
      </c>
    </row>
    <row r="1705" spans="1:14" x14ac:dyDescent="0.2">
      <c r="A1705">
        <v>1954</v>
      </c>
      <c r="B1705">
        <v>30</v>
      </c>
      <c r="C1705">
        <v>-36</v>
      </c>
      <c r="E1705">
        <v>67</v>
      </c>
      <c r="F1705">
        <v>49</v>
      </c>
      <c r="G1705">
        <v>70</v>
      </c>
      <c r="H1705">
        <v>65</v>
      </c>
      <c r="I1705">
        <v>108</v>
      </c>
      <c r="J1705">
        <v>127</v>
      </c>
      <c r="K1705">
        <v>49</v>
      </c>
      <c r="L1705">
        <v>68</v>
      </c>
      <c r="M1705">
        <v>36</v>
      </c>
      <c r="N1705">
        <v>70</v>
      </c>
    </row>
    <row r="1706" spans="1:14" x14ac:dyDescent="0.2">
      <c r="A1706">
        <v>1954</v>
      </c>
      <c r="B1706">
        <v>31</v>
      </c>
      <c r="C1706">
        <v>-46</v>
      </c>
      <c r="E1706">
        <v>40</v>
      </c>
      <c r="G1706">
        <v>95</v>
      </c>
      <c r="I1706">
        <v>114</v>
      </c>
      <c r="J1706">
        <v>128</v>
      </c>
      <c r="L1706">
        <v>58</v>
      </c>
      <c r="N1706">
        <v>57</v>
      </c>
    </row>
    <row r="1707" spans="1:14" x14ac:dyDescent="0.2">
      <c r="A1707">
        <v>1955</v>
      </c>
      <c r="B1707">
        <v>1</v>
      </c>
      <c r="C1707">
        <v>18</v>
      </c>
      <c r="D1707">
        <v>45</v>
      </c>
      <c r="E1707">
        <v>-30</v>
      </c>
      <c r="F1707">
        <v>-7</v>
      </c>
      <c r="G1707">
        <v>66</v>
      </c>
      <c r="H1707">
        <v>71</v>
      </c>
      <c r="I1707">
        <v>103</v>
      </c>
      <c r="J1707">
        <v>142</v>
      </c>
      <c r="K1707">
        <v>105</v>
      </c>
      <c r="L1707">
        <v>59</v>
      </c>
      <c r="M1707">
        <v>-32</v>
      </c>
      <c r="N1707">
        <v>-14</v>
      </c>
    </row>
    <row r="1708" spans="1:14" x14ac:dyDescent="0.2">
      <c r="A1708">
        <v>1955</v>
      </c>
      <c r="B1708">
        <v>2</v>
      </c>
      <c r="C1708">
        <v>17</v>
      </c>
      <c r="D1708">
        <v>26</v>
      </c>
      <c r="E1708">
        <v>-30</v>
      </c>
      <c r="F1708">
        <v>4</v>
      </c>
      <c r="G1708">
        <v>75</v>
      </c>
      <c r="H1708">
        <v>72</v>
      </c>
      <c r="I1708">
        <v>84</v>
      </c>
      <c r="J1708">
        <v>145</v>
      </c>
      <c r="K1708">
        <v>163</v>
      </c>
      <c r="L1708">
        <v>92</v>
      </c>
      <c r="M1708">
        <v>-16</v>
      </c>
      <c r="N1708">
        <v>6</v>
      </c>
    </row>
    <row r="1709" spans="1:14" x14ac:dyDescent="0.2">
      <c r="A1709">
        <v>1955</v>
      </c>
      <c r="B1709">
        <v>3</v>
      </c>
      <c r="C1709">
        <v>14</v>
      </c>
      <c r="D1709">
        <v>33</v>
      </c>
      <c r="E1709">
        <v>-32</v>
      </c>
      <c r="F1709">
        <v>43</v>
      </c>
      <c r="G1709">
        <v>59</v>
      </c>
      <c r="H1709">
        <v>112</v>
      </c>
      <c r="I1709">
        <v>109</v>
      </c>
      <c r="J1709">
        <v>146</v>
      </c>
      <c r="K1709">
        <v>122</v>
      </c>
      <c r="L1709">
        <v>76</v>
      </c>
      <c r="M1709">
        <v>25</v>
      </c>
      <c r="N1709">
        <v>36</v>
      </c>
    </row>
    <row r="1710" spans="1:14" x14ac:dyDescent="0.2">
      <c r="A1710">
        <v>1955</v>
      </c>
      <c r="B1710">
        <v>4</v>
      </c>
      <c r="C1710">
        <v>3</v>
      </c>
      <c r="D1710">
        <v>25</v>
      </c>
      <c r="E1710">
        <v>-18</v>
      </c>
      <c r="F1710">
        <v>73</v>
      </c>
      <c r="G1710">
        <v>82</v>
      </c>
      <c r="H1710">
        <v>104</v>
      </c>
      <c r="I1710">
        <v>97</v>
      </c>
      <c r="J1710">
        <v>117</v>
      </c>
      <c r="K1710">
        <v>123</v>
      </c>
      <c r="L1710">
        <v>45</v>
      </c>
      <c r="M1710">
        <v>99</v>
      </c>
      <c r="N1710">
        <v>37</v>
      </c>
    </row>
    <row r="1711" spans="1:14" x14ac:dyDescent="0.2">
      <c r="A1711">
        <v>1955</v>
      </c>
      <c r="B1711">
        <v>5</v>
      </c>
      <c r="C1711">
        <v>-4</v>
      </c>
      <c r="D1711">
        <v>17</v>
      </c>
      <c r="E1711">
        <v>16</v>
      </c>
      <c r="F1711">
        <v>83</v>
      </c>
      <c r="G1711">
        <v>78</v>
      </c>
      <c r="H1711">
        <v>79</v>
      </c>
      <c r="I1711">
        <v>91</v>
      </c>
      <c r="J1711">
        <v>95</v>
      </c>
      <c r="K1711">
        <v>134</v>
      </c>
      <c r="L1711">
        <v>71</v>
      </c>
      <c r="M1711">
        <v>85</v>
      </c>
      <c r="N1711">
        <v>15</v>
      </c>
    </row>
    <row r="1712" spans="1:14" x14ac:dyDescent="0.2">
      <c r="A1712">
        <v>1955</v>
      </c>
      <c r="B1712">
        <v>6</v>
      </c>
      <c r="C1712">
        <v>7</v>
      </c>
      <c r="D1712">
        <v>8</v>
      </c>
      <c r="E1712">
        <v>-1</v>
      </c>
      <c r="F1712">
        <v>61</v>
      </c>
      <c r="G1712">
        <v>79</v>
      </c>
      <c r="H1712">
        <v>103</v>
      </c>
      <c r="I1712">
        <v>98</v>
      </c>
      <c r="J1712">
        <v>132</v>
      </c>
      <c r="K1712">
        <v>97</v>
      </c>
      <c r="L1712">
        <v>93</v>
      </c>
      <c r="M1712">
        <v>90</v>
      </c>
      <c r="N1712">
        <v>58</v>
      </c>
    </row>
    <row r="1713" spans="1:14" x14ac:dyDescent="0.2">
      <c r="A1713">
        <v>1955</v>
      </c>
      <c r="B1713">
        <v>7</v>
      </c>
      <c r="C1713">
        <v>14</v>
      </c>
      <c r="D1713">
        <v>10</v>
      </c>
      <c r="E1713">
        <v>-9</v>
      </c>
      <c r="F1713">
        <v>53</v>
      </c>
      <c r="G1713">
        <v>62</v>
      </c>
      <c r="H1713">
        <v>114</v>
      </c>
      <c r="I1713">
        <v>112</v>
      </c>
      <c r="J1713">
        <v>98</v>
      </c>
      <c r="K1713">
        <v>92</v>
      </c>
      <c r="L1713">
        <v>62</v>
      </c>
      <c r="M1713">
        <v>99</v>
      </c>
      <c r="N1713">
        <v>93</v>
      </c>
    </row>
    <row r="1714" spans="1:14" x14ac:dyDescent="0.2">
      <c r="A1714">
        <v>1955</v>
      </c>
      <c r="B1714">
        <v>8</v>
      </c>
      <c r="C1714">
        <v>9</v>
      </c>
      <c r="D1714">
        <v>39</v>
      </c>
      <c r="E1714">
        <v>-9</v>
      </c>
      <c r="F1714">
        <v>85</v>
      </c>
      <c r="G1714">
        <v>76</v>
      </c>
      <c r="H1714">
        <v>96</v>
      </c>
      <c r="I1714">
        <v>154</v>
      </c>
      <c r="J1714">
        <v>68</v>
      </c>
      <c r="K1714">
        <v>109</v>
      </c>
      <c r="L1714">
        <v>80</v>
      </c>
      <c r="M1714">
        <v>95</v>
      </c>
      <c r="N1714">
        <v>7</v>
      </c>
    </row>
    <row r="1715" spans="1:14" x14ac:dyDescent="0.2">
      <c r="A1715">
        <v>1955</v>
      </c>
      <c r="B1715">
        <v>9</v>
      </c>
      <c r="C1715">
        <v>-9</v>
      </c>
      <c r="D1715">
        <v>47</v>
      </c>
      <c r="E1715">
        <v>-9</v>
      </c>
      <c r="F1715">
        <v>66</v>
      </c>
      <c r="G1715">
        <v>96</v>
      </c>
      <c r="H1715">
        <v>84</v>
      </c>
      <c r="I1715">
        <v>120</v>
      </c>
      <c r="J1715">
        <v>86</v>
      </c>
      <c r="K1715">
        <v>121</v>
      </c>
      <c r="L1715">
        <v>104</v>
      </c>
      <c r="M1715">
        <v>100</v>
      </c>
      <c r="N1715">
        <v>10</v>
      </c>
    </row>
    <row r="1716" spans="1:14" x14ac:dyDescent="0.2">
      <c r="A1716">
        <v>1955</v>
      </c>
      <c r="B1716">
        <v>10</v>
      </c>
      <c r="C1716">
        <v>-6</v>
      </c>
      <c r="D1716">
        <v>2</v>
      </c>
      <c r="E1716">
        <v>-16</v>
      </c>
      <c r="F1716">
        <v>73</v>
      </c>
      <c r="G1716">
        <v>85</v>
      </c>
      <c r="H1716">
        <v>30</v>
      </c>
      <c r="I1716">
        <v>131</v>
      </c>
      <c r="J1716">
        <v>109</v>
      </c>
      <c r="K1716">
        <v>96</v>
      </c>
      <c r="L1716">
        <v>109</v>
      </c>
      <c r="M1716">
        <v>85</v>
      </c>
      <c r="N1716">
        <v>47</v>
      </c>
    </row>
    <row r="1717" spans="1:14" x14ac:dyDescent="0.2">
      <c r="A1717">
        <v>1955</v>
      </c>
      <c r="B1717">
        <v>11</v>
      </c>
      <c r="C1717">
        <v>2</v>
      </c>
      <c r="D1717">
        <v>-25</v>
      </c>
      <c r="E1717">
        <v>-5</v>
      </c>
      <c r="F1717">
        <v>82</v>
      </c>
      <c r="G1717">
        <v>21</v>
      </c>
      <c r="H1717">
        <v>57</v>
      </c>
      <c r="I1717">
        <v>109</v>
      </c>
      <c r="J1717">
        <v>136</v>
      </c>
      <c r="K1717">
        <v>121</v>
      </c>
      <c r="L1717">
        <v>49</v>
      </c>
      <c r="M1717">
        <v>94</v>
      </c>
      <c r="N1717">
        <v>25</v>
      </c>
    </row>
    <row r="1718" spans="1:14" x14ac:dyDescent="0.2">
      <c r="A1718">
        <v>1955</v>
      </c>
      <c r="B1718">
        <v>12</v>
      </c>
      <c r="C1718">
        <v>-45</v>
      </c>
      <c r="D1718">
        <v>-27</v>
      </c>
      <c r="E1718">
        <v>-7</v>
      </c>
      <c r="F1718">
        <v>87</v>
      </c>
      <c r="G1718">
        <v>53</v>
      </c>
      <c r="H1718">
        <v>85</v>
      </c>
      <c r="I1718">
        <v>133</v>
      </c>
      <c r="J1718">
        <v>146</v>
      </c>
      <c r="K1718">
        <v>78</v>
      </c>
      <c r="L1718">
        <v>49</v>
      </c>
      <c r="M1718">
        <v>55</v>
      </c>
      <c r="N1718">
        <v>-1</v>
      </c>
    </row>
    <row r="1719" spans="1:14" x14ac:dyDescent="0.2">
      <c r="A1719">
        <v>1955</v>
      </c>
      <c r="B1719">
        <v>13</v>
      </c>
      <c r="C1719">
        <v>-46</v>
      </c>
      <c r="D1719">
        <v>-23</v>
      </c>
      <c r="E1719">
        <v>-22</v>
      </c>
      <c r="F1719">
        <v>77</v>
      </c>
      <c r="G1719">
        <v>76</v>
      </c>
      <c r="H1719">
        <v>85</v>
      </c>
      <c r="I1719">
        <v>141</v>
      </c>
      <c r="J1719">
        <v>129</v>
      </c>
      <c r="K1719">
        <v>105</v>
      </c>
      <c r="L1719">
        <v>74</v>
      </c>
      <c r="M1719">
        <v>55</v>
      </c>
      <c r="N1719">
        <v>-6</v>
      </c>
    </row>
    <row r="1720" spans="1:14" x14ac:dyDescent="0.2">
      <c r="A1720">
        <v>1955</v>
      </c>
      <c r="B1720">
        <v>14</v>
      </c>
      <c r="C1720">
        <v>-40</v>
      </c>
      <c r="D1720">
        <v>-20</v>
      </c>
      <c r="E1720">
        <v>-5</v>
      </c>
      <c r="F1720">
        <v>28</v>
      </c>
      <c r="G1720">
        <v>34</v>
      </c>
      <c r="H1720">
        <v>107</v>
      </c>
      <c r="I1720">
        <v>145</v>
      </c>
      <c r="J1720">
        <v>118</v>
      </c>
      <c r="K1720">
        <v>74</v>
      </c>
      <c r="L1720">
        <v>98</v>
      </c>
      <c r="M1720">
        <v>59</v>
      </c>
      <c r="N1720">
        <v>13</v>
      </c>
    </row>
    <row r="1721" spans="1:14" x14ac:dyDescent="0.2">
      <c r="A1721">
        <v>1955</v>
      </c>
      <c r="B1721">
        <v>15</v>
      </c>
      <c r="C1721">
        <v>-67</v>
      </c>
      <c r="D1721">
        <v>-12</v>
      </c>
      <c r="E1721">
        <v>15</v>
      </c>
      <c r="F1721">
        <v>16</v>
      </c>
      <c r="G1721">
        <v>31</v>
      </c>
      <c r="H1721">
        <v>120</v>
      </c>
      <c r="I1721">
        <v>152</v>
      </c>
      <c r="J1721">
        <v>116</v>
      </c>
      <c r="K1721">
        <v>76</v>
      </c>
      <c r="L1721">
        <v>117</v>
      </c>
      <c r="M1721">
        <v>43</v>
      </c>
      <c r="N1721">
        <v>71</v>
      </c>
    </row>
    <row r="1722" spans="1:14" x14ac:dyDescent="0.2">
      <c r="A1722">
        <v>1955</v>
      </c>
      <c r="B1722">
        <v>16</v>
      </c>
      <c r="C1722">
        <v>-5</v>
      </c>
      <c r="D1722">
        <v>-24</v>
      </c>
      <c r="E1722">
        <v>30</v>
      </c>
      <c r="F1722">
        <v>9</v>
      </c>
      <c r="G1722">
        <v>29</v>
      </c>
      <c r="H1722">
        <v>113</v>
      </c>
      <c r="I1722">
        <v>127</v>
      </c>
      <c r="J1722">
        <v>133</v>
      </c>
      <c r="K1722">
        <v>85</v>
      </c>
      <c r="L1722">
        <v>-20</v>
      </c>
      <c r="M1722">
        <v>-4</v>
      </c>
      <c r="N1722">
        <v>65</v>
      </c>
    </row>
    <row r="1723" spans="1:14" x14ac:dyDescent="0.2">
      <c r="A1723">
        <v>1955</v>
      </c>
      <c r="B1723">
        <v>17</v>
      </c>
      <c r="C1723">
        <v>-56</v>
      </c>
      <c r="D1723">
        <v>-47</v>
      </c>
      <c r="E1723">
        <v>1</v>
      </c>
      <c r="F1723">
        <v>27</v>
      </c>
      <c r="G1723">
        <v>33</v>
      </c>
      <c r="H1723">
        <v>100</v>
      </c>
      <c r="I1723">
        <v>132</v>
      </c>
      <c r="J1723">
        <v>144</v>
      </c>
      <c r="K1723">
        <v>81</v>
      </c>
      <c r="L1723">
        <v>13</v>
      </c>
      <c r="M1723">
        <v>0</v>
      </c>
      <c r="N1723">
        <v>43</v>
      </c>
    </row>
    <row r="1724" spans="1:14" x14ac:dyDescent="0.2">
      <c r="A1724">
        <v>1955</v>
      </c>
      <c r="B1724">
        <v>18</v>
      </c>
      <c r="C1724">
        <v>-54</v>
      </c>
      <c r="D1724">
        <v>-43</v>
      </c>
      <c r="E1724">
        <v>-28</v>
      </c>
      <c r="F1724">
        <v>34</v>
      </c>
      <c r="G1724">
        <v>15</v>
      </c>
      <c r="H1724">
        <v>68</v>
      </c>
      <c r="I1724">
        <v>153</v>
      </c>
      <c r="J1724">
        <v>143</v>
      </c>
      <c r="K1724">
        <v>107</v>
      </c>
      <c r="L1724">
        <v>-22</v>
      </c>
      <c r="M1724">
        <v>-4</v>
      </c>
      <c r="N1724">
        <v>-2</v>
      </c>
    </row>
    <row r="1725" spans="1:14" x14ac:dyDescent="0.2">
      <c r="A1725">
        <v>1955</v>
      </c>
      <c r="B1725">
        <v>19</v>
      </c>
      <c r="C1725">
        <v>-51</v>
      </c>
      <c r="D1725">
        <v>-32</v>
      </c>
      <c r="E1725">
        <v>-17</v>
      </c>
      <c r="F1725">
        <v>23</v>
      </c>
      <c r="G1725">
        <v>23</v>
      </c>
      <c r="H1725">
        <v>73</v>
      </c>
      <c r="I1725">
        <v>128</v>
      </c>
      <c r="J1725">
        <v>170</v>
      </c>
      <c r="K1725">
        <v>54</v>
      </c>
      <c r="L1725">
        <v>25</v>
      </c>
      <c r="M1725">
        <v>17</v>
      </c>
      <c r="N1725">
        <v>-48</v>
      </c>
    </row>
    <row r="1726" spans="1:14" x14ac:dyDescent="0.2">
      <c r="A1726">
        <v>1955</v>
      </c>
      <c r="B1726">
        <v>20</v>
      </c>
      <c r="C1726">
        <v>-61</v>
      </c>
      <c r="D1726">
        <v>-75</v>
      </c>
      <c r="E1726">
        <v>-45</v>
      </c>
      <c r="F1726">
        <v>13</v>
      </c>
      <c r="G1726">
        <v>35</v>
      </c>
      <c r="H1726">
        <v>107</v>
      </c>
      <c r="I1726">
        <v>110</v>
      </c>
      <c r="J1726">
        <v>125</v>
      </c>
      <c r="K1726">
        <v>64</v>
      </c>
      <c r="L1726">
        <v>89</v>
      </c>
      <c r="M1726">
        <v>21</v>
      </c>
      <c r="N1726">
        <v>-37</v>
      </c>
    </row>
    <row r="1727" spans="1:14" x14ac:dyDescent="0.2">
      <c r="A1727">
        <v>1955</v>
      </c>
      <c r="B1727">
        <v>21</v>
      </c>
      <c r="C1727">
        <v>-18</v>
      </c>
      <c r="D1727">
        <v>-54</v>
      </c>
      <c r="E1727">
        <v>-33</v>
      </c>
      <c r="F1727">
        <v>27</v>
      </c>
      <c r="G1727">
        <v>18</v>
      </c>
      <c r="H1727">
        <v>101</v>
      </c>
      <c r="I1727">
        <v>125</v>
      </c>
      <c r="J1727">
        <v>151</v>
      </c>
      <c r="K1727">
        <v>90</v>
      </c>
      <c r="L1727">
        <v>59</v>
      </c>
      <c r="M1727">
        <v>32</v>
      </c>
      <c r="N1727">
        <v>5</v>
      </c>
    </row>
    <row r="1728" spans="1:14" x14ac:dyDescent="0.2">
      <c r="A1728">
        <v>1955</v>
      </c>
      <c r="B1728">
        <v>22</v>
      </c>
      <c r="C1728">
        <v>38</v>
      </c>
      <c r="D1728">
        <v>-38</v>
      </c>
      <c r="E1728">
        <v>-40</v>
      </c>
      <c r="F1728">
        <v>23</v>
      </c>
      <c r="G1728">
        <v>42</v>
      </c>
      <c r="H1728">
        <v>110</v>
      </c>
      <c r="I1728">
        <v>110</v>
      </c>
      <c r="J1728">
        <v>161</v>
      </c>
      <c r="K1728">
        <v>121</v>
      </c>
      <c r="L1728">
        <v>39</v>
      </c>
      <c r="M1728">
        <v>55</v>
      </c>
      <c r="N1728">
        <v>-50</v>
      </c>
    </row>
    <row r="1729" spans="1:14" x14ac:dyDescent="0.2">
      <c r="A1729">
        <v>1955</v>
      </c>
      <c r="B1729">
        <v>23</v>
      </c>
      <c r="C1729">
        <v>29</v>
      </c>
      <c r="D1729">
        <v>-43</v>
      </c>
      <c r="E1729">
        <v>3</v>
      </c>
      <c r="F1729">
        <v>49</v>
      </c>
      <c r="G1729">
        <v>56</v>
      </c>
      <c r="H1729">
        <v>138</v>
      </c>
      <c r="I1729">
        <v>114</v>
      </c>
      <c r="J1729">
        <v>161</v>
      </c>
      <c r="K1729">
        <v>114</v>
      </c>
      <c r="L1729">
        <v>64</v>
      </c>
      <c r="M1729">
        <v>51</v>
      </c>
      <c r="N1729">
        <v>2</v>
      </c>
    </row>
    <row r="1730" spans="1:14" x14ac:dyDescent="0.2">
      <c r="A1730">
        <v>1955</v>
      </c>
      <c r="B1730">
        <v>24</v>
      </c>
      <c r="C1730">
        <v>3</v>
      </c>
      <c r="D1730">
        <v>-19</v>
      </c>
      <c r="E1730">
        <v>61</v>
      </c>
      <c r="F1730">
        <v>43</v>
      </c>
      <c r="G1730">
        <v>92</v>
      </c>
      <c r="H1730">
        <v>132</v>
      </c>
      <c r="I1730">
        <v>148</v>
      </c>
      <c r="J1730">
        <v>151</v>
      </c>
      <c r="K1730">
        <v>62</v>
      </c>
      <c r="L1730">
        <v>58</v>
      </c>
      <c r="M1730">
        <v>49</v>
      </c>
      <c r="N1730">
        <v>41</v>
      </c>
    </row>
    <row r="1731" spans="1:14" x14ac:dyDescent="0.2">
      <c r="A1731">
        <v>1955</v>
      </c>
      <c r="B1731">
        <v>25</v>
      </c>
      <c r="C1731">
        <v>4</v>
      </c>
      <c r="D1731">
        <v>-9</v>
      </c>
      <c r="E1731">
        <v>57</v>
      </c>
      <c r="F1731">
        <v>20</v>
      </c>
      <c r="G1731">
        <v>70</v>
      </c>
      <c r="H1731">
        <v>101</v>
      </c>
      <c r="I1731">
        <v>110</v>
      </c>
      <c r="J1731">
        <v>134</v>
      </c>
      <c r="K1731">
        <v>117</v>
      </c>
      <c r="L1731">
        <v>61</v>
      </c>
      <c r="M1731">
        <v>-10</v>
      </c>
      <c r="N1731">
        <v>30</v>
      </c>
    </row>
    <row r="1732" spans="1:14" x14ac:dyDescent="0.2">
      <c r="A1732">
        <v>1955</v>
      </c>
      <c r="B1732">
        <v>26</v>
      </c>
      <c r="C1732">
        <v>40</v>
      </c>
      <c r="D1732">
        <v>-22</v>
      </c>
      <c r="E1732">
        <v>68</v>
      </c>
      <c r="F1732">
        <v>57</v>
      </c>
      <c r="G1732">
        <v>59</v>
      </c>
      <c r="H1732">
        <v>98</v>
      </c>
      <c r="I1732">
        <v>105</v>
      </c>
      <c r="J1732">
        <v>119</v>
      </c>
      <c r="K1732">
        <v>92</v>
      </c>
      <c r="L1732">
        <v>82</v>
      </c>
      <c r="M1732">
        <v>-11</v>
      </c>
      <c r="N1732">
        <v>41</v>
      </c>
    </row>
    <row r="1733" spans="1:14" x14ac:dyDescent="0.2">
      <c r="A1733">
        <v>1955</v>
      </c>
      <c r="B1733">
        <v>27</v>
      </c>
      <c r="C1733">
        <v>29</v>
      </c>
      <c r="D1733">
        <v>-60</v>
      </c>
      <c r="E1733">
        <v>31</v>
      </c>
      <c r="F1733">
        <v>79</v>
      </c>
      <c r="G1733">
        <v>77</v>
      </c>
      <c r="H1733">
        <v>119</v>
      </c>
      <c r="I1733">
        <v>125</v>
      </c>
      <c r="J1733">
        <v>121</v>
      </c>
      <c r="K1733">
        <v>83</v>
      </c>
      <c r="L1733">
        <v>7</v>
      </c>
      <c r="M1733">
        <v>26</v>
      </c>
      <c r="N1733">
        <v>56</v>
      </c>
    </row>
    <row r="1734" spans="1:14" x14ac:dyDescent="0.2">
      <c r="A1734">
        <v>1955</v>
      </c>
      <c r="B1734">
        <v>28</v>
      </c>
      <c r="C1734">
        <v>35</v>
      </c>
      <c r="D1734">
        <v>-78</v>
      </c>
      <c r="E1734">
        <v>-5</v>
      </c>
      <c r="F1734">
        <v>105</v>
      </c>
      <c r="G1734">
        <v>86</v>
      </c>
      <c r="H1734">
        <v>110</v>
      </c>
      <c r="I1734">
        <v>129</v>
      </c>
      <c r="J1734">
        <v>137</v>
      </c>
      <c r="K1734">
        <v>94</v>
      </c>
      <c r="L1734">
        <v>9</v>
      </c>
      <c r="M1734">
        <v>60</v>
      </c>
      <c r="N1734">
        <v>73</v>
      </c>
    </row>
    <row r="1735" spans="1:14" x14ac:dyDescent="0.2">
      <c r="A1735">
        <v>1955</v>
      </c>
      <c r="B1735">
        <v>29</v>
      </c>
      <c r="C1735">
        <v>72</v>
      </c>
      <c r="E1735">
        <v>-20</v>
      </c>
      <c r="F1735">
        <v>89</v>
      </c>
      <c r="G1735">
        <v>63</v>
      </c>
      <c r="H1735">
        <v>117</v>
      </c>
      <c r="I1735">
        <v>129</v>
      </c>
      <c r="J1735">
        <v>137</v>
      </c>
      <c r="K1735">
        <v>67</v>
      </c>
      <c r="L1735">
        <v>-22</v>
      </c>
      <c r="M1735">
        <v>27</v>
      </c>
      <c r="N1735">
        <v>55</v>
      </c>
    </row>
    <row r="1736" spans="1:14" x14ac:dyDescent="0.2">
      <c r="A1736">
        <v>1955</v>
      </c>
      <c r="B1736">
        <v>30</v>
      </c>
      <c r="C1736">
        <v>80</v>
      </c>
      <c r="E1736">
        <v>-17</v>
      </c>
      <c r="F1736">
        <v>78</v>
      </c>
      <c r="G1736">
        <v>50</v>
      </c>
      <c r="H1736">
        <v>101</v>
      </c>
      <c r="I1736">
        <v>139</v>
      </c>
      <c r="J1736">
        <v>112</v>
      </c>
      <c r="K1736">
        <v>122</v>
      </c>
      <c r="L1736">
        <v>1</v>
      </c>
      <c r="M1736">
        <v>-8</v>
      </c>
      <c r="N1736">
        <v>22</v>
      </c>
    </row>
    <row r="1737" spans="1:14" x14ac:dyDescent="0.2">
      <c r="A1737">
        <v>1955</v>
      </c>
      <c r="B1737">
        <v>31</v>
      </c>
      <c r="C1737">
        <v>67</v>
      </c>
      <c r="E1737">
        <v>-38</v>
      </c>
      <c r="G1737">
        <v>64</v>
      </c>
      <c r="I1737">
        <v>109</v>
      </c>
      <c r="J1737">
        <v>136</v>
      </c>
      <c r="L1737">
        <v>-31</v>
      </c>
      <c r="N1737">
        <v>15</v>
      </c>
    </row>
    <row r="1738" spans="1:14" x14ac:dyDescent="0.2">
      <c r="A1738">
        <v>1956</v>
      </c>
      <c r="B1738">
        <v>1</v>
      </c>
      <c r="C1738">
        <v>37</v>
      </c>
      <c r="D1738">
        <v>-97</v>
      </c>
      <c r="E1738">
        <v>44</v>
      </c>
      <c r="F1738">
        <v>19</v>
      </c>
      <c r="G1738">
        <v>69</v>
      </c>
      <c r="H1738">
        <v>103</v>
      </c>
      <c r="I1738">
        <v>133</v>
      </c>
      <c r="J1738">
        <v>98</v>
      </c>
      <c r="K1738">
        <v>51</v>
      </c>
      <c r="L1738">
        <v>97</v>
      </c>
      <c r="M1738">
        <v>32</v>
      </c>
      <c r="N1738">
        <v>-6</v>
      </c>
    </row>
    <row r="1739" spans="1:14" x14ac:dyDescent="0.2">
      <c r="A1739">
        <v>1956</v>
      </c>
      <c r="B1739">
        <v>2</v>
      </c>
      <c r="C1739">
        <v>38</v>
      </c>
      <c r="D1739">
        <v>-100</v>
      </c>
      <c r="E1739">
        <v>68</v>
      </c>
      <c r="F1739">
        <v>16</v>
      </c>
      <c r="G1739">
        <v>51</v>
      </c>
      <c r="H1739">
        <v>106</v>
      </c>
      <c r="I1739">
        <v>111</v>
      </c>
      <c r="J1739">
        <v>115</v>
      </c>
      <c r="K1739">
        <v>97</v>
      </c>
      <c r="L1739">
        <v>102</v>
      </c>
      <c r="M1739">
        <v>55</v>
      </c>
      <c r="N1739">
        <v>53</v>
      </c>
    </row>
    <row r="1740" spans="1:14" x14ac:dyDescent="0.2">
      <c r="A1740">
        <v>1956</v>
      </c>
      <c r="B1740">
        <v>3</v>
      </c>
      <c r="C1740">
        <v>0</v>
      </c>
      <c r="D1740">
        <v>-104</v>
      </c>
      <c r="E1740">
        <v>72</v>
      </c>
      <c r="F1740">
        <v>22</v>
      </c>
      <c r="G1740">
        <v>77</v>
      </c>
      <c r="H1740">
        <v>81</v>
      </c>
      <c r="I1740">
        <v>114</v>
      </c>
      <c r="J1740">
        <v>106</v>
      </c>
      <c r="K1740">
        <v>90</v>
      </c>
      <c r="L1740">
        <v>72</v>
      </c>
      <c r="M1740">
        <v>76</v>
      </c>
      <c r="N1740">
        <v>84</v>
      </c>
    </row>
    <row r="1741" spans="1:14" x14ac:dyDescent="0.2">
      <c r="A1741">
        <v>1956</v>
      </c>
      <c r="B1741">
        <v>4</v>
      </c>
      <c r="C1741">
        <v>26</v>
      </c>
      <c r="D1741">
        <v>-97</v>
      </c>
      <c r="E1741">
        <v>44</v>
      </c>
      <c r="F1741">
        <v>32</v>
      </c>
      <c r="G1741">
        <v>68</v>
      </c>
      <c r="H1741">
        <v>97</v>
      </c>
      <c r="I1741">
        <v>132</v>
      </c>
      <c r="J1741">
        <v>98</v>
      </c>
      <c r="K1741">
        <v>95</v>
      </c>
      <c r="L1741">
        <v>64</v>
      </c>
      <c r="M1741">
        <v>67</v>
      </c>
      <c r="N1741">
        <v>82</v>
      </c>
    </row>
    <row r="1742" spans="1:14" x14ac:dyDescent="0.2">
      <c r="A1742">
        <v>1956</v>
      </c>
      <c r="B1742">
        <v>5</v>
      </c>
      <c r="C1742">
        <v>-1</v>
      </c>
      <c r="D1742">
        <v>-36</v>
      </c>
      <c r="E1742">
        <v>20</v>
      </c>
      <c r="F1742">
        <v>47</v>
      </c>
      <c r="G1742">
        <v>75</v>
      </c>
      <c r="H1742">
        <v>80</v>
      </c>
      <c r="I1742">
        <v>142</v>
      </c>
      <c r="J1742">
        <v>68</v>
      </c>
      <c r="K1742">
        <v>114</v>
      </c>
      <c r="L1742">
        <v>43</v>
      </c>
      <c r="M1742">
        <v>67</v>
      </c>
      <c r="N1742">
        <v>90</v>
      </c>
    </row>
    <row r="1743" spans="1:14" x14ac:dyDescent="0.2">
      <c r="A1743">
        <v>1956</v>
      </c>
      <c r="B1743">
        <v>6</v>
      </c>
      <c r="C1743">
        <v>-27</v>
      </c>
      <c r="D1743">
        <v>46</v>
      </c>
      <c r="E1743">
        <v>26</v>
      </c>
      <c r="F1743">
        <v>14</v>
      </c>
      <c r="G1743">
        <v>70</v>
      </c>
      <c r="H1743">
        <v>72</v>
      </c>
      <c r="I1743">
        <v>116</v>
      </c>
      <c r="J1743">
        <v>85</v>
      </c>
      <c r="K1743">
        <v>123</v>
      </c>
      <c r="L1743">
        <v>39</v>
      </c>
      <c r="M1743">
        <v>25</v>
      </c>
      <c r="N1743">
        <v>87</v>
      </c>
    </row>
    <row r="1744" spans="1:14" x14ac:dyDescent="0.2">
      <c r="A1744">
        <v>1956</v>
      </c>
      <c r="B1744">
        <v>7</v>
      </c>
      <c r="C1744">
        <v>-20</v>
      </c>
      <c r="D1744">
        <v>26</v>
      </c>
      <c r="E1744">
        <v>27</v>
      </c>
      <c r="F1744">
        <v>15</v>
      </c>
      <c r="G1744">
        <v>94</v>
      </c>
      <c r="H1744">
        <v>66</v>
      </c>
      <c r="I1744">
        <v>132</v>
      </c>
      <c r="J1744">
        <v>81</v>
      </c>
      <c r="K1744">
        <v>125</v>
      </c>
      <c r="L1744">
        <v>49</v>
      </c>
      <c r="M1744">
        <v>16</v>
      </c>
      <c r="N1744">
        <v>53</v>
      </c>
    </row>
    <row r="1745" spans="1:14" x14ac:dyDescent="0.2">
      <c r="A1745">
        <v>1956</v>
      </c>
      <c r="B1745">
        <v>8</v>
      </c>
      <c r="C1745">
        <v>-4</v>
      </c>
      <c r="D1745">
        <v>32</v>
      </c>
      <c r="E1745">
        <v>28</v>
      </c>
      <c r="F1745">
        <v>43</v>
      </c>
      <c r="G1745">
        <v>93</v>
      </c>
      <c r="H1745">
        <v>75</v>
      </c>
      <c r="I1745">
        <v>141</v>
      </c>
      <c r="J1745">
        <v>91</v>
      </c>
      <c r="K1745">
        <v>94</v>
      </c>
      <c r="L1745">
        <v>86</v>
      </c>
      <c r="M1745">
        <v>32</v>
      </c>
      <c r="N1745">
        <v>56</v>
      </c>
    </row>
    <row r="1746" spans="1:14" x14ac:dyDescent="0.2">
      <c r="A1746">
        <v>1956</v>
      </c>
      <c r="B1746">
        <v>9</v>
      </c>
      <c r="C1746">
        <v>-13</v>
      </c>
      <c r="D1746">
        <v>9</v>
      </c>
      <c r="E1746">
        <v>-14</v>
      </c>
      <c r="F1746">
        <v>51</v>
      </c>
      <c r="G1746">
        <v>103</v>
      </c>
      <c r="H1746">
        <v>66</v>
      </c>
      <c r="I1746">
        <v>142</v>
      </c>
      <c r="J1746">
        <v>115</v>
      </c>
      <c r="K1746">
        <v>114</v>
      </c>
      <c r="L1746">
        <v>67</v>
      </c>
      <c r="M1746">
        <v>85</v>
      </c>
      <c r="N1746">
        <v>70</v>
      </c>
    </row>
    <row r="1747" spans="1:14" x14ac:dyDescent="0.2">
      <c r="A1747">
        <v>1956</v>
      </c>
      <c r="B1747">
        <v>10</v>
      </c>
      <c r="C1747">
        <v>-24</v>
      </c>
      <c r="D1747">
        <v>-56</v>
      </c>
      <c r="E1747">
        <v>-23</v>
      </c>
      <c r="F1747">
        <v>60</v>
      </c>
      <c r="G1747">
        <v>85</v>
      </c>
      <c r="H1747">
        <v>66</v>
      </c>
      <c r="I1747">
        <v>90</v>
      </c>
      <c r="J1747">
        <v>129</v>
      </c>
      <c r="K1747">
        <v>114</v>
      </c>
      <c r="L1747">
        <v>55</v>
      </c>
      <c r="M1747">
        <v>57</v>
      </c>
      <c r="N1747">
        <v>60</v>
      </c>
    </row>
    <row r="1748" spans="1:14" x14ac:dyDescent="0.2">
      <c r="A1748">
        <v>1956</v>
      </c>
      <c r="B1748">
        <v>11</v>
      </c>
      <c r="C1748">
        <v>16</v>
      </c>
      <c r="D1748">
        <v>-49</v>
      </c>
      <c r="E1748">
        <v>-25</v>
      </c>
      <c r="F1748">
        <v>46</v>
      </c>
      <c r="G1748">
        <v>79</v>
      </c>
      <c r="H1748">
        <v>112</v>
      </c>
      <c r="I1748">
        <v>69</v>
      </c>
      <c r="J1748">
        <v>134</v>
      </c>
      <c r="K1748">
        <v>110</v>
      </c>
      <c r="L1748">
        <v>58</v>
      </c>
      <c r="M1748">
        <v>35</v>
      </c>
      <c r="N1748">
        <v>68</v>
      </c>
    </row>
    <row r="1749" spans="1:14" x14ac:dyDescent="0.2">
      <c r="A1749">
        <v>1956</v>
      </c>
      <c r="B1749">
        <v>12</v>
      </c>
      <c r="C1749">
        <v>18</v>
      </c>
      <c r="D1749">
        <v>-44</v>
      </c>
      <c r="E1749">
        <v>-18</v>
      </c>
      <c r="F1749">
        <v>39</v>
      </c>
      <c r="G1749">
        <v>78</v>
      </c>
      <c r="H1749">
        <v>125</v>
      </c>
      <c r="I1749">
        <v>94</v>
      </c>
      <c r="J1749">
        <v>109</v>
      </c>
      <c r="K1749">
        <v>91</v>
      </c>
      <c r="L1749">
        <v>35</v>
      </c>
      <c r="M1749">
        <v>30</v>
      </c>
      <c r="N1749">
        <v>64</v>
      </c>
    </row>
    <row r="1750" spans="1:14" x14ac:dyDescent="0.2">
      <c r="A1750">
        <v>1956</v>
      </c>
      <c r="B1750">
        <v>13</v>
      </c>
      <c r="C1750">
        <v>-13</v>
      </c>
      <c r="D1750">
        <v>10</v>
      </c>
      <c r="E1750">
        <v>-23</v>
      </c>
      <c r="F1750">
        <v>59</v>
      </c>
      <c r="G1750">
        <v>47</v>
      </c>
      <c r="H1750">
        <v>75</v>
      </c>
      <c r="I1750">
        <v>106</v>
      </c>
      <c r="J1750">
        <v>116</v>
      </c>
      <c r="K1750">
        <v>122</v>
      </c>
      <c r="L1750">
        <v>54</v>
      </c>
      <c r="M1750">
        <v>10</v>
      </c>
      <c r="N1750">
        <v>40</v>
      </c>
    </row>
    <row r="1751" spans="1:14" x14ac:dyDescent="0.2">
      <c r="A1751">
        <v>1956</v>
      </c>
      <c r="B1751">
        <v>14</v>
      </c>
      <c r="C1751">
        <v>-9</v>
      </c>
      <c r="D1751">
        <v>-39</v>
      </c>
      <c r="E1751">
        <v>-23</v>
      </c>
      <c r="F1751">
        <v>29</v>
      </c>
      <c r="G1751">
        <v>86</v>
      </c>
      <c r="H1751">
        <v>55</v>
      </c>
      <c r="I1751">
        <v>109</v>
      </c>
      <c r="J1751">
        <v>103</v>
      </c>
      <c r="K1751">
        <v>118</v>
      </c>
      <c r="L1751">
        <v>44</v>
      </c>
      <c r="M1751">
        <v>10</v>
      </c>
      <c r="N1751">
        <v>43</v>
      </c>
    </row>
    <row r="1752" spans="1:14" x14ac:dyDescent="0.2">
      <c r="A1752">
        <v>1956</v>
      </c>
      <c r="B1752">
        <v>15</v>
      </c>
      <c r="C1752">
        <v>27</v>
      </c>
      <c r="D1752">
        <v>-44</v>
      </c>
      <c r="E1752">
        <v>-17</v>
      </c>
      <c r="F1752">
        <v>-1</v>
      </c>
      <c r="G1752">
        <v>43</v>
      </c>
      <c r="H1752">
        <v>33</v>
      </c>
      <c r="I1752">
        <v>127</v>
      </c>
      <c r="J1752">
        <v>100</v>
      </c>
      <c r="K1752">
        <v>105</v>
      </c>
      <c r="L1752">
        <v>58</v>
      </c>
      <c r="M1752">
        <v>11</v>
      </c>
      <c r="N1752">
        <v>65</v>
      </c>
    </row>
    <row r="1753" spans="1:14" x14ac:dyDescent="0.2">
      <c r="A1753">
        <v>1956</v>
      </c>
      <c r="B1753">
        <v>16</v>
      </c>
      <c r="C1753">
        <v>13</v>
      </c>
      <c r="D1753">
        <v>-35</v>
      </c>
      <c r="E1753">
        <v>-19</v>
      </c>
      <c r="F1753">
        <v>4</v>
      </c>
      <c r="G1753">
        <v>84</v>
      </c>
      <c r="H1753">
        <v>87</v>
      </c>
      <c r="I1753">
        <v>133</v>
      </c>
      <c r="J1753">
        <v>120</v>
      </c>
      <c r="K1753">
        <v>111</v>
      </c>
      <c r="L1753">
        <v>80</v>
      </c>
      <c r="M1753">
        <v>24</v>
      </c>
      <c r="N1753">
        <v>69</v>
      </c>
    </row>
    <row r="1754" spans="1:14" x14ac:dyDescent="0.2">
      <c r="A1754">
        <v>1956</v>
      </c>
      <c r="B1754">
        <v>17</v>
      </c>
      <c r="C1754">
        <v>7</v>
      </c>
      <c r="D1754">
        <v>-12</v>
      </c>
      <c r="E1754">
        <v>-8</v>
      </c>
      <c r="F1754">
        <v>0</v>
      </c>
      <c r="G1754">
        <v>68</v>
      </c>
      <c r="H1754">
        <v>89</v>
      </c>
      <c r="I1754">
        <v>139</v>
      </c>
      <c r="J1754">
        <v>136</v>
      </c>
      <c r="K1754">
        <v>79</v>
      </c>
      <c r="L1754">
        <v>117</v>
      </c>
      <c r="M1754">
        <v>48</v>
      </c>
      <c r="N1754">
        <v>55</v>
      </c>
    </row>
    <row r="1755" spans="1:14" x14ac:dyDescent="0.2">
      <c r="A1755">
        <v>1956</v>
      </c>
      <c r="B1755">
        <v>18</v>
      </c>
      <c r="C1755">
        <v>14</v>
      </c>
      <c r="D1755">
        <v>-29</v>
      </c>
      <c r="E1755">
        <v>20</v>
      </c>
      <c r="F1755">
        <v>3</v>
      </c>
      <c r="G1755">
        <v>49</v>
      </c>
      <c r="H1755">
        <v>55</v>
      </c>
      <c r="I1755">
        <v>124</v>
      </c>
      <c r="J1755">
        <v>136</v>
      </c>
      <c r="K1755">
        <v>96</v>
      </c>
      <c r="L1755">
        <v>53</v>
      </c>
      <c r="M1755">
        <v>54</v>
      </c>
      <c r="N1755">
        <v>35</v>
      </c>
    </row>
    <row r="1756" spans="1:14" x14ac:dyDescent="0.2">
      <c r="A1756">
        <v>1956</v>
      </c>
      <c r="B1756">
        <v>19</v>
      </c>
      <c r="C1756">
        <v>-2</v>
      </c>
      <c r="D1756">
        <v>-33</v>
      </c>
      <c r="E1756">
        <v>10</v>
      </c>
      <c r="F1756">
        <v>16</v>
      </c>
      <c r="G1756">
        <v>2</v>
      </c>
      <c r="H1756">
        <v>120</v>
      </c>
      <c r="I1756">
        <v>135</v>
      </c>
      <c r="J1756">
        <v>124</v>
      </c>
      <c r="K1756">
        <v>101</v>
      </c>
      <c r="L1756">
        <v>50</v>
      </c>
      <c r="M1756">
        <v>37</v>
      </c>
      <c r="N1756">
        <v>2</v>
      </c>
    </row>
    <row r="1757" spans="1:14" x14ac:dyDescent="0.2">
      <c r="A1757">
        <v>1956</v>
      </c>
      <c r="B1757">
        <v>20</v>
      </c>
      <c r="C1757">
        <v>24</v>
      </c>
      <c r="D1757">
        <v>-63</v>
      </c>
      <c r="E1757">
        <v>24</v>
      </c>
      <c r="F1757">
        <v>-4</v>
      </c>
      <c r="G1757">
        <v>19</v>
      </c>
      <c r="H1757">
        <v>96</v>
      </c>
      <c r="I1757">
        <v>117</v>
      </c>
      <c r="J1757">
        <v>97</v>
      </c>
      <c r="K1757">
        <v>94</v>
      </c>
      <c r="L1757">
        <v>91</v>
      </c>
      <c r="M1757">
        <v>49</v>
      </c>
      <c r="N1757">
        <v>4</v>
      </c>
    </row>
    <row r="1758" spans="1:14" x14ac:dyDescent="0.2">
      <c r="A1758">
        <v>1956</v>
      </c>
      <c r="B1758">
        <v>21</v>
      </c>
      <c r="C1758">
        <v>21</v>
      </c>
      <c r="D1758">
        <v>-53</v>
      </c>
      <c r="E1758">
        <v>49</v>
      </c>
      <c r="F1758">
        <v>5</v>
      </c>
      <c r="G1758">
        <v>33</v>
      </c>
      <c r="H1758">
        <v>98</v>
      </c>
      <c r="I1758">
        <v>120</v>
      </c>
      <c r="J1758">
        <v>68</v>
      </c>
      <c r="K1758">
        <v>128</v>
      </c>
      <c r="L1758">
        <v>61</v>
      </c>
      <c r="M1758">
        <v>23</v>
      </c>
      <c r="N1758">
        <v>-20</v>
      </c>
    </row>
    <row r="1759" spans="1:14" x14ac:dyDescent="0.2">
      <c r="A1759">
        <v>1956</v>
      </c>
      <c r="B1759">
        <v>22</v>
      </c>
      <c r="C1759">
        <v>24</v>
      </c>
      <c r="D1759">
        <v>-41</v>
      </c>
      <c r="E1759">
        <v>37</v>
      </c>
      <c r="F1759">
        <v>15</v>
      </c>
      <c r="G1759">
        <v>49</v>
      </c>
      <c r="H1759">
        <v>120</v>
      </c>
      <c r="I1759">
        <v>101</v>
      </c>
      <c r="J1759">
        <v>73</v>
      </c>
      <c r="K1759">
        <v>145</v>
      </c>
      <c r="L1759">
        <v>86</v>
      </c>
      <c r="M1759">
        <v>-31</v>
      </c>
      <c r="N1759">
        <v>-30</v>
      </c>
    </row>
    <row r="1760" spans="1:14" x14ac:dyDescent="0.2">
      <c r="A1760">
        <v>1956</v>
      </c>
      <c r="B1760">
        <v>23</v>
      </c>
      <c r="C1760">
        <v>3</v>
      </c>
      <c r="D1760">
        <v>-46</v>
      </c>
      <c r="E1760">
        <v>51</v>
      </c>
      <c r="F1760">
        <v>4</v>
      </c>
      <c r="G1760">
        <v>64</v>
      </c>
      <c r="H1760">
        <v>129</v>
      </c>
      <c r="I1760">
        <v>126</v>
      </c>
      <c r="J1760">
        <v>92</v>
      </c>
      <c r="K1760">
        <v>151</v>
      </c>
      <c r="L1760">
        <v>103</v>
      </c>
      <c r="M1760">
        <v>-36</v>
      </c>
      <c r="N1760">
        <v>-13</v>
      </c>
    </row>
    <row r="1761" spans="1:14" x14ac:dyDescent="0.2">
      <c r="A1761">
        <v>1956</v>
      </c>
      <c r="B1761">
        <v>24</v>
      </c>
      <c r="C1761">
        <v>-4</v>
      </c>
      <c r="D1761">
        <v>-43</v>
      </c>
      <c r="E1761">
        <v>74</v>
      </c>
      <c r="F1761">
        <v>40</v>
      </c>
      <c r="G1761">
        <v>72</v>
      </c>
      <c r="H1761">
        <v>127</v>
      </c>
      <c r="I1761">
        <v>148</v>
      </c>
      <c r="J1761">
        <v>84</v>
      </c>
      <c r="K1761">
        <v>128</v>
      </c>
      <c r="L1761">
        <v>87</v>
      </c>
      <c r="M1761">
        <v>-19</v>
      </c>
      <c r="N1761">
        <v>15</v>
      </c>
    </row>
    <row r="1762" spans="1:14" x14ac:dyDescent="0.2">
      <c r="A1762">
        <v>1956</v>
      </c>
      <c r="B1762">
        <v>25</v>
      </c>
      <c r="C1762">
        <v>-33</v>
      </c>
      <c r="D1762">
        <v>-56</v>
      </c>
      <c r="E1762">
        <v>67</v>
      </c>
      <c r="F1762">
        <v>41</v>
      </c>
      <c r="G1762">
        <v>42</v>
      </c>
      <c r="H1762">
        <v>98</v>
      </c>
      <c r="I1762">
        <v>135</v>
      </c>
      <c r="J1762">
        <v>79</v>
      </c>
      <c r="K1762">
        <v>126</v>
      </c>
      <c r="L1762">
        <v>40</v>
      </c>
      <c r="M1762">
        <v>10</v>
      </c>
      <c r="N1762">
        <v>-4</v>
      </c>
    </row>
    <row r="1763" spans="1:14" x14ac:dyDescent="0.2">
      <c r="A1763">
        <v>1956</v>
      </c>
      <c r="B1763">
        <v>26</v>
      </c>
      <c r="C1763">
        <v>-26</v>
      </c>
      <c r="D1763">
        <v>-49</v>
      </c>
      <c r="E1763">
        <v>54</v>
      </c>
      <c r="F1763">
        <v>39</v>
      </c>
      <c r="G1763">
        <v>47</v>
      </c>
      <c r="H1763">
        <v>97</v>
      </c>
      <c r="I1763">
        <v>125</v>
      </c>
      <c r="J1763">
        <v>86</v>
      </c>
      <c r="K1763">
        <v>109</v>
      </c>
      <c r="L1763">
        <v>4</v>
      </c>
      <c r="M1763">
        <v>90</v>
      </c>
      <c r="N1763">
        <v>-11</v>
      </c>
    </row>
    <row r="1764" spans="1:14" x14ac:dyDescent="0.2">
      <c r="A1764">
        <v>1956</v>
      </c>
      <c r="B1764">
        <v>27</v>
      </c>
      <c r="C1764">
        <v>43</v>
      </c>
      <c r="D1764">
        <v>-19</v>
      </c>
      <c r="E1764">
        <v>56</v>
      </c>
      <c r="F1764">
        <v>29</v>
      </c>
      <c r="G1764">
        <v>42</v>
      </c>
      <c r="H1764">
        <v>102</v>
      </c>
      <c r="I1764">
        <v>111</v>
      </c>
      <c r="J1764">
        <v>104</v>
      </c>
      <c r="K1764">
        <v>79</v>
      </c>
      <c r="L1764">
        <v>1</v>
      </c>
      <c r="M1764">
        <v>71</v>
      </c>
      <c r="N1764">
        <v>-34</v>
      </c>
    </row>
    <row r="1765" spans="1:14" x14ac:dyDescent="0.2">
      <c r="A1765">
        <v>1956</v>
      </c>
      <c r="B1765">
        <v>28</v>
      </c>
      <c r="C1765">
        <v>50</v>
      </c>
      <c r="D1765">
        <v>-6</v>
      </c>
      <c r="E1765">
        <v>29</v>
      </c>
      <c r="F1765">
        <v>11</v>
      </c>
      <c r="G1765">
        <v>82</v>
      </c>
      <c r="H1765">
        <v>96</v>
      </c>
      <c r="I1765">
        <v>133</v>
      </c>
      <c r="J1765">
        <v>86</v>
      </c>
      <c r="K1765">
        <v>119</v>
      </c>
      <c r="L1765">
        <v>17</v>
      </c>
      <c r="M1765">
        <v>28</v>
      </c>
      <c r="N1765">
        <v>-40</v>
      </c>
    </row>
    <row r="1766" spans="1:14" x14ac:dyDescent="0.2">
      <c r="A1766">
        <v>1956</v>
      </c>
      <c r="B1766">
        <v>29</v>
      </c>
      <c r="C1766">
        <v>55</v>
      </c>
      <c r="D1766">
        <v>64</v>
      </c>
      <c r="E1766">
        <v>33</v>
      </c>
      <c r="F1766">
        <v>-4</v>
      </c>
      <c r="G1766">
        <v>89</v>
      </c>
      <c r="H1766">
        <v>111</v>
      </c>
      <c r="I1766">
        <v>133</v>
      </c>
      <c r="J1766">
        <v>66</v>
      </c>
      <c r="K1766">
        <v>103</v>
      </c>
      <c r="L1766">
        <v>48</v>
      </c>
      <c r="M1766">
        <v>8</v>
      </c>
      <c r="N1766">
        <v>32</v>
      </c>
    </row>
    <row r="1767" spans="1:14" x14ac:dyDescent="0.2">
      <c r="A1767">
        <v>1956</v>
      </c>
      <c r="B1767">
        <v>30</v>
      </c>
      <c r="C1767">
        <v>38</v>
      </c>
      <c r="E1767">
        <v>14</v>
      </c>
      <c r="F1767">
        <v>18</v>
      </c>
      <c r="G1767">
        <v>93</v>
      </c>
      <c r="H1767">
        <v>107</v>
      </c>
      <c r="I1767">
        <v>96</v>
      </c>
      <c r="J1767">
        <v>76</v>
      </c>
      <c r="K1767">
        <v>101</v>
      </c>
      <c r="L1767">
        <v>38</v>
      </c>
      <c r="M1767">
        <v>-22</v>
      </c>
      <c r="N1767">
        <v>38</v>
      </c>
    </row>
    <row r="1768" spans="1:14" x14ac:dyDescent="0.2">
      <c r="A1768">
        <v>1956</v>
      </c>
      <c r="B1768">
        <v>31</v>
      </c>
      <c r="C1768">
        <v>-3</v>
      </c>
      <c r="E1768">
        <v>13</v>
      </c>
      <c r="G1768">
        <v>78</v>
      </c>
      <c r="I1768">
        <v>95</v>
      </c>
      <c r="J1768">
        <v>66</v>
      </c>
      <c r="L1768">
        <v>27</v>
      </c>
      <c r="N1768">
        <v>40</v>
      </c>
    </row>
    <row r="1769" spans="1:14" x14ac:dyDescent="0.2">
      <c r="A1769">
        <v>1957</v>
      </c>
      <c r="B1769">
        <v>1</v>
      </c>
      <c r="C1769">
        <v>33</v>
      </c>
      <c r="D1769">
        <v>80</v>
      </c>
      <c r="E1769">
        <v>20</v>
      </c>
      <c r="F1769">
        <v>65</v>
      </c>
      <c r="G1769">
        <v>38</v>
      </c>
      <c r="H1769">
        <v>81</v>
      </c>
      <c r="I1769">
        <v>139</v>
      </c>
      <c r="J1769">
        <v>114</v>
      </c>
      <c r="K1769">
        <v>123</v>
      </c>
      <c r="L1769">
        <v>39</v>
      </c>
      <c r="M1769">
        <v>63</v>
      </c>
      <c r="N1769">
        <v>-11</v>
      </c>
    </row>
    <row r="1770" spans="1:14" x14ac:dyDescent="0.2">
      <c r="A1770">
        <v>1957</v>
      </c>
      <c r="B1770">
        <v>2</v>
      </c>
      <c r="C1770">
        <v>-5</v>
      </c>
      <c r="D1770">
        <v>39</v>
      </c>
      <c r="E1770">
        <v>33</v>
      </c>
      <c r="F1770">
        <v>47</v>
      </c>
      <c r="G1770">
        <v>90</v>
      </c>
      <c r="H1770">
        <v>82</v>
      </c>
      <c r="I1770">
        <v>105</v>
      </c>
      <c r="J1770">
        <v>127</v>
      </c>
      <c r="K1770">
        <v>63</v>
      </c>
      <c r="L1770">
        <v>32</v>
      </c>
      <c r="M1770">
        <v>41</v>
      </c>
      <c r="N1770">
        <v>-36</v>
      </c>
    </row>
    <row r="1771" spans="1:14" x14ac:dyDescent="0.2">
      <c r="A1771">
        <v>1957</v>
      </c>
      <c r="B1771">
        <v>3</v>
      </c>
      <c r="C1771">
        <v>13</v>
      </c>
      <c r="D1771">
        <v>41</v>
      </c>
      <c r="E1771">
        <v>7</v>
      </c>
      <c r="F1771">
        <v>59</v>
      </c>
      <c r="G1771">
        <v>48</v>
      </c>
      <c r="H1771">
        <v>93</v>
      </c>
      <c r="I1771">
        <v>137</v>
      </c>
      <c r="J1771">
        <v>100</v>
      </c>
      <c r="K1771">
        <v>93</v>
      </c>
      <c r="L1771">
        <v>73</v>
      </c>
      <c r="M1771">
        <v>64</v>
      </c>
      <c r="N1771">
        <v>-38</v>
      </c>
    </row>
    <row r="1772" spans="1:14" x14ac:dyDescent="0.2">
      <c r="A1772">
        <v>1957</v>
      </c>
      <c r="B1772">
        <v>4</v>
      </c>
      <c r="C1772">
        <v>60</v>
      </c>
      <c r="D1772">
        <v>65</v>
      </c>
      <c r="E1772">
        <v>-1</v>
      </c>
      <c r="F1772">
        <v>90</v>
      </c>
      <c r="G1772">
        <v>65</v>
      </c>
      <c r="H1772">
        <v>111</v>
      </c>
      <c r="I1772">
        <v>148</v>
      </c>
      <c r="J1772">
        <v>122</v>
      </c>
      <c r="K1772">
        <v>95</v>
      </c>
      <c r="L1772">
        <v>37</v>
      </c>
      <c r="M1772">
        <v>38</v>
      </c>
      <c r="N1772">
        <v>-39</v>
      </c>
    </row>
    <row r="1773" spans="1:14" x14ac:dyDescent="0.2">
      <c r="A1773">
        <v>1957</v>
      </c>
      <c r="B1773">
        <v>5</v>
      </c>
      <c r="C1773">
        <v>95</v>
      </c>
      <c r="D1773">
        <v>58</v>
      </c>
      <c r="E1773">
        <v>24</v>
      </c>
      <c r="F1773">
        <v>74</v>
      </c>
      <c r="G1773">
        <v>40</v>
      </c>
      <c r="H1773">
        <v>79</v>
      </c>
      <c r="I1773">
        <v>143</v>
      </c>
      <c r="J1773">
        <v>145</v>
      </c>
      <c r="K1773">
        <v>118</v>
      </c>
      <c r="L1773">
        <v>76</v>
      </c>
      <c r="M1773">
        <v>55</v>
      </c>
      <c r="N1773">
        <v>-6</v>
      </c>
    </row>
    <row r="1774" spans="1:14" x14ac:dyDescent="0.2">
      <c r="A1774">
        <v>1957</v>
      </c>
      <c r="B1774">
        <v>6</v>
      </c>
      <c r="C1774">
        <v>67</v>
      </c>
      <c r="D1774">
        <v>53</v>
      </c>
      <c r="E1774">
        <v>46</v>
      </c>
      <c r="F1774">
        <v>48</v>
      </c>
      <c r="G1774">
        <v>10</v>
      </c>
      <c r="H1774">
        <v>78</v>
      </c>
      <c r="I1774">
        <v>162</v>
      </c>
      <c r="J1774">
        <v>151</v>
      </c>
      <c r="K1774">
        <v>84</v>
      </c>
      <c r="L1774">
        <v>87</v>
      </c>
      <c r="M1774">
        <v>29</v>
      </c>
      <c r="N1774">
        <v>25</v>
      </c>
    </row>
    <row r="1775" spans="1:14" x14ac:dyDescent="0.2">
      <c r="A1775">
        <v>1957</v>
      </c>
      <c r="B1775">
        <v>7</v>
      </c>
      <c r="C1775">
        <v>25</v>
      </c>
      <c r="D1775">
        <v>39</v>
      </c>
      <c r="E1775">
        <v>67</v>
      </c>
      <c r="F1775">
        <v>41</v>
      </c>
      <c r="G1775">
        <v>9</v>
      </c>
      <c r="H1775">
        <v>77</v>
      </c>
      <c r="I1775">
        <v>152</v>
      </c>
      <c r="J1775">
        <v>125</v>
      </c>
      <c r="K1775">
        <v>127</v>
      </c>
      <c r="L1775">
        <v>89</v>
      </c>
      <c r="M1775">
        <v>-5</v>
      </c>
      <c r="N1775">
        <v>36</v>
      </c>
    </row>
    <row r="1776" spans="1:14" x14ac:dyDescent="0.2">
      <c r="A1776">
        <v>1957</v>
      </c>
      <c r="B1776">
        <v>8</v>
      </c>
      <c r="C1776">
        <v>50</v>
      </c>
      <c r="D1776">
        <v>70</v>
      </c>
      <c r="E1776">
        <v>65</v>
      </c>
      <c r="F1776">
        <v>45</v>
      </c>
      <c r="G1776">
        <v>35</v>
      </c>
      <c r="H1776">
        <v>103</v>
      </c>
      <c r="I1776">
        <v>135</v>
      </c>
      <c r="J1776">
        <v>148</v>
      </c>
      <c r="K1776">
        <v>84</v>
      </c>
      <c r="L1776">
        <v>72</v>
      </c>
      <c r="M1776">
        <v>-12</v>
      </c>
      <c r="N1776">
        <v>69</v>
      </c>
    </row>
    <row r="1777" spans="1:14" x14ac:dyDescent="0.2">
      <c r="A1777">
        <v>1957</v>
      </c>
      <c r="B1777">
        <v>9</v>
      </c>
      <c r="C1777">
        <v>82</v>
      </c>
      <c r="D1777">
        <v>14</v>
      </c>
      <c r="E1777">
        <v>89</v>
      </c>
      <c r="F1777">
        <v>43</v>
      </c>
      <c r="G1777">
        <v>48</v>
      </c>
      <c r="H1777">
        <v>94</v>
      </c>
      <c r="I1777">
        <v>127</v>
      </c>
      <c r="J1777">
        <v>147</v>
      </c>
      <c r="K1777">
        <v>82</v>
      </c>
      <c r="L1777">
        <v>89</v>
      </c>
      <c r="M1777">
        <v>2</v>
      </c>
      <c r="N1777">
        <v>27</v>
      </c>
    </row>
    <row r="1778" spans="1:14" x14ac:dyDescent="0.2">
      <c r="A1778">
        <v>1957</v>
      </c>
      <c r="B1778">
        <v>10</v>
      </c>
      <c r="C1778">
        <v>19</v>
      </c>
      <c r="D1778">
        <v>21</v>
      </c>
      <c r="E1778">
        <v>99</v>
      </c>
      <c r="F1778">
        <v>47</v>
      </c>
      <c r="G1778">
        <v>55</v>
      </c>
      <c r="H1778">
        <v>75</v>
      </c>
      <c r="I1778">
        <v>111</v>
      </c>
      <c r="J1778">
        <v>147</v>
      </c>
      <c r="K1778">
        <v>123</v>
      </c>
      <c r="L1778">
        <v>61</v>
      </c>
      <c r="M1778">
        <v>30</v>
      </c>
      <c r="N1778">
        <v>-19</v>
      </c>
    </row>
    <row r="1779" spans="1:14" x14ac:dyDescent="0.2">
      <c r="A1779">
        <v>1957</v>
      </c>
      <c r="B1779">
        <v>11</v>
      </c>
      <c r="C1779">
        <v>-16</v>
      </c>
      <c r="D1779">
        <v>32</v>
      </c>
      <c r="E1779">
        <v>68</v>
      </c>
      <c r="F1779">
        <v>20</v>
      </c>
      <c r="G1779">
        <v>91</v>
      </c>
      <c r="H1779">
        <v>58</v>
      </c>
      <c r="I1779">
        <v>81</v>
      </c>
      <c r="J1779">
        <v>135</v>
      </c>
      <c r="K1779">
        <v>113</v>
      </c>
      <c r="L1779">
        <v>91</v>
      </c>
      <c r="M1779">
        <v>43</v>
      </c>
      <c r="N1779">
        <v>17</v>
      </c>
    </row>
    <row r="1780" spans="1:14" x14ac:dyDescent="0.2">
      <c r="A1780">
        <v>1957</v>
      </c>
      <c r="B1780">
        <v>12</v>
      </c>
      <c r="C1780">
        <v>1</v>
      </c>
      <c r="D1780">
        <v>19</v>
      </c>
      <c r="E1780">
        <v>83</v>
      </c>
      <c r="F1780">
        <v>5</v>
      </c>
      <c r="G1780">
        <v>93</v>
      </c>
      <c r="H1780">
        <v>41</v>
      </c>
      <c r="I1780">
        <v>131</v>
      </c>
      <c r="J1780">
        <v>145</v>
      </c>
      <c r="K1780">
        <v>91</v>
      </c>
      <c r="L1780">
        <v>51</v>
      </c>
      <c r="M1780">
        <v>77</v>
      </c>
      <c r="N1780">
        <v>52</v>
      </c>
    </row>
    <row r="1781" spans="1:14" x14ac:dyDescent="0.2">
      <c r="A1781">
        <v>1957</v>
      </c>
      <c r="B1781">
        <v>13</v>
      </c>
      <c r="C1781">
        <v>30</v>
      </c>
      <c r="D1781">
        <v>23</v>
      </c>
      <c r="E1781">
        <v>57</v>
      </c>
      <c r="F1781">
        <v>10</v>
      </c>
      <c r="G1781">
        <v>83</v>
      </c>
      <c r="H1781">
        <v>67</v>
      </c>
      <c r="I1781">
        <v>110</v>
      </c>
      <c r="J1781">
        <v>131</v>
      </c>
      <c r="K1781">
        <v>69</v>
      </c>
      <c r="L1781">
        <v>79</v>
      </c>
      <c r="M1781">
        <v>75</v>
      </c>
      <c r="N1781">
        <v>37</v>
      </c>
    </row>
    <row r="1782" spans="1:14" x14ac:dyDescent="0.2">
      <c r="A1782">
        <v>1957</v>
      </c>
      <c r="B1782">
        <v>14</v>
      </c>
      <c r="C1782">
        <v>6</v>
      </c>
      <c r="D1782">
        <v>35</v>
      </c>
      <c r="E1782">
        <v>66</v>
      </c>
      <c r="F1782">
        <v>16</v>
      </c>
      <c r="G1782">
        <v>67</v>
      </c>
      <c r="H1782">
        <v>98</v>
      </c>
      <c r="I1782">
        <v>115</v>
      </c>
      <c r="J1782">
        <v>109</v>
      </c>
      <c r="K1782">
        <v>80</v>
      </c>
      <c r="L1782">
        <v>78</v>
      </c>
      <c r="M1782">
        <v>52</v>
      </c>
      <c r="N1782">
        <v>25</v>
      </c>
    </row>
    <row r="1783" spans="1:14" x14ac:dyDescent="0.2">
      <c r="A1783">
        <v>1957</v>
      </c>
      <c r="B1783">
        <v>15</v>
      </c>
      <c r="C1783">
        <v>-4</v>
      </c>
      <c r="D1783">
        <v>6</v>
      </c>
      <c r="E1783">
        <v>88</v>
      </c>
      <c r="F1783">
        <v>35</v>
      </c>
      <c r="G1783">
        <v>85</v>
      </c>
      <c r="H1783">
        <v>105</v>
      </c>
      <c r="I1783">
        <v>119</v>
      </c>
      <c r="J1783">
        <v>115</v>
      </c>
      <c r="K1783">
        <v>60</v>
      </c>
      <c r="L1783">
        <v>51</v>
      </c>
      <c r="M1783">
        <v>39</v>
      </c>
      <c r="N1783">
        <v>-13</v>
      </c>
    </row>
    <row r="1784" spans="1:14" x14ac:dyDescent="0.2">
      <c r="A1784">
        <v>1957</v>
      </c>
      <c r="B1784">
        <v>16</v>
      </c>
      <c r="C1784">
        <v>4</v>
      </c>
      <c r="D1784">
        <v>-9</v>
      </c>
      <c r="E1784">
        <v>89</v>
      </c>
      <c r="F1784">
        <v>66</v>
      </c>
      <c r="G1784">
        <v>79</v>
      </c>
      <c r="H1784">
        <v>127</v>
      </c>
      <c r="I1784">
        <v>107</v>
      </c>
      <c r="J1784">
        <v>106</v>
      </c>
      <c r="K1784">
        <v>75</v>
      </c>
      <c r="L1784">
        <v>86</v>
      </c>
      <c r="M1784">
        <v>42</v>
      </c>
      <c r="N1784">
        <v>-39</v>
      </c>
    </row>
    <row r="1785" spans="1:14" x14ac:dyDescent="0.2">
      <c r="A1785">
        <v>1957</v>
      </c>
      <c r="B1785">
        <v>17</v>
      </c>
      <c r="C1785">
        <v>23</v>
      </c>
      <c r="D1785">
        <v>0</v>
      </c>
      <c r="E1785">
        <v>98</v>
      </c>
      <c r="F1785">
        <v>35</v>
      </c>
      <c r="G1785">
        <v>81</v>
      </c>
      <c r="H1785">
        <v>121</v>
      </c>
      <c r="I1785">
        <v>103</v>
      </c>
      <c r="J1785">
        <v>113</v>
      </c>
      <c r="K1785">
        <v>104</v>
      </c>
      <c r="L1785">
        <v>47</v>
      </c>
      <c r="M1785">
        <v>40</v>
      </c>
      <c r="N1785">
        <v>-41</v>
      </c>
    </row>
    <row r="1786" spans="1:14" x14ac:dyDescent="0.2">
      <c r="A1786">
        <v>1957</v>
      </c>
      <c r="B1786">
        <v>18</v>
      </c>
      <c r="C1786">
        <v>0</v>
      </c>
      <c r="D1786">
        <v>-9</v>
      </c>
      <c r="E1786">
        <v>61</v>
      </c>
      <c r="F1786">
        <v>72</v>
      </c>
      <c r="G1786">
        <v>85</v>
      </c>
      <c r="H1786">
        <v>128</v>
      </c>
      <c r="I1786">
        <v>128</v>
      </c>
      <c r="J1786">
        <v>114</v>
      </c>
      <c r="K1786">
        <v>108</v>
      </c>
      <c r="L1786">
        <v>76</v>
      </c>
      <c r="M1786">
        <v>47</v>
      </c>
      <c r="N1786">
        <v>-2</v>
      </c>
    </row>
    <row r="1787" spans="1:14" x14ac:dyDescent="0.2">
      <c r="A1787">
        <v>1957</v>
      </c>
      <c r="B1787">
        <v>19</v>
      </c>
      <c r="C1787">
        <v>11</v>
      </c>
      <c r="D1787">
        <v>-14</v>
      </c>
      <c r="E1787">
        <v>74</v>
      </c>
      <c r="F1787">
        <v>51</v>
      </c>
      <c r="G1787">
        <v>65</v>
      </c>
      <c r="H1787">
        <v>115</v>
      </c>
      <c r="I1787">
        <v>124</v>
      </c>
      <c r="J1787">
        <v>115</v>
      </c>
      <c r="K1787">
        <v>90</v>
      </c>
      <c r="L1787">
        <v>49</v>
      </c>
      <c r="M1787">
        <v>49</v>
      </c>
      <c r="N1787">
        <v>21</v>
      </c>
    </row>
    <row r="1788" spans="1:14" x14ac:dyDescent="0.2">
      <c r="A1788">
        <v>1957</v>
      </c>
      <c r="B1788">
        <v>20</v>
      </c>
      <c r="C1788">
        <v>7</v>
      </c>
      <c r="D1788">
        <v>-29</v>
      </c>
      <c r="E1788">
        <v>72</v>
      </c>
      <c r="F1788">
        <v>43</v>
      </c>
      <c r="G1788">
        <v>35</v>
      </c>
      <c r="H1788">
        <v>89</v>
      </c>
      <c r="I1788">
        <v>114</v>
      </c>
      <c r="J1788">
        <v>150</v>
      </c>
      <c r="K1788">
        <v>81</v>
      </c>
      <c r="L1788">
        <v>24</v>
      </c>
      <c r="M1788">
        <v>61</v>
      </c>
      <c r="N1788">
        <v>36</v>
      </c>
    </row>
    <row r="1789" spans="1:14" x14ac:dyDescent="0.2">
      <c r="A1789">
        <v>1957</v>
      </c>
      <c r="B1789">
        <v>21</v>
      </c>
      <c r="C1789">
        <v>32</v>
      </c>
      <c r="D1789">
        <v>-23</v>
      </c>
      <c r="E1789">
        <v>48</v>
      </c>
      <c r="F1789">
        <v>33</v>
      </c>
      <c r="G1789">
        <v>47</v>
      </c>
      <c r="H1789">
        <v>83</v>
      </c>
      <c r="I1789">
        <v>108</v>
      </c>
      <c r="J1789">
        <v>120</v>
      </c>
      <c r="K1789">
        <v>115</v>
      </c>
      <c r="L1789">
        <v>69</v>
      </c>
      <c r="M1789">
        <v>47</v>
      </c>
      <c r="N1789">
        <v>36</v>
      </c>
    </row>
    <row r="1790" spans="1:14" x14ac:dyDescent="0.2">
      <c r="A1790">
        <v>1957</v>
      </c>
      <c r="B1790">
        <v>22</v>
      </c>
      <c r="C1790">
        <v>52</v>
      </c>
      <c r="D1790">
        <v>-9</v>
      </c>
      <c r="E1790">
        <v>29</v>
      </c>
      <c r="F1790">
        <v>70</v>
      </c>
      <c r="G1790">
        <v>50</v>
      </c>
      <c r="H1790">
        <v>86</v>
      </c>
      <c r="I1790">
        <v>125</v>
      </c>
      <c r="J1790">
        <v>77</v>
      </c>
      <c r="K1790">
        <v>132</v>
      </c>
      <c r="L1790">
        <v>51</v>
      </c>
      <c r="M1790">
        <v>34</v>
      </c>
      <c r="N1790">
        <v>40</v>
      </c>
    </row>
    <row r="1791" spans="1:14" x14ac:dyDescent="0.2">
      <c r="A1791">
        <v>1957</v>
      </c>
      <c r="B1791">
        <v>23</v>
      </c>
      <c r="C1791">
        <v>41</v>
      </c>
      <c r="D1791">
        <v>9</v>
      </c>
      <c r="E1791">
        <v>41</v>
      </c>
      <c r="F1791">
        <v>75</v>
      </c>
      <c r="G1791">
        <v>43</v>
      </c>
      <c r="H1791">
        <v>41</v>
      </c>
      <c r="I1791">
        <v>129</v>
      </c>
      <c r="J1791">
        <v>85</v>
      </c>
      <c r="K1791">
        <v>126</v>
      </c>
      <c r="L1791">
        <v>54</v>
      </c>
      <c r="M1791">
        <v>3</v>
      </c>
      <c r="N1791">
        <v>47</v>
      </c>
    </row>
    <row r="1792" spans="1:14" x14ac:dyDescent="0.2">
      <c r="A1792">
        <v>1957</v>
      </c>
      <c r="B1792">
        <v>24</v>
      </c>
      <c r="C1792">
        <v>15</v>
      </c>
      <c r="D1792">
        <v>17</v>
      </c>
      <c r="E1792">
        <v>60</v>
      </c>
      <c r="F1792">
        <v>54</v>
      </c>
      <c r="G1792">
        <v>77</v>
      </c>
      <c r="H1792">
        <v>68</v>
      </c>
      <c r="I1792">
        <v>153</v>
      </c>
      <c r="J1792">
        <v>104</v>
      </c>
      <c r="K1792">
        <v>90</v>
      </c>
      <c r="L1792">
        <v>86</v>
      </c>
      <c r="M1792">
        <v>-14</v>
      </c>
      <c r="N1792">
        <v>39</v>
      </c>
    </row>
    <row r="1793" spans="1:14" x14ac:dyDescent="0.2">
      <c r="A1793">
        <v>1957</v>
      </c>
      <c r="B1793">
        <v>25</v>
      </c>
      <c r="C1793">
        <v>-12</v>
      </c>
      <c r="D1793">
        <v>48</v>
      </c>
      <c r="E1793">
        <v>9</v>
      </c>
      <c r="F1793">
        <v>40</v>
      </c>
      <c r="G1793">
        <v>79</v>
      </c>
      <c r="H1793">
        <v>72</v>
      </c>
      <c r="I1793">
        <v>152</v>
      </c>
      <c r="J1793">
        <v>97</v>
      </c>
      <c r="K1793">
        <v>87</v>
      </c>
      <c r="L1793">
        <v>96</v>
      </c>
      <c r="M1793">
        <v>13</v>
      </c>
      <c r="N1793">
        <v>1</v>
      </c>
    </row>
    <row r="1794" spans="1:14" x14ac:dyDescent="0.2">
      <c r="A1794">
        <v>1957</v>
      </c>
      <c r="B1794">
        <v>26</v>
      </c>
      <c r="C1794">
        <v>1</v>
      </c>
      <c r="D1794">
        <v>34</v>
      </c>
      <c r="E1794">
        <v>72</v>
      </c>
      <c r="F1794">
        <v>54</v>
      </c>
      <c r="G1794">
        <v>53</v>
      </c>
      <c r="H1794">
        <v>61</v>
      </c>
      <c r="I1794">
        <v>137</v>
      </c>
      <c r="J1794">
        <v>117</v>
      </c>
      <c r="K1794">
        <v>77</v>
      </c>
      <c r="L1794">
        <v>121</v>
      </c>
      <c r="M1794">
        <v>62</v>
      </c>
      <c r="N1794">
        <v>5</v>
      </c>
    </row>
    <row r="1795" spans="1:14" x14ac:dyDescent="0.2">
      <c r="A1795">
        <v>1957</v>
      </c>
      <c r="B1795">
        <v>27</v>
      </c>
      <c r="C1795">
        <v>29</v>
      </c>
      <c r="D1795">
        <v>6</v>
      </c>
      <c r="E1795">
        <v>53</v>
      </c>
      <c r="F1795">
        <v>51</v>
      </c>
      <c r="G1795">
        <v>59</v>
      </c>
      <c r="H1795">
        <v>133</v>
      </c>
      <c r="I1795">
        <v>111</v>
      </c>
      <c r="J1795">
        <v>76</v>
      </c>
      <c r="K1795">
        <v>63</v>
      </c>
      <c r="L1795">
        <v>72</v>
      </c>
      <c r="M1795">
        <v>71</v>
      </c>
      <c r="N1795">
        <v>49</v>
      </c>
    </row>
    <row r="1796" spans="1:14" x14ac:dyDescent="0.2">
      <c r="A1796">
        <v>1957</v>
      </c>
      <c r="B1796">
        <v>28</v>
      </c>
      <c r="C1796">
        <v>24</v>
      </c>
      <c r="D1796">
        <v>5</v>
      </c>
      <c r="E1796">
        <v>56</v>
      </c>
      <c r="F1796">
        <v>36</v>
      </c>
      <c r="G1796">
        <v>41</v>
      </c>
      <c r="H1796">
        <v>125</v>
      </c>
      <c r="I1796">
        <v>123</v>
      </c>
      <c r="J1796">
        <v>78</v>
      </c>
      <c r="K1796">
        <v>93</v>
      </c>
      <c r="L1796">
        <v>91</v>
      </c>
      <c r="M1796">
        <v>69</v>
      </c>
      <c r="N1796">
        <v>60</v>
      </c>
    </row>
    <row r="1797" spans="1:14" x14ac:dyDescent="0.2">
      <c r="A1797">
        <v>1957</v>
      </c>
      <c r="B1797">
        <v>29</v>
      </c>
      <c r="C1797">
        <v>69</v>
      </c>
      <c r="E1797">
        <v>70</v>
      </c>
      <c r="F1797">
        <v>42</v>
      </c>
      <c r="G1797">
        <v>56</v>
      </c>
      <c r="H1797">
        <v>147</v>
      </c>
      <c r="I1797">
        <v>131</v>
      </c>
      <c r="J1797">
        <v>68</v>
      </c>
      <c r="K1797">
        <v>78</v>
      </c>
      <c r="L1797">
        <v>108</v>
      </c>
      <c r="M1797">
        <v>39</v>
      </c>
      <c r="N1797">
        <v>38</v>
      </c>
    </row>
    <row r="1798" spans="1:14" x14ac:dyDescent="0.2">
      <c r="A1798">
        <v>1957</v>
      </c>
      <c r="B1798">
        <v>30</v>
      </c>
      <c r="C1798">
        <v>31</v>
      </c>
      <c r="E1798">
        <v>51</v>
      </c>
      <c r="F1798">
        <v>47</v>
      </c>
      <c r="G1798">
        <v>52</v>
      </c>
      <c r="H1798">
        <v>161</v>
      </c>
      <c r="I1798">
        <v>118</v>
      </c>
      <c r="J1798">
        <v>72</v>
      </c>
      <c r="K1798">
        <v>25</v>
      </c>
      <c r="L1798">
        <v>110</v>
      </c>
      <c r="M1798">
        <v>45</v>
      </c>
      <c r="N1798">
        <v>50</v>
      </c>
    </row>
    <row r="1799" spans="1:14" x14ac:dyDescent="0.2">
      <c r="A1799">
        <v>1957</v>
      </c>
      <c r="B1799">
        <v>31</v>
      </c>
      <c r="C1799">
        <v>56</v>
      </c>
      <c r="E1799">
        <v>41</v>
      </c>
      <c r="G1799">
        <v>50</v>
      </c>
      <c r="I1799">
        <v>96</v>
      </c>
      <c r="J1799">
        <v>101</v>
      </c>
      <c r="L1799">
        <v>95</v>
      </c>
      <c r="N1799">
        <v>43</v>
      </c>
    </row>
    <row r="1800" spans="1:14" x14ac:dyDescent="0.2">
      <c r="A1800">
        <v>1958</v>
      </c>
      <c r="B1800">
        <v>1</v>
      </c>
      <c r="C1800">
        <v>39</v>
      </c>
      <c r="D1800">
        <v>-7</v>
      </c>
      <c r="E1800">
        <v>47</v>
      </c>
      <c r="F1800">
        <v>29</v>
      </c>
      <c r="G1800">
        <v>92</v>
      </c>
      <c r="H1800">
        <v>97</v>
      </c>
      <c r="I1800">
        <v>133</v>
      </c>
      <c r="J1800">
        <v>121</v>
      </c>
      <c r="K1800">
        <v>124</v>
      </c>
      <c r="L1800">
        <v>100</v>
      </c>
      <c r="M1800">
        <v>9</v>
      </c>
      <c r="N1800">
        <v>24</v>
      </c>
    </row>
    <row r="1801" spans="1:14" x14ac:dyDescent="0.2">
      <c r="A1801">
        <v>1958</v>
      </c>
      <c r="B1801">
        <v>2</v>
      </c>
      <c r="C1801">
        <v>0</v>
      </c>
      <c r="D1801">
        <v>20</v>
      </c>
      <c r="E1801">
        <v>47</v>
      </c>
      <c r="F1801">
        <v>-22</v>
      </c>
      <c r="G1801">
        <v>79</v>
      </c>
      <c r="H1801">
        <v>90</v>
      </c>
      <c r="I1801">
        <v>135</v>
      </c>
      <c r="J1801">
        <v>108</v>
      </c>
      <c r="K1801">
        <v>134</v>
      </c>
      <c r="L1801">
        <v>86</v>
      </c>
      <c r="M1801">
        <v>41</v>
      </c>
      <c r="N1801">
        <v>-9</v>
      </c>
    </row>
    <row r="1802" spans="1:14" x14ac:dyDescent="0.2">
      <c r="A1802">
        <v>1958</v>
      </c>
      <c r="B1802">
        <v>3</v>
      </c>
      <c r="C1802">
        <v>1</v>
      </c>
      <c r="D1802">
        <v>15</v>
      </c>
      <c r="E1802">
        <v>4</v>
      </c>
      <c r="F1802">
        <v>-19</v>
      </c>
      <c r="G1802">
        <v>61</v>
      </c>
      <c r="H1802">
        <v>105</v>
      </c>
      <c r="I1802">
        <v>115</v>
      </c>
      <c r="J1802">
        <v>72</v>
      </c>
      <c r="K1802">
        <v>159</v>
      </c>
      <c r="L1802">
        <v>81</v>
      </c>
      <c r="M1802">
        <v>96</v>
      </c>
      <c r="N1802">
        <v>0</v>
      </c>
    </row>
    <row r="1803" spans="1:14" x14ac:dyDescent="0.2">
      <c r="A1803">
        <v>1958</v>
      </c>
      <c r="B1803">
        <v>4</v>
      </c>
      <c r="C1803">
        <v>-5</v>
      </c>
      <c r="D1803">
        <v>6</v>
      </c>
      <c r="E1803">
        <v>18</v>
      </c>
      <c r="F1803">
        <v>-7</v>
      </c>
      <c r="G1803">
        <v>55</v>
      </c>
      <c r="H1803">
        <v>90</v>
      </c>
      <c r="I1803">
        <v>109</v>
      </c>
      <c r="J1803">
        <v>132</v>
      </c>
      <c r="K1803">
        <v>130</v>
      </c>
      <c r="L1803">
        <v>119</v>
      </c>
      <c r="M1803">
        <v>80</v>
      </c>
      <c r="N1803">
        <v>6</v>
      </c>
    </row>
    <row r="1804" spans="1:14" x14ac:dyDescent="0.2">
      <c r="A1804">
        <v>1958</v>
      </c>
      <c r="B1804">
        <v>5</v>
      </c>
      <c r="C1804">
        <v>13</v>
      </c>
      <c r="D1804">
        <v>51</v>
      </c>
      <c r="E1804">
        <v>65</v>
      </c>
      <c r="F1804">
        <v>4</v>
      </c>
      <c r="G1804">
        <v>75</v>
      </c>
      <c r="H1804">
        <v>77</v>
      </c>
      <c r="I1804">
        <v>130</v>
      </c>
      <c r="J1804">
        <v>146</v>
      </c>
      <c r="K1804">
        <v>132</v>
      </c>
      <c r="L1804">
        <v>95</v>
      </c>
      <c r="M1804">
        <v>80</v>
      </c>
      <c r="N1804">
        <v>-5</v>
      </c>
    </row>
    <row r="1805" spans="1:14" x14ac:dyDescent="0.2">
      <c r="A1805">
        <v>1958</v>
      </c>
      <c r="B1805">
        <v>6</v>
      </c>
      <c r="C1805">
        <v>23</v>
      </c>
      <c r="D1805">
        <v>-3</v>
      </c>
      <c r="E1805">
        <v>24</v>
      </c>
      <c r="F1805">
        <v>16</v>
      </c>
      <c r="G1805">
        <v>110</v>
      </c>
      <c r="H1805">
        <v>117</v>
      </c>
      <c r="I1805">
        <v>130</v>
      </c>
      <c r="J1805">
        <v>82</v>
      </c>
      <c r="K1805">
        <v>161</v>
      </c>
      <c r="L1805">
        <v>42</v>
      </c>
      <c r="M1805">
        <v>66</v>
      </c>
      <c r="N1805">
        <v>5</v>
      </c>
    </row>
    <row r="1806" spans="1:14" x14ac:dyDescent="0.2">
      <c r="A1806">
        <v>1958</v>
      </c>
      <c r="B1806">
        <v>7</v>
      </c>
      <c r="C1806">
        <v>34</v>
      </c>
      <c r="D1806">
        <v>-31</v>
      </c>
      <c r="E1806">
        <v>-6</v>
      </c>
      <c r="F1806">
        <v>20</v>
      </c>
      <c r="G1806">
        <v>45</v>
      </c>
      <c r="H1806">
        <v>113</v>
      </c>
      <c r="I1806">
        <v>129</v>
      </c>
      <c r="J1806">
        <v>109</v>
      </c>
      <c r="K1806">
        <v>148</v>
      </c>
      <c r="L1806">
        <v>73</v>
      </c>
      <c r="M1806">
        <v>83</v>
      </c>
      <c r="N1806">
        <v>8</v>
      </c>
    </row>
    <row r="1807" spans="1:14" x14ac:dyDescent="0.2">
      <c r="A1807">
        <v>1958</v>
      </c>
      <c r="B1807">
        <v>8</v>
      </c>
      <c r="C1807">
        <v>27</v>
      </c>
      <c r="D1807">
        <v>-35</v>
      </c>
      <c r="E1807">
        <v>-6</v>
      </c>
      <c r="F1807">
        <v>21</v>
      </c>
      <c r="G1807">
        <v>97</v>
      </c>
      <c r="H1807">
        <v>110</v>
      </c>
      <c r="I1807">
        <v>121</v>
      </c>
      <c r="J1807">
        <v>97</v>
      </c>
      <c r="K1807">
        <v>128</v>
      </c>
      <c r="L1807">
        <v>101</v>
      </c>
      <c r="M1807">
        <v>50</v>
      </c>
      <c r="N1807">
        <v>15</v>
      </c>
    </row>
    <row r="1808" spans="1:14" x14ac:dyDescent="0.2">
      <c r="A1808">
        <v>1958</v>
      </c>
      <c r="B1808">
        <v>9</v>
      </c>
      <c r="C1808">
        <v>46</v>
      </c>
      <c r="D1808">
        <v>-3</v>
      </c>
      <c r="E1808">
        <v>-49</v>
      </c>
      <c r="F1808">
        <v>19</v>
      </c>
      <c r="G1808">
        <v>108</v>
      </c>
      <c r="H1808">
        <v>95</v>
      </c>
      <c r="I1808">
        <v>132</v>
      </c>
      <c r="J1808">
        <v>139</v>
      </c>
      <c r="K1808">
        <v>126</v>
      </c>
      <c r="L1808">
        <v>82</v>
      </c>
      <c r="M1808">
        <v>30</v>
      </c>
      <c r="N1808">
        <v>19</v>
      </c>
    </row>
    <row r="1809" spans="1:14" x14ac:dyDescent="0.2">
      <c r="A1809">
        <v>1958</v>
      </c>
      <c r="B1809">
        <v>10</v>
      </c>
      <c r="C1809">
        <v>26</v>
      </c>
      <c r="D1809">
        <v>4</v>
      </c>
      <c r="E1809">
        <v>-52</v>
      </c>
      <c r="F1809">
        <v>15</v>
      </c>
      <c r="G1809">
        <v>77</v>
      </c>
      <c r="H1809">
        <v>111</v>
      </c>
      <c r="I1809">
        <v>129</v>
      </c>
      <c r="J1809">
        <v>153</v>
      </c>
      <c r="K1809">
        <v>87</v>
      </c>
      <c r="L1809">
        <v>90</v>
      </c>
      <c r="M1809">
        <v>22</v>
      </c>
      <c r="N1809">
        <v>4</v>
      </c>
    </row>
    <row r="1810" spans="1:14" x14ac:dyDescent="0.2">
      <c r="A1810">
        <v>1958</v>
      </c>
      <c r="B1810">
        <v>11</v>
      </c>
      <c r="C1810">
        <v>38</v>
      </c>
      <c r="D1810">
        <v>58</v>
      </c>
      <c r="E1810">
        <v>-50</v>
      </c>
      <c r="F1810">
        <v>-8</v>
      </c>
      <c r="G1810">
        <v>51</v>
      </c>
      <c r="H1810">
        <v>102</v>
      </c>
      <c r="I1810">
        <v>111</v>
      </c>
      <c r="J1810">
        <v>136</v>
      </c>
      <c r="K1810">
        <v>95</v>
      </c>
      <c r="L1810">
        <v>61</v>
      </c>
      <c r="M1810">
        <v>-10</v>
      </c>
      <c r="N1810">
        <v>7</v>
      </c>
    </row>
    <row r="1811" spans="1:14" x14ac:dyDescent="0.2">
      <c r="A1811">
        <v>1958</v>
      </c>
      <c r="B1811">
        <v>12</v>
      </c>
      <c r="C1811">
        <v>-3</v>
      </c>
      <c r="D1811">
        <v>59</v>
      </c>
      <c r="E1811">
        <v>-34</v>
      </c>
      <c r="F1811">
        <v>-14</v>
      </c>
      <c r="G1811">
        <v>58</v>
      </c>
      <c r="H1811">
        <v>96</v>
      </c>
      <c r="I1811">
        <v>125</v>
      </c>
      <c r="J1811">
        <v>130</v>
      </c>
      <c r="K1811">
        <v>93</v>
      </c>
      <c r="L1811">
        <v>49</v>
      </c>
      <c r="M1811">
        <v>-2</v>
      </c>
      <c r="N1811">
        <v>17</v>
      </c>
    </row>
    <row r="1812" spans="1:14" x14ac:dyDescent="0.2">
      <c r="A1812">
        <v>1958</v>
      </c>
      <c r="B1812">
        <v>13</v>
      </c>
      <c r="C1812">
        <v>-13</v>
      </c>
      <c r="D1812">
        <v>13</v>
      </c>
      <c r="E1812">
        <v>2</v>
      </c>
      <c r="F1812">
        <v>-8</v>
      </c>
      <c r="G1812">
        <v>32</v>
      </c>
      <c r="H1812">
        <v>67</v>
      </c>
      <c r="I1812">
        <v>142</v>
      </c>
      <c r="J1812">
        <v>121</v>
      </c>
      <c r="K1812">
        <v>108</v>
      </c>
      <c r="L1812">
        <v>53</v>
      </c>
      <c r="M1812">
        <v>14</v>
      </c>
      <c r="N1812">
        <v>10</v>
      </c>
    </row>
    <row r="1813" spans="1:14" x14ac:dyDescent="0.2">
      <c r="A1813">
        <v>1958</v>
      </c>
      <c r="B1813">
        <v>14</v>
      </c>
      <c r="C1813">
        <v>-22</v>
      </c>
      <c r="D1813">
        <v>23</v>
      </c>
      <c r="E1813">
        <v>-13</v>
      </c>
      <c r="F1813">
        <v>38</v>
      </c>
      <c r="G1813">
        <v>71</v>
      </c>
      <c r="H1813">
        <v>87</v>
      </c>
      <c r="I1813">
        <v>101</v>
      </c>
      <c r="J1813">
        <v>147</v>
      </c>
      <c r="K1813">
        <v>118</v>
      </c>
      <c r="L1813">
        <v>95</v>
      </c>
      <c r="M1813">
        <v>4</v>
      </c>
      <c r="N1813">
        <v>8</v>
      </c>
    </row>
    <row r="1814" spans="1:14" x14ac:dyDescent="0.2">
      <c r="A1814">
        <v>1958</v>
      </c>
      <c r="B1814">
        <v>15</v>
      </c>
      <c r="C1814">
        <v>-21</v>
      </c>
      <c r="D1814">
        <v>100</v>
      </c>
      <c r="E1814">
        <v>-3</v>
      </c>
      <c r="F1814">
        <v>45</v>
      </c>
      <c r="G1814">
        <v>69</v>
      </c>
      <c r="H1814">
        <v>93</v>
      </c>
      <c r="I1814">
        <v>103</v>
      </c>
      <c r="J1814">
        <v>134</v>
      </c>
      <c r="K1814">
        <v>136</v>
      </c>
      <c r="L1814">
        <v>94</v>
      </c>
      <c r="M1814">
        <v>20</v>
      </c>
      <c r="N1814">
        <v>-12</v>
      </c>
    </row>
    <row r="1815" spans="1:14" x14ac:dyDescent="0.2">
      <c r="A1815">
        <v>1958</v>
      </c>
      <c r="B1815">
        <v>16</v>
      </c>
      <c r="C1815">
        <v>41</v>
      </c>
      <c r="D1815">
        <v>74</v>
      </c>
      <c r="E1815">
        <v>8</v>
      </c>
      <c r="F1815">
        <v>11</v>
      </c>
      <c r="G1815">
        <v>55</v>
      </c>
      <c r="H1815">
        <v>102</v>
      </c>
      <c r="I1815">
        <v>105</v>
      </c>
      <c r="J1815">
        <v>119</v>
      </c>
      <c r="K1815">
        <v>122</v>
      </c>
      <c r="L1815">
        <v>63</v>
      </c>
      <c r="M1815">
        <v>71</v>
      </c>
      <c r="N1815">
        <v>6</v>
      </c>
    </row>
    <row r="1816" spans="1:14" x14ac:dyDescent="0.2">
      <c r="A1816">
        <v>1958</v>
      </c>
      <c r="B1816">
        <v>17</v>
      </c>
      <c r="C1816">
        <v>45</v>
      </c>
      <c r="D1816">
        <v>12</v>
      </c>
      <c r="E1816">
        <v>-3</v>
      </c>
      <c r="F1816">
        <v>33</v>
      </c>
      <c r="G1816">
        <v>38</v>
      </c>
      <c r="H1816">
        <v>115</v>
      </c>
      <c r="I1816">
        <v>92</v>
      </c>
      <c r="J1816">
        <v>103</v>
      </c>
      <c r="K1816">
        <v>134</v>
      </c>
      <c r="L1816">
        <v>66</v>
      </c>
      <c r="M1816">
        <v>27</v>
      </c>
      <c r="N1816">
        <v>33</v>
      </c>
    </row>
    <row r="1817" spans="1:14" x14ac:dyDescent="0.2">
      <c r="A1817">
        <v>1958</v>
      </c>
      <c r="B1817">
        <v>18</v>
      </c>
      <c r="C1817">
        <v>18</v>
      </c>
      <c r="D1817">
        <v>-10</v>
      </c>
      <c r="E1817">
        <v>5</v>
      </c>
      <c r="F1817">
        <v>55</v>
      </c>
      <c r="G1817">
        <v>84</v>
      </c>
      <c r="H1817">
        <v>75</v>
      </c>
      <c r="I1817">
        <v>126</v>
      </c>
      <c r="J1817">
        <v>118</v>
      </c>
      <c r="K1817">
        <v>117</v>
      </c>
      <c r="L1817">
        <v>33</v>
      </c>
      <c r="M1817">
        <v>37</v>
      </c>
      <c r="N1817">
        <v>36</v>
      </c>
    </row>
    <row r="1818" spans="1:14" x14ac:dyDescent="0.2">
      <c r="A1818">
        <v>1958</v>
      </c>
      <c r="B1818">
        <v>19</v>
      </c>
      <c r="C1818">
        <v>2</v>
      </c>
      <c r="D1818">
        <v>-3</v>
      </c>
      <c r="E1818">
        <v>-20</v>
      </c>
      <c r="F1818">
        <v>69</v>
      </c>
      <c r="G1818">
        <v>101</v>
      </c>
      <c r="H1818">
        <v>104</v>
      </c>
      <c r="I1818">
        <v>122</v>
      </c>
      <c r="J1818">
        <v>134</v>
      </c>
      <c r="K1818">
        <v>136</v>
      </c>
      <c r="L1818">
        <v>54</v>
      </c>
      <c r="M1818">
        <v>47</v>
      </c>
      <c r="N1818">
        <v>54</v>
      </c>
    </row>
    <row r="1819" spans="1:14" x14ac:dyDescent="0.2">
      <c r="A1819">
        <v>1958</v>
      </c>
      <c r="B1819">
        <v>20</v>
      </c>
      <c r="C1819">
        <v>-22</v>
      </c>
      <c r="D1819">
        <v>33</v>
      </c>
      <c r="E1819">
        <v>-35</v>
      </c>
      <c r="F1819">
        <v>58</v>
      </c>
      <c r="G1819">
        <v>83</v>
      </c>
      <c r="H1819">
        <v>121</v>
      </c>
      <c r="I1819">
        <v>133</v>
      </c>
      <c r="J1819">
        <v>127</v>
      </c>
      <c r="K1819">
        <v>97</v>
      </c>
      <c r="L1819">
        <v>98</v>
      </c>
      <c r="M1819">
        <v>54</v>
      </c>
      <c r="N1819">
        <v>87</v>
      </c>
    </row>
    <row r="1820" spans="1:14" x14ac:dyDescent="0.2">
      <c r="A1820">
        <v>1958</v>
      </c>
      <c r="B1820">
        <v>21</v>
      </c>
      <c r="C1820">
        <v>-41</v>
      </c>
      <c r="D1820">
        <v>67</v>
      </c>
      <c r="E1820">
        <v>-40</v>
      </c>
      <c r="F1820">
        <v>66</v>
      </c>
      <c r="G1820">
        <v>62</v>
      </c>
      <c r="H1820">
        <v>109</v>
      </c>
      <c r="I1820">
        <v>131</v>
      </c>
      <c r="J1820">
        <v>114</v>
      </c>
      <c r="K1820">
        <v>98</v>
      </c>
      <c r="L1820">
        <v>111</v>
      </c>
      <c r="M1820">
        <v>57</v>
      </c>
      <c r="N1820">
        <v>48</v>
      </c>
    </row>
    <row r="1821" spans="1:14" x14ac:dyDescent="0.2">
      <c r="A1821">
        <v>1958</v>
      </c>
      <c r="B1821">
        <v>22</v>
      </c>
      <c r="C1821">
        <v>-63</v>
      </c>
      <c r="D1821">
        <v>6</v>
      </c>
      <c r="E1821">
        <v>-26</v>
      </c>
      <c r="F1821">
        <v>56</v>
      </c>
      <c r="G1821">
        <v>47</v>
      </c>
      <c r="H1821">
        <v>85</v>
      </c>
      <c r="I1821">
        <v>119</v>
      </c>
      <c r="J1821">
        <v>123</v>
      </c>
      <c r="K1821">
        <v>84</v>
      </c>
      <c r="L1821">
        <v>109</v>
      </c>
      <c r="M1821">
        <v>50</v>
      </c>
      <c r="N1821">
        <v>35</v>
      </c>
    </row>
    <row r="1822" spans="1:14" x14ac:dyDescent="0.2">
      <c r="A1822">
        <v>1958</v>
      </c>
      <c r="B1822">
        <v>23</v>
      </c>
      <c r="C1822">
        <v>-63</v>
      </c>
      <c r="D1822">
        <v>3</v>
      </c>
      <c r="E1822">
        <v>-23</v>
      </c>
      <c r="F1822">
        <v>42</v>
      </c>
      <c r="G1822">
        <v>80</v>
      </c>
      <c r="H1822">
        <v>94</v>
      </c>
      <c r="I1822">
        <v>84</v>
      </c>
      <c r="J1822">
        <v>117</v>
      </c>
      <c r="K1822">
        <v>93</v>
      </c>
      <c r="L1822">
        <v>109</v>
      </c>
      <c r="M1822">
        <v>46</v>
      </c>
      <c r="N1822">
        <v>24</v>
      </c>
    </row>
    <row r="1823" spans="1:14" x14ac:dyDescent="0.2">
      <c r="A1823">
        <v>1958</v>
      </c>
      <c r="B1823">
        <v>24</v>
      </c>
      <c r="C1823">
        <v>-73</v>
      </c>
      <c r="D1823">
        <v>19</v>
      </c>
      <c r="E1823">
        <v>-11</v>
      </c>
      <c r="F1823">
        <v>74</v>
      </c>
      <c r="G1823">
        <v>72</v>
      </c>
      <c r="H1823">
        <v>79</v>
      </c>
      <c r="I1823">
        <v>73</v>
      </c>
      <c r="J1823">
        <v>90</v>
      </c>
      <c r="K1823">
        <v>125</v>
      </c>
      <c r="L1823">
        <v>112</v>
      </c>
      <c r="M1823">
        <v>37</v>
      </c>
      <c r="N1823">
        <v>9</v>
      </c>
    </row>
    <row r="1824" spans="1:14" x14ac:dyDescent="0.2">
      <c r="A1824">
        <v>1958</v>
      </c>
      <c r="B1824">
        <v>25</v>
      </c>
      <c r="C1824">
        <v>-62</v>
      </c>
      <c r="D1824">
        <v>-11</v>
      </c>
      <c r="E1824">
        <v>12</v>
      </c>
      <c r="F1824">
        <v>40</v>
      </c>
      <c r="G1824">
        <v>70</v>
      </c>
      <c r="H1824">
        <v>72</v>
      </c>
      <c r="I1824">
        <v>69</v>
      </c>
      <c r="J1824">
        <v>121</v>
      </c>
      <c r="K1824">
        <v>102</v>
      </c>
      <c r="L1824">
        <v>98</v>
      </c>
      <c r="M1824">
        <v>0</v>
      </c>
      <c r="N1824">
        <v>5</v>
      </c>
    </row>
    <row r="1825" spans="1:14" x14ac:dyDescent="0.2">
      <c r="A1825">
        <v>1958</v>
      </c>
      <c r="B1825">
        <v>26</v>
      </c>
      <c r="C1825">
        <v>29</v>
      </c>
      <c r="D1825">
        <v>-18</v>
      </c>
      <c r="E1825">
        <v>37</v>
      </c>
      <c r="F1825">
        <v>75</v>
      </c>
      <c r="G1825">
        <v>58</v>
      </c>
      <c r="H1825">
        <v>107</v>
      </c>
      <c r="I1825">
        <v>136</v>
      </c>
      <c r="J1825">
        <v>84</v>
      </c>
      <c r="K1825">
        <v>63</v>
      </c>
      <c r="L1825">
        <v>81</v>
      </c>
      <c r="M1825">
        <v>5</v>
      </c>
      <c r="N1825">
        <v>19</v>
      </c>
    </row>
    <row r="1826" spans="1:14" x14ac:dyDescent="0.2">
      <c r="A1826">
        <v>1958</v>
      </c>
      <c r="B1826">
        <v>27</v>
      </c>
      <c r="C1826">
        <v>52</v>
      </c>
      <c r="D1826">
        <v>-10</v>
      </c>
      <c r="E1826">
        <v>43</v>
      </c>
      <c r="F1826">
        <v>43</v>
      </c>
      <c r="G1826">
        <v>46</v>
      </c>
      <c r="H1826">
        <v>100</v>
      </c>
      <c r="I1826">
        <v>121</v>
      </c>
      <c r="J1826">
        <v>107</v>
      </c>
      <c r="K1826">
        <v>62</v>
      </c>
      <c r="L1826">
        <v>70</v>
      </c>
      <c r="M1826">
        <v>20</v>
      </c>
      <c r="N1826">
        <v>56</v>
      </c>
    </row>
    <row r="1827" spans="1:14" x14ac:dyDescent="0.2">
      <c r="A1827">
        <v>1958</v>
      </c>
      <c r="B1827">
        <v>28</v>
      </c>
      <c r="C1827">
        <v>88</v>
      </c>
      <c r="D1827">
        <v>16</v>
      </c>
      <c r="E1827">
        <v>66</v>
      </c>
      <c r="F1827">
        <v>72</v>
      </c>
      <c r="G1827">
        <v>25</v>
      </c>
      <c r="H1827">
        <v>112</v>
      </c>
      <c r="I1827">
        <v>134</v>
      </c>
      <c r="J1827">
        <v>138</v>
      </c>
      <c r="K1827">
        <v>100</v>
      </c>
      <c r="L1827">
        <v>55</v>
      </c>
      <c r="M1827">
        <v>34</v>
      </c>
      <c r="N1827">
        <v>81</v>
      </c>
    </row>
    <row r="1828" spans="1:14" x14ac:dyDescent="0.2">
      <c r="A1828">
        <v>1958</v>
      </c>
      <c r="B1828">
        <v>29</v>
      </c>
      <c r="C1828">
        <v>59</v>
      </c>
      <c r="E1828">
        <v>73</v>
      </c>
      <c r="F1828">
        <v>85</v>
      </c>
      <c r="G1828">
        <v>58</v>
      </c>
      <c r="H1828">
        <v>102</v>
      </c>
      <c r="I1828">
        <v>126</v>
      </c>
      <c r="J1828">
        <v>132</v>
      </c>
      <c r="K1828">
        <v>130</v>
      </c>
      <c r="L1828">
        <v>66</v>
      </c>
      <c r="M1828">
        <v>22</v>
      </c>
      <c r="N1828">
        <v>40</v>
      </c>
    </row>
    <row r="1829" spans="1:14" x14ac:dyDescent="0.2">
      <c r="A1829">
        <v>1958</v>
      </c>
      <c r="B1829">
        <v>30</v>
      </c>
      <c r="C1829">
        <v>-1</v>
      </c>
      <c r="E1829">
        <v>55</v>
      </c>
      <c r="F1829">
        <v>78</v>
      </c>
      <c r="G1829">
        <v>88</v>
      </c>
      <c r="H1829">
        <v>131</v>
      </c>
      <c r="I1829">
        <v>135</v>
      </c>
      <c r="J1829">
        <v>126</v>
      </c>
      <c r="K1829">
        <v>121</v>
      </c>
      <c r="L1829">
        <v>72</v>
      </c>
      <c r="M1829">
        <v>20</v>
      </c>
      <c r="N1829">
        <v>37</v>
      </c>
    </row>
    <row r="1830" spans="1:14" x14ac:dyDescent="0.2">
      <c r="A1830">
        <v>1958</v>
      </c>
      <c r="B1830">
        <v>31</v>
      </c>
      <c r="C1830">
        <v>-5</v>
      </c>
      <c r="E1830">
        <v>47</v>
      </c>
      <c r="G1830">
        <v>80</v>
      </c>
      <c r="I1830">
        <v>117</v>
      </c>
      <c r="J1830">
        <v>124</v>
      </c>
      <c r="L1830">
        <v>35</v>
      </c>
      <c r="N1830">
        <v>33</v>
      </c>
    </row>
    <row r="1831" spans="1:14" x14ac:dyDescent="0.2">
      <c r="A1831">
        <v>1959</v>
      </c>
      <c r="B1831">
        <v>1</v>
      </c>
      <c r="C1831">
        <v>20</v>
      </c>
      <c r="D1831">
        <v>1</v>
      </c>
      <c r="E1831">
        <v>41</v>
      </c>
      <c r="F1831">
        <v>73</v>
      </c>
      <c r="G1831">
        <v>36</v>
      </c>
      <c r="H1831">
        <v>94</v>
      </c>
      <c r="I1831">
        <v>111</v>
      </c>
      <c r="J1831">
        <v>123</v>
      </c>
      <c r="K1831">
        <v>99</v>
      </c>
      <c r="L1831">
        <v>86</v>
      </c>
      <c r="M1831">
        <v>93</v>
      </c>
      <c r="N1831">
        <v>8</v>
      </c>
    </row>
    <row r="1832" spans="1:14" x14ac:dyDescent="0.2">
      <c r="A1832">
        <v>1959</v>
      </c>
      <c r="B1832">
        <v>2</v>
      </c>
      <c r="C1832">
        <v>25</v>
      </c>
      <c r="D1832">
        <v>-16</v>
      </c>
      <c r="E1832">
        <v>36</v>
      </c>
      <c r="F1832">
        <v>58</v>
      </c>
      <c r="G1832">
        <v>49</v>
      </c>
      <c r="H1832">
        <v>74</v>
      </c>
      <c r="I1832">
        <v>141</v>
      </c>
      <c r="J1832">
        <v>121</v>
      </c>
      <c r="K1832">
        <v>92</v>
      </c>
      <c r="L1832">
        <v>123</v>
      </c>
      <c r="M1832">
        <v>79</v>
      </c>
      <c r="N1832">
        <v>-12</v>
      </c>
    </row>
    <row r="1833" spans="1:14" x14ac:dyDescent="0.2">
      <c r="A1833">
        <v>1959</v>
      </c>
      <c r="B1833">
        <v>3</v>
      </c>
      <c r="C1833">
        <v>4</v>
      </c>
      <c r="D1833">
        <v>-9</v>
      </c>
      <c r="E1833">
        <v>78</v>
      </c>
      <c r="F1833">
        <v>85</v>
      </c>
      <c r="G1833">
        <v>68</v>
      </c>
      <c r="H1833">
        <v>76</v>
      </c>
      <c r="I1833">
        <v>154</v>
      </c>
      <c r="J1833">
        <v>115</v>
      </c>
      <c r="K1833">
        <v>95</v>
      </c>
      <c r="L1833">
        <v>101</v>
      </c>
      <c r="M1833">
        <v>80</v>
      </c>
      <c r="N1833">
        <v>23</v>
      </c>
    </row>
    <row r="1834" spans="1:14" x14ac:dyDescent="0.2">
      <c r="A1834">
        <v>1959</v>
      </c>
      <c r="B1834">
        <v>4</v>
      </c>
      <c r="C1834">
        <v>-10</v>
      </c>
      <c r="D1834">
        <v>5</v>
      </c>
      <c r="E1834">
        <v>40</v>
      </c>
      <c r="F1834">
        <v>53</v>
      </c>
      <c r="G1834">
        <v>30</v>
      </c>
      <c r="H1834">
        <v>111</v>
      </c>
      <c r="I1834">
        <v>131</v>
      </c>
      <c r="J1834">
        <v>115</v>
      </c>
      <c r="K1834">
        <v>95</v>
      </c>
      <c r="L1834">
        <v>117</v>
      </c>
      <c r="M1834">
        <v>22</v>
      </c>
      <c r="N1834">
        <v>36</v>
      </c>
    </row>
    <row r="1835" spans="1:14" x14ac:dyDescent="0.2">
      <c r="A1835">
        <v>1959</v>
      </c>
      <c r="B1835">
        <v>5</v>
      </c>
      <c r="C1835">
        <v>-16</v>
      </c>
      <c r="D1835">
        <v>9</v>
      </c>
      <c r="E1835">
        <v>46</v>
      </c>
      <c r="F1835">
        <v>43</v>
      </c>
      <c r="G1835">
        <v>22</v>
      </c>
      <c r="H1835">
        <v>126</v>
      </c>
      <c r="I1835">
        <v>145</v>
      </c>
      <c r="J1835">
        <v>142</v>
      </c>
      <c r="K1835">
        <v>100</v>
      </c>
      <c r="L1835">
        <v>120</v>
      </c>
      <c r="M1835">
        <v>43</v>
      </c>
      <c r="N1835">
        <v>28</v>
      </c>
    </row>
    <row r="1836" spans="1:14" x14ac:dyDescent="0.2">
      <c r="A1836">
        <v>1959</v>
      </c>
      <c r="B1836">
        <v>6</v>
      </c>
      <c r="C1836">
        <v>-12</v>
      </c>
      <c r="D1836">
        <v>-8</v>
      </c>
      <c r="E1836">
        <v>41</v>
      </c>
      <c r="F1836">
        <v>50</v>
      </c>
      <c r="G1836">
        <v>16</v>
      </c>
      <c r="H1836">
        <v>86</v>
      </c>
      <c r="I1836">
        <v>123</v>
      </c>
      <c r="J1836">
        <v>136</v>
      </c>
      <c r="K1836">
        <v>107</v>
      </c>
      <c r="L1836">
        <v>89</v>
      </c>
      <c r="M1836">
        <v>-1</v>
      </c>
      <c r="N1836">
        <v>15</v>
      </c>
    </row>
    <row r="1837" spans="1:14" x14ac:dyDescent="0.2">
      <c r="A1837">
        <v>1959</v>
      </c>
      <c r="B1837">
        <v>7</v>
      </c>
      <c r="C1837">
        <v>-5</v>
      </c>
      <c r="D1837">
        <v>-16</v>
      </c>
      <c r="E1837">
        <v>63</v>
      </c>
      <c r="F1837">
        <v>24</v>
      </c>
      <c r="G1837">
        <v>30</v>
      </c>
      <c r="H1837">
        <v>97</v>
      </c>
      <c r="I1837">
        <v>118</v>
      </c>
      <c r="J1837">
        <v>126</v>
      </c>
      <c r="K1837">
        <v>105</v>
      </c>
      <c r="L1837">
        <v>74</v>
      </c>
      <c r="M1837">
        <v>-3</v>
      </c>
      <c r="N1837">
        <v>43</v>
      </c>
    </row>
    <row r="1838" spans="1:14" x14ac:dyDescent="0.2">
      <c r="A1838">
        <v>1959</v>
      </c>
      <c r="B1838">
        <v>8</v>
      </c>
      <c r="C1838">
        <v>-10</v>
      </c>
      <c r="D1838">
        <v>-10</v>
      </c>
      <c r="E1838">
        <v>37</v>
      </c>
      <c r="F1838">
        <v>51</v>
      </c>
      <c r="G1838">
        <v>100</v>
      </c>
      <c r="H1838">
        <v>95</v>
      </c>
      <c r="I1838">
        <v>126</v>
      </c>
      <c r="J1838">
        <v>122</v>
      </c>
      <c r="K1838">
        <v>94</v>
      </c>
      <c r="L1838">
        <v>83</v>
      </c>
      <c r="M1838">
        <v>10</v>
      </c>
      <c r="N1838">
        <v>49</v>
      </c>
    </row>
    <row r="1839" spans="1:14" x14ac:dyDescent="0.2">
      <c r="A1839">
        <v>1959</v>
      </c>
      <c r="B1839">
        <v>9</v>
      </c>
      <c r="C1839">
        <v>-11</v>
      </c>
      <c r="D1839">
        <v>-11</v>
      </c>
      <c r="E1839">
        <v>26</v>
      </c>
      <c r="F1839">
        <v>35</v>
      </c>
      <c r="G1839">
        <v>83</v>
      </c>
      <c r="H1839">
        <v>83</v>
      </c>
      <c r="I1839">
        <v>139</v>
      </c>
      <c r="J1839">
        <v>143</v>
      </c>
      <c r="K1839">
        <v>97</v>
      </c>
      <c r="L1839">
        <v>99</v>
      </c>
      <c r="M1839">
        <v>47</v>
      </c>
      <c r="N1839">
        <v>14</v>
      </c>
    </row>
    <row r="1840" spans="1:14" x14ac:dyDescent="0.2">
      <c r="A1840">
        <v>1959</v>
      </c>
      <c r="B1840">
        <v>10</v>
      </c>
      <c r="C1840">
        <v>-29</v>
      </c>
      <c r="D1840">
        <v>-4</v>
      </c>
      <c r="E1840">
        <v>41</v>
      </c>
      <c r="F1840">
        <v>32</v>
      </c>
      <c r="G1840">
        <v>121</v>
      </c>
      <c r="H1840">
        <v>89</v>
      </c>
      <c r="I1840">
        <v>105</v>
      </c>
      <c r="J1840">
        <v>157</v>
      </c>
      <c r="K1840">
        <v>95</v>
      </c>
      <c r="L1840">
        <v>112</v>
      </c>
      <c r="M1840">
        <v>19</v>
      </c>
      <c r="N1840">
        <v>16</v>
      </c>
    </row>
    <row r="1841" spans="1:14" x14ac:dyDescent="0.2">
      <c r="A1841">
        <v>1959</v>
      </c>
      <c r="B1841">
        <v>11</v>
      </c>
      <c r="C1841">
        <v>-35</v>
      </c>
      <c r="D1841">
        <v>4</v>
      </c>
      <c r="E1841">
        <v>53</v>
      </c>
      <c r="F1841">
        <v>27</v>
      </c>
      <c r="G1841">
        <v>103</v>
      </c>
      <c r="H1841">
        <v>75</v>
      </c>
      <c r="I1841">
        <v>134</v>
      </c>
      <c r="J1841">
        <v>152</v>
      </c>
      <c r="K1841">
        <v>99</v>
      </c>
      <c r="L1841">
        <v>109</v>
      </c>
      <c r="M1841">
        <v>6</v>
      </c>
      <c r="N1841">
        <v>41</v>
      </c>
    </row>
    <row r="1842" spans="1:14" x14ac:dyDescent="0.2">
      <c r="A1842">
        <v>1959</v>
      </c>
      <c r="B1842">
        <v>12</v>
      </c>
      <c r="C1842">
        <v>-25</v>
      </c>
      <c r="D1842">
        <v>14</v>
      </c>
      <c r="E1842">
        <v>30</v>
      </c>
      <c r="F1842">
        <v>71</v>
      </c>
      <c r="G1842">
        <v>130</v>
      </c>
      <c r="H1842">
        <v>125</v>
      </c>
      <c r="I1842">
        <v>113</v>
      </c>
      <c r="J1842">
        <v>147</v>
      </c>
      <c r="K1842">
        <v>110</v>
      </c>
      <c r="L1842">
        <v>75</v>
      </c>
      <c r="M1842">
        <v>-39</v>
      </c>
      <c r="N1842">
        <v>34</v>
      </c>
    </row>
    <row r="1843" spans="1:14" x14ac:dyDescent="0.2">
      <c r="A1843">
        <v>1959</v>
      </c>
      <c r="B1843">
        <v>13</v>
      </c>
      <c r="C1843">
        <v>-31</v>
      </c>
      <c r="D1843">
        <v>15</v>
      </c>
      <c r="E1843">
        <v>5</v>
      </c>
      <c r="F1843">
        <v>93</v>
      </c>
      <c r="G1843">
        <v>114</v>
      </c>
      <c r="H1843">
        <v>99</v>
      </c>
      <c r="I1843">
        <v>112</v>
      </c>
      <c r="J1843">
        <v>133</v>
      </c>
      <c r="K1843">
        <v>107</v>
      </c>
      <c r="L1843">
        <v>95</v>
      </c>
      <c r="M1843">
        <v>-16</v>
      </c>
      <c r="N1843">
        <v>-5</v>
      </c>
    </row>
    <row r="1844" spans="1:14" x14ac:dyDescent="0.2">
      <c r="A1844">
        <v>1959</v>
      </c>
      <c r="B1844">
        <v>14</v>
      </c>
      <c r="C1844">
        <v>-55</v>
      </c>
      <c r="D1844">
        <v>11</v>
      </c>
      <c r="E1844">
        <v>33</v>
      </c>
      <c r="F1844">
        <v>89</v>
      </c>
      <c r="G1844">
        <v>86</v>
      </c>
      <c r="H1844">
        <v>77</v>
      </c>
      <c r="I1844">
        <v>93</v>
      </c>
      <c r="J1844">
        <v>133</v>
      </c>
      <c r="K1844">
        <v>99</v>
      </c>
      <c r="L1844">
        <v>71</v>
      </c>
      <c r="M1844">
        <v>46</v>
      </c>
      <c r="N1844">
        <v>35</v>
      </c>
    </row>
    <row r="1845" spans="1:14" x14ac:dyDescent="0.2">
      <c r="A1845">
        <v>1959</v>
      </c>
      <c r="B1845">
        <v>15</v>
      </c>
      <c r="C1845">
        <v>-57</v>
      </c>
      <c r="D1845">
        <v>23</v>
      </c>
      <c r="E1845">
        <v>61</v>
      </c>
      <c r="F1845">
        <v>88</v>
      </c>
      <c r="G1845">
        <v>85</v>
      </c>
      <c r="H1845">
        <v>106</v>
      </c>
      <c r="I1845">
        <v>84</v>
      </c>
      <c r="J1845">
        <v>100</v>
      </c>
      <c r="K1845">
        <v>98</v>
      </c>
      <c r="L1845">
        <v>69</v>
      </c>
      <c r="M1845">
        <v>46</v>
      </c>
      <c r="N1845">
        <v>48</v>
      </c>
    </row>
    <row r="1846" spans="1:14" x14ac:dyDescent="0.2">
      <c r="A1846">
        <v>1959</v>
      </c>
      <c r="B1846">
        <v>16</v>
      </c>
      <c r="C1846">
        <v>-70</v>
      </c>
      <c r="D1846">
        <v>38</v>
      </c>
      <c r="E1846">
        <v>4</v>
      </c>
      <c r="F1846">
        <v>50</v>
      </c>
      <c r="G1846">
        <v>69</v>
      </c>
      <c r="H1846">
        <v>85</v>
      </c>
      <c r="I1846">
        <v>124</v>
      </c>
      <c r="J1846">
        <v>111</v>
      </c>
      <c r="K1846">
        <v>81</v>
      </c>
      <c r="L1846">
        <v>59</v>
      </c>
      <c r="M1846">
        <v>29</v>
      </c>
      <c r="N1846">
        <v>26</v>
      </c>
    </row>
    <row r="1847" spans="1:14" x14ac:dyDescent="0.2">
      <c r="A1847">
        <v>1959</v>
      </c>
      <c r="B1847">
        <v>17</v>
      </c>
      <c r="C1847">
        <v>-60</v>
      </c>
      <c r="D1847">
        <v>-7</v>
      </c>
      <c r="E1847">
        <v>31</v>
      </c>
      <c r="F1847">
        <v>81</v>
      </c>
      <c r="G1847">
        <v>81</v>
      </c>
      <c r="H1847">
        <v>95</v>
      </c>
      <c r="I1847">
        <v>147</v>
      </c>
      <c r="J1847">
        <v>73</v>
      </c>
      <c r="K1847">
        <v>106</v>
      </c>
      <c r="L1847">
        <v>98</v>
      </c>
      <c r="M1847">
        <v>6</v>
      </c>
      <c r="N1847">
        <v>55</v>
      </c>
    </row>
    <row r="1848" spans="1:14" x14ac:dyDescent="0.2">
      <c r="A1848">
        <v>1959</v>
      </c>
      <c r="B1848">
        <v>18</v>
      </c>
      <c r="C1848">
        <v>-10</v>
      </c>
      <c r="D1848">
        <v>-16</v>
      </c>
      <c r="E1848">
        <v>24</v>
      </c>
      <c r="F1848">
        <v>73</v>
      </c>
      <c r="G1848">
        <v>65</v>
      </c>
      <c r="H1848">
        <v>106</v>
      </c>
      <c r="I1848">
        <v>138</v>
      </c>
      <c r="J1848">
        <v>102</v>
      </c>
      <c r="K1848">
        <v>111</v>
      </c>
      <c r="L1848">
        <v>98</v>
      </c>
      <c r="M1848">
        <v>16</v>
      </c>
      <c r="N1848">
        <v>56</v>
      </c>
    </row>
    <row r="1849" spans="1:14" x14ac:dyDescent="0.2">
      <c r="A1849">
        <v>1959</v>
      </c>
      <c r="B1849">
        <v>19</v>
      </c>
      <c r="C1849">
        <v>53</v>
      </c>
      <c r="D1849">
        <v>-12</v>
      </c>
      <c r="E1849">
        <v>15</v>
      </c>
      <c r="F1849">
        <v>16</v>
      </c>
      <c r="G1849">
        <v>67</v>
      </c>
      <c r="H1849">
        <v>67</v>
      </c>
      <c r="I1849">
        <v>108</v>
      </c>
      <c r="J1849">
        <v>112</v>
      </c>
      <c r="K1849">
        <v>110</v>
      </c>
      <c r="L1849">
        <v>90</v>
      </c>
      <c r="M1849">
        <v>54</v>
      </c>
      <c r="N1849">
        <v>35</v>
      </c>
    </row>
    <row r="1850" spans="1:14" x14ac:dyDescent="0.2">
      <c r="A1850">
        <v>1959</v>
      </c>
      <c r="B1850">
        <v>20</v>
      </c>
      <c r="C1850">
        <v>61</v>
      </c>
      <c r="D1850">
        <v>0</v>
      </c>
      <c r="E1850">
        <v>25</v>
      </c>
      <c r="F1850">
        <v>47</v>
      </c>
      <c r="G1850">
        <v>85</v>
      </c>
      <c r="H1850">
        <v>85</v>
      </c>
      <c r="I1850">
        <v>104</v>
      </c>
      <c r="J1850">
        <v>146</v>
      </c>
      <c r="K1850">
        <v>98</v>
      </c>
      <c r="L1850">
        <v>70</v>
      </c>
      <c r="M1850">
        <v>72</v>
      </c>
      <c r="N1850">
        <v>44</v>
      </c>
    </row>
    <row r="1851" spans="1:14" x14ac:dyDescent="0.2">
      <c r="A1851">
        <v>1959</v>
      </c>
      <c r="B1851">
        <v>21</v>
      </c>
      <c r="C1851">
        <v>33</v>
      </c>
      <c r="D1851">
        <v>30</v>
      </c>
      <c r="E1851">
        <v>33</v>
      </c>
      <c r="F1851">
        <v>29</v>
      </c>
      <c r="G1851">
        <v>89</v>
      </c>
      <c r="H1851">
        <v>77</v>
      </c>
      <c r="I1851">
        <v>124</v>
      </c>
      <c r="J1851">
        <v>150</v>
      </c>
      <c r="K1851">
        <v>109</v>
      </c>
      <c r="L1851">
        <v>74</v>
      </c>
      <c r="M1851">
        <v>95</v>
      </c>
      <c r="N1851">
        <v>27</v>
      </c>
    </row>
    <row r="1852" spans="1:14" x14ac:dyDescent="0.2">
      <c r="A1852">
        <v>1959</v>
      </c>
      <c r="B1852">
        <v>22</v>
      </c>
      <c r="C1852">
        <v>49</v>
      </c>
      <c r="D1852">
        <v>61</v>
      </c>
      <c r="E1852">
        <v>39</v>
      </c>
      <c r="F1852">
        <v>35</v>
      </c>
      <c r="G1852">
        <v>108</v>
      </c>
      <c r="H1852">
        <v>115</v>
      </c>
      <c r="I1852">
        <v>141</v>
      </c>
      <c r="J1852">
        <v>144</v>
      </c>
      <c r="K1852">
        <v>114</v>
      </c>
      <c r="L1852">
        <v>90</v>
      </c>
      <c r="M1852">
        <v>75</v>
      </c>
      <c r="N1852">
        <v>15</v>
      </c>
    </row>
    <row r="1853" spans="1:14" x14ac:dyDescent="0.2">
      <c r="A1853">
        <v>1959</v>
      </c>
      <c r="B1853">
        <v>23</v>
      </c>
      <c r="C1853">
        <v>-1</v>
      </c>
      <c r="D1853">
        <v>27</v>
      </c>
      <c r="E1853">
        <v>15</v>
      </c>
      <c r="F1853">
        <v>46</v>
      </c>
      <c r="G1853">
        <v>83</v>
      </c>
      <c r="H1853">
        <v>141</v>
      </c>
      <c r="I1853">
        <v>140</v>
      </c>
      <c r="J1853">
        <v>121</v>
      </c>
      <c r="K1853">
        <v>77</v>
      </c>
      <c r="L1853">
        <v>67</v>
      </c>
      <c r="M1853">
        <v>79</v>
      </c>
      <c r="N1853">
        <v>34</v>
      </c>
    </row>
    <row r="1854" spans="1:14" x14ac:dyDescent="0.2">
      <c r="A1854">
        <v>1959</v>
      </c>
      <c r="B1854">
        <v>24</v>
      </c>
      <c r="C1854">
        <v>-3</v>
      </c>
      <c r="D1854">
        <v>52</v>
      </c>
      <c r="E1854">
        <v>56</v>
      </c>
      <c r="F1854">
        <v>57</v>
      </c>
      <c r="G1854">
        <v>62</v>
      </c>
      <c r="H1854">
        <v>128</v>
      </c>
      <c r="I1854">
        <v>121</v>
      </c>
      <c r="J1854">
        <v>159</v>
      </c>
      <c r="K1854">
        <v>66</v>
      </c>
      <c r="L1854">
        <v>100</v>
      </c>
      <c r="M1854">
        <v>85</v>
      </c>
      <c r="N1854">
        <v>13</v>
      </c>
    </row>
    <row r="1855" spans="1:14" x14ac:dyDescent="0.2">
      <c r="A1855">
        <v>1959</v>
      </c>
      <c r="B1855">
        <v>25</v>
      </c>
      <c r="C1855">
        <v>-35</v>
      </c>
      <c r="D1855">
        <v>55</v>
      </c>
      <c r="E1855">
        <v>54</v>
      </c>
      <c r="F1855">
        <v>83</v>
      </c>
      <c r="G1855">
        <v>73</v>
      </c>
      <c r="H1855">
        <v>151</v>
      </c>
      <c r="I1855">
        <v>128</v>
      </c>
      <c r="J1855">
        <v>164</v>
      </c>
      <c r="K1855">
        <v>94</v>
      </c>
      <c r="L1855">
        <v>61</v>
      </c>
      <c r="M1855">
        <v>69</v>
      </c>
      <c r="N1855">
        <v>17</v>
      </c>
    </row>
    <row r="1856" spans="1:14" x14ac:dyDescent="0.2">
      <c r="A1856">
        <v>1959</v>
      </c>
      <c r="B1856">
        <v>26</v>
      </c>
      <c r="C1856">
        <v>-43</v>
      </c>
      <c r="D1856">
        <v>53</v>
      </c>
      <c r="E1856">
        <v>20</v>
      </c>
      <c r="F1856">
        <v>70</v>
      </c>
      <c r="G1856">
        <v>69</v>
      </c>
      <c r="H1856">
        <v>140</v>
      </c>
      <c r="I1856">
        <v>139</v>
      </c>
      <c r="J1856">
        <v>150</v>
      </c>
      <c r="K1856">
        <v>109</v>
      </c>
      <c r="L1856">
        <v>73</v>
      </c>
      <c r="M1856">
        <v>80</v>
      </c>
      <c r="N1856">
        <v>42</v>
      </c>
    </row>
    <row r="1857" spans="1:14" x14ac:dyDescent="0.2">
      <c r="A1857">
        <v>1959</v>
      </c>
      <c r="B1857">
        <v>27</v>
      </c>
      <c r="C1857">
        <v>-25</v>
      </c>
      <c r="D1857">
        <v>48</v>
      </c>
      <c r="E1857">
        <v>51</v>
      </c>
      <c r="F1857">
        <v>53</v>
      </c>
      <c r="G1857">
        <v>75</v>
      </c>
      <c r="H1857">
        <v>123</v>
      </c>
      <c r="I1857">
        <v>132</v>
      </c>
      <c r="J1857">
        <v>105</v>
      </c>
      <c r="K1857">
        <v>31</v>
      </c>
      <c r="L1857">
        <v>72</v>
      </c>
      <c r="M1857">
        <v>25</v>
      </c>
      <c r="N1857">
        <v>55</v>
      </c>
    </row>
    <row r="1858" spans="1:14" x14ac:dyDescent="0.2">
      <c r="A1858">
        <v>1959</v>
      </c>
      <c r="B1858">
        <v>28</v>
      </c>
      <c r="C1858">
        <v>-25</v>
      </c>
      <c r="D1858">
        <v>68</v>
      </c>
      <c r="E1858">
        <v>35</v>
      </c>
      <c r="F1858">
        <v>43</v>
      </c>
      <c r="G1858">
        <v>72</v>
      </c>
      <c r="H1858">
        <v>138</v>
      </c>
      <c r="I1858">
        <v>107</v>
      </c>
      <c r="J1858">
        <v>125</v>
      </c>
      <c r="K1858">
        <v>25</v>
      </c>
      <c r="L1858">
        <v>40</v>
      </c>
      <c r="M1858">
        <v>24</v>
      </c>
      <c r="N1858">
        <v>45</v>
      </c>
    </row>
    <row r="1859" spans="1:14" x14ac:dyDescent="0.2">
      <c r="A1859">
        <v>1959</v>
      </c>
      <c r="B1859">
        <v>29</v>
      </c>
      <c r="C1859">
        <v>-32</v>
      </c>
      <c r="E1859">
        <v>41</v>
      </c>
      <c r="F1859">
        <v>23</v>
      </c>
      <c r="G1859">
        <v>79</v>
      </c>
      <c r="H1859">
        <v>108</v>
      </c>
      <c r="I1859">
        <v>110</v>
      </c>
      <c r="J1859">
        <v>63</v>
      </c>
      <c r="K1859">
        <v>68</v>
      </c>
      <c r="L1859">
        <v>10</v>
      </c>
      <c r="M1859">
        <v>53</v>
      </c>
      <c r="N1859">
        <v>31</v>
      </c>
    </row>
    <row r="1860" spans="1:14" x14ac:dyDescent="0.2">
      <c r="A1860">
        <v>1959</v>
      </c>
      <c r="B1860">
        <v>30</v>
      </c>
      <c r="C1860">
        <v>-14</v>
      </c>
      <c r="E1860">
        <v>27</v>
      </c>
      <c r="F1860">
        <v>34</v>
      </c>
      <c r="G1860">
        <v>97</v>
      </c>
      <c r="H1860">
        <v>111</v>
      </c>
      <c r="I1860">
        <v>118</v>
      </c>
      <c r="J1860">
        <v>77</v>
      </c>
      <c r="K1860">
        <v>88</v>
      </c>
      <c r="L1860">
        <v>27</v>
      </c>
      <c r="M1860">
        <v>5</v>
      </c>
      <c r="N1860">
        <v>42</v>
      </c>
    </row>
    <row r="1861" spans="1:14" x14ac:dyDescent="0.2">
      <c r="A1861">
        <v>1959</v>
      </c>
      <c r="B1861">
        <v>31</v>
      </c>
      <c r="C1861">
        <v>4</v>
      </c>
      <c r="E1861">
        <v>31</v>
      </c>
      <c r="G1861">
        <v>109</v>
      </c>
      <c r="I1861">
        <v>89</v>
      </c>
      <c r="J1861">
        <v>77</v>
      </c>
      <c r="L1861">
        <v>80</v>
      </c>
      <c r="N1861">
        <v>64</v>
      </c>
    </row>
    <row r="1862" spans="1:14" x14ac:dyDescent="0.2">
      <c r="A1862">
        <v>1960</v>
      </c>
      <c r="B1862">
        <v>1</v>
      </c>
      <c r="C1862">
        <v>87</v>
      </c>
      <c r="D1862">
        <v>42</v>
      </c>
      <c r="E1862">
        <v>85</v>
      </c>
      <c r="F1862">
        <v>5</v>
      </c>
      <c r="G1862">
        <v>45</v>
      </c>
      <c r="H1862">
        <v>79</v>
      </c>
      <c r="I1862">
        <v>67</v>
      </c>
      <c r="J1862">
        <v>87</v>
      </c>
      <c r="K1862">
        <v>129</v>
      </c>
      <c r="L1862">
        <v>93</v>
      </c>
      <c r="M1862">
        <v>51</v>
      </c>
      <c r="N1862">
        <v>79</v>
      </c>
    </row>
    <row r="1863" spans="1:14" x14ac:dyDescent="0.2">
      <c r="A1863">
        <v>1960</v>
      </c>
      <c r="B1863">
        <v>2</v>
      </c>
      <c r="C1863">
        <v>32</v>
      </c>
      <c r="D1863">
        <v>28</v>
      </c>
      <c r="E1863">
        <v>74</v>
      </c>
      <c r="F1863">
        <v>39</v>
      </c>
      <c r="G1863">
        <v>31</v>
      </c>
      <c r="H1863">
        <v>85</v>
      </c>
      <c r="I1863">
        <v>109</v>
      </c>
      <c r="J1863">
        <v>85</v>
      </c>
      <c r="K1863">
        <v>130</v>
      </c>
      <c r="L1863">
        <v>107</v>
      </c>
      <c r="M1863">
        <v>83</v>
      </c>
      <c r="N1863">
        <v>45</v>
      </c>
    </row>
    <row r="1864" spans="1:14" x14ac:dyDescent="0.2">
      <c r="A1864">
        <v>1960</v>
      </c>
      <c r="B1864">
        <v>3</v>
      </c>
      <c r="C1864">
        <v>44</v>
      </c>
      <c r="D1864">
        <v>79</v>
      </c>
      <c r="E1864">
        <v>48</v>
      </c>
      <c r="F1864">
        <v>71</v>
      </c>
      <c r="G1864">
        <v>45</v>
      </c>
      <c r="H1864">
        <v>100</v>
      </c>
      <c r="I1864">
        <v>92</v>
      </c>
      <c r="J1864">
        <v>126</v>
      </c>
      <c r="K1864">
        <v>135</v>
      </c>
      <c r="L1864">
        <v>108</v>
      </c>
      <c r="M1864">
        <v>50</v>
      </c>
      <c r="N1864">
        <v>47</v>
      </c>
    </row>
    <row r="1865" spans="1:14" x14ac:dyDescent="0.2">
      <c r="A1865">
        <v>1960</v>
      </c>
      <c r="B1865">
        <v>4</v>
      </c>
      <c r="C1865">
        <v>51</v>
      </c>
      <c r="D1865">
        <v>49</v>
      </c>
      <c r="E1865">
        <v>19</v>
      </c>
      <c r="F1865">
        <v>65</v>
      </c>
      <c r="G1865">
        <v>46</v>
      </c>
      <c r="H1865">
        <v>118</v>
      </c>
      <c r="I1865">
        <v>129</v>
      </c>
      <c r="J1865">
        <v>122</v>
      </c>
      <c r="K1865">
        <v>97</v>
      </c>
      <c r="L1865">
        <v>108</v>
      </c>
      <c r="M1865">
        <v>42</v>
      </c>
      <c r="N1865">
        <v>81</v>
      </c>
    </row>
    <row r="1866" spans="1:14" x14ac:dyDescent="0.2">
      <c r="A1866">
        <v>1960</v>
      </c>
      <c r="B1866">
        <v>5</v>
      </c>
      <c r="C1866">
        <v>56</v>
      </c>
      <c r="D1866">
        <v>23</v>
      </c>
      <c r="E1866">
        <v>21</v>
      </c>
      <c r="F1866">
        <v>88</v>
      </c>
      <c r="G1866">
        <v>86</v>
      </c>
      <c r="H1866">
        <v>128</v>
      </c>
      <c r="I1866">
        <v>131</v>
      </c>
      <c r="J1866">
        <v>122</v>
      </c>
      <c r="K1866">
        <v>80</v>
      </c>
      <c r="L1866">
        <v>85</v>
      </c>
      <c r="M1866">
        <v>51</v>
      </c>
      <c r="N1866">
        <v>32</v>
      </c>
    </row>
    <row r="1867" spans="1:14" x14ac:dyDescent="0.2">
      <c r="A1867">
        <v>1960</v>
      </c>
      <c r="B1867">
        <v>6</v>
      </c>
      <c r="C1867">
        <v>1</v>
      </c>
      <c r="D1867">
        <v>1</v>
      </c>
      <c r="E1867">
        <v>34</v>
      </c>
      <c r="F1867">
        <v>88</v>
      </c>
      <c r="G1867">
        <v>77</v>
      </c>
      <c r="H1867">
        <v>133</v>
      </c>
      <c r="I1867">
        <v>112</v>
      </c>
      <c r="J1867">
        <v>130</v>
      </c>
      <c r="K1867">
        <v>101</v>
      </c>
      <c r="L1867">
        <v>89</v>
      </c>
      <c r="M1867">
        <v>29</v>
      </c>
      <c r="N1867">
        <v>-3</v>
      </c>
    </row>
    <row r="1868" spans="1:14" x14ac:dyDescent="0.2">
      <c r="A1868">
        <v>1960</v>
      </c>
      <c r="B1868">
        <v>7</v>
      </c>
      <c r="C1868">
        <v>-13</v>
      </c>
      <c r="D1868">
        <v>12</v>
      </c>
      <c r="E1868">
        <v>9</v>
      </c>
      <c r="F1868">
        <v>42</v>
      </c>
      <c r="G1868">
        <v>73</v>
      </c>
      <c r="H1868">
        <v>78</v>
      </c>
      <c r="I1868">
        <v>115</v>
      </c>
      <c r="J1868">
        <v>121</v>
      </c>
      <c r="K1868">
        <v>103</v>
      </c>
      <c r="L1868">
        <v>103</v>
      </c>
      <c r="M1868">
        <v>7</v>
      </c>
      <c r="N1868">
        <v>-2</v>
      </c>
    </row>
    <row r="1869" spans="1:14" x14ac:dyDescent="0.2">
      <c r="A1869">
        <v>1960</v>
      </c>
      <c r="B1869">
        <v>8</v>
      </c>
      <c r="C1869">
        <v>-20</v>
      </c>
      <c r="D1869">
        <v>-22</v>
      </c>
      <c r="E1869">
        <v>2</v>
      </c>
      <c r="F1869">
        <v>54</v>
      </c>
      <c r="G1869">
        <v>95</v>
      </c>
      <c r="H1869">
        <v>112</v>
      </c>
      <c r="I1869">
        <v>112</v>
      </c>
      <c r="J1869">
        <v>116</v>
      </c>
      <c r="K1869">
        <v>93</v>
      </c>
      <c r="L1869">
        <v>103</v>
      </c>
      <c r="M1869">
        <v>-10</v>
      </c>
      <c r="N1869">
        <v>-10</v>
      </c>
    </row>
    <row r="1870" spans="1:14" x14ac:dyDescent="0.2">
      <c r="A1870">
        <v>1960</v>
      </c>
      <c r="B1870">
        <v>9</v>
      </c>
      <c r="C1870">
        <v>-10</v>
      </c>
      <c r="D1870">
        <v>-6</v>
      </c>
      <c r="E1870">
        <v>-3</v>
      </c>
      <c r="F1870">
        <v>81</v>
      </c>
      <c r="G1870">
        <v>119</v>
      </c>
      <c r="H1870">
        <v>113</v>
      </c>
      <c r="I1870">
        <v>115</v>
      </c>
      <c r="J1870">
        <v>85</v>
      </c>
      <c r="K1870">
        <v>108</v>
      </c>
      <c r="L1870">
        <v>91</v>
      </c>
      <c r="M1870">
        <v>9</v>
      </c>
      <c r="N1870">
        <v>-5</v>
      </c>
    </row>
    <row r="1871" spans="1:14" x14ac:dyDescent="0.2">
      <c r="A1871">
        <v>1960</v>
      </c>
      <c r="B1871">
        <v>10</v>
      </c>
      <c r="C1871">
        <v>-26</v>
      </c>
      <c r="D1871">
        <v>15</v>
      </c>
      <c r="E1871">
        <v>13</v>
      </c>
      <c r="F1871">
        <v>60</v>
      </c>
      <c r="G1871">
        <v>86</v>
      </c>
      <c r="H1871">
        <v>90</v>
      </c>
      <c r="I1871">
        <v>106</v>
      </c>
      <c r="J1871">
        <v>77</v>
      </c>
      <c r="K1871">
        <v>129</v>
      </c>
      <c r="L1871">
        <v>88</v>
      </c>
      <c r="M1871">
        <v>38</v>
      </c>
      <c r="N1871">
        <v>-1</v>
      </c>
    </row>
    <row r="1872" spans="1:14" x14ac:dyDescent="0.2">
      <c r="A1872">
        <v>1960</v>
      </c>
      <c r="B1872">
        <v>11</v>
      </c>
      <c r="C1872">
        <v>-20</v>
      </c>
      <c r="D1872">
        <v>0</v>
      </c>
      <c r="E1872">
        <v>53</v>
      </c>
      <c r="F1872">
        <v>52</v>
      </c>
      <c r="G1872">
        <v>97</v>
      </c>
      <c r="H1872">
        <v>96</v>
      </c>
      <c r="I1872">
        <v>114</v>
      </c>
      <c r="J1872">
        <v>91</v>
      </c>
      <c r="K1872">
        <v>106</v>
      </c>
      <c r="L1872">
        <v>57</v>
      </c>
      <c r="M1872">
        <v>62</v>
      </c>
      <c r="N1872">
        <v>-16</v>
      </c>
    </row>
    <row r="1873" spans="1:14" x14ac:dyDescent="0.2">
      <c r="A1873">
        <v>1960</v>
      </c>
      <c r="B1873">
        <v>12</v>
      </c>
      <c r="C1873">
        <v>2</v>
      </c>
      <c r="D1873">
        <v>3</v>
      </c>
      <c r="E1873">
        <v>51</v>
      </c>
      <c r="F1873">
        <v>37</v>
      </c>
      <c r="G1873">
        <v>114</v>
      </c>
      <c r="H1873">
        <v>122</v>
      </c>
      <c r="I1873">
        <v>117</v>
      </c>
      <c r="J1873">
        <v>82</v>
      </c>
      <c r="K1873">
        <v>119</v>
      </c>
      <c r="L1873">
        <v>32</v>
      </c>
      <c r="M1873">
        <v>44</v>
      </c>
      <c r="N1873">
        <v>-14</v>
      </c>
    </row>
    <row r="1874" spans="1:14" x14ac:dyDescent="0.2">
      <c r="A1874">
        <v>1960</v>
      </c>
      <c r="B1874">
        <v>13</v>
      </c>
      <c r="C1874">
        <v>-12</v>
      </c>
      <c r="D1874">
        <v>-13</v>
      </c>
      <c r="E1874">
        <v>57</v>
      </c>
      <c r="F1874">
        <v>73</v>
      </c>
      <c r="G1874">
        <v>104</v>
      </c>
      <c r="H1874">
        <v>90</v>
      </c>
      <c r="I1874">
        <v>115</v>
      </c>
      <c r="J1874">
        <v>66</v>
      </c>
      <c r="K1874">
        <v>86</v>
      </c>
      <c r="L1874">
        <v>-3</v>
      </c>
      <c r="M1874">
        <v>54</v>
      </c>
      <c r="N1874">
        <v>-33</v>
      </c>
    </row>
    <row r="1875" spans="1:14" x14ac:dyDescent="0.2">
      <c r="A1875">
        <v>1960</v>
      </c>
      <c r="B1875">
        <v>14</v>
      </c>
      <c r="C1875">
        <v>-47</v>
      </c>
      <c r="D1875">
        <v>-17</v>
      </c>
      <c r="E1875">
        <v>65</v>
      </c>
      <c r="F1875">
        <v>58</v>
      </c>
      <c r="G1875">
        <v>94</v>
      </c>
      <c r="H1875">
        <v>92</v>
      </c>
      <c r="I1875">
        <v>121</v>
      </c>
      <c r="J1875">
        <v>96</v>
      </c>
      <c r="K1875">
        <v>105</v>
      </c>
      <c r="L1875">
        <v>35</v>
      </c>
      <c r="M1875">
        <v>59</v>
      </c>
      <c r="N1875">
        <v>-25</v>
      </c>
    </row>
    <row r="1876" spans="1:14" x14ac:dyDescent="0.2">
      <c r="A1876">
        <v>1960</v>
      </c>
      <c r="B1876">
        <v>15</v>
      </c>
      <c r="C1876">
        <v>-23</v>
      </c>
      <c r="D1876">
        <v>-16</v>
      </c>
      <c r="E1876">
        <v>71</v>
      </c>
      <c r="F1876">
        <v>54</v>
      </c>
      <c r="G1876">
        <v>93</v>
      </c>
      <c r="H1876">
        <v>79</v>
      </c>
      <c r="I1876">
        <v>101</v>
      </c>
      <c r="J1876">
        <v>104</v>
      </c>
      <c r="K1876">
        <v>72</v>
      </c>
      <c r="L1876">
        <v>46</v>
      </c>
      <c r="M1876">
        <v>38</v>
      </c>
      <c r="N1876">
        <v>4</v>
      </c>
    </row>
    <row r="1877" spans="1:14" x14ac:dyDescent="0.2">
      <c r="A1877">
        <v>1960</v>
      </c>
      <c r="B1877">
        <v>16</v>
      </c>
      <c r="C1877">
        <v>-9</v>
      </c>
      <c r="D1877">
        <v>-6</v>
      </c>
      <c r="E1877">
        <v>49</v>
      </c>
      <c r="F1877">
        <v>13</v>
      </c>
      <c r="G1877">
        <v>95</v>
      </c>
      <c r="H1877">
        <v>135</v>
      </c>
      <c r="I1877">
        <v>107</v>
      </c>
      <c r="J1877">
        <v>89</v>
      </c>
      <c r="K1877">
        <v>79</v>
      </c>
      <c r="L1877">
        <v>50</v>
      </c>
      <c r="M1877">
        <v>29</v>
      </c>
      <c r="N1877">
        <v>-9</v>
      </c>
    </row>
    <row r="1878" spans="1:14" x14ac:dyDescent="0.2">
      <c r="A1878">
        <v>1960</v>
      </c>
      <c r="B1878">
        <v>17</v>
      </c>
      <c r="C1878">
        <v>-23</v>
      </c>
      <c r="D1878">
        <v>-19</v>
      </c>
      <c r="E1878">
        <v>35</v>
      </c>
      <c r="F1878">
        <v>1</v>
      </c>
      <c r="G1878">
        <v>93</v>
      </c>
      <c r="H1878">
        <v>137</v>
      </c>
      <c r="I1878">
        <v>106</v>
      </c>
      <c r="J1878">
        <v>83</v>
      </c>
      <c r="K1878">
        <v>96</v>
      </c>
      <c r="L1878">
        <v>11</v>
      </c>
      <c r="M1878">
        <v>47</v>
      </c>
      <c r="N1878">
        <v>6</v>
      </c>
    </row>
    <row r="1879" spans="1:14" x14ac:dyDescent="0.2">
      <c r="A1879">
        <v>1960</v>
      </c>
      <c r="B1879">
        <v>18</v>
      </c>
      <c r="C1879">
        <v>0</v>
      </c>
      <c r="D1879">
        <v>-35</v>
      </c>
      <c r="E1879">
        <v>20</v>
      </c>
      <c r="F1879">
        <v>2</v>
      </c>
      <c r="G1879">
        <v>78</v>
      </c>
      <c r="H1879">
        <v>137</v>
      </c>
      <c r="I1879">
        <v>111</v>
      </c>
      <c r="J1879">
        <v>105</v>
      </c>
      <c r="K1879">
        <v>71</v>
      </c>
      <c r="L1879">
        <v>42</v>
      </c>
      <c r="M1879">
        <v>8</v>
      </c>
      <c r="N1879">
        <v>45</v>
      </c>
    </row>
    <row r="1880" spans="1:14" x14ac:dyDescent="0.2">
      <c r="A1880">
        <v>1960</v>
      </c>
      <c r="B1880">
        <v>19</v>
      </c>
      <c r="C1880">
        <v>29</v>
      </c>
      <c r="D1880">
        <v>-1</v>
      </c>
      <c r="E1880">
        <v>26</v>
      </c>
      <c r="F1880">
        <v>19</v>
      </c>
      <c r="G1880">
        <v>82</v>
      </c>
      <c r="H1880">
        <v>138</v>
      </c>
      <c r="I1880">
        <v>130</v>
      </c>
      <c r="J1880">
        <v>79</v>
      </c>
      <c r="K1880">
        <v>102</v>
      </c>
      <c r="L1880">
        <v>85</v>
      </c>
      <c r="M1880">
        <v>3</v>
      </c>
      <c r="N1880">
        <v>22</v>
      </c>
    </row>
    <row r="1881" spans="1:14" x14ac:dyDescent="0.2">
      <c r="A1881">
        <v>1960</v>
      </c>
      <c r="B1881">
        <v>20</v>
      </c>
      <c r="C1881">
        <v>12</v>
      </c>
      <c r="D1881">
        <v>12</v>
      </c>
      <c r="E1881">
        <v>16</v>
      </c>
      <c r="F1881">
        <v>40</v>
      </c>
      <c r="G1881">
        <v>73</v>
      </c>
      <c r="H1881">
        <v>93</v>
      </c>
      <c r="I1881">
        <v>114</v>
      </c>
      <c r="J1881">
        <v>117</v>
      </c>
      <c r="K1881">
        <v>79</v>
      </c>
      <c r="L1881">
        <v>84</v>
      </c>
      <c r="M1881">
        <v>24</v>
      </c>
      <c r="N1881">
        <v>7</v>
      </c>
    </row>
    <row r="1882" spans="1:14" x14ac:dyDescent="0.2">
      <c r="A1882">
        <v>1960</v>
      </c>
      <c r="B1882">
        <v>21</v>
      </c>
      <c r="C1882">
        <v>1</v>
      </c>
      <c r="D1882">
        <v>8</v>
      </c>
      <c r="E1882">
        <v>14</v>
      </c>
      <c r="F1882">
        <v>53</v>
      </c>
      <c r="G1882">
        <v>70</v>
      </c>
      <c r="H1882">
        <v>105</v>
      </c>
      <c r="I1882">
        <v>112</v>
      </c>
      <c r="J1882">
        <v>125</v>
      </c>
      <c r="K1882">
        <v>59</v>
      </c>
      <c r="L1882">
        <v>97</v>
      </c>
      <c r="M1882">
        <v>72</v>
      </c>
      <c r="N1882">
        <v>0</v>
      </c>
    </row>
    <row r="1883" spans="1:14" x14ac:dyDescent="0.2">
      <c r="A1883">
        <v>1960</v>
      </c>
      <c r="B1883">
        <v>22</v>
      </c>
      <c r="C1883">
        <v>14</v>
      </c>
      <c r="D1883">
        <v>-6</v>
      </c>
      <c r="E1883">
        <v>6</v>
      </c>
      <c r="F1883">
        <v>59</v>
      </c>
      <c r="G1883">
        <v>74</v>
      </c>
      <c r="H1883">
        <v>122</v>
      </c>
      <c r="I1883">
        <v>99</v>
      </c>
      <c r="J1883">
        <v>139</v>
      </c>
      <c r="K1883">
        <v>103</v>
      </c>
      <c r="L1883">
        <v>73</v>
      </c>
      <c r="M1883">
        <v>65</v>
      </c>
      <c r="N1883">
        <v>6</v>
      </c>
    </row>
    <row r="1884" spans="1:14" x14ac:dyDescent="0.2">
      <c r="A1884">
        <v>1960</v>
      </c>
      <c r="B1884">
        <v>23</v>
      </c>
      <c r="C1884">
        <v>92</v>
      </c>
      <c r="D1884">
        <v>1</v>
      </c>
      <c r="E1884">
        <v>7</v>
      </c>
      <c r="F1884">
        <v>61</v>
      </c>
      <c r="G1884">
        <v>82</v>
      </c>
      <c r="H1884">
        <v>143</v>
      </c>
      <c r="I1884">
        <v>90</v>
      </c>
      <c r="J1884">
        <v>133</v>
      </c>
      <c r="K1884">
        <v>112</v>
      </c>
      <c r="L1884">
        <v>89</v>
      </c>
      <c r="M1884">
        <v>55</v>
      </c>
      <c r="N1884">
        <v>21</v>
      </c>
    </row>
    <row r="1885" spans="1:14" x14ac:dyDescent="0.2">
      <c r="A1885">
        <v>1960</v>
      </c>
      <c r="B1885">
        <v>24</v>
      </c>
      <c r="C1885">
        <v>66</v>
      </c>
      <c r="D1885">
        <v>-29</v>
      </c>
      <c r="E1885">
        <v>36</v>
      </c>
      <c r="F1885">
        <v>50</v>
      </c>
      <c r="G1885">
        <v>85</v>
      </c>
      <c r="H1885">
        <v>127</v>
      </c>
      <c r="I1885">
        <v>113</v>
      </c>
      <c r="J1885">
        <v>135</v>
      </c>
      <c r="K1885">
        <v>47</v>
      </c>
      <c r="L1885">
        <v>87</v>
      </c>
      <c r="M1885">
        <v>69</v>
      </c>
      <c r="N1885">
        <v>39</v>
      </c>
    </row>
    <row r="1886" spans="1:14" x14ac:dyDescent="0.2">
      <c r="A1886">
        <v>1960</v>
      </c>
      <c r="B1886">
        <v>25</v>
      </c>
      <c r="C1886">
        <v>26</v>
      </c>
      <c r="D1886">
        <v>1</v>
      </c>
      <c r="E1886">
        <v>45</v>
      </c>
      <c r="F1886">
        <v>59</v>
      </c>
      <c r="G1886">
        <v>46</v>
      </c>
      <c r="H1886">
        <v>129</v>
      </c>
      <c r="I1886">
        <v>141</v>
      </c>
      <c r="J1886">
        <v>139</v>
      </c>
      <c r="K1886">
        <v>66</v>
      </c>
      <c r="L1886">
        <v>98</v>
      </c>
      <c r="M1886">
        <v>71</v>
      </c>
      <c r="N1886">
        <v>23</v>
      </c>
    </row>
    <row r="1887" spans="1:14" x14ac:dyDescent="0.2">
      <c r="A1887">
        <v>1960</v>
      </c>
      <c r="B1887">
        <v>26</v>
      </c>
      <c r="C1887">
        <v>-13</v>
      </c>
      <c r="D1887">
        <v>21</v>
      </c>
      <c r="E1887">
        <v>35</v>
      </c>
      <c r="F1887">
        <v>60</v>
      </c>
      <c r="G1887">
        <v>114</v>
      </c>
      <c r="H1887">
        <v>123</v>
      </c>
      <c r="I1887">
        <v>111</v>
      </c>
      <c r="J1887">
        <v>105</v>
      </c>
      <c r="K1887">
        <v>61</v>
      </c>
      <c r="L1887">
        <v>78</v>
      </c>
      <c r="M1887">
        <v>67</v>
      </c>
      <c r="N1887">
        <v>46</v>
      </c>
    </row>
    <row r="1888" spans="1:14" x14ac:dyDescent="0.2">
      <c r="A1888">
        <v>1960</v>
      </c>
      <c r="B1888">
        <v>27</v>
      </c>
      <c r="C1888">
        <v>-8</v>
      </c>
      <c r="D1888">
        <v>45</v>
      </c>
      <c r="E1888">
        <v>43</v>
      </c>
      <c r="F1888">
        <v>27</v>
      </c>
      <c r="G1888">
        <v>125</v>
      </c>
      <c r="H1888">
        <v>121</v>
      </c>
      <c r="I1888">
        <v>103</v>
      </c>
      <c r="J1888">
        <v>102</v>
      </c>
      <c r="K1888">
        <v>77</v>
      </c>
      <c r="L1888">
        <v>94</v>
      </c>
      <c r="M1888">
        <v>68</v>
      </c>
      <c r="N1888">
        <v>11</v>
      </c>
    </row>
    <row r="1889" spans="1:14" x14ac:dyDescent="0.2">
      <c r="A1889">
        <v>1960</v>
      </c>
      <c r="B1889">
        <v>28</v>
      </c>
      <c r="C1889">
        <v>3</v>
      </c>
      <c r="D1889">
        <v>76</v>
      </c>
      <c r="E1889">
        <v>26</v>
      </c>
      <c r="F1889">
        <v>33</v>
      </c>
      <c r="G1889">
        <v>102</v>
      </c>
      <c r="H1889">
        <v>101</v>
      </c>
      <c r="I1889">
        <v>133</v>
      </c>
      <c r="J1889">
        <v>123</v>
      </c>
      <c r="K1889">
        <v>65</v>
      </c>
      <c r="L1889">
        <v>78</v>
      </c>
      <c r="M1889">
        <v>6</v>
      </c>
      <c r="N1889">
        <v>0</v>
      </c>
    </row>
    <row r="1890" spans="1:14" x14ac:dyDescent="0.2">
      <c r="A1890">
        <v>1960</v>
      </c>
      <c r="B1890">
        <v>29</v>
      </c>
      <c r="C1890">
        <v>12</v>
      </c>
      <c r="D1890">
        <v>85</v>
      </c>
      <c r="E1890">
        <v>25</v>
      </c>
      <c r="F1890">
        <v>22</v>
      </c>
      <c r="G1890">
        <v>58</v>
      </c>
      <c r="H1890">
        <v>91</v>
      </c>
      <c r="I1890">
        <v>123</v>
      </c>
      <c r="J1890">
        <v>115</v>
      </c>
      <c r="K1890">
        <v>76</v>
      </c>
      <c r="L1890">
        <v>41</v>
      </c>
      <c r="M1890">
        <v>37</v>
      </c>
      <c r="N1890">
        <v>5</v>
      </c>
    </row>
    <row r="1891" spans="1:14" x14ac:dyDescent="0.2">
      <c r="A1891">
        <v>1960</v>
      </c>
      <c r="B1891">
        <v>30</v>
      </c>
      <c r="C1891">
        <v>23</v>
      </c>
      <c r="E1891">
        <v>30</v>
      </c>
      <c r="F1891">
        <v>5</v>
      </c>
      <c r="G1891">
        <v>55</v>
      </c>
      <c r="H1891">
        <v>73</v>
      </c>
      <c r="I1891">
        <v>109</v>
      </c>
      <c r="J1891">
        <v>123</v>
      </c>
      <c r="K1891">
        <v>81</v>
      </c>
      <c r="L1891">
        <v>71</v>
      </c>
      <c r="M1891">
        <v>64</v>
      </c>
      <c r="N1891">
        <v>18</v>
      </c>
    </row>
    <row r="1892" spans="1:14" x14ac:dyDescent="0.2">
      <c r="A1892">
        <v>1960</v>
      </c>
      <c r="B1892">
        <v>31</v>
      </c>
      <c r="C1892">
        <v>59</v>
      </c>
      <c r="E1892">
        <v>33</v>
      </c>
      <c r="G1892">
        <v>57</v>
      </c>
      <c r="I1892">
        <v>77</v>
      </c>
      <c r="J1892">
        <v>115</v>
      </c>
      <c r="L1892">
        <v>43</v>
      </c>
      <c r="N1892">
        <v>17</v>
      </c>
    </row>
    <row r="1893" spans="1:14" x14ac:dyDescent="0.2">
      <c r="A1893">
        <v>1961</v>
      </c>
      <c r="B1893">
        <v>1</v>
      </c>
      <c r="C1893">
        <v>21</v>
      </c>
      <c r="D1893">
        <v>22</v>
      </c>
      <c r="E1893">
        <v>55</v>
      </c>
      <c r="F1893">
        <v>78</v>
      </c>
      <c r="G1893">
        <v>61</v>
      </c>
      <c r="H1893">
        <v>64</v>
      </c>
      <c r="I1893">
        <v>147</v>
      </c>
      <c r="J1893">
        <v>103</v>
      </c>
      <c r="K1893">
        <v>117</v>
      </c>
      <c r="L1893">
        <v>92</v>
      </c>
      <c r="M1893">
        <v>69</v>
      </c>
      <c r="N1893">
        <v>65</v>
      </c>
    </row>
    <row r="1894" spans="1:14" x14ac:dyDescent="0.2">
      <c r="A1894">
        <v>1961</v>
      </c>
      <c r="B1894">
        <v>2</v>
      </c>
      <c r="C1894">
        <v>31</v>
      </c>
      <c r="D1894">
        <v>23</v>
      </c>
      <c r="E1894">
        <v>60</v>
      </c>
      <c r="F1894">
        <v>75</v>
      </c>
      <c r="G1894">
        <v>77</v>
      </c>
      <c r="H1894">
        <v>79</v>
      </c>
      <c r="I1894">
        <v>141</v>
      </c>
      <c r="J1894">
        <v>110</v>
      </c>
      <c r="K1894">
        <v>145</v>
      </c>
      <c r="L1894">
        <v>58</v>
      </c>
      <c r="M1894">
        <v>96</v>
      </c>
      <c r="N1894">
        <v>21</v>
      </c>
    </row>
    <row r="1895" spans="1:14" x14ac:dyDescent="0.2">
      <c r="A1895">
        <v>1961</v>
      </c>
      <c r="B1895">
        <v>3</v>
      </c>
      <c r="C1895">
        <v>14</v>
      </c>
      <c r="D1895">
        <v>9</v>
      </c>
      <c r="E1895">
        <v>2</v>
      </c>
      <c r="F1895">
        <v>21</v>
      </c>
      <c r="G1895">
        <v>76</v>
      </c>
      <c r="H1895">
        <v>75</v>
      </c>
      <c r="I1895">
        <v>105</v>
      </c>
      <c r="J1895">
        <v>87</v>
      </c>
      <c r="K1895">
        <v>157</v>
      </c>
      <c r="L1895">
        <v>89</v>
      </c>
      <c r="M1895">
        <v>40</v>
      </c>
      <c r="N1895">
        <v>-7</v>
      </c>
    </row>
    <row r="1896" spans="1:14" x14ac:dyDescent="0.2">
      <c r="A1896">
        <v>1961</v>
      </c>
      <c r="B1896">
        <v>4</v>
      </c>
      <c r="C1896">
        <v>17</v>
      </c>
      <c r="D1896">
        <v>8</v>
      </c>
      <c r="E1896">
        <v>16</v>
      </c>
      <c r="F1896">
        <v>15</v>
      </c>
      <c r="G1896">
        <v>90</v>
      </c>
      <c r="H1896">
        <v>118</v>
      </c>
      <c r="I1896">
        <v>115</v>
      </c>
      <c r="J1896">
        <v>140</v>
      </c>
      <c r="K1896">
        <v>133</v>
      </c>
      <c r="L1896">
        <v>122</v>
      </c>
      <c r="M1896">
        <v>19</v>
      </c>
      <c r="N1896">
        <v>8</v>
      </c>
    </row>
    <row r="1897" spans="1:14" x14ac:dyDescent="0.2">
      <c r="A1897">
        <v>1961</v>
      </c>
      <c r="B1897">
        <v>5</v>
      </c>
      <c r="C1897">
        <v>-1</v>
      </c>
      <c r="D1897">
        <v>33</v>
      </c>
      <c r="E1897">
        <v>8</v>
      </c>
      <c r="F1897">
        <v>31</v>
      </c>
      <c r="G1897">
        <v>99</v>
      </c>
      <c r="H1897">
        <v>88</v>
      </c>
      <c r="I1897">
        <v>87</v>
      </c>
      <c r="J1897">
        <v>118</v>
      </c>
      <c r="K1897">
        <v>141</v>
      </c>
      <c r="L1897">
        <v>107</v>
      </c>
      <c r="M1897">
        <v>31</v>
      </c>
      <c r="N1897">
        <v>39</v>
      </c>
    </row>
    <row r="1898" spans="1:14" x14ac:dyDescent="0.2">
      <c r="A1898">
        <v>1961</v>
      </c>
      <c r="B1898">
        <v>6</v>
      </c>
      <c r="C1898">
        <v>16</v>
      </c>
      <c r="D1898">
        <v>54</v>
      </c>
      <c r="E1898">
        <v>29</v>
      </c>
      <c r="F1898">
        <v>68</v>
      </c>
      <c r="G1898">
        <v>59</v>
      </c>
      <c r="H1898">
        <v>113</v>
      </c>
      <c r="I1898">
        <v>75</v>
      </c>
      <c r="J1898">
        <v>100</v>
      </c>
      <c r="K1898">
        <v>94</v>
      </c>
      <c r="L1898">
        <v>121</v>
      </c>
      <c r="M1898">
        <v>67</v>
      </c>
      <c r="N1898">
        <v>2</v>
      </c>
    </row>
    <row r="1899" spans="1:14" x14ac:dyDescent="0.2">
      <c r="A1899">
        <v>1961</v>
      </c>
      <c r="B1899">
        <v>7</v>
      </c>
      <c r="C1899">
        <v>-17</v>
      </c>
      <c r="D1899">
        <v>38</v>
      </c>
      <c r="E1899">
        <v>67</v>
      </c>
      <c r="F1899">
        <v>64</v>
      </c>
      <c r="G1899">
        <v>71</v>
      </c>
      <c r="H1899">
        <v>117</v>
      </c>
      <c r="I1899">
        <v>106</v>
      </c>
      <c r="J1899">
        <v>64</v>
      </c>
      <c r="K1899">
        <v>73</v>
      </c>
      <c r="L1899">
        <v>103</v>
      </c>
      <c r="M1899">
        <v>43</v>
      </c>
      <c r="N1899">
        <v>-48</v>
      </c>
    </row>
    <row r="1900" spans="1:14" x14ac:dyDescent="0.2">
      <c r="A1900">
        <v>1961</v>
      </c>
      <c r="B1900">
        <v>8</v>
      </c>
      <c r="C1900">
        <v>-9</v>
      </c>
      <c r="D1900">
        <v>52</v>
      </c>
      <c r="E1900">
        <v>45</v>
      </c>
      <c r="F1900">
        <v>42</v>
      </c>
      <c r="G1900">
        <v>76</v>
      </c>
      <c r="H1900">
        <v>97</v>
      </c>
      <c r="I1900">
        <v>135</v>
      </c>
      <c r="J1900">
        <v>122</v>
      </c>
      <c r="K1900">
        <v>83</v>
      </c>
      <c r="L1900">
        <v>87</v>
      </c>
      <c r="M1900">
        <v>57</v>
      </c>
      <c r="N1900">
        <v>-38</v>
      </c>
    </row>
    <row r="1901" spans="1:14" x14ac:dyDescent="0.2">
      <c r="A1901">
        <v>1961</v>
      </c>
      <c r="B1901">
        <v>9</v>
      </c>
      <c r="C1901">
        <v>18</v>
      </c>
      <c r="D1901">
        <v>77</v>
      </c>
      <c r="E1901">
        <v>18</v>
      </c>
      <c r="F1901">
        <v>51</v>
      </c>
      <c r="G1901">
        <v>76</v>
      </c>
      <c r="H1901">
        <v>79</v>
      </c>
      <c r="I1901">
        <v>132</v>
      </c>
      <c r="J1901">
        <v>103</v>
      </c>
      <c r="K1901">
        <v>65</v>
      </c>
      <c r="L1901">
        <v>95</v>
      </c>
      <c r="M1901">
        <v>-4</v>
      </c>
      <c r="N1901">
        <v>12</v>
      </c>
    </row>
    <row r="1902" spans="1:14" x14ac:dyDescent="0.2">
      <c r="A1902">
        <v>1961</v>
      </c>
      <c r="B1902">
        <v>10</v>
      </c>
      <c r="C1902">
        <v>17</v>
      </c>
      <c r="D1902">
        <v>44</v>
      </c>
      <c r="E1902">
        <v>35</v>
      </c>
      <c r="F1902">
        <v>55</v>
      </c>
      <c r="G1902">
        <v>60</v>
      </c>
      <c r="H1902">
        <v>55</v>
      </c>
      <c r="I1902">
        <v>131</v>
      </c>
      <c r="J1902">
        <v>90</v>
      </c>
      <c r="K1902">
        <v>94</v>
      </c>
      <c r="L1902">
        <v>136</v>
      </c>
      <c r="M1902">
        <v>-8</v>
      </c>
      <c r="N1902">
        <v>47</v>
      </c>
    </row>
    <row r="1903" spans="1:14" x14ac:dyDescent="0.2">
      <c r="A1903">
        <v>1961</v>
      </c>
      <c r="B1903">
        <v>11</v>
      </c>
      <c r="C1903">
        <v>-9</v>
      </c>
      <c r="D1903">
        <v>71</v>
      </c>
      <c r="E1903">
        <v>55</v>
      </c>
      <c r="F1903">
        <v>51</v>
      </c>
      <c r="G1903">
        <v>48</v>
      </c>
      <c r="H1903">
        <v>113</v>
      </c>
      <c r="I1903">
        <v>139</v>
      </c>
      <c r="J1903">
        <v>108</v>
      </c>
      <c r="K1903">
        <v>129</v>
      </c>
      <c r="L1903">
        <v>110</v>
      </c>
      <c r="M1903">
        <v>7</v>
      </c>
      <c r="N1903">
        <v>94</v>
      </c>
    </row>
    <row r="1904" spans="1:14" x14ac:dyDescent="0.2">
      <c r="A1904">
        <v>1961</v>
      </c>
      <c r="B1904">
        <v>12</v>
      </c>
      <c r="C1904">
        <v>-20</v>
      </c>
      <c r="D1904">
        <v>64</v>
      </c>
      <c r="E1904">
        <v>76</v>
      </c>
      <c r="F1904">
        <v>86</v>
      </c>
      <c r="G1904">
        <v>71</v>
      </c>
      <c r="H1904">
        <v>89</v>
      </c>
      <c r="I1904">
        <v>134</v>
      </c>
      <c r="J1904">
        <v>96</v>
      </c>
      <c r="K1904">
        <v>91</v>
      </c>
      <c r="L1904">
        <v>36</v>
      </c>
      <c r="M1904">
        <v>34</v>
      </c>
      <c r="N1904">
        <v>92</v>
      </c>
    </row>
    <row r="1905" spans="1:14" x14ac:dyDescent="0.2">
      <c r="A1905">
        <v>1961</v>
      </c>
      <c r="B1905">
        <v>13</v>
      </c>
      <c r="C1905">
        <v>23</v>
      </c>
      <c r="D1905">
        <v>65</v>
      </c>
      <c r="E1905">
        <v>90</v>
      </c>
      <c r="F1905">
        <v>88</v>
      </c>
      <c r="G1905">
        <v>66</v>
      </c>
      <c r="H1905">
        <v>84</v>
      </c>
      <c r="I1905">
        <v>109</v>
      </c>
      <c r="J1905">
        <v>116</v>
      </c>
      <c r="K1905">
        <v>128</v>
      </c>
      <c r="L1905">
        <v>53</v>
      </c>
      <c r="M1905">
        <v>44</v>
      </c>
      <c r="N1905">
        <v>61</v>
      </c>
    </row>
    <row r="1906" spans="1:14" x14ac:dyDescent="0.2">
      <c r="A1906">
        <v>1961</v>
      </c>
      <c r="B1906">
        <v>14</v>
      </c>
      <c r="C1906">
        <v>10</v>
      </c>
      <c r="D1906">
        <v>53</v>
      </c>
      <c r="E1906">
        <v>67</v>
      </c>
      <c r="F1906">
        <v>70</v>
      </c>
      <c r="G1906">
        <v>86</v>
      </c>
      <c r="H1906">
        <v>54</v>
      </c>
      <c r="I1906">
        <v>77</v>
      </c>
      <c r="J1906">
        <v>109</v>
      </c>
      <c r="K1906">
        <v>105</v>
      </c>
      <c r="L1906">
        <v>57</v>
      </c>
      <c r="M1906">
        <v>58</v>
      </c>
      <c r="N1906">
        <v>38</v>
      </c>
    </row>
    <row r="1907" spans="1:14" x14ac:dyDescent="0.2">
      <c r="A1907">
        <v>1961</v>
      </c>
      <c r="B1907">
        <v>15</v>
      </c>
      <c r="C1907">
        <v>-8</v>
      </c>
      <c r="D1907">
        <v>52</v>
      </c>
      <c r="E1907">
        <v>29</v>
      </c>
      <c r="F1907">
        <v>48</v>
      </c>
      <c r="G1907">
        <v>74</v>
      </c>
      <c r="H1907">
        <v>75</v>
      </c>
      <c r="I1907">
        <v>91</v>
      </c>
      <c r="J1907">
        <v>119</v>
      </c>
      <c r="K1907">
        <v>123</v>
      </c>
      <c r="L1907">
        <v>49</v>
      </c>
      <c r="M1907">
        <v>52</v>
      </c>
      <c r="N1907">
        <v>4</v>
      </c>
    </row>
    <row r="1908" spans="1:14" x14ac:dyDescent="0.2">
      <c r="A1908">
        <v>1961</v>
      </c>
      <c r="B1908">
        <v>16</v>
      </c>
      <c r="C1908">
        <v>2</v>
      </c>
      <c r="D1908">
        <v>57</v>
      </c>
      <c r="E1908">
        <v>18</v>
      </c>
      <c r="F1908">
        <v>55</v>
      </c>
      <c r="G1908">
        <v>65</v>
      </c>
      <c r="H1908">
        <v>117</v>
      </c>
      <c r="I1908">
        <v>99</v>
      </c>
      <c r="J1908">
        <v>104</v>
      </c>
      <c r="K1908">
        <v>161</v>
      </c>
      <c r="L1908">
        <v>79</v>
      </c>
      <c r="M1908">
        <v>31</v>
      </c>
      <c r="N1908">
        <v>9</v>
      </c>
    </row>
    <row r="1909" spans="1:14" x14ac:dyDescent="0.2">
      <c r="A1909">
        <v>1961</v>
      </c>
      <c r="B1909">
        <v>17</v>
      </c>
      <c r="C1909">
        <v>5</v>
      </c>
      <c r="D1909">
        <v>42</v>
      </c>
      <c r="E1909">
        <v>49</v>
      </c>
      <c r="F1909">
        <v>68</v>
      </c>
      <c r="G1909">
        <v>53</v>
      </c>
      <c r="H1909">
        <v>123</v>
      </c>
      <c r="I1909">
        <v>120</v>
      </c>
      <c r="J1909">
        <v>117</v>
      </c>
      <c r="K1909">
        <v>113</v>
      </c>
      <c r="L1909">
        <v>89</v>
      </c>
      <c r="M1909">
        <v>17</v>
      </c>
      <c r="N1909">
        <v>-13</v>
      </c>
    </row>
    <row r="1910" spans="1:14" x14ac:dyDescent="0.2">
      <c r="A1910">
        <v>1961</v>
      </c>
      <c r="B1910">
        <v>18</v>
      </c>
      <c r="C1910">
        <v>9</v>
      </c>
      <c r="D1910">
        <v>50</v>
      </c>
      <c r="E1910">
        <v>35</v>
      </c>
      <c r="F1910">
        <v>63</v>
      </c>
      <c r="G1910">
        <v>58</v>
      </c>
      <c r="H1910">
        <v>130</v>
      </c>
      <c r="I1910">
        <v>104</v>
      </c>
      <c r="J1910">
        <v>131</v>
      </c>
      <c r="K1910">
        <v>86</v>
      </c>
      <c r="L1910">
        <v>52</v>
      </c>
      <c r="M1910">
        <v>41</v>
      </c>
      <c r="N1910">
        <v>-38</v>
      </c>
    </row>
    <row r="1911" spans="1:14" x14ac:dyDescent="0.2">
      <c r="A1911">
        <v>1961</v>
      </c>
      <c r="B1911">
        <v>19</v>
      </c>
      <c r="C1911">
        <v>29</v>
      </c>
      <c r="D1911">
        <v>33</v>
      </c>
      <c r="E1911">
        <v>11</v>
      </c>
      <c r="F1911">
        <v>67</v>
      </c>
      <c r="G1911">
        <v>66</v>
      </c>
      <c r="H1911">
        <v>92</v>
      </c>
      <c r="I1911">
        <v>108</v>
      </c>
      <c r="J1911">
        <v>117</v>
      </c>
      <c r="K1911">
        <v>132</v>
      </c>
      <c r="L1911">
        <v>65</v>
      </c>
      <c r="M1911">
        <v>57</v>
      </c>
      <c r="N1911">
        <v>-55</v>
      </c>
    </row>
    <row r="1912" spans="1:14" x14ac:dyDescent="0.2">
      <c r="A1912">
        <v>1961</v>
      </c>
      <c r="B1912">
        <v>20</v>
      </c>
      <c r="C1912">
        <v>29</v>
      </c>
      <c r="D1912">
        <v>33</v>
      </c>
      <c r="E1912">
        <v>-3</v>
      </c>
      <c r="F1912">
        <v>59</v>
      </c>
      <c r="G1912">
        <v>82</v>
      </c>
      <c r="H1912">
        <v>79</v>
      </c>
      <c r="I1912">
        <v>104</v>
      </c>
      <c r="J1912">
        <v>108</v>
      </c>
      <c r="K1912">
        <v>129</v>
      </c>
      <c r="L1912">
        <v>69</v>
      </c>
      <c r="M1912">
        <v>58</v>
      </c>
      <c r="N1912">
        <v>-40</v>
      </c>
    </row>
    <row r="1913" spans="1:14" x14ac:dyDescent="0.2">
      <c r="A1913">
        <v>1961</v>
      </c>
      <c r="B1913">
        <v>21</v>
      </c>
      <c r="C1913">
        <v>33</v>
      </c>
      <c r="D1913">
        <v>5</v>
      </c>
      <c r="E1913">
        <v>15</v>
      </c>
      <c r="F1913">
        <v>96</v>
      </c>
      <c r="G1913">
        <v>44</v>
      </c>
      <c r="H1913">
        <v>70</v>
      </c>
      <c r="I1913">
        <v>100</v>
      </c>
      <c r="J1913">
        <v>139</v>
      </c>
      <c r="K1913">
        <v>109</v>
      </c>
      <c r="L1913">
        <v>51</v>
      </c>
      <c r="M1913">
        <v>9</v>
      </c>
      <c r="N1913">
        <v>-23</v>
      </c>
    </row>
    <row r="1914" spans="1:14" x14ac:dyDescent="0.2">
      <c r="A1914">
        <v>1961</v>
      </c>
      <c r="B1914">
        <v>22</v>
      </c>
      <c r="C1914">
        <v>41</v>
      </c>
      <c r="D1914">
        <v>13</v>
      </c>
      <c r="E1914">
        <v>11</v>
      </c>
      <c r="F1914">
        <v>82</v>
      </c>
      <c r="G1914">
        <v>74</v>
      </c>
      <c r="H1914">
        <v>111</v>
      </c>
      <c r="I1914">
        <v>98</v>
      </c>
      <c r="J1914">
        <v>123</v>
      </c>
      <c r="K1914">
        <v>121</v>
      </c>
      <c r="L1914">
        <v>87</v>
      </c>
      <c r="M1914">
        <v>12</v>
      </c>
      <c r="N1914">
        <v>0</v>
      </c>
    </row>
    <row r="1915" spans="1:14" x14ac:dyDescent="0.2">
      <c r="A1915">
        <v>1961</v>
      </c>
      <c r="B1915">
        <v>23</v>
      </c>
      <c r="C1915">
        <v>15</v>
      </c>
      <c r="D1915">
        <v>24</v>
      </c>
      <c r="E1915">
        <v>54</v>
      </c>
      <c r="F1915">
        <v>59</v>
      </c>
      <c r="G1915">
        <v>77</v>
      </c>
      <c r="H1915">
        <v>88</v>
      </c>
      <c r="I1915">
        <v>105</v>
      </c>
      <c r="J1915">
        <v>118</v>
      </c>
      <c r="K1915">
        <v>115</v>
      </c>
      <c r="L1915">
        <v>70</v>
      </c>
      <c r="M1915">
        <v>31</v>
      </c>
      <c r="N1915">
        <v>-14</v>
      </c>
    </row>
    <row r="1916" spans="1:14" x14ac:dyDescent="0.2">
      <c r="A1916">
        <v>1961</v>
      </c>
      <c r="B1916">
        <v>24</v>
      </c>
      <c r="C1916">
        <v>11</v>
      </c>
      <c r="D1916">
        <v>26</v>
      </c>
      <c r="E1916">
        <v>34</v>
      </c>
      <c r="F1916">
        <v>55</v>
      </c>
      <c r="G1916">
        <v>83</v>
      </c>
      <c r="H1916">
        <v>115</v>
      </c>
      <c r="I1916">
        <v>112</v>
      </c>
      <c r="J1916">
        <v>131</v>
      </c>
      <c r="K1916">
        <v>123</v>
      </c>
      <c r="L1916">
        <v>77</v>
      </c>
      <c r="M1916">
        <v>18</v>
      </c>
      <c r="N1916">
        <v>-50</v>
      </c>
    </row>
    <row r="1917" spans="1:14" x14ac:dyDescent="0.2">
      <c r="A1917">
        <v>1961</v>
      </c>
      <c r="B1917">
        <v>25</v>
      </c>
      <c r="C1917">
        <v>0</v>
      </c>
      <c r="D1917">
        <v>36</v>
      </c>
      <c r="E1917">
        <v>15</v>
      </c>
      <c r="F1917">
        <v>41</v>
      </c>
      <c r="G1917">
        <v>97</v>
      </c>
      <c r="H1917">
        <v>119</v>
      </c>
      <c r="I1917">
        <v>98</v>
      </c>
      <c r="J1917">
        <v>107</v>
      </c>
      <c r="K1917">
        <v>53</v>
      </c>
      <c r="L1917">
        <v>51</v>
      </c>
      <c r="M1917">
        <v>28</v>
      </c>
      <c r="N1917">
        <v>-55</v>
      </c>
    </row>
    <row r="1918" spans="1:14" x14ac:dyDescent="0.2">
      <c r="A1918">
        <v>1961</v>
      </c>
      <c r="B1918">
        <v>26</v>
      </c>
      <c r="C1918">
        <v>-22</v>
      </c>
      <c r="D1918">
        <v>57</v>
      </c>
      <c r="E1918">
        <v>42</v>
      </c>
      <c r="F1918">
        <v>85</v>
      </c>
      <c r="G1918">
        <v>61</v>
      </c>
      <c r="H1918">
        <v>123</v>
      </c>
      <c r="I1918">
        <v>140</v>
      </c>
      <c r="J1918">
        <v>140</v>
      </c>
      <c r="K1918">
        <v>61</v>
      </c>
      <c r="L1918">
        <v>71</v>
      </c>
      <c r="M1918">
        <v>-20</v>
      </c>
      <c r="N1918">
        <v>-50</v>
      </c>
    </row>
    <row r="1919" spans="1:14" x14ac:dyDescent="0.2">
      <c r="A1919">
        <v>1961</v>
      </c>
      <c r="B1919">
        <v>27</v>
      </c>
      <c r="C1919">
        <v>-19</v>
      </c>
      <c r="D1919">
        <v>42</v>
      </c>
      <c r="E1919">
        <v>23</v>
      </c>
      <c r="F1919">
        <v>77</v>
      </c>
      <c r="G1919">
        <v>21</v>
      </c>
      <c r="H1919">
        <v>86</v>
      </c>
      <c r="I1919">
        <v>123</v>
      </c>
      <c r="J1919">
        <v>107</v>
      </c>
      <c r="K1919">
        <v>105</v>
      </c>
      <c r="L1919">
        <v>62</v>
      </c>
      <c r="M1919">
        <v>-17</v>
      </c>
      <c r="N1919">
        <v>-41</v>
      </c>
    </row>
    <row r="1920" spans="1:14" x14ac:dyDescent="0.2">
      <c r="A1920">
        <v>1961</v>
      </c>
      <c r="B1920">
        <v>28</v>
      </c>
      <c r="C1920">
        <v>12</v>
      </c>
      <c r="D1920">
        <v>36</v>
      </c>
      <c r="E1920">
        <v>22</v>
      </c>
      <c r="F1920">
        <v>66</v>
      </c>
      <c r="G1920">
        <v>26</v>
      </c>
      <c r="H1920">
        <v>79</v>
      </c>
      <c r="I1920">
        <v>107</v>
      </c>
      <c r="J1920">
        <v>104</v>
      </c>
      <c r="K1920">
        <v>101</v>
      </c>
      <c r="L1920">
        <v>72</v>
      </c>
      <c r="M1920">
        <v>-22</v>
      </c>
      <c r="N1920">
        <v>-67</v>
      </c>
    </row>
    <row r="1921" spans="1:14" x14ac:dyDescent="0.2">
      <c r="A1921">
        <v>1961</v>
      </c>
      <c r="B1921">
        <v>29</v>
      </c>
      <c r="C1921">
        <v>39</v>
      </c>
      <c r="E1921">
        <v>52</v>
      </c>
      <c r="F1921">
        <v>75</v>
      </c>
      <c r="G1921">
        <v>31</v>
      </c>
      <c r="H1921">
        <v>83</v>
      </c>
      <c r="I1921">
        <v>103</v>
      </c>
      <c r="J1921">
        <v>136</v>
      </c>
      <c r="K1921">
        <v>74</v>
      </c>
      <c r="L1921">
        <v>15</v>
      </c>
      <c r="M1921">
        <v>0</v>
      </c>
      <c r="N1921">
        <v>-75</v>
      </c>
    </row>
    <row r="1922" spans="1:14" x14ac:dyDescent="0.2">
      <c r="A1922">
        <v>1961</v>
      </c>
      <c r="B1922">
        <v>30</v>
      </c>
      <c r="C1922">
        <v>53</v>
      </c>
      <c r="E1922">
        <v>82</v>
      </c>
      <c r="F1922">
        <v>70</v>
      </c>
      <c r="G1922">
        <v>61</v>
      </c>
      <c r="H1922">
        <v>111</v>
      </c>
      <c r="I1922">
        <v>74</v>
      </c>
      <c r="J1922">
        <v>133</v>
      </c>
      <c r="K1922">
        <v>108</v>
      </c>
      <c r="L1922">
        <v>5</v>
      </c>
      <c r="M1922">
        <v>66</v>
      </c>
      <c r="N1922">
        <v>-24</v>
      </c>
    </row>
    <row r="1923" spans="1:14" x14ac:dyDescent="0.2">
      <c r="A1923">
        <v>1961</v>
      </c>
      <c r="B1923">
        <v>31</v>
      </c>
      <c r="C1923">
        <v>47</v>
      </c>
      <c r="E1923">
        <v>39</v>
      </c>
      <c r="G1923">
        <v>40</v>
      </c>
      <c r="I1923">
        <v>92</v>
      </c>
      <c r="J1923">
        <v>77</v>
      </c>
      <c r="L1923">
        <v>33</v>
      </c>
      <c r="N1923">
        <v>-29</v>
      </c>
    </row>
    <row r="1924" spans="1:14" x14ac:dyDescent="0.2">
      <c r="A1924">
        <v>1962</v>
      </c>
      <c r="B1924">
        <v>1</v>
      </c>
      <c r="C1924">
        <v>-86</v>
      </c>
      <c r="D1924">
        <v>23</v>
      </c>
      <c r="E1924">
        <v>-2</v>
      </c>
      <c r="F1924">
        <v>15</v>
      </c>
      <c r="G1924">
        <v>3</v>
      </c>
      <c r="H1924">
        <v>19</v>
      </c>
      <c r="I1924">
        <v>123</v>
      </c>
      <c r="J1924">
        <v>120</v>
      </c>
      <c r="K1924">
        <v>95</v>
      </c>
      <c r="L1924">
        <v>118</v>
      </c>
      <c r="M1924">
        <v>11</v>
      </c>
      <c r="N1924">
        <v>14</v>
      </c>
    </row>
    <row r="1925" spans="1:14" x14ac:dyDescent="0.2">
      <c r="A1925">
        <v>1962</v>
      </c>
      <c r="B1925">
        <v>2</v>
      </c>
      <c r="C1925">
        <v>-87</v>
      </c>
      <c r="D1925">
        <v>28</v>
      </c>
      <c r="E1925">
        <v>0</v>
      </c>
      <c r="F1925">
        <v>23</v>
      </c>
      <c r="G1925">
        <v>31</v>
      </c>
      <c r="H1925">
        <v>36</v>
      </c>
      <c r="I1925">
        <v>121</v>
      </c>
      <c r="J1925">
        <v>119</v>
      </c>
      <c r="K1925">
        <v>108</v>
      </c>
      <c r="L1925">
        <v>121</v>
      </c>
      <c r="M1925">
        <v>55</v>
      </c>
      <c r="N1925">
        <v>-24</v>
      </c>
    </row>
    <row r="1926" spans="1:14" x14ac:dyDescent="0.2">
      <c r="A1926">
        <v>1962</v>
      </c>
      <c r="B1926">
        <v>3</v>
      </c>
      <c r="C1926">
        <v>-78</v>
      </c>
      <c r="D1926">
        <v>33</v>
      </c>
      <c r="E1926">
        <v>-30</v>
      </c>
      <c r="F1926">
        <v>58</v>
      </c>
      <c r="G1926">
        <v>41</v>
      </c>
      <c r="H1926">
        <v>47</v>
      </c>
      <c r="I1926">
        <v>107</v>
      </c>
      <c r="J1926">
        <v>103</v>
      </c>
      <c r="K1926">
        <v>137</v>
      </c>
      <c r="L1926">
        <v>57</v>
      </c>
      <c r="M1926">
        <v>48</v>
      </c>
      <c r="N1926">
        <v>-43</v>
      </c>
    </row>
    <row r="1927" spans="1:14" x14ac:dyDescent="0.2">
      <c r="A1927">
        <v>1962</v>
      </c>
      <c r="B1927">
        <v>4</v>
      </c>
      <c r="C1927">
        <v>-29</v>
      </c>
      <c r="D1927">
        <v>26</v>
      </c>
      <c r="E1927">
        <v>-52</v>
      </c>
      <c r="F1927">
        <v>12</v>
      </c>
      <c r="G1927">
        <v>70</v>
      </c>
      <c r="H1927">
        <v>52</v>
      </c>
      <c r="I1927">
        <v>95</v>
      </c>
      <c r="J1927">
        <v>89</v>
      </c>
      <c r="K1927">
        <v>122</v>
      </c>
      <c r="L1927">
        <v>39</v>
      </c>
      <c r="M1927">
        <v>42</v>
      </c>
      <c r="N1927">
        <v>-33</v>
      </c>
    </row>
    <row r="1928" spans="1:14" x14ac:dyDescent="0.2">
      <c r="A1928">
        <v>1962</v>
      </c>
      <c r="B1928">
        <v>5</v>
      </c>
      <c r="C1928">
        <v>8</v>
      </c>
      <c r="D1928">
        <v>35</v>
      </c>
      <c r="E1928">
        <v>-46</v>
      </c>
      <c r="F1928">
        <v>36</v>
      </c>
      <c r="G1928">
        <v>44</v>
      </c>
      <c r="H1928">
        <v>53</v>
      </c>
      <c r="I1928">
        <v>84</v>
      </c>
      <c r="J1928">
        <v>92</v>
      </c>
      <c r="K1928">
        <v>109</v>
      </c>
      <c r="L1928">
        <v>87</v>
      </c>
      <c r="M1928">
        <v>65</v>
      </c>
      <c r="N1928">
        <v>-62</v>
      </c>
    </row>
    <row r="1929" spans="1:14" x14ac:dyDescent="0.2">
      <c r="A1929">
        <v>1962</v>
      </c>
      <c r="B1929">
        <v>6</v>
      </c>
      <c r="C1929">
        <v>11</v>
      </c>
      <c r="D1929">
        <v>45</v>
      </c>
      <c r="E1929">
        <v>-62</v>
      </c>
      <c r="F1929">
        <v>23</v>
      </c>
      <c r="G1929">
        <v>111</v>
      </c>
      <c r="H1929">
        <v>53</v>
      </c>
      <c r="I1929">
        <v>91</v>
      </c>
      <c r="J1929">
        <v>87</v>
      </c>
      <c r="K1929">
        <v>93</v>
      </c>
      <c r="L1929">
        <v>61</v>
      </c>
      <c r="M1929">
        <v>73</v>
      </c>
      <c r="N1929">
        <v>-68</v>
      </c>
    </row>
    <row r="1930" spans="1:14" x14ac:dyDescent="0.2">
      <c r="A1930">
        <v>1962</v>
      </c>
      <c r="B1930">
        <v>7</v>
      </c>
      <c r="C1930">
        <v>34</v>
      </c>
      <c r="D1930">
        <v>62</v>
      </c>
      <c r="E1930">
        <v>-37</v>
      </c>
      <c r="F1930">
        <v>45</v>
      </c>
      <c r="G1930">
        <v>105</v>
      </c>
      <c r="H1930">
        <v>75</v>
      </c>
      <c r="I1930">
        <v>77</v>
      </c>
      <c r="J1930">
        <v>84</v>
      </c>
      <c r="K1930">
        <v>100</v>
      </c>
      <c r="L1930">
        <v>101</v>
      </c>
      <c r="M1930">
        <v>67</v>
      </c>
      <c r="N1930">
        <v>-54</v>
      </c>
    </row>
    <row r="1931" spans="1:14" x14ac:dyDescent="0.2">
      <c r="A1931">
        <v>1962</v>
      </c>
      <c r="B1931">
        <v>8</v>
      </c>
      <c r="C1931">
        <v>21</v>
      </c>
      <c r="D1931">
        <v>32</v>
      </c>
      <c r="E1931">
        <v>-7</v>
      </c>
      <c r="F1931">
        <v>47</v>
      </c>
      <c r="G1931">
        <v>102</v>
      </c>
      <c r="H1931">
        <v>69</v>
      </c>
      <c r="I1931">
        <v>94</v>
      </c>
      <c r="J1931">
        <v>91</v>
      </c>
      <c r="K1931">
        <v>94</v>
      </c>
      <c r="L1931">
        <v>81</v>
      </c>
      <c r="M1931">
        <v>20</v>
      </c>
      <c r="N1931">
        <v>-6</v>
      </c>
    </row>
    <row r="1932" spans="1:14" x14ac:dyDescent="0.2">
      <c r="A1932">
        <v>1962</v>
      </c>
      <c r="B1932">
        <v>9</v>
      </c>
      <c r="C1932">
        <v>24</v>
      </c>
      <c r="D1932">
        <v>-11</v>
      </c>
      <c r="E1932">
        <v>1</v>
      </c>
      <c r="F1932">
        <v>38</v>
      </c>
      <c r="G1932">
        <v>89</v>
      </c>
      <c r="H1932">
        <v>89</v>
      </c>
      <c r="I1932">
        <v>135</v>
      </c>
      <c r="J1932">
        <v>82</v>
      </c>
      <c r="K1932">
        <v>95</v>
      </c>
      <c r="L1932">
        <v>84</v>
      </c>
      <c r="M1932">
        <v>67</v>
      </c>
      <c r="N1932">
        <v>52</v>
      </c>
    </row>
    <row r="1933" spans="1:14" x14ac:dyDescent="0.2">
      <c r="A1933">
        <v>1962</v>
      </c>
      <c r="B1933">
        <v>10</v>
      </c>
      <c r="C1933">
        <v>24</v>
      </c>
      <c r="D1933">
        <v>20</v>
      </c>
      <c r="E1933">
        <v>49</v>
      </c>
      <c r="F1933">
        <v>45</v>
      </c>
      <c r="G1933">
        <v>67</v>
      </c>
      <c r="H1933">
        <v>96</v>
      </c>
      <c r="I1933">
        <v>107</v>
      </c>
      <c r="J1933">
        <v>129</v>
      </c>
      <c r="K1933">
        <v>115</v>
      </c>
      <c r="L1933">
        <v>94</v>
      </c>
      <c r="M1933">
        <v>92</v>
      </c>
      <c r="N1933">
        <v>44</v>
      </c>
    </row>
    <row r="1934" spans="1:14" x14ac:dyDescent="0.2">
      <c r="A1934">
        <v>1962</v>
      </c>
      <c r="B1934">
        <v>11</v>
      </c>
      <c r="C1934">
        <v>32</v>
      </c>
      <c r="D1934">
        <v>17</v>
      </c>
      <c r="E1934">
        <v>36</v>
      </c>
      <c r="F1934">
        <v>49</v>
      </c>
      <c r="G1934">
        <v>81</v>
      </c>
      <c r="H1934">
        <v>87</v>
      </c>
      <c r="I1934">
        <v>109</v>
      </c>
      <c r="J1934">
        <v>143</v>
      </c>
      <c r="K1934">
        <v>129</v>
      </c>
      <c r="L1934">
        <v>88</v>
      </c>
      <c r="M1934">
        <v>55</v>
      </c>
      <c r="N1934">
        <v>41</v>
      </c>
    </row>
    <row r="1935" spans="1:14" x14ac:dyDescent="0.2">
      <c r="A1935">
        <v>1962</v>
      </c>
      <c r="B1935">
        <v>12</v>
      </c>
      <c r="C1935">
        <v>28</v>
      </c>
      <c r="D1935">
        <v>27</v>
      </c>
      <c r="E1935">
        <v>7</v>
      </c>
      <c r="F1935">
        <v>54</v>
      </c>
      <c r="G1935">
        <v>77</v>
      </c>
      <c r="H1935">
        <v>107</v>
      </c>
      <c r="I1935">
        <v>114</v>
      </c>
      <c r="J1935">
        <v>109</v>
      </c>
      <c r="K1935">
        <v>132</v>
      </c>
      <c r="L1935">
        <v>95</v>
      </c>
      <c r="M1935">
        <v>27</v>
      </c>
      <c r="N1935">
        <v>16</v>
      </c>
    </row>
    <row r="1936" spans="1:14" x14ac:dyDescent="0.2">
      <c r="A1936">
        <v>1962</v>
      </c>
      <c r="B1936">
        <v>13</v>
      </c>
      <c r="C1936">
        <v>19</v>
      </c>
      <c r="D1936">
        <v>20</v>
      </c>
      <c r="E1936">
        <v>-28</v>
      </c>
      <c r="F1936">
        <v>13</v>
      </c>
      <c r="G1936">
        <v>57</v>
      </c>
      <c r="H1936">
        <v>109</v>
      </c>
      <c r="I1936">
        <v>105</v>
      </c>
      <c r="J1936">
        <v>96</v>
      </c>
      <c r="K1936">
        <v>75</v>
      </c>
      <c r="L1936">
        <v>63</v>
      </c>
      <c r="M1936">
        <v>8</v>
      </c>
      <c r="N1936">
        <v>0</v>
      </c>
    </row>
    <row r="1937" spans="1:14" x14ac:dyDescent="0.2">
      <c r="A1937">
        <v>1962</v>
      </c>
      <c r="B1937">
        <v>14</v>
      </c>
      <c r="C1937">
        <v>25</v>
      </c>
      <c r="D1937">
        <v>-5</v>
      </c>
      <c r="E1937">
        <v>-32</v>
      </c>
      <c r="F1937">
        <v>0</v>
      </c>
      <c r="G1937">
        <v>71</v>
      </c>
      <c r="H1937">
        <v>103</v>
      </c>
      <c r="I1937">
        <v>126</v>
      </c>
      <c r="J1937">
        <v>95</v>
      </c>
      <c r="K1937">
        <v>78</v>
      </c>
      <c r="L1937">
        <v>51</v>
      </c>
      <c r="M1937">
        <v>7</v>
      </c>
      <c r="N1937">
        <v>11</v>
      </c>
    </row>
    <row r="1938" spans="1:14" x14ac:dyDescent="0.2">
      <c r="A1938">
        <v>1962</v>
      </c>
      <c r="B1938">
        <v>15</v>
      </c>
      <c r="C1938">
        <v>-3</v>
      </c>
      <c r="D1938">
        <v>-18</v>
      </c>
      <c r="E1938">
        <v>-54</v>
      </c>
      <c r="F1938">
        <v>25</v>
      </c>
      <c r="G1938">
        <v>81</v>
      </c>
      <c r="H1938">
        <v>119</v>
      </c>
      <c r="I1938">
        <v>112</v>
      </c>
      <c r="J1938">
        <v>125</v>
      </c>
      <c r="K1938">
        <v>99</v>
      </c>
      <c r="L1938">
        <v>69</v>
      </c>
      <c r="M1938">
        <v>21</v>
      </c>
      <c r="N1938">
        <v>48</v>
      </c>
    </row>
    <row r="1939" spans="1:14" x14ac:dyDescent="0.2">
      <c r="A1939">
        <v>1962</v>
      </c>
      <c r="B1939">
        <v>16</v>
      </c>
      <c r="C1939">
        <v>16</v>
      </c>
      <c r="D1939">
        <v>11</v>
      </c>
      <c r="E1939">
        <v>-19</v>
      </c>
      <c r="F1939">
        <v>33</v>
      </c>
      <c r="G1939">
        <v>85</v>
      </c>
      <c r="H1939">
        <v>106</v>
      </c>
      <c r="I1939">
        <v>106</v>
      </c>
      <c r="J1939">
        <v>109</v>
      </c>
      <c r="K1939">
        <v>72</v>
      </c>
      <c r="L1939">
        <v>64</v>
      </c>
      <c r="M1939">
        <v>-21</v>
      </c>
      <c r="N1939">
        <v>51</v>
      </c>
    </row>
    <row r="1940" spans="1:14" x14ac:dyDescent="0.2">
      <c r="A1940">
        <v>1962</v>
      </c>
      <c r="B1940">
        <v>17</v>
      </c>
      <c r="C1940">
        <v>41</v>
      </c>
      <c r="D1940">
        <v>39</v>
      </c>
      <c r="E1940">
        <v>-41</v>
      </c>
      <c r="F1940">
        <v>39</v>
      </c>
      <c r="G1940">
        <v>63</v>
      </c>
      <c r="H1940">
        <v>91</v>
      </c>
      <c r="I1940">
        <v>91</v>
      </c>
      <c r="J1940">
        <v>109</v>
      </c>
      <c r="K1940">
        <v>63</v>
      </c>
      <c r="L1940">
        <v>40</v>
      </c>
      <c r="M1940">
        <v>5</v>
      </c>
      <c r="N1940">
        <v>30</v>
      </c>
    </row>
    <row r="1941" spans="1:14" x14ac:dyDescent="0.2">
      <c r="A1941">
        <v>1962</v>
      </c>
      <c r="B1941">
        <v>18</v>
      </c>
      <c r="C1941">
        <v>31</v>
      </c>
      <c r="D1941">
        <v>41</v>
      </c>
      <c r="E1941">
        <v>-45</v>
      </c>
      <c r="F1941">
        <v>43</v>
      </c>
      <c r="G1941">
        <v>64</v>
      </c>
      <c r="H1941">
        <v>140</v>
      </c>
      <c r="I1941">
        <v>105</v>
      </c>
      <c r="J1941">
        <v>110</v>
      </c>
      <c r="K1941">
        <v>42</v>
      </c>
      <c r="L1941">
        <v>48</v>
      </c>
      <c r="M1941">
        <v>11</v>
      </c>
      <c r="N1941">
        <v>30</v>
      </c>
    </row>
    <row r="1942" spans="1:14" x14ac:dyDescent="0.2">
      <c r="A1942">
        <v>1962</v>
      </c>
      <c r="B1942">
        <v>19</v>
      </c>
      <c r="C1942">
        <v>24</v>
      </c>
      <c r="D1942">
        <v>45</v>
      </c>
      <c r="E1942">
        <v>-14</v>
      </c>
      <c r="F1942">
        <v>50</v>
      </c>
      <c r="G1942">
        <v>73</v>
      </c>
      <c r="H1942">
        <v>115</v>
      </c>
      <c r="I1942">
        <v>141</v>
      </c>
      <c r="J1942">
        <v>125</v>
      </c>
      <c r="K1942">
        <v>82</v>
      </c>
      <c r="L1942">
        <v>90</v>
      </c>
      <c r="M1942">
        <v>-14</v>
      </c>
      <c r="N1942">
        <v>21</v>
      </c>
    </row>
    <row r="1943" spans="1:14" x14ac:dyDescent="0.2">
      <c r="A1943">
        <v>1962</v>
      </c>
      <c r="B1943">
        <v>20</v>
      </c>
      <c r="C1943">
        <v>27</v>
      </c>
      <c r="D1943">
        <v>44</v>
      </c>
      <c r="E1943">
        <v>-15</v>
      </c>
      <c r="F1943">
        <v>58</v>
      </c>
      <c r="G1943">
        <v>60</v>
      </c>
      <c r="H1943">
        <v>102</v>
      </c>
      <c r="I1943">
        <v>123</v>
      </c>
      <c r="J1943">
        <v>145</v>
      </c>
      <c r="K1943">
        <v>78</v>
      </c>
      <c r="L1943">
        <v>69</v>
      </c>
      <c r="M1943">
        <v>-31</v>
      </c>
      <c r="N1943">
        <v>5</v>
      </c>
    </row>
    <row r="1944" spans="1:14" x14ac:dyDescent="0.2">
      <c r="A1944">
        <v>1962</v>
      </c>
      <c r="B1944">
        <v>21</v>
      </c>
      <c r="C1944">
        <v>59</v>
      </c>
      <c r="D1944">
        <v>26</v>
      </c>
      <c r="E1944">
        <v>6</v>
      </c>
      <c r="F1944">
        <v>50</v>
      </c>
      <c r="G1944">
        <v>87</v>
      </c>
      <c r="H1944">
        <v>131</v>
      </c>
      <c r="I1944">
        <v>135</v>
      </c>
      <c r="J1944">
        <v>115</v>
      </c>
      <c r="K1944">
        <v>57</v>
      </c>
      <c r="L1944">
        <v>82</v>
      </c>
      <c r="M1944">
        <v>-8</v>
      </c>
      <c r="N1944">
        <v>45</v>
      </c>
    </row>
    <row r="1945" spans="1:14" x14ac:dyDescent="0.2">
      <c r="A1945">
        <v>1962</v>
      </c>
      <c r="B1945">
        <v>22</v>
      </c>
      <c r="C1945">
        <v>30</v>
      </c>
      <c r="D1945">
        <v>-9</v>
      </c>
      <c r="E1945">
        <v>-6</v>
      </c>
      <c r="F1945">
        <v>53</v>
      </c>
      <c r="G1945">
        <v>80</v>
      </c>
      <c r="H1945">
        <v>128</v>
      </c>
      <c r="I1945">
        <v>117</v>
      </c>
      <c r="J1945">
        <v>122</v>
      </c>
      <c r="K1945">
        <v>62</v>
      </c>
      <c r="L1945">
        <v>62</v>
      </c>
      <c r="M1945">
        <v>-6</v>
      </c>
      <c r="N1945">
        <v>0</v>
      </c>
    </row>
    <row r="1946" spans="1:14" x14ac:dyDescent="0.2">
      <c r="A1946">
        <v>1962</v>
      </c>
      <c r="B1946">
        <v>23</v>
      </c>
      <c r="C1946">
        <v>31</v>
      </c>
      <c r="D1946">
        <v>2</v>
      </c>
      <c r="E1946">
        <v>15</v>
      </c>
      <c r="F1946">
        <v>40</v>
      </c>
      <c r="G1946">
        <v>68</v>
      </c>
      <c r="H1946">
        <v>97</v>
      </c>
      <c r="I1946">
        <v>107</v>
      </c>
      <c r="J1946">
        <v>119</v>
      </c>
      <c r="K1946">
        <v>82</v>
      </c>
      <c r="L1946">
        <v>30</v>
      </c>
      <c r="M1946">
        <v>-11</v>
      </c>
      <c r="N1946">
        <v>-36</v>
      </c>
    </row>
    <row r="1947" spans="1:14" x14ac:dyDescent="0.2">
      <c r="A1947">
        <v>1962</v>
      </c>
      <c r="B1947">
        <v>24</v>
      </c>
      <c r="C1947">
        <v>39</v>
      </c>
      <c r="D1947">
        <v>-3</v>
      </c>
      <c r="E1947">
        <v>-10</v>
      </c>
      <c r="F1947">
        <v>72</v>
      </c>
      <c r="G1947">
        <v>72</v>
      </c>
      <c r="H1947">
        <v>118</v>
      </c>
      <c r="I1947">
        <v>114</v>
      </c>
      <c r="J1947">
        <v>130</v>
      </c>
      <c r="K1947">
        <v>79</v>
      </c>
      <c r="L1947">
        <v>78</v>
      </c>
      <c r="M1947">
        <v>18</v>
      </c>
      <c r="N1947">
        <v>-56</v>
      </c>
    </row>
    <row r="1948" spans="1:14" x14ac:dyDescent="0.2">
      <c r="A1948">
        <v>1962</v>
      </c>
      <c r="B1948">
        <v>25</v>
      </c>
      <c r="C1948">
        <v>75</v>
      </c>
      <c r="D1948">
        <v>0</v>
      </c>
      <c r="E1948">
        <v>-36</v>
      </c>
      <c r="F1948">
        <v>45</v>
      </c>
      <c r="G1948">
        <v>52</v>
      </c>
      <c r="H1948">
        <v>91</v>
      </c>
      <c r="I1948">
        <v>123</v>
      </c>
      <c r="J1948">
        <v>109</v>
      </c>
      <c r="K1948">
        <v>84</v>
      </c>
      <c r="L1948">
        <v>95</v>
      </c>
      <c r="M1948">
        <v>47</v>
      </c>
      <c r="N1948">
        <v>-67</v>
      </c>
    </row>
    <row r="1949" spans="1:14" x14ac:dyDescent="0.2">
      <c r="A1949">
        <v>1962</v>
      </c>
      <c r="B1949">
        <v>26</v>
      </c>
      <c r="C1949">
        <v>73</v>
      </c>
      <c r="D1949">
        <v>-32</v>
      </c>
      <c r="E1949">
        <v>19</v>
      </c>
      <c r="F1949">
        <v>63</v>
      </c>
      <c r="G1949">
        <v>47</v>
      </c>
      <c r="H1949">
        <v>101</v>
      </c>
      <c r="I1949">
        <v>101</v>
      </c>
      <c r="J1949">
        <v>98</v>
      </c>
      <c r="K1949">
        <v>103</v>
      </c>
      <c r="L1949">
        <v>73</v>
      </c>
      <c r="M1949">
        <v>17</v>
      </c>
      <c r="N1949">
        <v>-80</v>
      </c>
    </row>
    <row r="1950" spans="1:14" x14ac:dyDescent="0.2">
      <c r="A1950">
        <v>1962</v>
      </c>
      <c r="B1950">
        <v>27</v>
      </c>
      <c r="C1950">
        <v>39</v>
      </c>
      <c r="D1950">
        <v>-29</v>
      </c>
      <c r="E1950">
        <v>33</v>
      </c>
      <c r="F1950">
        <v>63</v>
      </c>
      <c r="G1950">
        <v>51</v>
      </c>
      <c r="H1950">
        <v>63</v>
      </c>
      <c r="I1950">
        <v>109</v>
      </c>
      <c r="J1950">
        <v>116</v>
      </c>
      <c r="K1950">
        <v>55</v>
      </c>
      <c r="L1950">
        <v>-16</v>
      </c>
      <c r="M1950">
        <v>10</v>
      </c>
      <c r="N1950">
        <v>-33</v>
      </c>
    </row>
    <row r="1951" spans="1:14" x14ac:dyDescent="0.2">
      <c r="A1951">
        <v>1962</v>
      </c>
      <c r="B1951">
        <v>28</v>
      </c>
      <c r="C1951">
        <v>11</v>
      </c>
      <c r="D1951">
        <v>-16</v>
      </c>
      <c r="E1951">
        <v>-25</v>
      </c>
      <c r="F1951">
        <v>36</v>
      </c>
      <c r="G1951">
        <v>59</v>
      </c>
      <c r="H1951">
        <v>95</v>
      </c>
      <c r="I1951">
        <v>119</v>
      </c>
      <c r="J1951">
        <v>112</v>
      </c>
      <c r="K1951">
        <v>99</v>
      </c>
      <c r="L1951">
        <v>27</v>
      </c>
      <c r="M1951">
        <v>37</v>
      </c>
      <c r="N1951">
        <v>-46</v>
      </c>
    </row>
    <row r="1952" spans="1:14" x14ac:dyDescent="0.2">
      <c r="A1952">
        <v>1962</v>
      </c>
      <c r="B1952">
        <v>29</v>
      </c>
      <c r="C1952">
        <v>-22</v>
      </c>
      <c r="E1952">
        <v>11</v>
      </c>
      <c r="F1952">
        <v>23</v>
      </c>
      <c r="G1952">
        <v>59</v>
      </c>
      <c r="H1952">
        <v>99</v>
      </c>
      <c r="I1952">
        <v>136</v>
      </c>
      <c r="J1952">
        <v>102</v>
      </c>
      <c r="K1952">
        <v>53</v>
      </c>
      <c r="L1952">
        <v>16</v>
      </c>
      <c r="M1952">
        <v>52</v>
      </c>
      <c r="N1952">
        <v>-72</v>
      </c>
    </row>
    <row r="1953" spans="1:14" x14ac:dyDescent="0.2">
      <c r="A1953">
        <v>1962</v>
      </c>
      <c r="B1953">
        <v>30</v>
      </c>
      <c r="C1953">
        <v>-24</v>
      </c>
      <c r="E1953">
        <v>42</v>
      </c>
      <c r="F1953">
        <v>24</v>
      </c>
      <c r="G1953">
        <v>38</v>
      </c>
      <c r="H1953">
        <v>76</v>
      </c>
      <c r="I1953">
        <v>113</v>
      </c>
      <c r="J1953">
        <v>81</v>
      </c>
      <c r="K1953">
        <v>105</v>
      </c>
      <c r="L1953">
        <v>49</v>
      </c>
      <c r="M1953">
        <v>52</v>
      </c>
      <c r="N1953">
        <v>-57</v>
      </c>
    </row>
    <row r="1954" spans="1:14" x14ac:dyDescent="0.2">
      <c r="A1954">
        <v>1962</v>
      </c>
      <c r="B1954">
        <v>31</v>
      </c>
      <c r="C1954">
        <v>1</v>
      </c>
      <c r="E1954">
        <v>14</v>
      </c>
      <c r="G1954">
        <v>45</v>
      </c>
      <c r="I1954">
        <v>129</v>
      </c>
      <c r="J1954">
        <v>87</v>
      </c>
      <c r="L1954">
        <v>38</v>
      </c>
      <c r="N1954">
        <v>-23</v>
      </c>
    </row>
    <row r="1955" spans="1:14" x14ac:dyDescent="0.2">
      <c r="A1955">
        <v>1963</v>
      </c>
      <c r="B1955">
        <v>1</v>
      </c>
      <c r="C1955">
        <v>-12</v>
      </c>
      <c r="D1955">
        <v>-32</v>
      </c>
      <c r="E1955">
        <v>-46</v>
      </c>
      <c r="F1955">
        <v>20</v>
      </c>
      <c r="G1955">
        <v>66</v>
      </c>
      <c r="H1955">
        <v>124</v>
      </c>
      <c r="I1955">
        <v>110</v>
      </c>
      <c r="J1955">
        <v>103</v>
      </c>
      <c r="K1955">
        <v>106</v>
      </c>
      <c r="L1955">
        <v>98</v>
      </c>
      <c r="M1955">
        <v>77</v>
      </c>
      <c r="N1955">
        <v>29</v>
      </c>
    </row>
    <row r="1956" spans="1:14" x14ac:dyDescent="0.2">
      <c r="A1956">
        <v>1963</v>
      </c>
      <c r="B1956">
        <v>2</v>
      </c>
      <c r="C1956">
        <v>-19</v>
      </c>
      <c r="D1956">
        <v>-74</v>
      </c>
      <c r="E1956">
        <v>-51</v>
      </c>
      <c r="F1956">
        <v>48</v>
      </c>
      <c r="G1956">
        <v>35</v>
      </c>
      <c r="H1956">
        <v>91</v>
      </c>
      <c r="I1956">
        <v>91</v>
      </c>
      <c r="J1956">
        <v>121</v>
      </c>
      <c r="K1956">
        <v>121</v>
      </c>
      <c r="L1956">
        <v>63</v>
      </c>
      <c r="M1956">
        <v>78</v>
      </c>
      <c r="N1956">
        <v>48</v>
      </c>
    </row>
    <row r="1957" spans="1:14" x14ac:dyDescent="0.2">
      <c r="A1957">
        <v>1963</v>
      </c>
      <c r="B1957">
        <v>3</v>
      </c>
      <c r="C1957">
        <v>-20</v>
      </c>
      <c r="D1957">
        <v>-52</v>
      </c>
      <c r="E1957">
        <v>-42</v>
      </c>
      <c r="F1957">
        <v>43</v>
      </c>
      <c r="G1957">
        <v>60</v>
      </c>
      <c r="H1957">
        <v>75</v>
      </c>
      <c r="I1957">
        <v>113</v>
      </c>
      <c r="J1957">
        <v>147</v>
      </c>
      <c r="K1957">
        <v>119</v>
      </c>
      <c r="L1957">
        <v>73</v>
      </c>
      <c r="M1957">
        <v>64</v>
      </c>
      <c r="N1957">
        <v>55</v>
      </c>
    </row>
    <row r="1958" spans="1:14" x14ac:dyDescent="0.2">
      <c r="A1958">
        <v>1963</v>
      </c>
      <c r="B1958">
        <v>4</v>
      </c>
      <c r="C1958">
        <v>-5</v>
      </c>
      <c r="D1958">
        <v>-56</v>
      </c>
      <c r="E1958">
        <v>-27</v>
      </c>
      <c r="F1958">
        <v>18</v>
      </c>
      <c r="G1958">
        <v>17</v>
      </c>
      <c r="H1958">
        <v>73</v>
      </c>
      <c r="I1958">
        <v>89</v>
      </c>
      <c r="J1958">
        <v>140</v>
      </c>
      <c r="K1958">
        <v>97</v>
      </c>
      <c r="L1958">
        <v>77</v>
      </c>
      <c r="M1958">
        <v>71</v>
      </c>
      <c r="N1958">
        <v>50</v>
      </c>
    </row>
    <row r="1959" spans="1:14" x14ac:dyDescent="0.2">
      <c r="A1959">
        <v>1963</v>
      </c>
      <c r="B1959">
        <v>5</v>
      </c>
      <c r="C1959">
        <v>-7</v>
      </c>
      <c r="D1959">
        <v>-55</v>
      </c>
      <c r="E1959">
        <v>13</v>
      </c>
      <c r="F1959">
        <v>21</v>
      </c>
      <c r="G1959">
        <v>59</v>
      </c>
      <c r="H1959">
        <v>74</v>
      </c>
      <c r="I1959">
        <v>96</v>
      </c>
      <c r="J1959">
        <v>140</v>
      </c>
      <c r="K1959">
        <v>88</v>
      </c>
      <c r="L1959">
        <v>72</v>
      </c>
      <c r="M1959">
        <v>92</v>
      </c>
      <c r="N1959">
        <v>26</v>
      </c>
    </row>
    <row r="1960" spans="1:14" x14ac:dyDescent="0.2">
      <c r="A1960">
        <v>1963</v>
      </c>
      <c r="B1960">
        <v>6</v>
      </c>
      <c r="C1960">
        <v>0</v>
      </c>
      <c r="D1960">
        <v>-32</v>
      </c>
      <c r="E1960">
        <v>54</v>
      </c>
      <c r="F1960">
        <v>19</v>
      </c>
      <c r="G1960">
        <v>39</v>
      </c>
      <c r="H1960">
        <v>110</v>
      </c>
      <c r="I1960">
        <v>105</v>
      </c>
      <c r="J1960">
        <v>117</v>
      </c>
      <c r="K1960">
        <v>81</v>
      </c>
      <c r="L1960">
        <v>48</v>
      </c>
      <c r="M1960">
        <v>74</v>
      </c>
      <c r="N1960">
        <v>14</v>
      </c>
    </row>
    <row r="1961" spans="1:14" x14ac:dyDescent="0.2">
      <c r="A1961">
        <v>1963</v>
      </c>
      <c r="B1961">
        <v>7</v>
      </c>
      <c r="C1961">
        <v>-22</v>
      </c>
      <c r="D1961">
        <v>-25</v>
      </c>
      <c r="E1961">
        <v>71</v>
      </c>
      <c r="F1961">
        <v>14</v>
      </c>
      <c r="G1961">
        <v>66</v>
      </c>
      <c r="H1961">
        <v>113</v>
      </c>
      <c r="I1961">
        <v>105</v>
      </c>
      <c r="J1961">
        <v>78</v>
      </c>
      <c r="K1961">
        <v>88</v>
      </c>
      <c r="L1961">
        <v>78</v>
      </c>
      <c r="M1961">
        <v>79</v>
      </c>
      <c r="N1961">
        <v>18</v>
      </c>
    </row>
    <row r="1962" spans="1:14" x14ac:dyDescent="0.2">
      <c r="A1962">
        <v>1963</v>
      </c>
      <c r="B1962">
        <v>8</v>
      </c>
      <c r="C1962">
        <v>-30</v>
      </c>
      <c r="D1962">
        <v>3</v>
      </c>
      <c r="E1962">
        <v>65</v>
      </c>
      <c r="F1962">
        <v>18</v>
      </c>
      <c r="G1962">
        <v>73</v>
      </c>
      <c r="H1962">
        <v>119</v>
      </c>
      <c r="I1962">
        <v>106</v>
      </c>
      <c r="J1962">
        <v>133</v>
      </c>
      <c r="K1962">
        <v>107</v>
      </c>
      <c r="L1962">
        <v>105</v>
      </c>
      <c r="M1962">
        <v>58</v>
      </c>
      <c r="N1962">
        <v>6</v>
      </c>
    </row>
    <row r="1963" spans="1:14" x14ac:dyDescent="0.2">
      <c r="A1963">
        <v>1963</v>
      </c>
      <c r="B1963">
        <v>9</v>
      </c>
      <c r="C1963">
        <v>-50</v>
      </c>
      <c r="D1963">
        <v>-8</v>
      </c>
      <c r="E1963">
        <v>49</v>
      </c>
      <c r="F1963">
        <v>33</v>
      </c>
      <c r="G1963">
        <v>61</v>
      </c>
      <c r="H1963">
        <v>109</v>
      </c>
      <c r="I1963">
        <v>109</v>
      </c>
      <c r="J1963">
        <v>109</v>
      </c>
      <c r="K1963">
        <v>71</v>
      </c>
      <c r="L1963">
        <v>69</v>
      </c>
      <c r="M1963">
        <v>37</v>
      </c>
      <c r="N1963">
        <v>7</v>
      </c>
    </row>
    <row r="1964" spans="1:14" x14ac:dyDescent="0.2">
      <c r="A1964">
        <v>1963</v>
      </c>
      <c r="B1964">
        <v>10</v>
      </c>
      <c r="C1964">
        <v>-42</v>
      </c>
      <c r="D1964">
        <v>-13</v>
      </c>
      <c r="E1964">
        <v>55</v>
      </c>
      <c r="F1964">
        <v>53</v>
      </c>
      <c r="G1964">
        <v>69</v>
      </c>
      <c r="H1964">
        <v>109</v>
      </c>
      <c r="I1964">
        <v>122</v>
      </c>
      <c r="J1964">
        <v>101</v>
      </c>
      <c r="K1964">
        <v>73</v>
      </c>
      <c r="L1964">
        <v>81</v>
      </c>
      <c r="M1964">
        <v>37</v>
      </c>
      <c r="N1964">
        <v>-16</v>
      </c>
    </row>
    <row r="1965" spans="1:14" x14ac:dyDescent="0.2">
      <c r="A1965">
        <v>1963</v>
      </c>
      <c r="B1965">
        <v>11</v>
      </c>
      <c r="C1965">
        <v>-67</v>
      </c>
      <c r="D1965">
        <v>-16</v>
      </c>
      <c r="E1965">
        <v>22</v>
      </c>
      <c r="F1965">
        <v>63</v>
      </c>
      <c r="G1965">
        <v>75</v>
      </c>
      <c r="H1965">
        <v>85</v>
      </c>
      <c r="I1965">
        <v>97</v>
      </c>
      <c r="J1965">
        <v>120</v>
      </c>
      <c r="K1965">
        <v>95</v>
      </c>
      <c r="L1965">
        <v>98</v>
      </c>
      <c r="M1965">
        <v>103</v>
      </c>
      <c r="N1965">
        <v>-4</v>
      </c>
    </row>
    <row r="1966" spans="1:14" x14ac:dyDescent="0.2">
      <c r="A1966">
        <v>1963</v>
      </c>
      <c r="B1966">
        <v>12</v>
      </c>
      <c r="C1966">
        <v>-101</v>
      </c>
      <c r="D1966">
        <v>-12</v>
      </c>
      <c r="E1966">
        <v>26</v>
      </c>
      <c r="F1966">
        <v>16</v>
      </c>
      <c r="G1966">
        <v>71</v>
      </c>
      <c r="H1966">
        <v>109</v>
      </c>
      <c r="I1966">
        <v>104</v>
      </c>
      <c r="J1966">
        <v>93</v>
      </c>
      <c r="K1966">
        <v>70</v>
      </c>
      <c r="L1966">
        <v>69</v>
      </c>
      <c r="M1966">
        <v>92</v>
      </c>
      <c r="N1966">
        <v>11</v>
      </c>
    </row>
    <row r="1967" spans="1:14" x14ac:dyDescent="0.2">
      <c r="A1967">
        <v>1963</v>
      </c>
      <c r="B1967">
        <v>13</v>
      </c>
      <c r="C1967">
        <v>-84</v>
      </c>
      <c r="D1967">
        <v>-21</v>
      </c>
      <c r="E1967">
        <v>-14</v>
      </c>
      <c r="F1967">
        <v>11</v>
      </c>
      <c r="G1967">
        <v>79</v>
      </c>
      <c r="H1967">
        <v>122</v>
      </c>
      <c r="I1967">
        <v>98</v>
      </c>
      <c r="J1967">
        <v>99</v>
      </c>
      <c r="K1967">
        <v>44</v>
      </c>
      <c r="L1967">
        <v>96</v>
      </c>
      <c r="M1967">
        <v>44</v>
      </c>
      <c r="N1967">
        <v>0</v>
      </c>
    </row>
    <row r="1968" spans="1:14" x14ac:dyDescent="0.2">
      <c r="A1968">
        <v>1963</v>
      </c>
      <c r="B1968">
        <v>14</v>
      </c>
      <c r="C1968">
        <v>-84</v>
      </c>
      <c r="D1968">
        <v>-32</v>
      </c>
      <c r="E1968">
        <v>25</v>
      </c>
      <c r="F1968">
        <v>51</v>
      </c>
      <c r="G1968">
        <v>69</v>
      </c>
      <c r="H1968">
        <v>107</v>
      </c>
      <c r="I1968">
        <v>73</v>
      </c>
      <c r="J1968">
        <v>109</v>
      </c>
      <c r="K1968">
        <v>84</v>
      </c>
      <c r="L1968">
        <v>55</v>
      </c>
      <c r="M1968">
        <v>18</v>
      </c>
      <c r="N1968">
        <v>-9</v>
      </c>
    </row>
    <row r="1969" spans="1:14" x14ac:dyDescent="0.2">
      <c r="A1969">
        <v>1963</v>
      </c>
      <c r="B1969">
        <v>15</v>
      </c>
      <c r="C1969">
        <v>-42</v>
      </c>
      <c r="D1969">
        <v>0</v>
      </c>
      <c r="E1969">
        <v>80</v>
      </c>
      <c r="F1969">
        <v>67</v>
      </c>
      <c r="G1969">
        <v>58</v>
      </c>
      <c r="H1969">
        <v>93</v>
      </c>
      <c r="I1969">
        <v>135</v>
      </c>
      <c r="J1969">
        <v>74</v>
      </c>
      <c r="K1969">
        <v>64</v>
      </c>
      <c r="L1969">
        <v>77</v>
      </c>
      <c r="M1969">
        <v>47</v>
      </c>
      <c r="N1969">
        <v>-15</v>
      </c>
    </row>
    <row r="1970" spans="1:14" x14ac:dyDescent="0.2">
      <c r="A1970">
        <v>1963</v>
      </c>
      <c r="B1970">
        <v>16</v>
      </c>
      <c r="C1970">
        <v>-27</v>
      </c>
      <c r="D1970">
        <v>-17</v>
      </c>
      <c r="E1970">
        <v>74</v>
      </c>
      <c r="F1970">
        <v>76</v>
      </c>
      <c r="G1970">
        <v>49</v>
      </c>
      <c r="H1970">
        <v>116</v>
      </c>
      <c r="I1970">
        <v>121</v>
      </c>
      <c r="J1970">
        <v>102</v>
      </c>
      <c r="K1970">
        <v>68</v>
      </c>
      <c r="L1970">
        <v>99</v>
      </c>
      <c r="M1970">
        <v>9</v>
      </c>
      <c r="N1970">
        <v>9</v>
      </c>
    </row>
    <row r="1971" spans="1:14" x14ac:dyDescent="0.2">
      <c r="A1971">
        <v>1963</v>
      </c>
      <c r="B1971">
        <v>17</v>
      </c>
      <c r="C1971">
        <v>-70</v>
      </c>
      <c r="D1971">
        <v>-21</v>
      </c>
      <c r="E1971">
        <v>46</v>
      </c>
      <c r="F1971">
        <v>75</v>
      </c>
      <c r="G1971">
        <v>90</v>
      </c>
      <c r="H1971">
        <v>116</v>
      </c>
      <c r="I1971">
        <v>94</v>
      </c>
      <c r="J1971">
        <v>70</v>
      </c>
      <c r="K1971">
        <v>85</v>
      </c>
      <c r="L1971">
        <v>75</v>
      </c>
      <c r="M1971">
        <v>9</v>
      </c>
      <c r="N1971">
        <v>20</v>
      </c>
    </row>
    <row r="1972" spans="1:14" x14ac:dyDescent="0.2">
      <c r="A1972">
        <v>1963</v>
      </c>
      <c r="B1972">
        <v>18</v>
      </c>
      <c r="C1972">
        <v>-62</v>
      </c>
      <c r="D1972">
        <v>-43</v>
      </c>
      <c r="E1972">
        <v>73</v>
      </c>
      <c r="F1972">
        <v>57</v>
      </c>
      <c r="G1972">
        <v>69</v>
      </c>
      <c r="H1972">
        <v>131</v>
      </c>
      <c r="I1972">
        <v>119</v>
      </c>
      <c r="J1972">
        <v>107</v>
      </c>
      <c r="K1972">
        <v>117</v>
      </c>
      <c r="L1972">
        <v>85</v>
      </c>
      <c r="M1972">
        <v>29</v>
      </c>
      <c r="N1972">
        <v>-13</v>
      </c>
    </row>
    <row r="1973" spans="1:14" x14ac:dyDescent="0.2">
      <c r="A1973">
        <v>1963</v>
      </c>
      <c r="B1973">
        <v>19</v>
      </c>
      <c r="C1973">
        <v>-56</v>
      </c>
      <c r="D1973">
        <v>-28</v>
      </c>
      <c r="E1973">
        <v>34</v>
      </c>
      <c r="F1973">
        <v>35</v>
      </c>
      <c r="G1973">
        <v>60</v>
      </c>
      <c r="H1973">
        <v>87</v>
      </c>
      <c r="I1973">
        <v>106</v>
      </c>
      <c r="J1973">
        <v>85</v>
      </c>
      <c r="K1973">
        <v>111</v>
      </c>
      <c r="L1973">
        <v>105</v>
      </c>
      <c r="M1973">
        <v>87</v>
      </c>
      <c r="N1973">
        <v>-36</v>
      </c>
    </row>
    <row r="1974" spans="1:14" x14ac:dyDescent="0.2">
      <c r="A1974">
        <v>1963</v>
      </c>
      <c r="B1974">
        <v>20</v>
      </c>
      <c r="C1974">
        <v>-50</v>
      </c>
      <c r="D1974">
        <v>-45</v>
      </c>
      <c r="E1974">
        <v>50</v>
      </c>
      <c r="F1974">
        <v>55</v>
      </c>
      <c r="G1974">
        <v>58</v>
      </c>
      <c r="H1974">
        <v>101</v>
      </c>
      <c r="I1974">
        <v>123</v>
      </c>
      <c r="J1974">
        <v>90</v>
      </c>
      <c r="K1974">
        <v>61</v>
      </c>
      <c r="L1974">
        <v>95</v>
      </c>
      <c r="M1974">
        <v>38</v>
      </c>
      <c r="N1974">
        <v>-42</v>
      </c>
    </row>
    <row r="1975" spans="1:14" x14ac:dyDescent="0.2">
      <c r="A1975">
        <v>1963</v>
      </c>
      <c r="B1975">
        <v>21</v>
      </c>
      <c r="C1975">
        <v>-39</v>
      </c>
      <c r="D1975">
        <v>-30</v>
      </c>
      <c r="E1975">
        <v>19</v>
      </c>
      <c r="F1975">
        <v>75</v>
      </c>
      <c r="G1975">
        <v>71</v>
      </c>
      <c r="H1975">
        <v>126</v>
      </c>
      <c r="I1975">
        <v>111</v>
      </c>
      <c r="J1975">
        <v>104</v>
      </c>
      <c r="K1975">
        <v>85</v>
      </c>
      <c r="L1975">
        <v>89</v>
      </c>
      <c r="M1975">
        <v>-9</v>
      </c>
      <c r="N1975">
        <v>-62</v>
      </c>
    </row>
    <row r="1976" spans="1:14" x14ac:dyDescent="0.2">
      <c r="A1976">
        <v>1963</v>
      </c>
      <c r="B1976">
        <v>22</v>
      </c>
      <c r="C1976">
        <v>-93</v>
      </c>
      <c r="D1976">
        <v>-11</v>
      </c>
      <c r="E1976">
        <v>6</v>
      </c>
      <c r="F1976">
        <v>73</v>
      </c>
      <c r="G1976">
        <v>51</v>
      </c>
      <c r="H1976">
        <v>117</v>
      </c>
      <c r="I1976">
        <v>123</v>
      </c>
      <c r="J1976">
        <v>108</v>
      </c>
      <c r="K1976">
        <v>104</v>
      </c>
      <c r="L1976">
        <v>75</v>
      </c>
      <c r="M1976">
        <v>62</v>
      </c>
      <c r="N1976">
        <v>-48</v>
      </c>
    </row>
    <row r="1977" spans="1:14" x14ac:dyDescent="0.2">
      <c r="A1977">
        <v>1963</v>
      </c>
      <c r="B1977">
        <v>23</v>
      </c>
      <c r="C1977">
        <v>-132</v>
      </c>
      <c r="D1977">
        <v>-33</v>
      </c>
      <c r="E1977">
        <v>0</v>
      </c>
      <c r="F1977">
        <v>46</v>
      </c>
      <c r="G1977">
        <v>53</v>
      </c>
      <c r="H1977">
        <v>91</v>
      </c>
      <c r="I1977">
        <v>126</v>
      </c>
      <c r="J1977">
        <v>114</v>
      </c>
      <c r="K1977">
        <v>89</v>
      </c>
      <c r="L1977">
        <v>93</v>
      </c>
      <c r="M1977">
        <v>51</v>
      </c>
      <c r="N1977">
        <v>-57</v>
      </c>
    </row>
    <row r="1978" spans="1:14" x14ac:dyDescent="0.2">
      <c r="A1978">
        <v>1963</v>
      </c>
      <c r="B1978">
        <v>24</v>
      </c>
      <c r="C1978">
        <v>-127</v>
      </c>
      <c r="D1978">
        <v>-60</v>
      </c>
      <c r="E1978">
        <v>-21</v>
      </c>
      <c r="F1978">
        <v>77</v>
      </c>
      <c r="G1978">
        <v>63</v>
      </c>
      <c r="H1978">
        <v>101</v>
      </c>
      <c r="I1978">
        <v>151</v>
      </c>
      <c r="J1978">
        <v>118</v>
      </c>
      <c r="K1978">
        <v>125</v>
      </c>
      <c r="L1978">
        <v>102</v>
      </c>
      <c r="M1978">
        <v>91</v>
      </c>
      <c r="N1978">
        <v>-76</v>
      </c>
    </row>
    <row r="1979" spans="1:14" x14ac:dyDescent="0.2">
      <c r="A1979">
        <v>1963</v>
      </c>
      <c r="B1979">
        <v>25</v>
      </c>
      <c r="C1979">
        <v>-107</v>
      </c>
      <c r="D1979">
        <v>-88</v>
      </c>
      <c r="E1979">
        <v>37</v>
      </c>
      <c r="F1979">
        <v>56</v>
      </c>
      <c r="G1979">
        <v>54</v>
      </c>
      <c r="H1979">
        <v>106</v>
      </c>
      <c r="I1979">
        <v>104</v>
      </c>
      <c r="J1979">
        <v>111</v>
      </c>
      <c r="K1979">
        <v>66</v>
      </c>
      <c r="L1979">
        <v>99</v>
      </c>
      <c r="M1979">
        <v>64</v>
      </c>
      <c r="N1979">
        <v>-56</v>
      </c>
    </row>
    <row r="1980" spans="1:14" x14ac:dyDescent="0.2">
      <c r="A1980">
        <v>1963</v>
      </c>
      <c r="B1980">
        <v>26</v>
      </c>
      <c r="C1980">
        <v>-99</v>
      </c>
      <c r="D1980">
        <v>-61</v>
      </c>
      <c r="E1980">
        <v>41</v>
      </c>
      <c r="F1980">
        <v>43</v>
      </c>
      <c r="G1980">
        <v>81</v>
      </c>
      <c r="H1980">
        <v>96</v>
      </c>
      <c r="I1980">
        <v>89</v>
      </c>
      <c r="J1980">
        <v>127</v>
      </c>
      <c r="K1980">
        <v>83</v>
      </c>
      <c r="L1980">
        <v>101</v>
      </c>
      <c r="M1980">
        <v>61</v>
      </c>
      <c r="N1980">
        <v>21</v>
      </c>
    </row>
    <row r="1981" spans="1:14" x14ac:dyDescent="0.2">
      <c r="A1981">
        <v>1963</v>
      </c>
      <c r="B1981">
        <v>27</v>
      </c>
      <c r="C1981">
        <v>-29</v>
      </c>
      <c r="D1981">
        <v>-47</v>
      </c>
      <c r="E1981">
        <v>12</v>
      </c>
      <c r="F1981">
        <v>38</v>
      </c>
      <c r="G1981">
        <v>79</v>
      </c>
      <c r="H1981">
        <v>89</v>
      </c>
      <c r="I1981">
        <v>72</v>
      </c>
      <c r="J1981">
        <v>107</v>
      </c>
      <c r="K1981">
        <v>93</v>
      </c>
      <c r="L1981">
        <v>65</v>
      </c>
      <c r="M1981">
        <v>32</v>
      </c>
      <c r="N1981">
        <v>-15</v>
      </c>
    </row>
    <row r="1982" spans="1:14" x14ac:dyDescent="0.2">
      <c r="A1982">
        <v>1963</v>
      </c>
      <c r="B1982">
        <v>28</v>
      </c>
      <c r="C1982">
        <v>13</v>
      </c>
      <c r="D1982">
        <v>-46</v>
      </c>
      <c r="E1982">
        <v>15</v>
      </c>
      <c r="F1982">
        <v>99</v>
      </c>
      <c r="G1982">
        <v>81</v>
      </c>
      <c r="H1982">
        <v>102</v>
      </c>
      <c r="I1982">
        <v>79</v>
      </c>
      <c r="J1982">
        <v>86</v>
      </c>
      <c r="K1982">
        <v>79</v>
      </c>
      <c r="L1982">
        <v>53</v>
      </c>
      <c r="M1982">
        <v>16</v>
      </c>
      <c r="N1982">
        <v>1</v>
      </c>
    </row>
    <row r="1983" spans="1:14" x14ac:dyDescent="0.2">
      <c r="A1983">
        <v>1963</v>
      </c>
      <c r="B1983">
        <v>29</v>
      </c>
      <c r="C1983">
        <v>15</v>
      </c>
      <c r="E1983">
        <v>37</v>
      </c>
      <c r="F1983">
        <v>101</v>
      </c>
      <c r="G1983">
        <v>63</v>
      </c>
      <c r="H1983">
        <v>108</v>
      </c>
      <c r="I1983">
        <v>103</v>
      </c>
      <c r="J1983">
        <v>67</v>
      </c>
      <c r="K1983">
        <v>107</v>
      </c>
      <c r="L1983">
        <v>71</v>
      </c>
      <c r="M1983">
        <v>45</v>
      </c>
      <c r="N1983">
        <v>32</v>
      </c>
    </row>
    <row r="1984" spans="1:14" x14ac:dyDescent="0.2">
      <c r="A1984">
        <v>1963</v>
      </c>
      <c r="B1984">
        <v>30</v>
      </c>
      <c r="C1984">
        <v>-1</v>
      </c>
      <c r="E1984">
        <v>32</v>
      </c>
      <c r="F1984">
        <v>65</v>
      </c>
      <c r="G1984">
        <v>83</v>
      </c>
      <c r="H1984">
        <v>105</v>
      </c>
      <c r="I1984">
        <v>114</v>
      </c>
      <c r="J1984">
        <v>85</v>
      </c>
      <c r="K1984">
        <v>100</v>
      </c>
      <c r="L1984">
        <v>49</v>
      </c>
      <c r="M1984">
        <v>26</v>
      </c>
      <c r="N1984">
        <v>31</v>
      </c>
    </row>
    <row r="1985" spans="1:14" x14ac:dyDescent="0.2">
      <c r="A1985">
        <v>1963</v>
      </c>
      <c r="B1985">
        <v>31</v>
      </c>
      <c r="C1985">
        <v>-24</v>
      </c>
      <c r="E1985">
        <v>31</v>
      </c>
      <c r="G1985">
        <v>80</v>
      </c>
      <c r="I1985">
        <v>120</v>
      </c>
      <c r="J1985">
        <v>85</v>
      </c>
      <c r="L1985">
        <v>51</v>
      </c>
      <c r="N1985">
        <v>46</v>
      </c>
    </row>
    <row r="1986" spans="1:14" x14ac:dyDescent="0.2">
      <c r="A1986">
        <v>1964</v>
      </c>
      <c r="B1986">
        <v>1</v>
      </c>
      <c r="C1986">
        <v>33</v>
      </c>
      <c r="D1986">
        <v>60</v>
      </c>
      <c r="E1986">
        <v>37</v>
      </c>
      <c r="F1986">
        <v>22</v>
      </c>
      <c r="G1986">
        <v>67</v>
      </c>
      <c r="H1986">
        <v>86</v>
      </c>
      <c r="I1986">
        <v>113</v>
      </c>
      <c r="J1986">
        <v>135</v>
      </c>
      <c r="K1986">
        <v>67</v>
      </c>
      <c r="L1986">
        <v>68</v>
      </c>
      <c r="M1986">
        <v>30</v>
      </c>
      <c r="N1986">
        <v>-13</v>
      </c>
    </row>
    <row r="1987" spans="1:14" x14ac:dyDescent="0.2">
      <c r="A1987">
        <v>1964</v>
      </c>
      <c r="B1987">
        <v>2</v>
      </c>
      <c r="C1987">
        <v>40</v>
      </c>
      <c r="D1987">
        <v>55</v>
      </c>
      <c r="E1987">
        <v>19</v>
      </c>
      <c r="F1987">
        <v>5</v>
      </c>
      <c r="G1987">
        <v>67</v>
      </c>
      <c r="H1987">
        <v>62</v>
      </c>
      <c r="I1987">
        <v>99</v>
      </c>
      <c r="J1987">
        <v>138</v>
      </c>
      <c r="K1987">
        <v>81</v>
      </c>
      <c r="L1987">
        <v>57</v>
      </c>
      <c r="M1987">
        <v>8</v>
      </c>
      <c r="N1987">
        <v>-12</v>
      </c>
    </row>
    <row r="1988" spans="1:14" x14ac:dyDescent="0.2">
      <c r="A1988">
        <v>1964</v>
      </c>
      <c r="B1988">
        <v>3</v>
      </c>
      <c r="C1988">
        <v>20</v>
      </c>
      <c r="D1988">
        <v>77</v>
      </c>
      <c r="E1988">
        <v>15</v>
      </c>
      <c r="F1988">
        <v>12</v>
      </c>
      <c r="G1988">
        <v>98</v>
      </c>
      <c r="H1988">
        <v>67</v>
      </c>
      <c r="I1988">
        <v>107</v>
      </c>
      <c r="J1988">
        <v>141</v>
      </c>
      <c r="K1988">
        <v>83</v>
      </c>
      <c r="L1988">
        <v>66</v>
      </c>
      <c r="M1988">
        <v>39</v>
      </c>
      <c r="N1988">
        <v>-4</v>
      </c>
    </row>
    <row r="1989" spans="1:14" x14ac:dyDescent="0.2">
      <c r="A1989">
        <v>1964</v>
      </c>
      <c r="B1989">
        <v>4</v>
      </c>
      <c r="C1989">
        <v>12</v>
      </c>
      <c r="D1989">
        <v>40</v>
      </c>
      <c r="E1989">
        <v>11</v>
      </c>
      <c r="F1989">
        <v>13</v>
      </c>
      <c r="G1989">
        <v>79</v>
      </c>
      <c r="H1989">
        <v>100</v>
      </c>
      <c r="I1989">
        <v>77</v>
      </c>
      <c r="J1989">
        <v>127</v>
      </c>
      <c r="K1989">
        <v>92</v>
      </c>
      <c r="L1989">
        <v>65</v>
      </c>
      <c r="M1989">
        <v>46</v>
      </c>
      <c r="N1989">
        <v>-9</v>
      </c>
    </row>
    <row r="1990" spans="1:14" x14ac:dyDescent="0.2">
      <c r="A1990">
        <v>1964</v>
      </c>
      <c r="B1990">
        <v>5</v>
      </c>
      <c r="C1990">
        <v>18</v>
      </c>
      <c r="D1990">
        <v>-1</v>
      </c>
      <c r="E1990">
        <v>7</v>
      </c>
      <c r="F1990">
        <v>7</v>
      </c>
      <c r="G1990">
        <v>72</v>
      </c>
      <c r="H1990">
        <v>113</v>
      </c>
      <c r="I1990">
        <v>90</v>
      </c>
      <c r="J1990">
        <v>129</v>
      </c>
      <c r="K1990">
        <v>110</v>
      </c>
      <c r="L1990">
        <v>71</v>
      </c>
      <c r="M1990">
        <v>60</v>
      </c>
      <c r="N1990">
        <v>-2</v>
      </c>
    </row>
    <row r="1991" spans="1:14" x14ac:dyDescent="0.2">
      <c r="A1991">
        <v>1964</v>
      </c>
      <c r="B1991">
        <v>6</v>
      </c>
      <c r="C1991">
        <v>8</v>
      </c>
      <c r="D1991">
        <v>-45</v>
      </c>
      <c r="E1991">
        <v>-3</v>
      </c>
      <c r="F1991">
        <v>5</v>
      </c>
      <c r="G1991">
        <v>63</v>
      </c>
      <c r="H1991">
        <v>92</v>
      </c>
      <c r="I1991">
        <v>83</v>
      </c>
      <c r="J1991">
        <v>141</v>
      </c>
      <c r="K1991">
        <v>127</v>
      </c>
      <c r="L1991">
        <v>97</v>
      </c>
      <c r="M1991">
        <v>70</v>
      </c>
      <c r="N1991">
        <v>28</v>
      </c>
    </row>
    <row r="1992" spans="1:14" x14ac:dyDescent="0.2">
      <c r="A1992">
        <v>1964</v>
      </c>
      <c r="B1992">
        <v>7</v>
      </c>
      <c r="C1992">
        <v>6</v>
      </c>
      <c r="D1992">
        <v>-24</v>
      </c>
      <c r="E1992">
        <v>-17</v>
      </c>
      <c r="F1992">
        <v>0</v>
      </c>
      <c r="G1992">
        <v>103</v>
      </c>
      <c r="H1992">
        <v>122</v>
      </c>
      <c r="I1992">
        <v>93</v>
      </c>
      <c r="J1992">
        <v>95</v>
      </c>
      <c r="K1992">
        <v>105</v>
      </c>
      <c r="L1992">
        <v>112</v>
      </c>
      <c r="M1992">
        <v>30</v>
      </c>
      <c r="N1992">
        <v>95</v>
      </c>
    </row>
    <row r="1993" spans="1:14" x14ac:dyDescent="0.2">
      <c r="A1993">
        <v>1964</v>
      </c>
      <c r="B1993">
        <v>8</v>
      </c>
      <c r="C1993">
        <v>30</v>
      </c>
      <c r="D1993">
        <v>0</v>
      </c>
      <c r="E1993">
        <v>-16</v>
      </c>
      <c r="F1993">
        <v>19</v>
      </c>
      <c r="G1993">
        <v>71</v>
      </c>
      <c r="H1993">
        <v>103</v>
      </c>
      <c r="I1993">
        <v>131</v>
      </c>
      <c r="J1993">
        <v>95</v>
      </c>
      <c r="K1993">
        <v>123</v>
      </c>
      <c r="L1993">
        <v>75</v>
      </c>
      <c r="M1993">
        <v>16</v>
      </c>
      <c r="N1993">
        <v>66</v>
      </c>
    </row>
    <row r="1994" spans="1:14" x14ac:dyDescent="0.2">
      <c r="A1994">
        <v>1964</v>
      </c>
      <c r="B1994">
        <v>9</v>
      </c>
      <c r="C1994">
        <v>14</v>
      </c>
      <c r="D1994">
        <v>-1</v>
      </c>
      <c r="E1994">
        <v>-12</v>
      </c>
      <c r="F1994">
        <v>23</v>
      </c>
      <c r="G1994">
        <v>73</v>
      </c>
      <c r="H1994">
        <v>92</v>
      </c>
      <c r="I1994">
        <v>100</v>
      </c>
      <c r="J1994">
        <v>94</v>
      </c>
      <c r="K1994">
        <v>132</v>
      </c>
      <c r="L1994">
        <v>35</v>
      </c>
      <c r="M1994">
        <v>-8</v>
      </c>
      <c r="N1994">
        <v>73</v>
      </c>
    </row>
    <row r="1995" spans="1:14" x14ac:dyDescent="0.2">
      <c r="A1995">
        <v>1964</v>
      </c>
      <c r="B1995">
        <v>10</v>
      </c>
      <c r="C1995">
        <v>31</v>
      </c>
      <c r="D1995">
        <v>32</v>
      </c>
      <c r="E1995">
        <v>4</v>
      </c>
      <c r="F1995">
        <v>53</v>
      </c>
      <c r="G1995">
        <v>74</v>
      </c>
      <c r="H1995">
        <v>119</v>
      </c>
      <c r="I1995">
        <v>98</v>
      </c>
      <c r="J1995">
        <v>86</v>
      </c>
      <c r="K1995">
        <v>141</v>
      </c>
      <c r="L1995">
        <v>20</v>
      </c>
      <c r="M1995">
        <v>-11</v>
      </c>
      <c r="N1995">
        <v>51</v>
      </c>
    </row>
    <row r="1996" spans="1:14" x14ac:dyDescent="0.2">
      <c r="A1996">
        <v>1964</v>
      </c>
      <c r="B1996">
        <v>11</v>
      </c>
      <c r="C1996">
        <v>21</v>
      </c>
      <c r="D1996">
        <v>43</v>
      </c>
      <c r="E1996">
        <v>-21</v>
      </c>
      <c r="F1996">
        <v>7</v>
      </c>
      <c r="G1996">
        <v>90</v>
      </c>
      <c r="H1996">
        <v>93</v>
      </c>
      <c r="I1996">
        <v>103</v>
      </c>
      <c r="J1996">
        <v>99</v>
      </c>
      <c r="K1996">
        <v>143</v>
      </c>
      <c r="L1996">
        <v>24</v>
      </c>
      <c r="M1996">
        <v>-3</v>
      </c>
      <c r="N1996">
        <v>0</v>
      </c>
    </row>
    <row r="1997" spans="1:14" x14ac:dyDescent="0.2">
      <c r="A1997">
        <v>1964</v>
      </c>
      <c r="B1997">
        <v>12</v>
      </c>
      <c r="C1997">
        <v>10</v>
      </c>
      <c r="D1997">
        <v>36</v>
      </c>
      <c r="E1997">
        <v>-3</v>
      </c>
      <c r="F1997">
        <v>83</v>
      </c>
      <c r="G1997">
        <v>79</v>
      </c>
      <c r="H1997">
        <v>101</v>
      </c>
      <c r="I1997">
        <v>131</v>
      </c>
      <c r="J1997">
        <v>125</v>
      </c>
      <c r="K1997">
        <v>77</v>
      </c>
      <c r="L1997">
        <v>24</v>
      </c>
      <c r="M1997">
        <v>25</v>
      </c>
      <c r="N1997">
        <v>5</v>
      </c>
    </row>
    <row r="1998" spans="1:14" x14ac:dyDescent="0.2">
      <c r="A1998">
        <v>1964</v>
      </c>
      <c r="B1998">
        <v>13</v>
      </c>
      <c r="C1998">
        <v>1</v>
      </c>
      <c r="D1998">
        <v>18</v>
      </c>
      <c r="E1998">
        <v>30</v>
      </c>
      <c r="F1998">
        <v>66</v>
      </c>
      <c r="G1998">
        <v>103</v>
      </c>
      <c r="H1998">
        <v>143</v>
      </c>
      <c r="I1998">
        <v>101</v>
      </c>
      <c r="J1998">
        <v>123</v>
      </c>
      <c r="K1998">
        <v>64</v>
      </c>
      <c r="L1998">
        <v>-7</v>
      </c>
      <c r="M1998">
        <v>51</v>
      </c>
      <c r="N1998">
        <v>83</v>
      </c>
    </row>
    <row r="1999" spans="1:14" x14ac:dyDescent="0.2">
      <c r="A1999">
        <v>1964</v>
      </c>
      <c r="B1999">
        <v>14</v>
      </c>
      <c r="C1999">
        <v>-59</v>
      </c>
      <c r="D1999">
        <v>12</v>
      </c>
      <c r="E1999">
        <v>47</v>
      </c>
      <c r="F1999">
        <v>53</v>
      </c>
      <c r="G1999">
        <v>66</v>
      </c>
      <c r="H1999">
        <v>117</v>
      </c>
      <c r="I1999">
        <v>135</v>
      </c>
      <c r="J1999">
        <v>121</v>
      </c>
      <c r="K1999">
        <v>118</v>
      </c>
      <c r="L1999">
        <v>29</v>
      </c>
      <c r="M1999">
        <v>91</v>
      </c>
      <c r="N1999">
        <v>19</v>
      </c>
    </row>
    <row r="2000" spans="1:14" x14ac:dyDescent="0.2">
      <c r="A2000">
        <v>1964</v>
      </c>
      <c r="B2000">
        <v>15</v>
      </c>
      <c r="C2000">
        <v>0</v>
      </c>
      <c r="D2000">
        <v>22</v>
      </c>
      <c r="E2000">
        <v>17</v>
      </c>
      <c r="F2000">
        <v>65</v>
      </c>
      <c r="G2000">
        <v>41</v>
      </c>
      <c r="H2000">
        <v>105</v>
      </c>
      <c r="I2000">
        <v>151</v>
      </c>
      <c r="J2000">
        <v>118</v>
      </c>
      <c r="K2000">
        <v>109</v>
      </c>
      <c r="L2000">
        <v>36</v>
      </c>
      <c r="M2000">
        <v>73</v>
      </c>
      <c r="N2000">
        <v>-19</v>
      </c>
    </row>
    <row r="2001" spans="1:14" x14ac:dyDescent="0.2">
      <c r="A2001">
        <v>1964</v>
      </c>
      <c r="B2001">
        <v>16</v>
      </c>
      <c r="C2001">
        <v>-12</v>
      </c>
      <c r="D2001">
        <v>8</v>
      </c>
      <c r="E2001">
        <v>-10</v>
      </c>
      <c r="F2001">
        <v>69</v>
      </c>
      <c r="G2001">
        <v>63</v>
      </c>
      <c r="H2001">
        <v>92</v>
      </c>
      <c r="I2001">
        <v>104</v>
      </c>
      <c r="J2001">
        <v>133</v>
      </c>
      <c r="K2001">
        <v>89</v>
      </c>
      <c r="L2001">
        <v>57</v>
      </c>
      <c r="M2001">
        <v>63</v>
      </c>
      <c r="N2001">
        <v>-34</v>
      </c>
    </row>
    <row r="2002" spans="1:14" x14ac:dyDescent="0.2">
      <c r="A2002">
        <v>1964</v>
      </c>
      <c r="B2002">
        <v>17</v>
      </c>
      <c r="C2002">
        <v>-37</v>
      </c>
      <c r="D2002">
        <v>4</v>
      </c>
      <c r="E2002">
        <v>-3</v>
      </c>
      <c r="F2002">
        <v>93</v>
      </c>
      <c r="G2002">
        <v>75</v>
      </c>
      <c r="H2002">
        <v>108</v>
      </c>
      <c r="I2002">
        <v>141</v>
      </c>
      <c r="J2002">
        <v>148</v>
      </c>
      <c r="K2002">
        <v>97</v>
      </c>
      <c r="L2002">
        <v>64</v>
      </c>
      <c r="M2002">
        <v>62</v>
      </c>
      <c r="N2002">
        <v>-31</v>
      </c>
    </row>
    <row r="2003" spans="1:14" x14ac:dyDescent="0.2">
      <c r="A2003">
        <v>1964</v>
      </c>
      <c r="B2003">
        <v>18</v>
      </c>
      <c r="C2003">
        <v>-41</v>
      </c>
      <c r="D2003">
        <v>-1</v>
      </c>
      <c r="E2003">
        <v>0</v>
      </c>
      <c r="F2003">
        <v>54</v>
      </c>
      <c r="G2003">
        <v>124</v>
      </c>
      <c r="H2003">
        <v>114</v>
      </c>
      <c r="I2003">
        <v>147</v>
      </c>
      <c r="J2003">
        <v>131</v>
      </c>
      <c r="K2003">
        <v>85</v>
      </c>
      <c r="L2003">
        <v>9</v>
      </c>
      <c r="M2003">
        <v>79</v>
      </c>
      <c r="N2003">
        <v>-4</v>
      </c>
    </row>
    <row r="2004" spans="1:14" x14ac:dyDescent="0.2">
      <c r="A2004">
        <v>1964</v>
      </c>
      <c r="B2004">
        <v>19</v>
      </c>
      <c r="C2004">
        <v>-23</v>
      </c>
      <c r="D2004">
        <v>0</v>
      </c>
      <c r="E2004">
        <v>3</v>
      </c>
      <c r="F2004">
        <v>81</v>
      </c>
      <c r="G2004">
        <v>96</v>
      </c>
      <c r="H2004">
        <v>98</v>
      </c>
      <c r="I2004">
        <v>138</v>
      </c>
      <c r="J2004">
        <v>109</v>
      </c>
      <c r="K2004">
        <v>99</v>
      </c>
      <c r="L2004">
        <v>57</v>
      </c>
      <c r="M2004">
        <v>93</v>
      </c>
      <c r="N2004">
        <v>-12</v>
      </c>
    </row>
    <row r="2005" spans="1:14" x14ac:dyDescent="0.2">
      <c r="A2005">
        <v>1964</v>
      </c>
      <c r="B2005">
        <v>20</v>
      </c>
      <c r="C2005">
        <v>19</v>
      </c>
      <c r="D2005">
        <v>-28</v>
      </c>
      <c r="E2005">
        <v>20</v>
      </c>
      <c r="F2005">
        <v>60</v>
      </c>
      <c r="G2005">
        <v>70</v>
      </c>
      <c r="H2005">
        <v>40</v>
      </c>
      <c r="I2005">
        <v>112</v>
      </c>
      <c r="J2005">
        <v>47</v>
      </c>
      <c r="K2005">
        <v>84</v>
      </c>
      <c r="L2005">
        <v>65</v>
      </c>
      <c r="M2005">
        <v>68</v>
      </c>
      <c r="N2005">
        <v>-5</v>
      </c>
    </row>
    <row r="2006" spans="1:14" x14ac:dyDescent="0.2">
      <c r="A2006">
        <v>1964</v>
      </c>
      <c r="B2006">
        <v>21</v>
      </c>
      <c r="C2006">
        <v>-10</v>
      </c>
      <c r="D2006">
        <v>-49</v>
      </c>
      <c r="E2006">
        <v>59</v>
      </c>
      <c r="F2006">
        <v>53</v>
      </c>
      <c r="G2006">
        <v>89</v>
      </c>
      <c r="H2006">
        <v>74</v>
      </c>
      <c r="I2006">
        <v>140</v>
      </c>
      <c r="J2006">
        <v>55</v>
      </c>
      <c r="K2006">
        <v>22</v>
      </c>
      <c r="L2006">
        <v>87</v>
      </c>
      <c r="M2006">
        <v>61</v>
      </c>
      <c r="N2006">
        <v>26</v>
      </c>
    </row>
    <row r="2007" spans="1:14" x14ac:dyDescent="0.2">
      <c r="A2007">
        <v>1964</v>
      </c>
      <c r="B2007">
        <v>22</v>
      </c>
      <c r="C2007">
        <v>-5</v>
      </c>
      <c r="D2007">
        <v>-25</v>
      </c>
      <c r="E2007">
        <v>51</v>
      </c>
      <c r="F2007">
        <v>58</v>
      </c>
      <c r="G2007">
        <v>95</v>
      </c>
      <c r="H2007">
        <v>88</v>
      </c>
      <c r="I2007">
        <v>126</v>
      </c>
      <c r="J2007">
        <v>53</v>
      </c>
      <c r="K2007">
        <v>92</v>
      </c>
      <c r="L2007">
        <v>27</v>
      </c>
      <c r="M2007">
        <v>59</v>
      </c>
      <c r="N2007">
        <v>18</v>
      </c>
    </row>
    <row r="2008" spans="1:14" x14ac:dyDescent="0.2">
      <c r="A2008">
        <v>1964</v>
      </c>
      <c r="B2008">
        <v>23</v>
      </c>
      <c r="C2008">
        <v>11</v>
      </c>
      <c r="D2008">
        <v>1</v>
      </c>
      <c r="E2008">
        <v>44</v>
      </c>
      <c r="F2008">
        <v>69</v>
      </c>
      <c r="G2008">
        <v>94</v>
      </c>
      <c r="H2008">
        <v>85</v>
      </c>
      <c r="I2008">
        <v>127</v>
      </c>
      <c r="J2008">
        <v>76</v>
      </c>
      <c r="K2008">
        <v>63</v>
      </c>
      <c r="L2008">
        <v>37</v>
      </c>
      <c r="M2008">
        <v>91</v>
      </c>
      <c r="N2008">
        <v>17</v>
      </c>
    </row>
    <row r="2009" spans="1:14" x14ac:dyDescent="0.2">
      <c r="A2009">
        <v>1964</v>
      </c>
      <c r="B2009">
        <v>24</v>
      </c>
      <c r="C2009">
        <v>15</v>
      </c>
      <c r="D2009">
        <v>55</v>
      </c>
      <c r="E2009">
        <v>60</v>
      </c>
      <c r="F2009">
        <v>61</v>
      </c>
      <c r="G2009">
        <v>101</v>
      </c>
      <c r="H2009">
        <v>92</v>
      </c>
      <c r="I2009">
        <v>129</v>
      </c>
      <c r="J2009">
        <v>139</v>
      </c>
      <c r="K2009">
        <v>88</v>
      </c>
      <c r="L2009">
        <v>7</v>
      </c>
      <c r="M2009">
        <v>68</v>
      </c>
      <c r="N2009">
        <v>21</v>
      </c>
    </row>
    <row r="2010" spans="1:14" x14ac:dyDescent="0.2">
      <c r="A2010">
        <v>1964</v>
      </c>
      <c r="B2010">
        <v>25</v>
      </c>
      <c r="C2010">
        <v>-21</v>
      </c>
      <c r="D2010">
        <v>59</v>
      </c>
      <c r="E2010">
        <v>62</v>
      </c>
      <c r="F2010">
        <v>59</v>
      </c>
      <c r="G2010">
        <v>100</v>
      </c>
      <c r="H2010">
        <v>103</v>
      </c>
      <c r="I2010">
        <v>129</v>
      </c>
      <c r="J2010">
        <v>141</v>
      </c>
      <c r="K2010">
        <v>101</v>
      </c>
      <c r="L2010">
        <v>34</v>
      </c>
      <c r="M2010">
        <v>111</v>
      </c>
      <c r="N2010">
        <v>-14</v>
      </c>
    </row>
    <row r="2011" spans="1:14" x14ac:dyDescent="0.2">
      <c r="A2011">
        <v>1964</v>
      </c>
      <c r="B2011">
        <v>26</v>
      </c>
      <c r="C2011">
        <v>9</v>
      </c>
      <c r="D2011">
        <v>42</v>
      </c>
      <c r="E2011">
        <v>15</v>
      </c>
      <c r="F2011">
        <v>87</v>
      </c>
      <c r="G2011">
        <v>99</v>
      </c>
      <c r="H2011">
        <v>112</v>
      </c>
      <c r="I2011">
        <v>141</v>
      </c>
      <c r="J2011">
        <v>124</v>
      </c>
      <c r="K2011">
        <v>103</v>
      </c>
      <c r="L2011">
        <v>50</v>
      </c>
      <c r="M2011">
        <v>64</v>
      </c>
      <c r="N2011">
        <v>-65</v>
      </c>
    </row>
    <row r="2012" spans="1:14" x14ac:dyDescent="0.2">
      <c r="A2012">
        <v>1964</v>
      </c>
      <c r="B2012">
        <v>27</v>
      </c>
      <c r="C2012">
        <v>4</v>
      </c>
      <c r="D2012">
        <v>60</v>
      </c>
      <c r="E2012">
        <v>11</v>
      </c>
      <c r="F2012">
        <v>79</v>
      </c>
      <c r="G2012">
        <v>97</v>
      </c>
      <c r="H2012">
        <v>121</v>
      </c>
      <c r="I2012">
        <v>119</v>
      </c>
      <c r="J2012">
        <v>132</v>
      </c>
      <c r="K2012">
        <v>82</v>
      </c>
      <c r="L2012">
        <v>62</v>
      </c>
      <c r="M2012">
        <v>38</v>
      </c>
      <c r="N2012">
        <v>-34</v>
      </c>
    </row>
    <row r="2013" spans="1:14" x14ac:dyDescent="0.2">
      <c r="A2013">
        <v>1964</v>
      </c>
      <c r="B2013">
        <v>28</v>
      </c>
      <c r="C2013">
        <v>13</v>
      </c>
      <c r="D2013">
        <v>59</v>
      </c>
      <c r="E2013">
        <v>26</v>
      </c>
      <c r="F2013">
        <v>98</v>
      </c>
      <c r="G2013">
        <v>105</v>
      </c>
      <c r="H2013">
        <v>147</v>
      </c>
      <c r="I2013">
        <v>126</v>
      </c>
      <c r="J2013">
        <v>115</v>
      </c>
      <c r="K2013">
        <v>51</v>
      </c>
      <c r="L2013">
        <v>33</v>
      </c>
      <c r="M2013">
        <v>10</v>
      </c>
      <c r="N2013">
        <v>-53</v>
      </c>
    </row>
    <row r="2014" spans="1:14" x14ac:dyDescent="0.2">
      <c r="A2014">
        <v>1964</v>
      </c>
      <c r="B2014">
        <v>29</v>
      </c>
      <c r="C2014">
        <v>41</v>
      </c>
      <c r="D2014">
        <v>18</v>
      </c>
      <c r="E2014">
        <v>21</v>
      </c>
      <c r="F2014">
        <v>81</v>
      </c>
      <c r="G2014">
        <v>110</v>
      </c>
      <c r="H2014">
        <v>123</v>
      </c>
      <c r="I2014">
        <v>115</v>
      </c>
      <c r="J2014">
        <v>84</v>
      </c>
      <c r="K2014">
        <v>49</v>
      </c>
      <c r="L2014">
        <v>47</v>
      </c>
      <c r="M2014">
        <v>-3</v>
      </c>
      <c r="N2014">
        <v>-92</v>
      </c>
    </row>
    <row r="2015" spans="1:14" x14ac:dyDescent="0.2">
      <c r="A2015">
        <v>1964</v>
      </c>
      <c r="B2015">
        <v>30</v>
      </c>
      <c r="C2015">
        <v>49</v>
      </c>
      <c r="E2015">
        <v>13</v>
      </c>
      <c r="F2015">
        <v>69</v>
      </c>
      <c r="G2015">
        <v>119</v>
      </c>
      <c r="H2015">
        <v>92</v>
      </c>
      <c r="I2015">
        <v>141</v>
      </c>
      <c r="J2015">
        <v>60</v>
      </c>
      <c r="K2015">
        <v>61</v>
      </c>
      <c r="L2015">
        <v>66</v>
      </c>
      <c r="M2015">
        <v>-49</v>
      </c>
      <c r="N2015">
        <v>4</v>
      </c>
    </row>
    <row r="2016" spans="1:14" x14ac:dyDescent="0.2">
      <c r="A2016">
        <v>1964</v>
      </c>
      <c r="B2016">
        <v>31</v>
      </c>
      <c r="C2016">
        <v>47</v>
      </c>
      <c r="E2016">
        <v>12</v>
      </c>
      <c r="G2016">
        <v>118</v>
      </c>
      <c r="I2016">
        <v>143</v>
      </c>
      <c r="J2016">
        <v>52</v>
      </c>
      <c r="L2016">
        <v>57</v>
      </c>
      <c r="N2016">
        <v>37</v>
      </c>
    </row>
    <row r="2017" spans="1:14" x14ac:dyDescent="0.2">
      <c r="A2017">
        <v>1965</v>
      </c>
      <c r="B2017">
        <v>1</v>
      </c>
      <c r="C2017">
        <v>14</v>
      </c>
      <c r="D2017">
        <v>-8</v>
      </c>
      <c r="E2017">
        <v>-10</v>
      </c>
      <c r="F2017">
        <v>-8</v>
      </c>
      <c r="G2017">
        <v>50</v>
      </c>
      <c r="H2017">
        <v>77</v>
      </c>
      <c r="I2017">
        <v>90</v>
      </c>
      <c r="J2017">
        <v>87</v>
      </c>
      <c r="K2017">
        <v>55</v>
      </c>
      <c r="L2017">
        <v>95</v>
      </c>
      <c r="M2017">
        <v>75</v>
      </c>
      <c r="N2017">
        <v>15</v>
      </c>
    </row>
    <row r="2018" spans="1:14" x14ac:dyDescent="0.2">
      <c r="A2018">
        <v>1965</v>
      </c>
      <c r="B2018">
        <v>2</v>
      </c>
      <c r="C2018">
        <v>-6</v>
      </c>
      <c r="D2018">
        <v>7</v>
      </c>
      <c r="E2018">
        <v>-67</v>
      </c>
      <c r="F2018">
        <v>2</v>
      </c>
      <c r="G2018">
        <v>79</v>
      </c>
      <c r="H2018">
        <v>57</v>
      </c>
      <c r="I2018">
        <v>111</v>
      </c>
      <c r="J2018">
        <v>86</v>
      </c>
      <c r="K2018">
        <v>81</v>
      </c>
      <c r="L2018">
        <v>67</v>
      </c>
      <c r="M2018">
        <v>65</v>
      </c>
      <c r="N2018">
        <v>0</v>
      </c>
    </row>
    <row r="2019" spans="1:14" x14ac:dyDescent="0.2">
      <c r="A2019">
        <v>1965</v>
      </c>
      <c r="B2019">
        <v>3</v>
      </c>
      <c r="C2019">
        <v>-40</v>
      </c>
      <c r="D2019">
        <v>-49</v>
      </c>
      <c r="E2019">
        <v>-93</v>
      </c>
      <c r="F2019">
        <v>20</v>
      </c>
      <c r="G2019">
        <v>74</v>
      </c>
      <c r="H2019">
        <v>68</v>
      </c>
      <c r="I2019">
        <v>88</v>
      </c>
      <c r="J2019">
        <v>115</v>
      </c>
      <c r="K2019">
        <v>112</v>
      </c>
      <c r="L2019">
        <v>82</v>
      </c>
      <c r="M2019">
        <v>15</v>
      </c>
      <c r="N2019">
        <v>35</v>
      </c>
    </row>
    <row r="2020" spans="1:14" x14ac:dyDescent="0.2">
      <c r="A2020">
        <v>1965</v>
      </c>
      <c r="B2020">
        <v>4</v>
      </c>
      <c r="C2020">
        <v>-36</v>
      </c>
      <c r="D2020">
        <v>-37</v>
      </c>
      <c r="E2020">
        <v>-37</v>
      </c>
      <c r="F2020">
        <v>50</v>
      </c>
      <c r="G2020">
        <v>83</v>
      </c>
      <c r="H2020">
        <v>77</v>
      </c>
      <c r="I2020">
        <v>47</v>
      </c>
      <c r="J2020">
        <v>115</v>
      </c>
      <c r="K2020">
        <v>113</v>
      </c>
      <c r="L2020">
        <v>112</v>
      </c>
      <c r="M2020">
        <v>5</v>
      </c>
      <c r="N2020">
        <v>-6</v>
      </c>
    </row>
    <row r="2021" spans="1:14" x14ac:dyDescent="0.2">
      <c r="A2021">
        <v>1965</v>
      </c>
      <c r="B2021">
        <v>5</v>
      </c>
      <c r="C2021">
        <v>-46</v>
      </c>
      <c r="D2021">
        <v>11</v>
      </c>
      <c r="E2021">
        <v>-36</v>
      </c>
      <c r="F2021">
        <v>40</v>
      </c>
      <c r="G2021">
        <v>86</v>
      </c>
      <c r="H2021">
        <v>79</v>
      </c>
      <c r="I2021">
        <v>81</v>
      </c>
      <c r="J2021">
        <v>121</v>
      </c>
      <c r="K2021">
        <v>69</v>
      </c>
      <c r="L2021">
        <v>101</v>
      </c>
      <c r="M2021">
        <v>10</v>
      </c>
      <c r="N2021">
        <v>9</v>
      </c>
    </row>
    <row r="2022" spans="1:14" x14ac:dyDescent="0.2">
      <c r="A2022">
        <v>1965</v>
      </c>
      <c r="B2022">
        <v>6</v>
      </c>
      <c r="C2022">
        <v>-11</v>
      </c>
      <c r="D2022">
        <v>32</v>
      </c>
      <c r="E2022">
        <v>-34</v>
      </c>
      <c r="F2022">
        <v>14</v>
      </c>
      <c r="G2022">
        <v>49</v>
      </c>
      <c r="H2022">
        <v>93</v>
      </c>
      <c r="I2022">
        <v>106</v>
      </c>
      <c r="J2022">
        <v>102</v>
      </c>
      <c r="K2022">
        <v>92</v>
      </c>
      <c r="L2022">
        <v>89</v>
      </c>
      <c r="M2022">
        <v>21</v>
      </c>
      <c r="N2022">
        <v>28</v>
      </c>
    </row>
    <row r="2023" spans="1:14" x14ac:dyDescent="0.2">
      <c r="A2023">
        <v>1965</v>
      </c>
      <c r="B2023">
        <v>7</v>
      </c>
      <c r="C2023">
        <v>41</v>
      </c>
      <c r="D2023">
        <v>43</v>
      </c>
      <c r="E2023">
        <v>-61</v>
      </c>
      <c r="F2023">
        <v>58</v>
      </c>
      <c r="G2023">
        <v>87</v>
      </c>
      <c r="H2023">
        <v>71</v>
      </c>
      <c r="I2023">
        <v>110</v>
      </c>
      <c r="J2023">
        <v>88</v>
      </c>
      <c r="K2023">
        <v>83</v>
      </c>
      <c r="L2023">
        <v>107</v>
      </c>
      <c r="M2023">
        <v>49</v>
      </c>
      <c r="N2023">
        <v>16</v>
      </c>
    </row>
    <row r="2024" spans="1:14" x14ac:dyDescent="0.2">
      <c r="A2024">
        <v>1965</v>
      </c>
      <c r="B2024">
        <v>8</v>
      </c>
      <c r="C2024">
        <v>68</v>
      </c>
      <c r="D2024">
        <v>45</v>
      </c>
      <c r="E2024">
        <v>-21</v>
      </c>
      <c r="F2024">
        <v>31</v>
      </c>
      <c r="G2024">
        <v>91</v>
      </c>
      <c r="H2024">
        <v>106</v>
      </c>
      <c r="I2024">
        <v>79</v>
      </c>
      <c r="J2024">
        <v>87</v>
      </c>
      <c r="K2024">
        <v>83</v>
      </c>
      <c r="L2024">
        <v>130</v>
      </c>
      <c r="M2024">
        <v>75</v>
      </c>
      <c r="N2024">
        <v>-8</v>
      </c>
    </row>
    <row r="2025" spans="1:14" x14ac:dyDescent="0.2">
      <c r="A2025">
        <v>1965</v>
      </c>
      <c r="B2025">
        <v>9</v>
      </c>
      <c r="C2025">
        <v>30</v>
      </c>
      <c r="D2025">
        <v>9</v>
      </c>
      <c r="E2025">
        <v>-27</v>
      </c>
      <c r="F2025">
        <v>7</v>
      </c>
      <c r="G2025">
        <v>91</v>
      </c>
      <c r="H2025">
        <v>112</v>
      </c>
      <c r="I2025">
        <v>84</v>
      </c>
      <c r="J2025">
        <v>81</v>
      </c>
      <c r="K2025">
        <v>57</v>
      </c>
      <c r="L2025">
        <v>78</v>
      </c>
      <c r="M2025">
        <v>69</v>
      </c>
      <c r="N2025">
        <v>13</v>
      </c>
    </row>
    <row r="2026" spans="1:14" x14ac:dyDescent="0.2">
      <c r="A2026">
        <v>1965</v>
      </c>
      <c r="B2026">
        <v>10</v>
      </c>
      <c r="C2026">
        <v>39</v>
      </c>
      <c r="D2026">
        <v>20</v>
      </c>
      <c r="E2026">
        <v>-4</v>
      </c>
      <c r="F2026">
        <v>62</v>
      </c>
      <c r="G2026">
        <v>81</v>
      </c>
      <c r="H2026">
        <v>100</v>
      </c>
      <c r="I2026">
        <v>104</v>
      </c>
      <c r="J2026">
        <v>114</v>
      </c>
      <c r="K2026">
        <v>69</v>
      </c>
      <c r="L2026">
        <v>71</v>
      </c>
      <c r="M2026">
        <v>70</v>
      </c>
      <c r="N2026">
        <v>59</v>
      </c>
    </row>
    <row r="2027" spans="1:14" x14ac:dyDescent="0.2">
      <c r="A2027">
        <v>1965</v>
      </c>
      <c r="B2027">
        <v>11</v>
      </c>
      <c r="C2027">
        <v>80</v>
      </c>
      <c r="D2027">
        <v>39</v>
      </c>
      <c r="E2027">
        <v>-25</v>
      </c>
      <c r="F2027">
        <v>40</v>
      </c>
      <c r="G2027">
        <v>55</v>
      </c>
      <c r="H2027">
        <v>127</v>
      </c>
      <c r="I2027">
        <v>112</v>
      </c>
      <c r="J2027">
        <v>93</v>
      </c>
      <c r="K2027">
        <v>98</v>
      </c>
      <c r="L2027">
        <v>53</v>
      </c>
      <c r="M2027">
        <v>67</v>
      </c>
      <c r="N2027">
        <v>26</v>
      </c>
    </row>
    <row r="2028" spans="1:14" x14ac:dyDescent="0.2">
      <c r="A2028">
        <v>1965</v>
      </c>
      <c r="B2028">
        <v>12</v>
      </c>
      <c r="C2028">
        <v>60</v>
      </c>
      <c r="D2028">
        <v>31</v>
      </c>
      <c r="E2028">
        <v>6</v>
      </c>
      <c r="F2028">
        <v>51</v>
      </c>
      <c r="G2028">
        <v>67</v>
      </c>
      <c r="H2028">
        <v>123</v>
      </c>
      <c r="I2028">
        <v>124</v>
      </c>
      <c r="J2028">
        <v>129</v>
      </c>
      <c r="K2028">
        <v>81</v>
      </c>
      <c r="L2028">
        <v>61</v>
      </c>
      <c r="M2028">
        <v>44</v>
      </c>
      <c r="N2028">
        <v>29</v>
      </c>
    </row>
    <row r="2029" spans="1:14" x14ac:dyDescent="0.2">
      <c r="A2029">
        <v>1965</v>
      </c>
      <c r="B2029">
        <v>13</v>
      </c>
      <c r="C2029">
        <v>20</v>
      </c>
      <c r="D2029">
        <v>31</v>
      </c>
      <c r="E2029">
        <v>15</v>
      </c>
      <c r="F2029">
        <v>36</v>
      </c>
      <c r="G2029">
        <v>89</v>
      </c>
      <c r="H2029">
        <v>140</v>
      </c>
      <c r="I2029">
        <v>141</v>
      </c>
      <c r="J2029">
        <v>113</v>
      </c>
      <c r="K2029">
        <v>97</v>
      </c>
      <c r="L2029">
        <v>90</v>
      </c>
      <c r="M2029">
        <v>2</v>
      </c>
      <c r="N2029">
        <v>38</v>
      </c>
    </row>
    <row r="2030" spans="1:14" x14ac:dyDescent="0.2">
      <c r="A2030">
        <v>1965</v>
      </c>
      <c r="B2030">
        <v>14</v>
      </c>
      <c r="C2030">
        <v>27</v>
      </c>
      <c r="D2030">
        <v>-1</v>
      </c>
      <c r="E2030">
        <v>59</v>
      </c>
      <c r="F2030">
        <v>43</v>
      </c>
      <c r="G2030">
        <v>99</v>
      </c>
      <c r="H2030">
        <v>93</v>
      </c>
      <c r="I2030">
        <v>134</v>
      </c>
      <c r="J2030">
        <v>135</v>
      </c>
      <c r="K2030">
        <v>85</v>
      </c>
      <c r="L2030">
        <v>71</v>
      </c>
      <c r="M2030">
        <v>-40</v>
      </c>
      <c r="N2030">
        <v>9</v>
      </c>
    </row>
    <row r="2031" spans="1:14" x14ac:dyDescent="0.2">
      <c r="A2031">
        <v>1965</v>
      </c>
      <c r="B2031">
        <v>15</v>
      </c>
      <c r="C2031">
        <v>23</v>
      </c>
      <c r="D2031">
        <v>4</v>
      </c>
      <c r="E2031">
        <v>68</v>
      </c>
      <c r="F2031">
        <v>72</v>
      </c>
      <c r="G2031">
        <v>106</v>
      </c>
      <c r="H2031">
        <v>136</v>
      </c>
      <c r="I2031">
        <v>111</v>
      </c>
      <c r="J2031">
        <v>132</v>
      </c>
      <c r="K2031">
        <v>109</v>
      </c>
      <c r="L2031">
        <v>78</v>
      </c>
      <c r="M2031">
        <v>-47</v>
      </c>
      <c r="N2031">
        <v>25</v>
      </c>
    </row>
    <row r="2032" spans="1:14" x14ac:dyDescent="0.2">
      <c r="A2032">
        <v>1965</v>
      </c>
      <c r="B2032">
        <v>16</v>
      </c>
      <c r="C2032">
        <v>17</v>
      </c>
      <c r="D2032">
        <v>29</v>
      </c>
      <c r="E2032">
        <v>62</v>
      </c>
      <c r="F2032">
        <v>86</v>
      </c>
      <c r="G2032">
        <v>97</v>
      </c>
      <c r="H2032">
        <v>121</v>
      </c>
      <c r="I2032">
        <v>89</v>
      </c>
      <c r="J2032">
        <v>122</v>
      </c>
      <c r="K2032">
        <v>137</v>
      </c>
      <c r="L2032">
        <v>58</v>
      </c>
      <c r="M2032">
        <v>-43</v>
      </c>
      <c r="N2032">
        <v>59</v>
      </c>
    </row>
    <row r="2033" spans="1:14" x14ac:dyDescent="0.2">
      <c r="A2033">
        <v>1965</v>
      </c>
      <c r="B2033">
        <v>17</v>
      </c>
      <c r="C2033">
        <v>40</v>
      </c>
      <c r="D2033">
        <v>32</v>
      </c>
      <c r="E2033">
        <v>35</v>
      </c>
      <c r="F2033">
        <v>96</v>
      </c>
      <c r="G2033">
        <v>94</v>
      </c>
      <c r="H2033">
        <v>107</v>
      </c>
      <c r="I2033">
        <v>62</v>
      </c>
      <c r="J2033">
        <v>102</v>
      </c>
      <c r="K2033">
        <v>79</v>
      </c>
      <c r="L2033">
        <v>25</v>
      </c>
      <c r="M2033">
        <v>-13</v>
      </c>
      <c r="N2033">
        <v>23</v>
      </c>
    </row>
    <row r="2034" spans="1:14" x14ac:dyDescent="0.2">
      <c r="A2034">
        <v>1965</v>
      </c>
      <c r="B2034">
        <v>18</v>
      </c>
      <c r="C2034">
        <v>28</v>
      </c>
      <c r="D2034">
        <v>-25</v>
      </c>
      <c r="E2034">
        <v>53</v>
      </c>
      <c r="F2034">
        <v>36</v>
      </c>
      <c r="G2034">
        <v>70</v>
      </c>
      <c r="H2034">
        <v>124</v>
      </c>
      <c r="I2034">
        <v>101</v>
      </c>
      <c r="J2034">
        <v>98</v>
      </c>
      <c r="K2034">
        <v>107</v>
      </c>
      <c r="L2034">
        <v>45</v>
      </c>
      <c r="M2034">
        <v>21</v>
      </c>
      <c r="N2034">
        <v>88</v>
      </c>
    </row>
    <row r="2035" spans="1:14" x14ac:dyDescent="0.2">
      <c r="A2035">
        <v>1965</v>
      </c>
      <c r="B2035">
        <v>19</v>
      </c>
      <c r="C2035">
        <v>-8</v>
      </c>
      <c r="D2035">
        <v>-8</v>
      </c>
      <c r="E2035">
        <v>39</v>
      </c>
      <c r="F2035">
        <v>13</v>
      </c>
      <c r="G2035">
        <v>14</v>
      </c>
      <c r="H2035">
        <v>127</v>
      </c>
      <c r="I2035">
        <v>124</v>
      </c>
      <c r="J2035">
        <v>141</v>
      </c>
      <c r="K2035">
        <v>59</v>
      </c>
      <c r="L2035">
        <v>69</v>
      </c>
      <c r="M2035">
        <v>36</v>
      </c>
      <c r="N2035">
        <v>58</v>
      </c>
    </row>
    <row r="2036" spans="1:14" x14ac:dyDescent="0.2">
      <c r="A2036">
        <v>1965</v>
      </c>
      <c r="B2036">
        <v>20</v>
      </c>
      <c r="C2036">
        <v>-11</v>
      </c>
      <c r="D2036">
        <v>0</v>
      </c>
      <c r="E2036">
        <v>29</v>
      </c>
      <c r="F2036">
        <v>21</v>
      </c>
      <c r="G2036">
        <v>21</v>
      </c>
      <c r="H2036">
        <v>101</v>
      </c>
      <c r="I2036">
        <v>130</v>
      </c>
      <c r="J2036">
        <v>107</v>
      </c>
      <c r="K2036">
        <v>49</v>
      </c>
      <c r="L2036">
        <v>62</v>
      </c>
      <c r="M2036">
        <v>45</v>
      </c>
      <c r="N2036">
        <v>12</v>
      </c>
    </row>
    <row r="2037" spans="1:14" x14ac:dyDescent="0.2">
      <c r="A2037">
        <v>1965</v>
      </c>
      <c r="B2037">
        <v>21</v>
      </c>
      <c r="C2037">
        <v>-22</v>
      </c>
      <c r="D2037">
        <v>-2</v>
      </c>
      <c r="E2037">
        <v>20</v>
      </c>
      <c r="F2037">
        <v>27</v>
      </c>
      <c r="G2037">
        <v>51</v>
      </c>
      <c r="H2037">
        <v>117</v>
      </c>
      <c r="I2037">
        <v>128</v>
      </c>
      <c r="J2037">
        <v>115</v>
      </c>
      <c r="K2037">
        <v>63</v>
      </c>
      <c r="L2037">
        <v>51</v>
      </c>
      <c r="M2037">
        <v>22</v>
      </c>
      <c r="N2037">
        <v>13</v>
      </c>
    </row>
    <row r="2038" spans="1:14" x14ac:dyDescent="0.2">
      <c r="A2038">
        <v>1965</v>
      </c>
      <c r="B2038">
        <v>22</v>
      </c>
      <c r="C2038">
        <v>-15</v>
      </c>
      <c r="D2038">
        <v>2</v>
      </c>
      <c r="E2038">
        <v>14</v>
      </c>
      <c r="F2038">
        <v>22</v>
      </c>
      <c r="G2038">
        <v>91</v>
      </c>
      <c r="H2038">
        <v>127</v>
      </c>
      <c r="I2038">
        <v>123</v>
      </c>
      <c r="J2038">
        <v>90</v>
      </c>
      <c r="K2038">
        <v>77</v>
      </c>
      <c r="L2038">
        <v>35</v>
      </c>
      <c r="M2038">
        <v>-31</v>
      </c>
      <c r="N2038">
        <v>33</v>
      </c>
    </row>
    <row r="2039" spans="1:14" x14ac:dyDescent="0.2">
      <c r="A2039">
        <v>1965</v>
      </c>
      <c r="B2039">
        <v>23</v>
      </c>
      <c r="C2039">
        <v>11</v>
      </c>
      <c r="D2039">
        <v>17</v>
      </c>
      <c r="E2039">
        <v>42</v>
      </c>
      <c r="F2039">
        <v>55</v>
      </c>
      <c r="G2039">
        <v>93</v>
      </c>
      <c r="H2039">
        <v>96</v>
      </c>
      <c r="I2039">
        <v>96</v>
      </c>
      <c r="J2039">
        <v>89</v>
      </c>
      <c r="K2039">
        <v>91</v>
      </c>
      <c r="L2039">
        <v>23</v>
      </c>
      <c r="M2039">
        <v>-40</v>
      </c>
      <c r="N2039">
        <v>48</v>
      </c>
    </row>
    <row r="2040" spans="1:14" x14ac:dyDescent="0.2">
      <c r="A2040">
        <v>1965</v>
      </c>
      <c r="B2040">
        <v>24</v>
      </c>
      <c r="C2040">
        <v>17</v>
      </c>
      <c r="D2040">
        <v>11</v>
      </c>
      <c r="E2040">
        <v>51</v>
      </c>
      <c r="F2040">
        <v>44</v>
      </c>
      <c r="G2040">
        <v>85</v>
      </c>
      <c r="H2040">
        <v>110</v>
      </c>
      <c r="I2040">
        <v>99</v>
      </c>
      <c r="J2040">
        <v>105</v>
      </c>
      <c r="K2040">
        <v>107</v>
      </c>
      <c r="L2040">
        <v>26</v>
      </c>
      <c r="M2040">
        <v>6</v>
      </c>
      <c r="N2040">
        <v>48</v>
      </c>
    </row>
    <row r="2041" spans="1:14" x14ac:dyDescent="0.2">
      <c r="A2041">
        <v>1965</v>
      </c>
      <c r="B2041">
        <v>25</v>
      </c>
      <c r="C2041">
        <v>-10</v>
      </c>
      <c r="D2041">
        <v>-23</v>
      </c>
      <c r="E2041">
        <v>27</v>
      </c>
      <c r="F2041">
        <v>53</v>
      </c>
      <c r="G2041">
        <v>86</v>
      </c>
      <c r="H2041">
        <v>130</v>
      </c>
      <c r="I2041">
        <v>105</v>
      </c>
      <c r="J2041">
        <v>99</v>
      </c>
      <c r="K2041">
        <v>128</v>
      </c>
      <c r="L2041">
        <v>67</v>
      </c>
      <c r="M2041">
        <v>10</v>
      </c>
      <c r="N2041">
        <v>32</v>
      </c>
    </row>
    <row r="2042" spans="1:14" x14ac:dyDescent="0.2">
      <c r="A2042">
        <v>1965</v>
      </c>
      <c r="B2042">
        <v>26</v>
      </c>
      <c r="C2042">
        <v>-3</v>
      </c>
      <c r="D2042">
        <v>0</v>
      </c>
      <c r="E2042">
        <v>47</v>
      </c>
      <c r="F2042">
        <v>67</v>
      </c>
      <c r="G2042">
        <v>86</v>
      </c>
      <c r="H2042">
        <v>99</v>
      </c>
      <c r="I2042">
        <v>124</v>
      </c>
      <c r="J2042">
        <v>109</v>
      </c>
      <c r="K2042">
        <v>101</v>
      </c>
      <c r="L2042">
        <v>38</v>
      </c>
      <c r="M2042">
        <v>-6</v>
      </c>
      <c r="N2042">
        <v>-19</v>
      </c>
    </row>
    <row r="2043" spans="1:14" x14ac:dyDescent="0.2">
      <c r="A2043">
        <v>1965</v>
      </c>
      <c r="B2043">
        <v>27</v>
      </c>
      <c r="C2043">
        <v>-6</v>
      </c>
      <c r="D2043">
        <v>-5</v>
      </c>
      <c r="E2043">
        <v>78</v>
      </c>
      <c r="F2043">
        <v>41</v>
      </c>
      <c r="G2043">
        <v>94</v>
      </c>
      <c r="H2043">
        <v>92</v>
      </c>
      <c r="I2043">
        <v>112</v>
      </c>
      <c r="J2043">
        <v>95</v>
      </c>
      <c r="K2043">
        <v>83</v>
      </c>
      <c r="L2043">
        <v>71</v>
      </c>
      <c r="M2043">
        <v>4</v>
      </c>
      <c r="N2043">
        <v>-44</v>
      </c>
    </row>
    <row r="2044" spans="1:14" x14ac:dyDescent="0.2">
      <c r="A2044">
        <v>1965</v>
      </c>
      <c r="B2044">
        <v>28</v>
      </c>
      <c r="C2044">
        <v>-20</v>
      </c>
      <c r="D2044">
        <v>-5</v>
      </c>
      <c r="E2044">
        <v>24</v>
      </c>
      <c r="F2044">
        <v>30</v>
      </c>
      <c r="G2044">
        <v>72</v>
      </c>
      <c r="H2044">
        <v>81</v>
      </c>
      <c r="I2044">
        <v>121</v>
      </c>
      <c r="J2044">
        <v>132</v>
      </c>
      <c r="K2044">
        <v>47</v>
      </c>
      <c r="L2044">
        <v>120</v>
      </c>
      <c r="M2044">
        <v>15</v>
      </c>
      <c r="N2044">
        <v>-67</v>
      </c>
    </row>
    <row r="2045" spans="1:14" x14ac:dyDescent="0.2">
      <c r="A2045">
        <v>1965</v>
      </c>
      <c r="B2045">
        <v>29</v>
      </c>
      <c r="C2045">
        <v>-14</v>
      </c>
      <c r="E2045">
        <v>7</v>
      </c>
      <c r="F2045">
        <v>25</v>
      </c>
      <c r="G2045">
        <v>74</v>
      </c>
      <c r="H2045">
        <v>135</v>
      </c>
      <c r="I2045">
        <v>135</v>
      </c>
      <c r="J2045">
        <v>98</v>
      </c>
      <c r="K2045">
        <v>81</v>
      </c>
      <c r="L2045">
        <v>72</v>
      </c>
      <c r="M2045">
        <v>1</v>
      </c>
      <c r="N2045">
        <v>-62</v>
      </c>
    </row>
    <row r="2046" spans="1:14" x14ac:dyDescent="0.2">
      <c r="A2046">
        <v>1965</v>
      </c>
      <c r="B2046">
        <v>30</v>
      </c>
      <c r="C2046">
        <v>-20</v>
      </c>
      <c r="E2046">
        <v>35</v>
      </c>
      <c r="F2046">
        <v>40</v>
      </c>
      <c r="G2046">
        <v>58</v>
      </c>
      <c r="H2046">
        <v>117</v>
      </c>
      <c r="I2046">
        <v>98</v>
      </c>
      <c r="J2046">
        <v>93</v>
      </c>
      <c r="K2046">
        <v>86</v>
      </c>
      <c r="L2046">
        <v>82</v>
      </c>
      <c r="M2046">
        <v>-8</v>
      </c>
      <c r="N2046">
        <v>6</v>
      </c>
    </row>
    <row r="2047" spans="1:14" x14ac:dyDescent="0.2">
      <c r="A2047">
        <v>1965</v>
      </c>
      <c r="B2047">
        <v>31</v>
      </c>
      <c r="C2047">
        <v>-14</v>
      </c>
      <c r="E2047">
        <v>7</v>
      </c>
      <c r="G2047">
        <v>71</v>
      </c>
      <c r="I2047">
        <v>79</v>
      </c>
      <c r="J2047">
        <v>103</v>
      </c>
      <c r="L2047">
        <v>77</v>
      </c>
      <c r="N2047">
        <v>46</v>
      </c>
    </row>
    <row r="2048" spans="1:14" x14ac:dyDescent="0.2">
      <c r="A2048">
        <v>1966</v>
      </c>
      <c r="B2048">
        <v>1</v>
      </c>
      <c r="C2048">
        <v>53</v>
      </c>
      <c r="D2048">
        <v>47</v>
      </c>
      <c r="E2048">
        <v>31</v>
      </c>
      <c r="F2048">
        <v>57</v>
      </c>
      <c r="G2048">
        <v>69</v>
      </c>
      <c r="H2048">
        <v>51</v>
      </c>
      <c r="I2048">
        <v>116</v>
      </c>
      <c r="J2048">
        <v>98</v>
      </c>
      <c r="K2048">
        <v>113</v>
      </c>
      <c r="L2048">
        <v>97</v>
      </c>
      <c r="M2048">
        <v>19</v>
      </c>
      <c r="N2048">
        <v>32</v>
      </c>
    </row>
    <row r="2049" spans="1:14" x14ac:dyDescent="0.2">
      <c r="A2049">
        <v>1966</v>
      </c>
      <c r="B2049">
        <v>2</v>
      </c>
      <c r="C2049">
        <v>45</v>
      </c>
      <c r="D2049">
        <v>72</v>
      </c>
      <c r="E2049">
        <v>53</v>
      </c>
      <c r="F2049">
        <v>29</v>
      </c>
      <c r="G2049">
        <v>94</v>
      </c>
      <c r="H2049">
        <v>97</v>
      </c>
      <c r="I2049">
        <v>122</v>
      </c>
      <c r="J2049">
        <v>65</v>
      </c>
      <c r="K2049">
        <v>133</v>
      </c>
      <c r="L2049">
        <v>79</v>
      </c>
      <c r="M2049">
        <v>27</v>
      </c>
      <c r="N2049">
        <v>33</v>
      </c>
    </row>
    <row r="2050" spans="1:14" x14ac:dyDescent="0.2">
      <c r="A2050">
        <v>1966</v>
      </c>
      <c r="B2050">
        <v>3</v>
      </c>
      <c r="C2050">
        <v>29</v>
      </c>
      <c r="D2050">
        <v>30</v>
      </c>
      <c r="E2050">
        <v>61</v>
      </c>
      <c r="F2050">
        <v>3</v>
      </c>
      <c r="G2050">
        <v>86</v>
      </c>
      <c r="H2050">
        <v>103</v>
      </c>
      <c r="I2050">
        <v>107</v>
      </c>
      <c r="J2050">
        <v>106</v>
      </c>
      <c r="K2050">
        <v>127</v>
      </c>
      <c r="L2050">
        <v>75</v>
      </c>
      <c r="M2050">
        <v>15</v>
      </c>
      <c r="N2050">
        <v>6</v>
      </c>
    </row>
    <row r="2051" spans="1:14" x14ac:dyDescent="0.2">
      <c r="A2051">
        <v>1966</v>
      </c>
      <c r="B2051">
        <v>4</v>
      </c>
      <c r="C2051">
        <v>-12</v>
      </c>
      <c r="D2051">
        <v>54</v>
      </c>
      <c r="E2051">
        <v>37</v>
      </c>
      <c r="F2051">
        <v>-7</v>
      </c>
      <c r="G2051">
        <v>45</v>
      </c>
      <c r="H2051">
        <v>102</v>
      </c>
      <c r="I2051">
        <v>119</v>
      </c>
      <c r="J2051">
        <v>109</v>
      </c>
      <c r="K2051">
        <v>145</v>
      </c>
      <c r="L2051">
        <v>122</v>
      </c>
      <c r="M2051">
        <v>7</v>
      </c>
      <c r="N2051">
        <v>3</v>
      </c>
    </row>
    <row r="2052" spans="1:14" x14ac:dyDescent="0.2">
      <c r="A2052">
        <v>1966</v>
      </c>
      <c r="B2052">
        <v>5</v>
      </c>
      <c r="C2052">
        <v>5</v>
      </c>
      <c r="D2052">
        <v>62</v>
      </c>
      <c r="E2052">
        <v>25</v>
      </c>
      <c r="F2052">
        <v>24</v>
      </c>
      <c r="G2052">
        <v>50</v>
      </c>
      <c r="H2052">
        <v>115</v>
      </c>
      <c r="I2052">
        <v>113</v>
      </c>
      <c r="J2052">
        <v>105</v>
      </c>
      <c r="K2052">
        <v>131</v>
      </c>
      <c r="L2052">
        <v>96</v>
      </c>
      <c r="M2052">
        <v>24</v>
      </c>
      <c r="N2052">
        <v>8</v>
      </c>
    </row>
    <row r="2053" spans="1:14" x14ac:dyDescent="0.2">
      <c r="A2053">
        <v>1966</v>
      </c>
      <c r="B2053">
        <v>6</v>
      </c>
      <c r="C2053">
        <v>36</v>
      </c>
      <c r="D2053">
        <v>79</v>
      </c>
      <c r="E2053">
        <v>46</v>
      </c>
      <c r="F2053">
        <v>43</v>
      </c>
      <c r="G2053">
        <v>65</v>
      </c>
      <c r="H2053">
        <v>96</v>
      </c>
      <c r="I2053">
        <v>117</v>
      </c>
      <c r="J2053">
        <v>97</v>
      </c>
      <c r="K2053">
        <v>146</v>
      </c>
      <c r="L2053">
        <v>101</v>
      </c>
      <c r="M2053">
        <v>24</v>
      </c>
      <c r="N2053">
        <v>24</v>
      </c>
    </row>
    <row r="2054" spans="1:14" x14ac:dyDescent="0.2">
      <c r="A2054">
        <v>1966</v>
      </c>
      <c r="B2054">
        <v>7</v>
      </c>
      <c r="C2054">
        <v>7</v>
      </c>
      <c r="D2054">
        <v>57</v>
      </c>
      <c r="E2054">
        <v>63</v>
      </c>
      <c r="F2054">
        <v>58</v>
      </c>
      <c r="G2054">
        <v>52</v>
      </c>
      <c r="H2054">
        <v>115</v>
      </c>
      <c r="I2054">
        <v>117</v>
      </c>
      <c r="J2054">
        <v>118</v>
      </c>
      <c r="K2054">
        <v>109</v>
      </c>
      <c r="L2054">
        <v>92</v>
      </c>
      <c r="M2054">
        <v>43</v>
      </c>
      <c r="N2054">
        <v>16</v>
      </c>
    </row>
    <row r="2055" spans="1:14" x14ac:dyDescent="0.2">
      <c r="A2055">
        <v>1966</v>
      </c>
      <c r="B2055">
        <v>8</v>
      </c>
      <c r="C2055">
        <v>1</v>
      </c>
      <c r="D2055">
        <v>61</v>
      </c>
      <c r="E2055">
        <v>43</v>
      </c>
      <c r="F2055">
        <v>61</v>
      </c>
      <c r="G2055">
        <v>57</v>
      </c>
      <c r="H2055">
        <v>120</v>
      </c>
      <c r="I2055">
        <v>130</v>
      </c>
      <c r="J2055">
        <v>100</v>
      </c>
      <c r="K2055">
        <v>105</v>
      </c>
      <c r="L2055">
        <v>91</v>
      </c>
      <c r="M2055">
        <v>59</v>
      </c>
      <c r="N2055">
        <v>24</v>
      </c>
    </row>
    <row r="2056" spans="1:14" x14ac:dyDescent="0.2">
      <c r="A2056">
        <v>1966</v>
      </c>
      <c r="B2056">
        <v>9</v>
      </c>
      <c r="C2056">
        <v>3</v>
      </c>
      <c r="D2056">
        <v>20</v>
      </c>
      <c r="E2056">
        <v>28</v>
      </c>
      <c r="F2056">
        <v>64</v>
      </c>
      <c r="G2056">
        <v>46</v>
      </c>
      <c r="H2056">
        <v>135</v>
      </c>
      <c r="I2056">
        <v>133</v>
      </c>
      <c r="J2056">
        <v>87</v>
      </c>
      <c r="K2056">
        <v>59</v>
      </c>
      <c r="L2056">
        <v>67</v>
      </c>
      <c r="M2056">
        <v>25</v>
      </c>
      <c r="N2056">
        <v>26</v>
      </c>
    </row>
    <row r="2057" spans="1:14" x14ac:dyDescent="0.2">
      <c r="A2057">
        <v>1966</v>
      </c>
      <c r="B2057">
        <v>10</v>
      </c>
      <c r="C2057">
        <v>-14</v>
      </c>
      <c r="D2057">
        <v>3</v>
      </c>
      <c r="E2057">
        <v>53</v>
      </c>
      <c r="F2057">
        <v>64</v>
      </c>
      <c r="G2057">
        <v>44</v>
      </c>
      <c r="H2057">
        <v>131</v>
      </c>
      <c r="I2057">
        <v>101</v>
      </c>
      <c r="J2057">
        <v>124</v>
      </c>
      <c r="K2057">
        <v>116</v>
      </c>
      <c r="L2057">
        <v>71</v>
      </c>
      <c r="M2057">
        <v>19</v>
      </c>
      <c r="N2057">
        <v>43</v>
      </c>
    </row>
    <row r="2058" spans="1:14" x14ac:dyDescent="0.2">
      <c r="A2058">
        <v>1966</v>
      </c>
      <c r="B2058">
        <v>11</v>
      </c>
      <c r="C2058">
        <v>-12</v>
      </c>
      <c r="D2058">
        <v>-3</v>
      </c>
      <c r="E2058">
        <v>49</v>
      </c>
      <c r="F2058">
        <v>50</v>
      </c>
      <c r="G2058">
        <v>63</v>
      </c>
      <c r="H2058">
        <v>132</v>
      </c>
      <c r="I2058">
        <v>117</v>
      </c>
      <c r="J2058">
        <v>128</v>
      </c>
      <c r="K2058">
        <v>140</v>
      </c>
      <c r="L2058">
        <v>75</v>
      </c>
      <c r="M2058">
        <v>-11</v>
      </c>
      <c r="N2058">
        <v>29</v>
      </c>
    </row>
    <row r="2059" spans="1:14" x14ac:dyDescent="0.2">
      <c r="A2059">
        <v>1966</v>
      </c>
      <c r="B2059">
        <v>12</v>
      </c>
      <c r="C2059">
        <v>-10</v>
      </c>
      <c r="D2059">
        <v>0</v>
      </c>
      <c r="E2059">
        <v>27</v>
      </c>
      <c r="F2059">
        <v>36</v>
      </c>
      <c r="G2059">
        <v>54</v>
      </c>
      <c r="H2059">
        <v>139</v>
      </c>
      <c r="I2059">
        <v>134</v>
      </c>
      <c r="J2059">
        <v>146</v>
      </c>
      <c r="K2059">
        <v>141</v>
      </c>
      <c r="L2059">
        <v>50</v>
      </c>
      <c r="M2059">
        <v>25</v>
      </c>
      <c r="N2059">
        <v>25</v>
      </c>
    </row>
    <row r="2060" spans="1:14" x14ac:dyDescent="0.2">
      <c r="A2060">
        <v>1966</v>
      </c>
      <c r="B2060">
        <v>13</v>
      </c>
      <c r="C2060">
        <v>3</v>
      </c>
      <c r="D2060">
        <v>1</v>
      </c>
      <c r="E2060">
        <v>9</v>
      </c>
      <c r="F2060">
        <v>18</v>
      </c>
      <c r="G2060">
        <v>44</v>
      </c>
      <c r="H2060">
        <v>136</v>
      </c>
      <c r="I2060">
        <v>129</v>
      </c>
      <c r="J2060">
        <v>141</v>
      </c>
      <c r="K2060">
        <v>111</v>
      </c>
      <c r="L2060">
        <v>104</v>
      </c>
      <c r="M2060">
        <v>76</v>
      </c>
      <c r="N2060">
        <v>39</v>
      </c>
    </row>
    <row r="2061" spans="1:14" x14ac:dyDescent="0.2">
      <c r="A2061">
        <v>1966</v>
      </c>
      <c r="B2061">
        <v>14</v>
      </c>
      <c r="C2061">
        <v>-26</v>
      </c>
      <c r="D2061">
        <v>-16</v>
      </c>
      <c r="E2061">
        <v>23</v>
      </c>
      <c r="F2061">
        <v>-13</v>
      </c>
      <c r="G2061">
        <v>91</v>
      </c>
      <c r="H2061">
        <v>122</v>
      </c>
      <c r="I2061">
        <v>111</v>
      </c>
      <c r="J2061">
        <v>111</v>
      </c>
      <c r="K2061">
        <v>98</v>
      </c>
      <c r="L2061">
        <v>105</v>
      </c>
      <c r="M2061">
        <v>65</v>
      </c>
      <c r="N2061">
        <v>4</v>
      </c>
    </row>
    <row r="2062" spans="1:14" x14ac:dyDescent="0.2">
      <c r="A2062">
        <v>1966</v>
      </c>
      <c r="B2062">
        <v>15</v>
      </c>
      <c r="C2062">
        <v>-49</v>
      </c>
      <c r="D2062">
        <v>-12</v>
      </c>
      <c r="E2062">
        <v>53</v>
      </c>
      <c r="F2062">
        <v>-5</v>
      </c>
      <c r="G2062">
        <v>69</v>
      </c>
      <c r="H2062">
        <v>125</v>
      </c>
      <c r="I2062">
        <v>105</v>
      </c>
      <c r="J2062">
        <v>75</v>
      </c>
      <c r="K2062">
        <v>106</v>
      </c>
      <c r="L2062">
        <v>111</v>
      </c>
      <c r="M2062">
        <v>59</v>
      </c>
      <c r="N2062">
        <v>16</v>
      </c>
    </row>
    <row r="2063" spans="1:14" x14ac:dyDescent="0.2">
      <c r="A2063">
        <v>1966</v>
      </c>
      <c r="B2063">
        <v>16</v>
      </c>
      <c r="C2063">
        <v>-35</v>
      </c>
      <c r="D2063">
        <v>4</v>
      </c>
      <c r="E2063">
        <v>30</v>
      </c>
      <c r="F2063">
        <v>8</v>
      </c>
      <c r="G2063">
        <v>81</v>
      </c>
      <c r="H2063">
        <v>106</v>
      </c>
      <c r="I2063">
        <v>123</v>
      </c>
      <c r="J2063">
        <v>59</v>
      </c>
      <c r="K2063">
        <v>59</v>
      </c>
      <c r="L2063">
        <v>86</v>
      </c>
      <c r="M2063">
        <v>52</v>
      </c>
      <c r="N2063">
        <v>41</v>
      </c>
    </row>
    <row r="2064" spans="1:14" x14ac:dyDescent="0.2">
      <c r="A2064">
        <v>1966</v>
      </c>
      <c r="B2064">
        <v>17</v>
      </c>
      <c r="C2064">
        <v>-9</v>
      </c>
      <c r="D2064">
        <v>0</v>
      </c>
      <c r="E2064">
        <v>45</v>
      </c>
      <c r="F2064">
        <v>19</v>
      </c>
      <c r="G2064">
        <v>78</v>
      </c>
      <c r="H2064">
        <v>126</v>
      </c>
      <c r="I2064">
        <v>92</v>
      </c>
      <c r="J2064">
        <v>93</v>
      </c>
      <c r="K2064">
        <v>58</v>
      </c>
      <c r="L2064">
        <v>77</v>
      </c>
      <c r="M2064">
        <v>35</v>
      </c>
      <c r="N2064">
        <v>25</v>
      </c>
    </row>
    <row r="2065" spans="1:14" x14ac:dyDescent="0.2">
      <c r="A2065">
        <v>1966</v>
      </c>
      <c r="B2065">
        <v>18</v>
      </c>
      <c r="C2065">
        <v>-24</v>
      </c>
      <c r="D2065">
        <v>-11</v>
      </c>
      <c r="E2065">
        <v>37</v>
      </c>
      <c r="F2065">
        <v>24</v>
      </c>
      <c r="G2065">
        <v>62</v>
      </c>
      <c r="H2065">
        <v>103</v>
      </c>
      <c r="I2065">
        <v>70</v>
      </c>
      <c r="J2065">
        <v>118</v>
      </c>
      <c r="K2065">
        <v>111</v>
      </c>
      <c r="L2065">
        <v>84</v>
      </c>
      <c r="M2065">
        <v>45</v>
      </c>
      <c r="N2065">
        <v>66</v>
      </c>
    </row>
    <row r="2066" spans="1:14" x14ac:dyDescent="0.2">
      <c r="A2066">
        <v>1966</v>
      </c>
      <c r="B2066">
        <v>19</v>
      </c>
      <c r="C2066">
        <v>-82</v>
      </c>
      <c r="D2066">
        <v>9</v>
      </c>
      <c r="E2066">
        <v>2</v>
      </c>
      <c r="F2066">
        <v>34</v>
      </c>
      <c r="G2066">
        <v>62</v>
      </c>
      <c r="H2066">
        <v>75</v>
      </c>
      <c r="I2066">
        <v>102</v>
      </c>
      <c r="J2066">
        <v>132</v>
      </c>
      <c r="K2066">
        <v>94</v>
      </c>
      <c r="L2066">
        <v>77</v>
      </c>
      <c r="M2066">
        <v>30</v>
      </c>
      <c r="N2066">
        <v>57</v>
      </c>
    </row>
    <row r="2067" spans="1:14" x14ac:dyDescent="0.2">
      <c r="A2067">
        <v>1966</v>
      </c>
      <c r="B2067">
        <v>20</v>
      </c>
      <c r="C2067">
        <v>-65</v>
      </c>
      <c r="D2067">
        <v>55</v>
      </c>
      <c r="E2067">
        <v>-19</v>
      </c>
      <c r="F2067">
        <v>17</v>
      </c>
      <c r="G2067">
        <v>61</v>
      </c>
      <c r="H2067">
        <v>106</v>
      </c>
      <c r="I2067">
        <v>135</v>
      </c>
      <c r="J2067">
        <v>114</v>
      </c>
      <c r="K2067">
        <v>60</v>
      </c>
      <c r="L2067">
        <v>76</v>
      </c>
      <c r="M2067">
        <v>28</v>
      </c>
      <c r="N2067">
        <v>52</v>
      </c>
    </row>
    <row r="2068" spans="1:14" x14ac:dyDescent="0.2">
      <c r="A2068">
        <v>1966</v>
      </c>
      <c r="B2068">
        <v>21</v>
      </c>
      <c r="C2068">
        <v>-18</v>
      </c>
      <c r="D2068">
        <v>53</v>
      </c>
      <c r="E2068">
        <v>29</v>
      </c>
      <c r="F2068">
        <v>15</v>
      </c>
      <c r="G2068">
        <v>91</v>
      </c>
      <c r="H2068">
        <v>102</v>
      </c>
      <c r="I2068">
        <v>118</v>
      </c>
      <c r="J2068">
        <v>122</v>
      </c>
      <c r="K2068">
        <v>74</v>
      </c>
      <c r="L2068">
        <v>61</v>
      </c>
      <c r="M2068">
        <v>14</v>
      </c>
      <c r="N2068">
        <v>26</v>
      </c>
    </row>
    <row r="2069" spans="1:14" x14ac:dyDescent="0.2">
      <c r="A2069">
        <v>1966</v>
      </c>
      <c r="B2069">
        <v>22</v>
      </c>
      <c r="C2069">
        <v>4</v>
      </c>
      <c r="D2069">
        <v>66</v>
      </c>
      <c r="E2069">
        <v>24</v>
      </c>
      <c r="F2069">
        <v>73</v>
      </c>
      <c r="G2069">
        <v>108</v>
      </c>
      <c r="H2069">
        <v>96</v>
      </c>
      <c r="I2069">
        <v>117</v>
      </c>
      <c r="J2069">
        <v>112</v>
      </c>
      <c r="K2069">
        <v>65</v>
      </c>
      <c r="L2069">
        <v>53</v>
      </c>
      <c r="M2069">
        <v>24</v>
      </c>
      <c r="N2069">
        <v>39</v>
      </c>
    </row>
    <row r="2070" spans="1:14" x14ac:dyDescent="0.2">
      <c r="A2070">
        <v>1966</v>
      </c>
      <c r="B2070">
        <v>23</v>
      </c>
      <c r="C2070">
        <v>8</v>
      </c>
      <c r="D2070">
        <v>34</v>
      </c>
      <c r="E2070">
        <v>45</v>
      </c>
      <c r="F2070">
        <v>87</v>
      </c>
      <c r="G2070">
        <v>81</v>
      </c>
      <c r="H2070">
        <v>115</v>
      </c>
      <c r="I2070">
        <v>113</v>
      </c>
      <c r="J2070">
        <v>75</v>
      </c>
      <c r="K2070">
        <v>88</v>
      </c>
      <c r="L2070">
        <v>48</v>
      </c>
      <c r="M2070">
        <v>26</v>
      </c>
      <c r="N2070">
        <v>76</v>
      </c>
    </row>
    <row r="2071" spans="1:14" x14ac:dyDescent="0.2">
      <c r="A2071">
        <v>1966</v>
      </c>
      <c r="B2071">
        <v>24</v>
      </c>
      <c r="C2071">
        <v>16</v>
      </c>
      <c r="D2071">
        <v>16</v>
      </c>
      <c r="E2071">
        <v>14</v>
      </c>
      <c r="F2071">
        <v>80</v>
      </c>
      <c r="G2071">
        <v>53</v>
      </c>
      <c r="H2071">
        <v>98</v>
      </c>
      <c r="I2071">
        <v>141</v>
      </c>
      <c r="J2071">
        <v>55</v>
      </c>
      <c r="K2071">
        <v>84</v>
      </c>
      <c r="L2071">
        <v>12</v>
      </c>
      <c r="M2071">
        <v>-22</v>
      </c>
      <c r="N2071">
        <v>40</v>
      </c>
    </row>
    <row r="2072" spans="1:14" x14ac:dyDescent="0.2">
      <c r="A2072">
        <v>1966</v>
      </c>
      <c r="B2072">
        <v>25</v>
      </c>
      <c r="C2072">
        <v>22</v>
      </c>
      <c r="D2072">
        <v>50</v>
      </c>
      <c r="E2072">
        <v>-9</v>
      </c>
      <c r="F2072">
        <v>70</v>
      </c>
      <c r="G2072">
        <v>94</v>
      </c>
      <c r="H2072">
        <v>122</v>
      </c>
      <c r="I2072">
        <v>89</v>
      </c>
      <c r="J2072">
        <v>67</v>
      </c>
      <c r="K2072">
        <v>69</v>
      </c>
      <c r="L2072">
        <v>32</v>
      </c>
      <c r="M2072">
        <v>-2</v>
      </c>
      <c r="N2072">
        <v>-9</v>
      </c>
    </row>
    <row r="2073" spans="1:14" x14ac:dyDescent="0.2">
      <c r="A2073">
        <v>1966</v>
      </c>
      <c r="B2073">
        <v>26</v>
      </c>
      <c r="C2073">
        <v>40</v>
      </c>
      <c r="D2073">
        <v>74</v>
      </c>
      <c r="E2073">
        <v>1</v>
      </c>
      <c r="F2073">
        <v>73</v>
      </c>
      <c r="G2073">
        <v>101</v>
      </c>
      <c r="H2073">
        <v>130</v>
      </c>
      <c r="I2073">
        <v>98</v>
      </c>
      <c r="J2073">
        <v>89</v>
      </c>
      <c r="K2073">
        <v>69</v>
      </c>
      <c r="L2073">
        <v>12</v>
      </c>
      <c r="M2073">
        <v>38</v>
      </c>
      <c r="N2073">
        <v>-30</v>
      </c>
    </row>
    <row r="2074" spans="1:14" x14ac:dyDescent="0.2">
      <c r="A2074">
        <v>1966</v>
      </c>
      <c r="B2074">
        <v>27</v>
      </c>
      <c r="C2074">
        <v>46</v>
      </c>
      <c r="D2074">
        <v>59</v>
      </c>
      <c r="E2074">
        <v>35</v>
      </c>
      <c r="F2074">
        <v>85</v>
      </c>
      <c r="G2074">
        <v>74</v>
      </c>
      <c r="H2074">
        <v>132</v>
      </c>
      <c r="I2074">
        <v>110</v>
      </c>
      <c r="J2074">
        <v>97</v>
      </c>
      <c r="K2074">
        <v>63</v>
      </c>
      <c r="L2074">
        <v>37</v>
      </c>
      <c r="M2074">
        <v>61</v>
      </c>
      <c r="N2074">
        <v>-2</v>
      </c>
    </row>
    <row r="2075" spans="1:14" x14ac:dyDescent="0.2">
      <c r="A2075">
        <v>1966</v>
      </c>
      <c r="B2075">
        <v>28</v>
      </c>
      <c r="C2075">
        <v>58</v>
      </c>
      <c r="D2075">
        <v>55</v>
      </c>
      <c r="E2075">
        <v>38</v>
      </c>
      <c r="F2075">
        <v>58</v>
      </c>
      <c r="G2075">
        <v>26</v>
      </c>
      <c r="H2075">
        <v>105</v>
      </c>
      <c r="I2075">
        <v>94</v>
      </c>
      <c r="J2075">
        <v>124</v>
      </c>
      <c r="K2075">
        <v>84</v>
      </c>
      <c r="L2075">
        <v>51</v>
      </c>
      <c r="M2075">
        <v>38</v>
      </c>
      <c r="N2075">
        <v>8</v>
      </c>
    </row>
    <row r="2076" spans="1:14" x14ac:dyDescent="0.2">
      <c r="A2076">
        <v>1966</v>
      </c>
      <c r="B2076">
        <v>29</v>
      </c>
      <c r="C2076">
        <v>83</v>
      </c>
      <c r="E2076">
        <v>3</v>
      </c>
      <c r="F2076">
        <v>31</v>
      </c>
      <c r="G2076">
        <v>39</v>
      </c>
      <c r="H2076">
        <v>92</v>
      </c>
      <c r="I2076">
        <v>104</v>
      </c>
      <c r="J2076">
        <v>135</v>
      </c>
      <c r="K2076">
        <v>85</v>
      </c>
      <c r="L2076">
        <v>8</v>
      </c>
      <c r="M2076">
        <v>9</v>
      </c>
      <c r="N2076">
        <v>40</v>
      </c>
    </row>
    <row r="2077" spans="1:14" x14ac:dyDescent="0.2">
      <c r="A2077">
        <v>1966</v>
      </c>
      <c r="B2077">
        <v>30</v>
      </c>
      <c r="C2077">
        <v>65</v>
      </c>
      <c r="E2077">
        <v>32</v>
      </c>
      <c r="F2077">
        <v>44</v>
      </c>
      <c r="G2077">
        <v>39</v>
      </c>
      <c r="H2077">
        <v>85</v>
      </c>
      <c r="I2077">
        <v>108</v>
      </c>
      <c r="J2077">
        <v>127</v>
      </c>
      <c r="K2077">
        <v>89</v>
      </c>
      <c r="L2077">
        <v>23</v>
      </c>
      <c r="M2077">
        <v>25</v>
      </c>
      <c r="N2077">
        <v>29</v>
      </c>
    </row>
    <row r="2078" spans="1:14" x14ac:dyDescent="0.2">
      <c r="A2078">
        <v>1966</v>
      </c>
      <c r="B2078">
        <v>31</v>
      </c>
      <c r="C2078">
        <v>48</v>
      </c>
      <c r="E2078">
        <v>56</v>
      </c>
      <c r="G2078">
        <v>58</v>
      </c>
      <c r="I2078">
        <v>108</v>
      </c>
      <c r="J2078">
        <v>126</v>
      </c>
      <c r="L2078">
        <v>38</v>
      </c>
      <c r="N2078">
        <v>34</v>
      </c>
    </row>
    <row r="2079" spans="1:14" x14ac:dyDescent="0.2">
      <c r="A2079">
        <v>1967</v>
      </c>
      <c r="B2079">
        <v>1</v>
      </c>
      <c r="C2079">
        <v>25</v>
      </c>
      <c r="D2079">
        <v>61</v>
      </c>
      <c r="E2079">
        <v>32</v>
      </c>
      <c r="F2079">
        <v>-40</v>
      </c>
      <c r="G2079">
        <v>39</v>
      </c>
      <c r="H2079">
        <v>73</v>
      </c>
      <c r="I2079">
        <v>103</v>
      </c>
      <c r="J2079">
        <v>153</v>
      </c>
      <c r="K2079">
        <v>99</v>
      </c>
      <c r="L2079">
        <v>105</v>
      </c>
      <c r="M2079">
        <v>27</v>
      </c>
      <c r="N2079">
        <v>68</v>
      </c>
    </row>
    <row r="2080" spans="1:14" x14ac:dyDescent="0.2">
      <c r="A2080">
        <v>1967</v>
      </c>
      <c r="B2080">
        <v>2</v>
      </c>
      <c r="C2080">
        <v>7</v>
      </c>
      <c r="D2080">
        <v>88</v>
      </c>
      <c r="E2080">
        <v>51</v>
      </c>
      <c r="F2080">
        <v>28</v>
      </c>
      <c r="G2080">
        <v>5</v>
      </c>
      <c r="H2080">
        <v>75</v>
      </c>
      <c r="I2080">
        <v>121</v>
      </c>
      <c r="J2080">
        <v>107</v>
      </c>
      <c r="K2080">
        <v>125</v>
      </c>
      <c r="L2080">
        <v>86</v>
      </c>
      <c r="M2080">
        <v>31</v>
      </c>
      <c r="N2080">
        <v>80</v>
      </c>
    </row>
    <row r="2081" spans="1:14" x14ac:dyDescent="0.2">
      <c r="A2081">
        <v>1967</v>
      </c>
      <c r="B2081">
        <v>3</v>
      </c>
      <c r="C2081">
        <v>-2</v>
      </c>
      <c r="D2081">
        <v>91</v>
      </c>
      <c r="E2081">
        <v>53</v>
      </c>
      <c r="F2081">
        <v>48</v>
      </c>
      <c r="G2081">
        <v>-15</v>
      </c>
      <c r="H2081">
        <v>94</v>
      </c>
      <c r="I2081">
        <v>94</v>
      </c>
      <c r="J2081">
        <v>101</v>
      </c>
      <c r="K2081">
        <v>121</v>
      </c>
      <c r="L2081">
        <v>84</v>
      </c>
      <c r="M2081">
        <v>53</v>
      </c>
      <c r="N2081">
        <v>76</v>
      </c>
    </row>
    <row r="2082" spans="1:14" x14ac:dyDescent="0.2">
      <c r="A2082">
        <v>1967</v>
      </c>
      <c r="B2082">
        <v>4</v>
      </c>
      <c r="C2082">
        <v>-10</v>
      </c>
      <c r="D2082">
        <v>37</v>
      </c>
      <c r="E2082">
        <v>45</v>
      </c>
      <c r="F2082">
        <v>65</v>
      </c>
      <c r="G2082">
        <v>45</v>
      </c>
      <c r="H2082">
        <v>111</v>
      </c>
      <c r="I2082">
        <v>102</v>
      </c>
      <c r="J2082">
        <v>88</v>
      </c>
      <c r="K2082">
        <v>104</v>
      </c>
      <c r="L2082">
        <v>70</v>
      </c>
      <c r="M2082">
        <v>23</v>
      </c>
      <c r="N2082">
        <v>27</v>
      </c>
    </row>
    <row r="2083" spans="1:14" x14ac:dyDescent="0.2">
      <c r="A2083">
        <v>1967</v>
      </c>
      <c r="B2083">
        <v>5</v>
      </c>
      <c r="C2083">
        <v>-21</v>
      </c>
      <c r="D2083">
        <v>15</v>
      </c>
      <c r="E2083">
        <v>49</v>
      </c>
      <c r="F2083">
        <v>72</v>
      </c>
      <c r="G2083">
        <v>76</v>
      </c>
      <c r="H2083">
        <v>87</v>
      </c>
      <c r="I2083">
        <v>109</v>
      </c>
      <c r="J2083">
        <v>84</v>
      </c>
      <c r="K2083">
        <v>106</v>
      </c>
      <c r="L2083">
        <v>84</v>
      </c>
      <c r="M2083">
        <v>23</v>
      </c>
      <c r="N2083">
        <v>40</v>
      </c>
    </row>
    <row r="2084" spans="1:14" x14ac:dyDescent="0.2">
      <c r="A2084">
        <v>1967</v>
      </c>
      <c r="B2084">
        <v>6</v>
      </c>
      <c r="C2084">
        <v>-24</v>
      </c>
      <c r="D2084">
        <v>9</v>
      </c>
      <c r="E2084">
        <v>56</v>
      </c>
      <c r="F2084">
        <v>42</v>
      </c>
      <c r="G2084">
        <v>68</v>
      </c>
      <c r="H2084">
        <v>126</v>
      </c>
      <c r="I2084">
        <v>108</v>
      </c>
      <c r="J2084">
        <v>106</v>
      </c>
      <c r="K2084">
        <v>92</v>
      </c>
      <c r="L2084">
        <v>82</v>
      </c>
      <c r="M2084">
        <v>40</v>
      </c>
      <c r="N2084">
        <v>37</v>
      </c>
    </row>
    <row r="2085" spans="1:14" x14ac:dyDescent="0.2">
      <c r="A2085">
        <v>1967</v>
      </c>
      <c r="B2085">
        <v>7</v>
      </c>
      <c r="C2085">
        <v>-10</v>
      </c>
      <c r="D2085">
        <v>38</v>
      </c>
      <c r="E2085">
        <v>67</v>
      </c>
      <c r="F2085">
        <v>36</v>
      </c>
      <c r="G2085">
        <v>67</v>
      </c>
      <c r="H2085">
        <v>106</v>
      </c>
      <c r="I2085">
        <v>115</v>
      </c>
      <c r="J2085">
        <v>97</v>
      </c>
      <c r="K2085">
        <v>80</v>
      </c>
      <c r="L2085">
        <v>133</v>
      </c>
      <c r="M2085">
        <v>2</v>
      </c>
      <c r="N2085">
        <v>-7</v>
      </c>
    </row>
    <row r="2086" spans="1:14" x14ac:dyDescent="0.2">
      <c r="A2086">
        <v>1967</v>
      </c>
      <c r="B2086">
        <v>8</v>
      </c>
      <c r="C2086">
        <v>-39</v>
      </c>
      <c r="D2086">
        <v>-10</v>
      </c>
      <c r="E2086">
        <v>44</v>
      </c>
      <c r="F2086">
        <v>21</v>
      </c>
      <c r="G2086">
        <v>62</v>
      </c>
      <c r="H2086">
        <v>75</v>
      </c>
      <c r="I2086">
        <v>128</v>
      </c>
      <c r="J2086">
        <v>142</v>
      </c>
      <c r="K2086">
        <v>59</v>
      </c>
      <c r="L2086">
        <v>111</v>
      </c>
      <c r="M2086">
        <v>12</v>
      </c>
      <c r="N2086">
        <v>-36</v>
      </c>
    </row>
    <row r="2087" spans="1:14" x14ac:dyDescent="0.2">
      <c r="A2087">
        <v>1967</v>
      </c>
      <c r="B2087">
        <v>9</v>
      </c>
      <c r="C2087">
        <v>-48</v>
      </c>
      <c r="D2087">
        <v>-7</v>
      </c>
      <c r="E2087">
        <v>45</v>
      </c>
      <c r="F2087">
        <v>35</v>
      </c>
      <c r="G2087">
        <v>64</v>
      </c>
      <c r="H2087">
        <v>57</v>
      </c>
      <c r="I2087">
        <v>96</v>
      </c>
      <c r="J2087">
        <v>138</v>
      </c>
      <c r="K2087">
        <v>51</v>
      </c>
      <c r="L2087">
        <v>147</v>
      </c>
      <c r="M2087">
        <v>5</v>
      </c>
      <c r="N2087">
        <v>-56</v>
      </c>
    </row>
    <row r="2088" spans="1:14" x14ac:dyDescent="0.2">
      <c r="A2088">
        <v>1967</v>
      </c>
      <c r="B2088">
        <v>10</v>
      </c>
      <c r="C2088">
        <v>-28</v>
      </c>
      <c r="D2088">
        <v>11</v>
      </c>
      <c r="E2088">
        <v>40</v>
      </c>
      <c r="F2088">
        <v>41</v>
      </c>
      <c r="G2088">
        <v>53</v>
      </c>
      <c r="H2088">
        <v>89</v>
      </c>
      <c r="I2088">
        <v>112</v>
      </c>
      <c r="J2088">
        <v>129</v>
      </c>
      <c r="K2088">
        <v>93</v>
      </c>
      <c r="L2088">
        <v>123</v>
      </c>
      <c r="M2088">
        <v>38</v>
      </c>
      <c r="N2088">
        <v>-34</v>
      </c>
    </row>
    <row r="2089" spans="1:14" x14ac:dyDescent="0.2">
      <c r="A2089">
        <v>1967</v>
      </c>
      <c r="B2089">
        <v>11</v>
      </c>
      <c r="C2089">
        <v>18</v>
      </c>
      <c r="D2089">
        <v>13</v>
      </c>
      <c r="E2089">
        <v>23</v>
      </c>
      <c r="F2089">
        <v>40</v>
      </c>
      <c r="G2089">
        <v>99</v>
      </c>
      <c r="H2089">
        <v>63</v>
      </c>
      <c r="I2089">
        <v>126</v>
      </c>
      <c r="J2089">
        <v>120</v>
      </c>
      <c r="K2089">
        <v>105</v>
      </c>
      <c r="L2089">
        <v>123</v>
      </c>
      <c r="M2089">
        <v>62</v>
      </c>
      <c r="N2089">
        <v>-51</v>
      </c>
    </row>
    <row r="2090" spans="1:14" x14ac:dyDescent="0.2">
      <c r="A2090">
        <v>1967</v>
      </c>
      <c r="B2090">
        <v>12</v>
      </c>
      <c r="C2090">
        <v>12</v>
      </c>
      <c r="D2090">
        <v>1</v>
      </c>
      <c r="E2090">
        <v>30</v>
      </c>
      <c r="F2090">
        <v>32</v>
      </c>
      <c r="G2090">
        <v>102</v>
      </c>
      <c r="H2090">
        <v>57</v>
      </c>
      <c r="I2090">
        <v>137</v>
      </c>
      <c r="J2090">
        <v>103</v>
      </c>
      <c r="K2090">
        <v>115</v>
      </c>
      <c r="L2090">
        <v>73</v>
      </c>
      <c r="M2090">
        <v>54</v>
      </c>
      <c r="N2090">
        <v>-25</v>
      </c>
    </row>
    <row r="2091" spans="1:14" x14ac:dyDescent="0.2">
      <c r="A2091">
        <v>1967</v>
      </c>
      <c r="B2091">
        <v>13</v>
      </c>
      <c r="C2091">
        <v>44</v>
      </c>
      <c r="D2091">
        <v>-18</v>
      </c>
      <c r="E2091">
        <v>20</v>
      </c>
      <c r="F2091">
        <v>25</v>
      </c>
      <c r="G2091">
        <v>91</v>
      </c>
      <c r="H2091">
        <v>59</v>
      </c>
      <c r="I2091">
        <v>125</v>
      </c>
      <c r="J2091">
        <v>119</v>
      </c>
      <c r="K2091">
        <v>103</v>
      </c>
      <c r="L2091">
        <v>73</v>
      </c>
      <c r="M2091">
        <v>38</v>
      </c>
      <c r="N2091">
        <v>44</v>
      </c>
    </row>
    <row r="2092" spans="1:14" x14ac:dyDescent="0.2">
      <c r="A2092">
        <v>1967</v>
      </c>
      <c r="B2092">
        <v>14</v>
      </c>
      <c r="C2092">
        <v>33</v>
      </c>
      <c r="D2092">
        <v>-13</v>
      </c>
      <c r="E2092">
        <v>38</v>
      </c>
      <c r="F2092">
        <v>41</v>
      </c>
      <c r="G2092">
        <v>90</v>
      </c>
      <c r="H2092">
        <v>84</v>
      </c>
      <c r="I2092">
        <v>145</v>
      </c>
      <c r="J2092">
        <v>106</v>
      </c>
      <c r="K2092">
        <v>89</v>
      </c>
      <c r="L2092">
        <v>86</v>
      </c>
      <c r="M2092">
        <v>77</v>
      </c>
      <c r="N2092">
        <v>46</v>
      </c>
    </row>
    <row r="2093" spans="1:14" x14ac:dyDescent="0.2">
      <c r="A2093">
        <v>1967</v>
      </c>
      <c r="B2093">
        <v>15</v>
      </c>
      <c r="C2093">
        <v>25</v>
      </c>
      <c r="D2093">
        <v>-6</v>
      </c>
      <c r="E2093">
        <v>65</v>
      </c>
      <c r="F2093">
        <v>20</v>
      </c>
      <c r="G2093">
        <v>75</v>
      </c>
      <c r="H2093">
        <v>120</v>
      </c>
      <c r="I2093">
        <v>118</v>
      </c>
      <c r="J2093">
        <v>115</v>
      </c>
      <c r="K2093">
        <v>116</v>
      </c>
      <c r="L2093">
        <v>91</v>
      </c>
      <c r="M2093">
        <v>36</v>
      </c>
      <c r="N2093">
        <v>56</v>
      </c>
    </row>
    <row r="2094" spans="1:14" x14ac:dyDescent="0.2">
      <c r="A2094">
        <v>1967</v>
      </c>
      <c r="B2094">
        <v>16</v>
      </c>
      <c r="C2094">
        <v>4</v>
      </c>
      <c r="D2094">
        <v>25</v>
      </c>
      <c r="E2094">
        <v>32</v>
      </c>
      <c r="F2094">
        <v>52</v>
      </c>
      <c r="G2094">
        <v>67</v>
      </c>
      <c r="H2094">
        <v>84</v>
      </c>
      <c r="I2094">
        <v>146</v>
      </c>
      <c r="J2094">
        <v>101</v>
      </c>
      <c r="K2094">
        <v>115</v>
      </c>
      <c r="L2094">
        <v>73</v>
      </c>
      <c r="M2094">
        <v>32</v>
      </c>
      <c r="N2094">
        <v>39</v>
      </c>
    </row>
    <row r="2095" spans="1:14" x14ac:dyDescent="0.2">
      <c r="A2095">
        <v>1967</v>
      </c>
      <c r="B2095">
        <v>17</v>
      </c>
      <c r="C2095">
        <v>19</v>
      </c>
      <c r="D2095">
        <v>26</v>
      </c>
      <c r="E2095">
        <v>41</v>
      </c>
      <c r="F2095">
        <v>65</v>
      </c>
      <c r="G2095">
        <v>78</v>
      </c>
      <c r="H2095">
        <v>95</v>
      </c>
      <c r="I2095">
        <v>141</v>
      </c>
      <c r="J2095">
        <v>111</v>
      </c>
      <c r="K2095">
        <v>103</v>
      </c>
      <c r="L2095">
        <v>70</v>
      </c>
      <c r="M2095">
        <v>-19</v>
      </c>
      <c r="N2095">
        <v>-43</v>
      </c>
    </row>
    <row r="2096" spans="1:14" x14ac:dyDescent="0.2">
      <c r="A2096">
        <v>1967</v>
      </c>
      <c r="B2096">
        <v>18</v>
      </c>
      <c r="C2096">
        <v>28</v>
      </c>
      <c r="D2096">
        <v>-15</v>
      </c>
      <c r="E2096">
        <v>58</v>
      </c>
      <c r="F2096">
        <v>44</v>
      </c>
      <c r="G2096">
        <v>45</v>
      </c>
      <c r="H2096">
        <v>73</v>
      </c>
      <c r="I2096">
        <v>148</v>
      </c>
      <c r="J2096">
        <v>117</v>
      </c>
      <c r="K2096">
        <v>113</v>
      </c>
      <c r="L2096">
        <v>29</v>
      </c>
      <c r="M2096">
        <v>-20</v>
      </c>
      <c r="N2096">
        <v>-40</v>
      </c>
    </row>
    <row r="2097" spans="1:14" x14ac:dyDescent="0.2">
      <c r="A2097">
        <v>1967</v>
      </c>
      <c r="B2097">
        <v>19</v>
      </c>
      <c r="C2097">
        <v>49</v>
      </c>
      <c r="D2097">
        <v>15</v>
      </c>
      <c r="E2097">
        <v>51</v>
      </c>
      <c r="F2097">
        <v>31</v>
      </c>
      <c r="G2097">
        <v>58</v>
      </c>
      <c r="H2097">
        <v>101</v>
      </c>
      <c r="I2097">
        <v>148</v>
      </c>
      <c r="J2097">
        <v>140</v>
      </c>
      <c r="K2097">
        <v>96</v>
      </c>
      <c r="L2097">
        <v>51</v>
      </c>
      <c r="M2097">
        <v>-8</v>
      </c>
      <c r="N2097">
        <v>-24</v>
      </c>
    </row>
    <row r="2098" spans="1:14" x14ac:dyDescent="0.2">
      <c r="A2098">
        <v>1967</v>
      </c>
      <c r="B2098">
        <v>20</v>
      </c>
      <c r="C2098">
        <v>55</v>
      </c>
      <c r="D2098">
        <v>40</v>
      </c>
      <c r="E2098">
        <v>34</v>
      </c>
      <c r="F2098">
        <v>68</v>
      </c>
      <c r="G2098">
        <v>76</v>
      </c>
      <c r="H2098">
        <v>99</v>
      </c>
      <c r="I2098">
        <v>107</v>
      </c>
      <c r="J2098">
        <v>83</v>
      </c>
      <c r="K2098">
        <v>78</v>
      </c>
      <c r="L2098">
        <v>85</v>
      </c>
      <c r="M2098">
        <v>19</v>
      </c>
      <c r="N2098">
        <v>-42</v>
      </c>
    </row>
    <row r="2099" spans="1:14" x14ac:dyDescent="0.2">
      <c r="A2099">
        <v>1967</v>
      </c>
      <c r="B2099">
        <v>21</v>
      </c>
      <c r="C2099">
        <v>56</v>
      </c>
      <c r="D2099">
        <v>36</v>
      </c>
      <c r="E2099">
        <v>60</v>
      </c>
      <c r="F2099">
        <v>19</v>
      </c>
      <c r="G2099">
        <v>58</v>
      </c>
      <c r="H2099">
        <v>103</v>
      </c>
      <c r="I2099">
        <v>107</v>
      </c>
      <c r="J2099">
        <v>87</v>
      </c>
      <c r="K2099">
        <v>48</v>
      </c>
      <c r="L2099">
        <v>94</v>
      </c>
      <c r="M2099">
        <v>32</v>
      </c>
      <c r="N2099">
        <v>-38</v>
      </c>
    </row>
    <row r="2100" spans="1:14" x14ac:dyDescent="0.2">
      <c r="A2100">
        <v>1967</v>
      </c>
      <c r="B2100">
        <v>22</v>
      </c>
      <c r="C2100">
        <v>16</v>
      </c>
      <c r="D2100">
        <v>47</v>
      </c>
      <c r="E2100">
        <v>42</v>
      </c>
      <c r="F2100">
        <v>14</v>
      </c>
      <c r="G2100">
        <v>74</v>
      </c>
      <c r="H2100">
        <v>127</v>
      </c>
      <c r="I2100">
        <v>99</v>
      </c>
      <c r="J2100">
        <v>113</v>
      </c>
      <c r="K2100">
        <v>90</v>
      </c>
      <c r="L2100">
        <v>62</v>
      </c>
      <c r="M2100">
        <v>20</v>
      </c>
      <c r="N2100">
        <v>39</v>
      </c>
    </row>
    <row r="2101" spans="1:14" x14ac:dyDescent="0.2">
      <c r="A2101">
        <v>1967</v>
      </c>
      <c r="B2101">
        <v>23</v>
      </c>
      <c r="C2101">
        <v>26</v>
      </c>
      <c r="D2101">
        <v>32</v>
      </c>
      <c r="E2101">
        <v>45</v>
      </c>
      <c r="F2101">
        <v>50</v>
      </c>
      <c r="G2101">
        <v>72</v>
      </c>
      <c r="H2101">
        <v>106</v>
      </c>
      <c r="I2101">
        <v>123</v>
      </c>
      <c r="J2101">
        <v>141</v>
      </c>
      <c r="K2101">
        <v>71</v>
      </c>
      <c r="L2101">
        <v>60</v>
      </c>
      <c r="M2101">
        <v>21</v>
      </c>
      <c r="N2101">
        <v>83</v>
      </c>
    </row>
    <row r="2102" spans="1:14" x14ac:dyDescent="0.2">
      <c r="A2102">
        <v>1967</v>
      </c>
      <c r="B2102">
        <v>24</v>
      </c>
      <c r="C2102">
        <v>41</v>
      </c>
      <c r="D2102">
        <v>12</v>
      </c>
      <c r="E2102">
        <v>28</v>
      </c>
      <c r="F2102">
        <v>27</v>
      </c>
      <c r="G2102">
        <v>77</v>
      </c>
      <c r="H2102">
        <v>113</v>
      </c>
      <c r="I2102">
        <v>109</v>
      </c>
      <c r="J2102">
        <v>137</v>
      </c>
      <c r="K2102">
        <v>94</v>
      </c>
      <c r="L2102">
        <v>79</v>
      </c>
      <c r="M2102">
        <v>15</v>
      </c>
      <c r="N2102">
        <v>70</v>
      </c>
    </row>
    <row r="2103" spans="1:14" x14ac:dyDescent="0.2">
      <c r="A2103">
        <v>1967</v>
      </c>
      <c r="B2103">
        <v>25</v>
      </c>
      <c r="C2103">
        <v>43</v>
      </c>
      <c r="D2103">
        <v>36</v>
      </c>
      <c r="E2103">
        <v>58</v>
      </c>
      <c r="F2103">
        <v>57</v>
      </c>
      <c r="G2103">
        <v>70</v>
      </c>
      <c r="H2103">
        <v>117</v>
      </c>
      <c r="I2103">
        <v>137</v>
      </c>
      <c r="J2103">
        <v>135</v>
      </c>
      <c r="K2103">
        <v>118</v>
      </c>
      <c r="L2103">
        <v>83</v>
      </c>
      <c r="M2103">
        <v>18</v>
      </c>
      <c r="N2103">
        <v>56</v>
      </c>
    </row>
    <row r="2104" spans="1:14" x14ac:dyDescent="0.2">
      <c r="A2104">
        <v>1967</v>
      </c>
      <c r="B2104">
        <v>26</v>
      </c>
      <c r="C2104">
        <v>42</v>
      </c>
      <c r="D2104">
        <v>50</v>
      </c>
      <c r="E2104">
        <v>43</v>
      </c>
      <c r="F2104">
        <v>35</v>
      </c>
      <c r="G2104">
        <v>69</v>
      </c>
      <c r="H2104">
        <v>101</v>
      </c>
      <c r="I2104">
        <v>135</v>
      </c>
      <c r="J2104">
        <v>124</v>
      </c>
      <c r="K2104">
        <v>140</v>
      </c>
      <c r="L2104">
        <v>81</v>
      </c>
      <c r="M2104">
        <v>-7</v>
      </c>
      <c r="N2104">
        <v>43</v>
      </c>
    </row>
    <row r="2105" spans="1:14" x14ac:dyDescent="0.2">
      <c r="A2105">
        <v>1967</v>
      </c>
      <c r="B2105">
        <v>27</v>
      </c>
      <c r="C2105">
        <v>31</v>
      </c>
      <c r="D2105">
        <v>28</v>
      </c>
      <c r="E2105">
        <v>15</v>
      </c>
      <c r="F2105">
        <v>67</v>
      </c>
      <c r="G2105">
        <v>69</v>
      </c>
      <c r="H2105">
        <v>94</v>
      </c>
      <c r="I2105">
        <v>151</v>
      </c>
      <c r="J2105">
        <v>144</v>
      </c>
      <c r="K2105">
        <v>90</v>
      </c>
      <c r="L2105">
        <v>57</v>
      </c>
      <c r="M2105">
        <v>-5</v>
      </c>
      <c r="N2105">
        <v>26</v>
      </c>
    </row>
    <row r="2106" spans="1:14" x14ac:dyDescent="0.2">
      <c r="A2106">
        <v>1967</v>
      </c>
      <c r="B2106">
        <v>28</v>
      </c>
      <c r="C2106">
        <v>80</v>
      </c>
      <c r="D2106">
        <v>40</v>
      </c>
      <c r="E2106">
        <v>15</v>
      </c>
      <c r="F2106">
        <v>58</v>
      </c>
      <c r="G2106">
        <v>89</v>
      </c>
      <c r="H2106">
        <v>97</v>
      </c>
      <c r="I2106">
        <v>117</v>
      </c>
      <c r="J2106">
        <v>133</v>
      </c>
      <c r="K2106">
        <v>112</v>
      </c>
      <c r="L2106">
        <v>51</v>
      </c>
      <c r="M2106">
        <v>21</v>
      </c>
      <c r="N2106">
        <v>35</v>
      </c>
    </row>
    <row r="2107" spans="1:14" x14ac:dyDescent="0.2">
      <c r="A2107">
        <v>1967</v>
      </c>
      <c r="B2107">
        <v>29</v>
      </c>
      <c r="C2107">
        <v>63</v>
      </c>
      <c r="E2107">
        <v>15</v>
      </c>
      <c r="F2107">
        <v>92</v>
      </c>
      <c r="G2107">
        <v>77</v>
      </c>
      <c r="H2107">
        <v>126</v>
      </c>
      <c r="I2107">
        <v>108</v>
      </c>
      <c r="J2107">
        <v>124</v>
      </c>
      <c r="K2107">
        <v>137</v>
      </c>
      <c r="L2107">
        <v>50</v>
      </c>
      <c r="M2107">
        <v>55</v>
      </c>
      <c r="N2107">
        <v>24</v>
      </c>
    </row>
    <row r="2108" spans="1:14" x14ac:dyDescent="0.2">
      <c r="A2108">
        <v>1967</v>
      </c>
      <c r="B2108">
        <v>30</v>
      </c>
      <c r="C2108">
        <v>82</v>
      </c>
      <c r="E2108">
        <v>7</v>
      </c>
      <c r="F2108">
        <v>63</v>
      </c>
      <c r="G2108">
        <v>71</v>
      </c>
      <c r="H2108">
        <v>102</v>
      </c>
      <c r="I2108">
        <v>132</v>
      </c>
      <c r="J2108">
        <v>96</v>
      </c>
      <c r="K2108">
        <v>105</v>
      </c>
      <c r="L2108">
        <v>37</v>
      </c>
      <c r="M2108">
        <v>49</v>
      </c>
      <c r="N2108">
        <v>0</v>
      </c>
    </row>
    <row r="2109" spans="1:14" x14ac:dyDescent="0.2">
      <c r="A2109">
        <v>1967</v>
      </c>
      <c r="B2109">
        <v>31</v>
      </c>
      <c r="C2109">
        <v>57</v>
      </c>
      <c r="E2109">
        <v>-7</v>
      </c>
      <c r="G2109">
        <v>59</v>
      </c>
      <c r="I2109">
        <v>164</v>
      </c>
      <c r="J2109">
        <v>127</v>
      </c>
      <c r="L2109">
        <v>52</v>
      </c>
      <c r="N2109">
        <v>11</v>
      </c>
    </row>
    <row r="2110" spans="1:14" x14ac:dyDescent="0.2">
      <c r="A2110">
        <v>1968</v>
      </c>
      <c r="B2110">
        <v>1</v>
      </c>
      <c r="C2110">
        <v>1</v>
      </c>
      <c r="D2110">
        <v>17</v>
      </c>
      <c r="E2110">
        <v>-28</v>
      </c>
      <c r="F2110">
        <v>72</v>
      </c>
      <c r="G2110">
        <v>51</v>
      </c>
      <c r="H2110">
        <v>90</v>
      </c>
      <c r="I2110">
        <v>171</v>
      </c>
      <c r="J2110">
        <v>114</v>
      </c>
      <c r="K2110">
        <v>89</v>
      </c>
      <c r="L2110">
        <v>117</v>
      </c>
      <c r="M2110">
        <v>97</v>
      </c>
      <c r="N2110">
        <v>42</v>
      </c>
    </row>
    <row r="2111" spans="1:14" x14ac:dyDescent="0.2">
      <c r="A2111">
        <v>1968</v>
      </c>
      <c r="B2111">
        <v>2</v>
      </c>
      <c r="C2111">
        <v>-1</v>
      </c>
      <c r="D2111">
        <v>24</v>
      </c>
      <c r="E2111">
        <v>-7</v>
      </c>
      <c r="F2111">
        <v>-10</v>
      </c>
      <c r="G2111">
        <v>45</v>
      </c>
      <c r="H2111">
        <v>115</v>
      </c>
      <c r="I2111">
        <v>161</v>
      </c>
      <c r="J2111">
        <v>91</v>
      </c>
      <c r="K2111">
        <v>120</v>
      </c>
      <c r="L2111">
        <v>130</v>
      </c>
      <c r="M2111">
        <v>74</v>
      </c>
      <c r="N2111">
        <v>61</v>
      </c>
    </row>
    <row r="2112" spans="1:14" x14ac:dyDescent="0.2">
      <c r="A2112">
        <v>1968</v>
      </c>
      <c r="B2112">
        <v>3</v>
      </c>
      <c r="C2112">
        <v>5</v>
      </c>
      <c r="D2112">
        <v>-1</v>
      </c>
      <c r="E2112">
        <v>-13</v>
      </c>
      <c r="F2112">
        <v>-13</v>
      </c>
      <c r="G2112">
        <v>61</v>
      </c>
      <c r="H2112">
        <v>99</v>
      </c>
      <c r="I2112">
        <v>87</v>
      </c>
      <c r="J2112">
        <v>117</v>
      </c>
      <c r="K2112">
        <v>71</v>
      </c>
      <c r="L2112">
        <v>141</v>
      </c>
      <c r="M2112">
        <v>30</v>
      </c>
      <c r="N2112">
        <v>37</v>
      </c>
    </row>
    <row r="2113" spans="1:14" x14ac:dyDescent="0.2">
      <c r="A2113">
        <v>1968</v>
      </c>
      <c r="B2113">
        <v>4</v>
      </c>
      <c r="C2113">
        <v>-16</v>
      </c>
      <c r="D2113">
        <v>-44</v>
      </c>
      <c r="E2113">
        <v>13</v>
      </c>
      <c r="F2113">
        <v>0</v>
      </c>
      <c r="G2113">
        <v>24</v>
      </c>
      <c r="H2113">
        <v>116</v>
      </c>
      <c r="I2113">
        <v>80</v>
      </c>
      <c r="J2113">
        <v>110</v>
      </c>
      <c r="K2113">
        <v>96</v>
      </c>
      <c r="L2113">
        <v>125</v>
      </c>
      <c r="M2113">
        <v>-1</v>
      </c>
      <c r="N2113">
        <v>41</v>
      </c>
    </row>
    <row r="2114" spans="1:14" x14ac:dyDescent="0.2">
      <c r="A2114">
        <v>1968</v>
      </c>
      <c r="B2114">
        <v>5</v>
      </c>
      <c r="C2114">
        <v>-9</v>
      </c>
      <c r="D2114">
        <v>-11</v>
      </c>
      <c r="E2114">
        <v>32</v>
      </c>
      <c r="F2114">
        <v>-21</v>
      </c>
      <c r="G2114">
        <v>54</v>
      </c>
      <c r="H2114">
        <v>110</v>
      </c>
      <c r="I2114">
        <v>101</v>
      </c>
      <c r="J2114">
        <v>123</v>
      </c>
      <c r="K2114">
        <v>85</v>
      </c>
      <c r="L2114">
        <v>135</v>
      </c>
      <c r="M2114">
        <v>-9</v>
      </c>
      <c r="N2114">
        <v>52</v>
      </c>
    </row>
    <row r="2115" spans="1:14" x14ac:dyDescent="0.2">
      <c r="A2115">
        <v>1968</v>
      </c>
      <c r="B2115">
        <v>6</v>
      </c>
      <c r="C2115">
        <v>37</v>
      </c>
      <c r="D2115">
        <v>-4</v>
      </c>
      <c r="E2115">
        <v>39</v>
      </c>
      <c r="F2115">
        <v>-18</v>
      </c>
      <c r="G2115">
        <v>33</v>
      </c>
      <c r="H2115">
        <v>94</v>
      </c>
      <c r="I2115">
        <v>87</v>
      </c>
      <c r="J2115">
        <v>134</v>
      </c>
      <c r="K2115">
        <v>121</v>
      </c>
      <c r="L2115">
        <v>130</v>
      </c>
      <c r="M2115">
        <v>24</v>
      </c>
      <c r="N2115">
        <v>10</v>
      </c>
    </row>
    <row r="2116" spans="1:14" x14ac:dyDescent="0.2">
      <c r="A2116">
        <v>1968</v>
      </c>
      <c r="B2116">
        <v>7</v>
      </c>
      <c r="C2116">
        <v>2</v>
      </c>
      <c r="D2116">
        <v>-5</v>
      </c>
      <c r="E2116">
        <v>8</v>
      </c>
      <c r="F2116">
        <v>7</v>
      </c>
      <c r="G2116">
        <v>44</v>
      </c>
      <c r="H2116">
        <v>84</v>
      </c>
      <c r="I2116">
        <v>91</v>
      </c>
      <c r="J2116">
        <v>126</v>
      </c>
      <c r="K2116">
        <v>96</v>
      </c>
      <c r="L2116">
        <v>85</v>
      </c>
      <c r="M2116">
        <v>56</v>
      </c>
      <c r="N2116">
        <v>23</v>
      </c>
    </row>
    <row r="2117" spans="1:14" x14ac:dyDescent="0.2">
      <c r="A2117">
        <v>1968</v>
      </c>
      <c r="B2117">
        <v>8</v>
      </c>
      <c r="C2117">
        <v>-25</v>
      </c>
      <c r="D2117">
        <v>-28</v>
      </c>
      <c r="E2117">
        <v>-15</v>
      </c>
      <c r="F2117">
        <v>-36</v>
      </c>
      <c r="G2117">
        <v>40</v>
      </c>
      <c r="H2117">
        <v>91</v>
      </c>
      <c r="I2117">
        <v>111</v>
      </c>
      <c r="J2117">
        <v>111</v>
      </c>
      <c r="K2117">
        <v>116</v>
      </c>
      <c r="L2117">
        <v>81</v>
      </c>
      <c r="M2117">
        <v>42</v>
      </c>
      <c r="N2117">
        <v>8</v>
      </c>
    </row>
    <row r="2118" spans="1:14" x14ac:dyDescent="0.2">
      <c r="A2118">
        <v>1968</v>
      </c>
      <c r="B2118">
        <v>9</v>
      </c>
      <c r="C2118">
        <v>-16</v>
      </c>
      <c r="D2118">
        <v>-22</v>
      </c>
      <c r="E2118">
        <v>7</v>
      </c>
      <c r="F2118">
        <v>-8</v>
      </c>
      <c r="G2118">
        <v>55</v>
      </c>
      <c r="H2118">
        <v>75</v>
      </c>
      <c r="I2118">
        <v>100</v>
      </c>
      <c r="J2118">
        <v>116</v>
      </c>
      <c r="K2118">
        <v>128</v>
      </c>
      <c r="L2118">
        <v>67</v>
      </c>
      <c r="M2118">
        <v>-23</v>
      </c>
      <c r="N2118">
        <v>6</v>
      </c>
    </row>
    <row r="2119" spans="1:14" x14ac:dyDescent="0.2">
      <c r="A2119">
        <v>1968</v>
      </c>
      <c r="B2119">
        <v>10</v>
      </c>
      <c r="C2119">
        <v>-80</v>
      </c>
      <c r="D2119">
        <v>7</v>
      </c>
      <c r="E2119">
        <v>32</v>
      </c>
      <c r="F2119">
        <v>29</v>
      </c>
      <c r="G2119">
        <v>66</v>
      </c>
      <c r="H2119">
        <v>87</v>
      </c>
      <c r="I2119">
        <v>122</v>
      </c>
      <c r="J2119">
        <v>105</v>
      </c>
      <c r="K2119">
        <v>134</v>
      </c>
      <c r="L2119">
        <v>101</v>
      </c>
      <c r="M2119">
        <v>-18</v>
      </c>
      <c r="N2119">
        <v>-2</v>
      </c>
    </row>
    <row r="2120" spans="1:14" x14ac:dyDescent="0.2">
      <c r="A2120">
        <v>1968</v>
      </c>
      <c r="B2120">
        <v>11</v>
      </c>
      <c r="C2120">
        <v>-56</v>
      </c>
      <c r="D2120">
        <v>7</v>
      </c>
      <c r="E2120">
        <v>41</v>
      </c>
      <c r="F2120">
        <v>-12</v>
      </c>
      <c r="G2120">
        <v>61</v>
      </c>
      <c r="H2120">
        <v>115</v>
      </c>
      <c r="I2120">
        <v>105</v>
      </c>
      <c r="J2120">
        <v>114</v>
      </c>
      <c r="K2120">
        <v>114</v>
      </c>
      <c r="L2120">
        <v>106</v>
      </c>
      <c r="M2120">
        <v>27</v>
      </c>
      <c r="N2120">
        <v>14</v>
      </c>
    </row>
    <row r="2121" spans="1:14" x14ac:dyDescent="0.2">
      <c r="A2121">
        <v>1968</v>
      </c>
      <c r="B2121">
        <v>12</v>
      </c>
      <c r="C2121">
        <v>-55</v>
      </c>
      <c r="D2121">
        <v>10</v>
      </c>
      <c r="E2121">
        <v>27</v>
      </c>
      <c r="F2121">
        <v>-2</v>
      </c>
      <c r="G2121">
        <v>36</v>
      </c>
      <c r="H2121">
        <v>117</v>
      </c>
      <c r="I2121">
        <v>101</v>
      </c>
      <c r="J2121">
        <v>100</v>
      </c>
      <c r="K2121">
        <v>105</v>
      </c>
      <c r="L2121">
        <v>119</v>
      </c>
      <c r="M2121">
        <v>42</v>
      </c>
      <c r="N2121">
        <v>23</v>
      </c>
    </row>
    <row r="2122" spans="1:14" x14ac:dyDescent="0.2">
      <c r="A2122">
        <v>1968</v>
      </c>
      <c r="B2122">
        <v>13</v>
      </c>
      <c r="C2122">
        <v>-41</v>
      </c>
      <c r="D2122">
        <v>11</v>
      </c>
      <c r="E2122">
        <v>45</v>
      </c>
      <c r="F2122">
        <v>11</v>
      </c>
      <c r="G2122">
        <v>64</v>
      </c>
      <c r="H2122">
        <v>82</v>
      </c>
      <c r="I2122">
        <v>114</v>
      </c>
      <c r="J2122">
        <v>144</v>
      </c>
      <c r="K2122">
        <v>85</v>
      </c>
      <c r="L2122">
        <v>112</v>
      </c>
      <c r="M2122">
        <v>35</v>
      </c>
      <c r="N2122">
        <v>-6</v>
      </c>
    </row>
    <row r="2123" spans="1:14" x14ac:dyDescent="0.2">
      <c r="A2123">
        <v>1968</v>
      </c>
      <c r="B2123">
        <v>14</v>
      </c>
      <c r="C2123">
        <v>0</v>
      </c>
      <c r="D2123">
        <v>31</v>
      </c>
      <c r="E2123">
        <v>26</v>
      </c>
      <c r="F2123">
        <v>19</v>
      </c>
      <c r="G2123">
        <v>35</v>
      </c>
      <c r="H2123">
        <v>100</v>
      </c>
      <c r="I2123">
        <v>121</v>
      </c>
      <c r="J2123">
        <v>123</v>
      </c>
      <c r="K2123">
        <v>110</v>
      </c>
      <c r="L2123">
        <v>65</v>
      </c>
      <c r="M2123">
        <v>51</v>
      </c>
      <c r="N2123">
        <v>-46</v>
      </c>
    </row>
    <row r="2124" spans="1:14" x14ac:dyDescent="0.2">
      <c r="A2124">
        <v>1968</v>
      </c>
      <c r="B2124">
        <v>15</v>
      </c>
      <c r="C2124">
        <v>83</v>
      </c>
      <c r="D2124">
        <v>2</v>
      </c>
      <c r="E2124">
        <v>34</v>
      </c>
      <c r="F2124">
        <v>29</v>
      </c>
      <c r="G2124">
        <v>105</v>
      </c>
      <c r="H2124">
        <v>117</v>
      </c>
      <c r="I2124">
        <v>116</v>
      </c>
      <c r="J2124">
        <v>81</v>
      </c>
      <c r="K2124">
        <v>113</v>
      </c>
      <c r="L2124">
        <v>62</v>
      </c>
      <c r="M2124">
        <v>20</v>
      </c>
      <c r="N2124">
        <v>-42</v>
      </c>
    </row>
    <row r="2125" spans="1:14" x14ac:dyDescent="0.2">
      <c r="A2125">
        <v>1968</v>
      </c>
      <c r="B2125">
        <v>16</v>
      </c>
      <c r="C2125">
        <v>57</v>
      </c>
      <c r="D2125">
        <v>-6</v>
      </c>
      <c r="E2125">
        <v>4</v>
      </c>
      <c r="F2125">
        <v>65</v>
      </c>
      <c r="G2125">
        <v>84</v>
      </c>
      <c r="H2125">
        <v>114</v>
      </c>
      <c r="I2125">
        <v>105</v>
      </c>
      <c r="J2125">
        <v>108</v>
      </c>
      <c r="K2125">
        <v>107</v>
      </c>
      <c r="L2125">
        <v>77</v>
      </c>
      <c r="M2125">
        <v>6</v>
      </c>
      <c r="N2125">
        <v>-2</v>
      </c>
    </row>
    <row r="2126" spans="1:14" x14ac:dyDescent="0.2">
      <c r="A2126">
        <v>1968</v>
      </c>
      <c r="B2126">
        <v>17</v>
      </c>
      <c r="C2126">
        <v>66</v>
      </c>
      <c r="D2126">
        <v>3</v>
      </c>
      <c r="E2126">
        <v>27</v>
      </c>
      <c r="F2126">
        <v>80</v>
      </c>
      <c r="G2126">
        <v>47</v>
      </c>
      <c r="H2126">
        <v>117</v>
      </c>
      <c r="I2126">
        <v>112</v>
      </c>
      <c r="J2126">
        <v>101</v>
      </c>
      <c r="K2126">
        <v>103</v>
      </c>
      <c r="L2126">
        <v>81</v>
      </c>
      <c r="M2126">
        <v>16</v>
      </c>
      <c r="N2126">
        <v>-10</v>
      </c>
    </row>
    <row r="2127" spans="1:14" x14ac:dyDescent="0.2">
      <c r="A2127">
        <v>1968</v>
      </c>
      <c r="B2127">
        <v>18</v>
      </c>
      <c r="C2127">
        <v>51</v>
      </c>
      <c r="D2127">
        <v>3</v>
      </c>
      <c r="E2127">
        <v>32</v>
      </c>
      <c r="F2127">
        <v>91</v>
      </c>
      <c r="G2127">
        <v>36</v>
      </c>
      <c r="H2127">
        <v>125</v>
      </c>
      <c r="I2127">
        <v>88</v>
      </c>
      <c r="J2127">
        <v>101</v>
      </c>
      <c r="K2127">
        <v>69</v>
      </c>
      <c r="L2127">
        <v>56</v>
      </c>
      <c r="M2127">
        <v>39</v>
      </c>
      <c r="N2127">
        <v>30</v>
      </c>
    </row>
    <row r="2128" spans="1:14" x14ac:dyDescent="0.2">
      <c r="A2128">
        <v>1968</v>
      </c>
      <c r="B2128">
        <v>19</v>
      </c>
      <c r="C2128">
        <v>74</v>
      </c>
      <c r="D2128">
        <v>-14</v>
      </c>
      <c r="E2128">
        <v>34</v>
      </c>
      <c r="F2128">
        <v>61</v>
      </c>
      <c r="G2128">
        <v>21</v>
      </c>
      <c r="H2128">
        <v>120</v>
      </c>
      <c r="I2128">
        <v>99</v>
      </c>
      <c r="J2128">
        <v>73</v>
      </c>
      <c r="K2128">
        <v>85</v>
      </c>
      <c r="L2128">
        <v>76</v>
      </c>
      <c r="M2128">
        <v>47</v>
      </c>
      <c r="N2128">
        <v>16</v>
      </c>
    </row>
    <row r="2129" spans="1:14" x14ac:dyDescent="0.2">
      <c r="A2129">
        <v>1968</v>
      </c>
      <c r="B2129">
        <v>20</v>
      </c>
      <c r="C2129">
        <v>67</v>
      </c>
      <c r="D2129">
        <v>-35</v>
      </c>
      <c r="E2129">
        <v>56</v>
      </c>
      <c r="F2129">
        <v>93</v>
      </c>
      <c r="G2129">
        <v>33</v>
      </c>
      <c r="H2129">
        <v>98</v>
      </c>
      <c r="I2129">
        <v>135</v>
      </c>
      <c r="J2129">
        <v>119</v>
      </c>
      <c r="K2129">
        <v>127</v>
      </c>
      <c r="L2129">
        <v>107</v>
      </c>
      <c r="M2129">
        <v>46</v>
      </c>
      <c r="N2129">
        <v>4</v>
      </c>
    </row>
    <row r="2130" spans="1:14" x14ac:dyDescent="0.2">
      <c r="A2130">
        <v>1968</v>
      </c>
      <c r="B2130">
        <v>21</v>
      </c>
      <c r="C2130">
        <v>55</v>
      </c>
      <c r="D2130">
        <v>-15</v>
      </c>
      <c r="E2130">
        <v>9</v>
      </c>
      <c r="F2130">
        <v>99</v>
      </c>
      <c r="G2130">
        <v>53</v>
      </c>
      <c r="H2130">
        <v>94</v>
      </c>
      <c r="I2130">
        <v>133</v>
      </c>
      <c r="J2130">
        <v>126</v>
      </c>
      <c r="K2130">
        <v>111</v>
      </c>
      <c r="L2130">
        <v>106</v>
      </c>
      <c r="M2130">
        <v>57</v>
      </c>
      <c r="N2130">
        <v>27</v>
      </c>
    </row>
    <row r="2131" spans="1:14" x14ac:dyDescent="0.2">
      <c r="A2131">
        <v>1968</v>
      </c>
      <c r="B2131">
        <v>22</v>
      </c>
      <c r="C2131">
        <v>38</v>
      </c>
      <c r="D2131">
        <v>-7</v>
      </c>
      <c r="E2131">
        <v>10</v>
      </c>
      <c r="F2131">
        <v>71</v>
      </c>
      <c r="G2131">
        <v>52</v>
      </c>
      <c r="H2131">
        <v>96</v>
      </c>
      <c r="I2131">
        <v>138</v>
      </c>
      <c r="J2131">
        <v>133</v>
      </c>
      <c r="K2131">
        <v>112</v>
      </c>
      <c r="L2131">
        <v>65</v>
      </c>
      <c r="M2131">
        <v>64</v>
      </c>
      <c r="N2131">
        <v>28</v>
      </c>
    </row>
    <row r="2132" spans="1:14" x14ac:dyDescent="0.2">
      <c r="A2132">
        <v>1968</v>
      </c>
      <c r="B2132">
        <v>23</v>
      </c>
      <c r="C2132">
        <v>3</v>
      </c>
      <c r="D2132">
        <v>-3</v>
      </c>
      <c r="E2132">
        <v>39</v>
      </c>
      <c r="F2132">
        <v>57</v>
      </c>
      <c r="G2132">
        <v>57</v>
      </c>
      <c r="H2132">
        <v>104</v>
      </c>
      <c r="I2132">
        <v>118</v>
      </c>
      <c r="J2132">
        <v>140</v>
      </c>
      <c r="K2132">
        <v>113</v>
      </c>
      <c r="L2132">
        <v>87</v>
      </c>
      <c r="M2132">
        <v>69</v>
      </c>
      <c r="N2132">
        <v>61</v>
      </c>
    </row>
    <row r="2133" spans="1:14" x14ac:dyDescent="0.2">
      <c r="A2133">
        <v>1968</v>
      </c>
      <c r="B2133">
        <v>24</v>
      </c>
      <c r="C2133">
        <v>6</v>
      </c>
      <c r="D2133">
        <v>-32</v>
      </c>
      <c r="E2133">
        <v>81</v>
      </c>
      <c r="F2133">
        <v>46</v>
      </c>
      <c r="G2133">
        <v>55</v>
      </c>
      <c r="H2133">
        <v>94</v>
      </c>
      <c r="I2133">
        <v>109</v>
      </c>
      <c r="J2133">
        <v>142</v>
      </c>
      <c r="K2133">
        <v>110</v>
      </c>
      <c r="L2133">
        <v>89</v>
      </c>
      <c r="M2133">
        <v>62</v>
      </c>
      <c r="N2133">
        <v>10</v>
      </c>
    </row>
    <row r="2134" spans="1:14" x14ac:dyDescent="0.2">
      <c r="A2134">
        <v>1968</v>
      </c>
      <c r="B2134">
        <v>25</v>
      </c>
      <c r="C2134">
        <v>41</v>
      </c>
      <c r="D2134">
        <v>-30</v>
      </c>
      <c r="E2134">
        <v>50</v>
      </c>
      <c r="F2134">
        <v>31</v>
      </c>
      <c r="G2134">
        <v>99</v>
      </c>
      <c r="H2134">
        <v>121</v>
      </c>
      <c r="I2134">
        <v>112</v>
      </c>
      <c r="J2134">
        <v>132</v>
      </c>
      <c r="K2134">
        <v>68</v>
      </c>
      <c r="L2134">
        <v>89</v>
      </c>
      <c r="M2134">
        <v>45</v>
      </c>
      <c r="N2134">
        <v>1</v>
      </c>
    </row>
    <row r="2135" spans="1:14" x14ac:dyDescent="0.2">
      <c r="A2135">
        <v>1968</v>
      </c>
      <c r="B2135">
        <v>26</v>
      </c>
      <c r="C2135">
        <v>66</v>
      </c>
      <c r="D2135">
        <v>-23</v>
      </c>
      <c r="E2135">
        <v>40</v>
      </c>
      <c r="F2135">
        <v>46</v>
      </c>
      <c r="G2135">
        <v>73</v>
      </c>
      <c r="H2135">
        <v>113</v>
      </c>
      <c r="I2135">
        <v>83</v>
      </c>
      <c r="J2135">
        <v>119</v>
      </c>
      <c r="K2135">
        <v>109</v>
      </c>
      <c r="L2135">
        <v>95</v>
      </c>
      <c r="M2135">
        <v>83</v>
      </c>
      <c r="N2135">
        <v>-27</v>
      </c>
    </row>
    <row r="2136" spans="1:14" x14ac:dyDescent="0.2">
      <c r="A2136">
        <v>1968</v>
      </c>
      <c r="B2136">
        <v>27</v>
      </c>
      <c r="C2136">
        <v>55</v>
      </c>
      <c r="D2136">
        <v>-6</v>
      </c>
      <c r="E2136">
        <v>61</v>
      </c>
      <c r="F2136">
        <v>87</v>
      </c>
      <c r="G2136">
        <v>88</v>
      </c>
      <c r="H2136">
        <v>116</v>
      </c>
      <c r="I2136">
        <v>96</v>
      </c>
      <c r="J2136">
        <v>134</v>
      </c>
      <c r="K2136">
        <v>131</v>
      </c>
      <c r="L2136">
        <v>102</v>
      </c>
      <c r="M2136">
        <v>89</v>
      </c>
      <c r="N2136">
        <v>-23</v>
      </c>
    </row>
    <row r="2137" spans="1:14" x14ac:dyDescent="0.2">
      <c r="A2137">
        <v>1968</v>
      </c>
      <c r="B2137">
        <v>28</v>
      </c>
      <c r="C2137">
        <v>15</v>
      </c>
      <c r="D2137">
        <v>0</v>
      </c>
      <c r="E2137">
        <v>18</v>
      </c>
      <c r="F2137">
        <v>80</v>
      </c>
      <c r="G2137">
        <v>73</v>
      </c>
      <c r="H2137">
        <v>108</v>
      </c>
      <c r="I2137">
        <v>100</v>
      </c>
      <c r="J2137">
        <v>127</v>
      </c>
      <c r="K2137">
        <v>106</v>
      </c>
      <c r="L2137">
        <v>122</v>
      </c>
      <c r="M2137">
        <v>74</v>
      </c>
      <c r="N2137">
        <v>-28</v>
      </c>
    </row>
    <row r="2138" spans="1:14" x14ac:dyDescent="0.2">
      <c r="A2138">
        <v>1968</v>
      </c>
      <c r="B2138">
        <v>29</v>
      </c>
      <c r="C2138">
        <v>9</v>
      </c>
      <c r="D2138">
        <v>-21</v>
      </c>
      <c r="E2138">
        <v>85</v>
      </c>
      <c r="F2138">
        <v>68</v>
      </c>
      <c r="G2138">
        <v>79</v>
      </c>
      <c r="H2138">
        <v>111</v>
      </c>
      <c r="I2138">
        <v>100</v>
      </c>
      <c r="J2138">
        <v>122</v>
      </c>
      <c r="K2138">
        <v>109</v>
      </c>
      <c r="L2138">
        <v>94</v>
      </c>
      <c r="M2138">
        <v>72</v>
      </c>
      <c r="N2138">
        <v>-18</v>
      </c>
    </row>
    <row r="2139" spans="1:14" x14ac:dyDescent="0.2">
      <c r="A2139">
        <v>1968</v>
      </c>
      <c r="B2139">
        <v>30</v>
      </c>
      <c r="C2139">
        <v>34</v>
      </c>
      <c r="E2139">
        <v>56</v>
      </c>
      <c r="F2139">
        <v>49</v>
      </c>
      <c r="G2139">
        <v>91</v>
      </c>
      <c r="H2139">
        <v>111</v>
      </c>
      <c r="I2139">
        <v>113</v>
      </c>
      <c r="J2139">
        <v>105</v>
      </c>
      <c r="K2139">
        <v>95</v>
      </c>
      <c r="L2139">
        <v>97</v>
      </c>
      <c r="M2139">
        <v>40</v>
      </c>
      <c r="N2139">
        <v>4</v>
      </c>
    </row>
    <row r="2140" spans="1:14" x14ac:dyDescent="0.2">
      <c r="A2140">
        <v>1968</v>
      </c>
      <c r="B2140">
        <v>31</v>
      </c>
      <c r="C2140">
        <v>82</v>
      </c>
      <c r="E2140">
        <v>26</v>
      </c>
      <c r="G2140">
        <v>75</v>
      </c>
      <c r="I2140">
        <v>116</v>
      </c>
      <c r="J2140">
        <v>105</v>
      </c>
      <c r="L2140">
        <v>119</v>
      </c>
      <c r="N2140">
        <v>-2</v>
      </c>
    </row>
    <row r="2141" spans="1:14" x14ac:dyDescent="0.2">
      <c r="A2141">
        <v>1969</v>
      </c>
      <c r="B2141">
        <v>1</v>
      </c>
      <c r="C2141">
        <v>-27</v>
      </c>
      <c r="D2141">
        <v>12</v>
      </c>
      <c r="E2141">
        <v>5</v>
      </c>
      <c r="F2141">
        <v>8</v>
      </c>
      <c r="G2141">
        <v>35</v>
      </c>
      <c r="H2141">
        <v>71</v>
      </c>
      <c r="I2141">
        <v>118</v>
      </c>
      <c r="J2141">
        <v>129</v>
      </c>
      <c r="K2141">
        <v>124</v>
      </c>
      <c r="L2141">
        <v>54</v>
      </c>
      <c r="M2141">
        <v>71</v>
      </c>
      <c r="N2141">
        <v>-21</v>
      </c>
    </row>
    <row r="2142" spans="1:14" x14ac:dyDescent="0.2">
      <c r="A2142">
        <v>1969</v>
      </c>
      <c r="B2142">
        <v>2</v>
      </c>
      <c r="C2142">
        <v>14</v>
      </c>
      <c r="D2142">
        <v>9</v>
      </c>
      <c r="E2142">
        <v>0</v>
      </c>
      <c r="F2142">
        <v>0</v>
      </c>
      <c r="G2142">
        <v>33</v>
      </c>
      <c r="H2142">
        <v>61</v>
      </c>
      <c r="I2142">
        <v>146</v>
      </c>
      <c r="J2142">
        <v>149</v>
      </c>
      <c r="K2142">
        <v>110</v>
      </c>
      <c r="L2142">
        <v>64</v>
      </c>
      <c r="M2142">
        <v>94</v>
      </c>
      <c r="N2142">
        <v>25</v>
      </c>
    </row>
    <row r="2143" spans="1:14" x14ac:dyDescent="0.2">
      <c r="A2143">
        <v>1969</v>
      </c>
      <c r="B2143">
        <v>3</v>
      </c>
      <c r="C2143">
        <v>32</v>
      </c>
      <c r="D2143">
        <v>-29</v>
      </c>
      <c r="E2143">
        <v>1</v>
      </c>
      <c r="F2143">
        <v>-15</v>
      </c>
      <c r="G2143">
        <v>59</v>
      </c>
      <c r="H2143">
        <v>115</v>
      </c>
      <c r="I2143">
        <v>119</v>
      </c>
      <c r="J2143">
        <v>134</v>
      </c>
      <c r="K2143">
        <v>93</v>
      </c>
      <c r="L2143">
        <v>123</v>
      </c>
      <c r="M2143">
        <v>124</v>
      </c>
      <c r="N2143">
        <v>55</v>
      </c>
    </row>
    <row r="2144" spans="1:14" x14ac:dyDescent="0.2">
      <c r="A2144">
        <v>1969</v>
      </c>
      <c r="B2144">
        <v>4</v>
      </c>
      <c r="C2144">
        <v>27</v>
      </c>
      <c r="D2144">
        <v>-24</v>
      </c>
      <c r="E2144">
        <v>4</v>
      </c>
      <c r="F2144">
        <v>0</v>
      </c>
      <c r="G2144">
        <v>89</v>
      </c>
      <c r="H2144">
        <v>52</v>
      </c>
      <c r="I2144">
        <v>88</v>
      </c>
      <c r="J2144">
        <v>117</v>
      </c>
      <c r="K2144">
        <v>111</v>
      </c>
      <c r="L2144">
        <v>112</v>
      </c>
      <c r="M2144">
        <v>42</v>
      </c>
      <c r="N2144">
        <v>-5</v>
      </c>
    </row>
    <row r="2145" spans="1:14" x14ac:dyDescent="0.2">
      <c r="A2145">
        <v>1969</v>
      </c>
      <c r="B2145">
        <v>5</v>
      </c>
      <c r="C2145">
        <v>17</v>
      </c>
      <c r="D2145">
        <v>10</v>
      </c>
      <c r="E2145">
        <v>-20</v>
      </c>
      <c r="F2145">
        <v>5</v>
      </c>
      <c r="G2145">
        <v>79</v>
      </c>
      <c r="H2145">
        <v>46</v>
      </c>
      <c r="I2145">
        <v>126</v>
      </c>
      <c r="J2145">
        <v>121</v>
      </c>
      <c r="K2145">
        <v>126</v>
      </c>
      <c r="L2145">
        <v>100</v>
      </c>
      <c r="M2145">
        <v>18</v>
      </c>
      <c r="N2145">
        <v>-21</v>
      </c>
    </row>
    <row r="2146" spans="1:14" x14ac:dyDescent="0.2">
      <c r="A2146">
        <v>1969</v>
      </c>
      <c r="B2146">
        <v>6</v>
      </c>
      <c r="C2146">
        <v>-8</v>
      </c>
      <c r="D2146">
        <v>23</v>
      </c>
      <c r="E2146">
        <v>-34</v>
      </c>
      <c r="F2146">
        <v>9</v>
      </c>
      <c r="G2146">
        <v>65</v>
      </c>
      <c r="H2146">
        <v>39</v>
      </c>
      <c r="I2146">
        <v>91</v>
      </c>
      <c r="J2146">
        <v>105</v>
      </c>
      <c r="K2146">
        <v>118</v>
      </c>
      <c r="L2146">
        <v>119</v>
      </c>
      <c r="M2146">
        <v>21</v>
      </c>
      <c r="N2146">
        <v>-26</v>
      </c>
    </row>
    <row r="2147" spans="1:14" x14ac:dyDescent="0.2">
      <c r="A2147">
        <v>1969</v>
      </c>
      <c r="B2147">
        <v>7</v>
      </c>
      <c r="C2147">
        <v>-10</v>
      </c>
      <c r="D2147">
        <v>-4</v>
      </c>
      <c r="E2147">
        <v>-31</v>
      </c>
      <c r="F2147">
        <v>36</v>
      </c>
      <c r="G2147">
        <v>54</v>
      </c>
      <c r="H2147">
        <v>53</v>
      </c>
      <c r="I2147">
        <v>92</v>
      </c>
      <c r="J2147">
        <v>110</v>
      </c>
      <c r="K2147">
        <v>125</v>
      </c>
      <c r="L2147">
        <v>119</v>
      </c>
      <c r="M2147">
        <v>18</v>
      </c>
      <c r="N2147">
        <v>2</v>
      </c>
    </row>
    <row r="2148" spans="1:14" x14ac:dyDescent="0.2">
      <c r="A2148">
        <v>1969</v>
      </c>
      <c r="B2148">
        <v>8</v>
      </c>
      <c r="C2148">
        <v>36</v>
      </c>
      <c r="D2148">
        <v>-79</v>
      </c>
      <c r="E2148">
        <v>-23</v>
      </c>
      <c r="F2148">
        <v>28</v>
      </c>
      <c r="G2148">
        <v>79</v>
      </c>
      <c r="H2148">
        <v>69</v>
      </c>
      <c r="I2148">
        <v>94</v>
      </c>
      <c r="J2148">
        <v>128</v>
      </c>
      <c r="K2148">
        <v>108</v>
      </c>
      <c r="L2148">
        <v>132</v>
      </c>
      <c r="M2148">
        <v>31</v>
      </c>
      <c r="N2148">
        <v>10</v>
      </c>
    </row>
    <row r="2149" spans="1:14" x14ac:dyDescent="0.2">
      <c r="A2149">
        <v>1969</v>
      </c>
      <c r="B2149">
        <v>9</v>
      </c>
      <c r="C2149">
        <v>-16</v>
      </c>
      <c r="D2149">
        <v>-48</v>
      </c>
      <c r="E2149">
        <v>-10</v>
      </c>
      <c r="F2149">
        <v>38</v>
      </c>
      <c r="G2149">
        <v>71</v>
      </c>
      <c r="H2149">
        <v>86</v>
      </c>
      <c r="I2149">
        <v>95</v>
      </c>
      <c r="J2149">
        <v>156</v>
      </c>
      <c r="K2149">
        <v>103</v>
      </c>
      <c r="L2149">
        <v>106</v>
      </c>
      <c r="M2149">
        <v>40</v>
      </c>
      <c r="N2149">
        <v>22</v>
      </c>
    </row>
    <row r="2150" spans="1:14" x14ac:dyDescent="0.2">
      <c r="A2150">
        <v>1969</v>
      </c>
      <c r="B2150">
        <v>10</v>
      </c>
      <c r="C2150">
        <v>-9</v>
      </c>
      <c r="D2150">
        <v>-26</v>
      </c>
      <c r="E2150">
        <v>-2</v>
      </c>
      <c r="F2150">
        <v>84</v>
      </c>
      <c r="G2150">
        <v>75</v>
      </c>
      <c r="H2150">
        <v>83</v>
      </c>
      <c r="I2150">
        <v>91</v>
      </c>
      <c r="J2150">
        <v>158</v>
      </c>
      <c r="K2150">
        <v>119</v>
      </c>
      <c r="L2150">
        <v>65</v>
      </c>
      <c r="M2150">
        <v>39</v>
      </c>
      <c r="N2150">
        <v>31</v>
      </c>
    </row>
    <row r="2151" spans="1:14" x14ac:dyDescent="0.2">
      <c r="A2151">
        <v>1969</v>
      </c>
      <c r="B2151">
        <v>11</v>
      </c>
      <c r="C2151">
        <v>27</v>
      </c>
      <c r="D2151">
        <v>-16</v>
      </c>
      <c r="E2151">
        <v>13</v>
      </c>
      <c r="F2151">
        <v>74</v>
      </c>
      <c r="G2151">
        <v>95</v>
      </c>
      <c r="H2151">
        <v>89</v>
      </c>
      <c r="I2151">
        <v>135</v>
      </c>
      <c r="J2151">
        <v>151</v>
      </c>
      <c r="K2151">
        <v>145</v>
      </c>
      <c r="L2151">
        <v>84</v>
      </c>
      <c r="M2151">
        <v>64</v>
      </c>
      <c r="N2151">
        <v>34</v>
      </c>
    </row>
    <row r="2152" spans="1:14" x14ac:dyDescent="0.2">
      <c r="A2152">
        <v>1969</v>
      </c>
      <c r="B2152">
        <v>12</v>
      </c>
      <c r="C2152">
        <v>41</v>
      </c>
      <c r="D2152">
        <v>12</v>
      </c>
      <c r="E2152">
        <v>4</v>
      </c>
      <c r="F2152">
        <v>41</v>
      </c>
      <c r="G2152">
        <v>94</v>
      </c>
      <c r="H2152">
        <v>97</v>
      </c>
      <c r="I2152">
        <v>152</v>
      </c>
      <c r="J2152">
        <v>156</v>
      </c>
      <c r="K2152">
        <v>123</v>
      </c>
      <c r="L2152">
        <v>101</v>
      </c>
      <c r="M2152">
        <v>40</v>
      </c>
      <c r="N2152">
        <v>4</v>
      </c>
    </row>
    <row r="2153" spans="1:14" x14ac:dyDescent="0.2">
      <c r="A2153">
        <v>1969</v>
      </c>
      <c r="B2153">
        <v>13</v>
      </c>
      <c r="C2153">
        <v>60</v>
      </c>
      <c r="D2153">
        <v>-32</v>
      </c>
      <c r="E2153">
        <v>3</v>
      </c>
      <c r="F2153">
        <v>19</v>
      </c>
      <c r="G2153">
        <v>125</v>
      </c>
      <c r="H2153">
        <v>107</v>
      </c>
      <c r="I2153">
        <v>133</v>
      </c>
      <c r="J2153">
        <v>143</v>
      </c>
      <c r="K2153">
        <v>107</v>
      </c>
      <c r="L2153">
        <v>107</v>
      </c>
      <c r="M2153">
        <v>23</v>
      </c>
      <c r="N2153">
        <v>0</v>
      </c>
    </row>
    <row r="2154" spans="1:14" x14ac:dyDescent="0.2">
      <c r="A2154">
        <v>1969</v>
      </c>
      <c r="B2154">
        <v>14</v>
      </c>
      <c r="C2154">
        <v>56</v>
      </c>
      <c r="D2154">
        <v>-33</v>
      </c>
      <c r="E2154">
        <v>25</v>
      </c>
      <c r="F2154">
        <v>19</v>
      </c>
      <c r="G2154">
        <v>118</v>
      </c>
      <c r="H2154">
        <v>109</v>
      </c>
      <c r="I2154">
        <v>127</v>
      </c>
      <c r="J2154">
        <v>129</v>
      </c>
      <c r="K2154">
        <v>118</v>
      </c>
      <c r="L2154">
        <v>134</v>
      </c>
      <c r="M2154">
        <v>6</v>
      </c>
      <c r="N2154">
        <v>0</v>
      </c>
    </row>
    <row r="2155" spans="1:14" x14ac:dyDescent="0.2">
      <c r="A2155">
        <v>1969</v>
      </c>
      <c r="B2155">
        <v>15</v>
      </c>
      <c r="C2155">
        <v>14</v>
      </c>
      <c r="D2155">
        <v>-48</v>
      </c>
      <c r="E2155">
        <v>37</v>
      </c>
      <c r="F2155">
        <v>65</v>
      </c>
      <c r="G2155">
        <v>91</v>
      </c>
      <c r="H2155">
        <v>117</v>
      </c>
      <c r="I2155">
        <v>135</v>
      </c>
      <c r="J2155">
        <v>141</v>
      </c>
      <c r="K2155">
        <v>125</v>
      </c>
      <c r="L2155">
        <v>97</v>
      </c>
      <c r="M2155">
        <v>27</v>
      </c>
      <c r="N2155">
        <v>29</v>
      </c>
    </row>
    <row r="2156" spans="1:14" x14ac:dyDescent="0.2">
      <c r="A2156">
        <v>1969</v>
      </c>
      <c r="B2156">
        <v>16</v>
      </c>
      <c r="C2156">
        <v>0</v>
      </c>
      <c r="D2156">
        <v>-72</v>
      </c>
      <c r="E2156">
        <v>12</v>
      </c>
      <c r="F2156">
        <v>40</v>
      </c>
      <c r="G2156">
        <v>67</v>
      </c>
      <c r="H2156">
        <v>129</v>
      </c>
      <c r="I2156">
        <v>146</v>
      </c>
      <c r="J2156">
        <v>130</v>
      </c>
      <c r="K2156">
        <v>117</v>
      </c>
      <c r="L2156">
        <v>104</v>
      </c>
      <c r="M2156">
        <v>1</v>
      </c>
      <c r="N2156">
        <v>11</v>
      </c>
    </row>
    <row r="2157" spans="1:14" x14ac:dyDescent="0.2">
      <c r="A2157">
        <v>1969</v>
      </c>
      <c r="B2157">
        <v>17</v>
      </c>
      <c r="C2157">
        <v>-14</v>
      </c>
      <c r="D2157">
        <v>-69</v>
      </c>
      <c r="E2157">
        <v>4</v>
      </c>
      <c r="F2157">
        <v>28</v>
      </c>
      <c r="G2157">
        <v>76</v>
      </c>
      <c r="H2157">
        <v>100</v>
      </c>
      <c r="I2157">
        <v>130</v>
      </c>
      <c r="J2157">
        <v>129</v>
      </c>
      <c r="K2157">
        <v>130</v>
      </c>
      <c r="L2157">
        <v>96</v>
      </c>
      <c r="M2157">
        <v>3</v>
      </c>
      <c r="N2157">
        <v>-5</v>
      </c>
    </row>
    <row r="2158" spans="1:14" x14ac:dyDescent="0.2">
      <c r="A2158">
        <v>1969</v>
      </c>
      <c r="B2158">
        <v>18</v>
      </c>
      <c r="C2158">
        <v>3</v>
      </c>
      <c r="D2158">
        <v>-57</v>
      </c>
      <c r="E2158">
        <v>11</v>
      </c>
      <c r="F2158">
        <v>-11</v>
      </c>
      <c r="G2158">
        <v>45</v>
      </c>
      <c r="H2158">
        <v>111</v>
      </c>
      <c r="I2158">
        <v>91</v>
      </c>
      <c r="J2158">
        <v>138</v>
      </c>
      <c r="K2158">
        <v>134</v>
      </c>
      <c r="L2158">
        <v>82</v>
      </c>
      <c r="M2158">
        <v>-40</v>
      </c>
      <c r="N2158">
        <v>-8</v>
      </c>
    </row>
    <row r="2159" spans="1:14" x14ac:dyDescent="0.2">
      <c r="A2159">
        <v>1969</v>
      </c>
      <c r="B2159">
        <v>19</v>
      </c>
      <c r="C2159">
        <v>46</v>
      </c>
      <c r="D2159">
        <v>-31</v>
      </c>
      <c r="E2159">
        <v>16</v>
      </c>
      <c r="F2159">
        <v>-9</v>
      </c>
      <c r="G2159">
        <v>38</v>
      </c>
      <c r="H2159">
        <v>95</v>
      </c>
      <c r="I2159">
        <v>133</v>
      </c>
      <c r="J2159">
        <v>155</v>
      </c>
      <c r="K2159">
        <v>114</v>
      </c>
      <c r="L2159">
        <v>80</v>
      </c>
      <c r="M2159">
        <v>32</v>
      </c>
      <c r="N2159">
        <v>-32</v>
      </c>
    </row>
    <row r="2160" spans="1:14" x14ac:dyDescent="0.2">
      <c r="A2160">
        <v>1969</v>
      </c>
      <c r="B2160">
        <v>20</v>
      </c>
      <c r="C2160">
        <v>9</v>
      </c>
      <c r="D2160">
        <v>-13</v>
      </c>
      <c r="E2160">
        <v>24</v>
      </c>
      <c r="F2160">
        <v>-17</v>
      </c>
      <c r="G2160">
        <v>46</v>
      </c>
      <c r="H2160">
        <v>107</v>
      </c>
      <c r="I2160">
        <v>158</v>
      </c>
      <c r="J2160">
        <v>116</v>
      </c>
      <c r="K2160">
        <v>43</v>
      </c>
      <c r="L2160">
        <v>91</v>
      </c>
      <c r="M2160">
        <v>51</v>
      </c>
      <c r="N2160">
        <v>-6</v>
      </c>
    </row>
    <row r="2161" spans="1:14" x14ac:dyDescent="0.2">
      <c r="A2161">
        <v>1969</v>
      </c>
      <c r="B2161">
        <v>21</v>
      </c>
      <c r="C2161">
        <v>44</v>
      </c>
      <c r="D2161">
        <v>3</v>
      </c>
      <c r="E2161">
        <v>19</v>
      </c>
      <c r="F2161">
        <v>29</v>
      </c>
      <c r="G2161">
        <v>81</v>
      </c>
      <c r="H2161">
        <v>61</v>
      </c>
      <c r="I2161">
        <v>147</v>
      </c>
      <c r="J2161">
        <v>118</v>
      </c>
      <c r="K2161">
        <v>107</v>
      </c>
      <c r="L2161">
        <v>95</v>
      </c>
      <c r="M2161">
        <v>37</v>
      </c>
      <c r="N2161">
        <v>7</v>
      </c>
    </row>
    <row r="2162" spans="1:14" x14ac:dyDescent="0.2">
      <c r="A2162">
        <v>1969</v>
      </c>
      <c r="B2162">
        <v>22</v>
      </c>
      <c r="C2162">
        <v>87</v>
      </c>
      <c r="D2162">
        <v>8</v>
      </c>
      <c r="E2162">
        <v>1</v>
      </c>
      <c r="F2162">
        <v>34</v>
      </c>
      <c r="G2162">
        <v>63</v>
      </c>
      <c r="H2162">
        <v>78</v>
      </c>
      <c r="I2162">
        <v>134</v>
      </c>
      <c r="J2162">
        <v>108</v>
      </c>
      <c r="K2162">
        <v>111</v>
      </c>
      <c r="L2162">
        <v>112</v>
      </c>
      <c r="M2162">
        <v>44</v>
      </c>
      <c r="N2162">
        <v>72</v>
      </c>
    </row>
    <row r="2163" spans="1:14" x14ac:dyDescent="0.2">
      <c r="A2163">
        <v>1969</v>
      </c>
      <c r="B2163">
        <v>23</v>
      </c>
      <c r="C2163">
        <v>75</v>
      </c>
      <c r="D2163">
        <v>22</v>
      </c>
      <c r="E2163">
        <v>-3</v>
      </c>
      <c r="F2163">
        <v>52</v>
      </c>
      <c r="G2163">
        <v>82</v>
      </c>
      <c r="H2163">
        <v>81</v>
      </c>
      <c r="I2163">
        <v>146</v>
      </c>
      <c r="J2163">
        <v>102</v>
      </c>
      <c r="K2163">
        <v>52</v>
      </c>
      <c r="L2163">
        <v>97</v>
      </c>
      <c r="M2163">
        <v>37</v>
      </c>
      <c r="N2163">
        <v>38</v>
      </c>
    </row>
    <row r="2164" spans="1:14" x14ac:dyDescent="0.2">
      <c r="A2164">
        <v>1969</v>
      </c>
      <c r="B2164">
        <v>24</v>
      </c>
      <c r="C2164">
        <v>79</v>
      </c>
      <c r="D2164">
        <v>29</v>
      </c>
      <c r="E2164">
        <v>-10</v>
      </c>
      <c r="F2164">
        <v>60</v>
      </c>
      <c r="G2164">
        <v>75</v>
      </c>
      <c r="H2164">
        <v>120</v>
      </c>
      <c r="I2164">
        <v>143</v>
      </c>
      <c r="J2164">
        <v>72</v>
      </c>
      <c r="K2164">
        <v>115</v>
      </c>
      <c r="L2164">
        <v>86</v>
      </c>
      <c r="M2164">
        <v>3</v>
      </c>
      <c r="N2164">
        <v>48</v>
      </c>
    </row>
    <row r="2165" spans="1:14" x14ac:dyDescent="0.2">
      <c r="A2165">
        <v>1969</v>
      </c>
      <c r="B2165">
        <v>25</v>
      </c>
      <c r="C2165">
        <v>72</v>
      </c>
      <c r="D2165">
        <v>25</v>
      </c>
      <c r="E2165">
        <v>-1</v>
      </c>
      <c r="F2165">
        <v>75</v>
      </c>
      <c r="G2165">
        <v>101</v>
      </c>
      <c r="H2165">
        <v>112</v>
      </c>
      <c r="I2165">
        <v>108</v>
      </c>
      <c r="J2165">
        <v>119</v>
      </c>
      <c r="K2165">
        <v>107</v>
      </c>
      <c r="L2165">
        <v>64</v>
      </c>
      <c r="M2165">
        <v>-2</v>
      </c>
      <c r="N2165">
        <v>43</v>
      </c>
    </row>
    <row r="2166" spans="1:14" x14ac:dyDescent="0.2">
      <c r="A2166">
        <v>1969</v>
      </c>
      <c r="B2166">
        <v>26</v>
      </c>
      <c r="C2166">
        <v>75</v>
      </c>
      <c r="D2166">
        <v>17</v>
      </c>
      <c r="E2166">
        <v>-9</v>
      </c>
      <c r="F2166">
        <v>73</v>
      </c>
      <c r="G2166">
        <v>63</v>
      </c>
      <c r="H2166">
        <v>81</v>
      </c>
      <c r="I2166">
        <v>121</v>
      </c>
      <c r="J2166">
        <v>116</v>
      </c>
      <c r="K2166">
        <v>92</v>
      </c>
      <c r="L2166">
        <v>95</v>
      </c>
      <c r="M2166">
        <v>-10</v>
      </c>
      <c r="N2166">
        <v>23</v>
      </c>
    </row>
    <row r="2167" spans="1:14" x14ac:dyDescent="0.2">
      <c r="A2167">
        <v>1969</v>
      </c>
      <c r="B2167">
        <v>27</v>
      </c>
      <c r="C2167">
        <v>68</v>
      </c>
      <c r="D2167">
        <v>-5</v>
      </c>
      <c r="E2167">
        <v>-3</v>
      </c>
      <c r="F2167">
        <v>51</v>
      </c>
      <c r="G2167">
        <v>53</v>
      </c>
      <c r="H2167">
        <v>125</v>
      </c>
      <c r="I2167">
        <v>101</v>
      </c>
      <c r="J2167">
        <v>114</v>
      </c>
      <c r="K2167">
        <v>101</v>
      </c>
      <c r="L2167">
        <v>111</v>
      </c>
      <c r="M2167">
        <v>-13</v>
      </c>
      <c r="N2167">
        <v>-11</v>
      </c>
    </row>
    <row r="2168" spans="1:14" x14ac:dyDescent="0.2">
      <c r="A2168">
        <v>1969</v>
      </c>
      <c r="B2168">
        <v>28</v>
      </c>
      <c r="C2168">
        <v>37</v>
      </c>
      <c r="D2168">
        <v>0</v>
      </c>
      <c r="E2168">
        <v>-32</v>
      </c>
      <c r="F2168">
        <v>32</v>
      </c>
      <c r="G2168">
        <v>58</v>
      </c>
      <c r="H2168">
        <v>91</v>
      </c>
      <c r="I2168">
        <v>132</v>
      </c>
      <c r="J2168">
        <v>112</v>
      </c>
      <c r="K2168">
        <v>39</v>
      </c>
      <c r="L2168">
        <v>93</v>
      </c>
      <c r="M2168">
        <v>-1</v>
      </c>
      <c r="N2168">
        <v>-20</v>
      </c>
    </row>
    <row r="2169" spans="1:14" x14ac:dyDescent="0.2">
      <c r="A2169">
        <v>1969</v>
      </c>
      <c r="B2169">
        <v>29</v>
      </c>
      <c r="C2169">
        <v>29</v>
      </c>
      <c r="E2169">
        <v>5</v>
      </c>
      <c r="F2169">
        <v>22</v>
      </c>
      <c r="G2169">
        <v>63</v>
      </c>
      <c r="H2169">
        <v>105</v>
      </c>
      <c r="I2169">
        <v>130</v>
      </c>
      <c r="J2169">
        <v>98</v>
      </c>
      <c r="K2169">
        <v>72</v>
      </c>
      <c r="L2169">
        <v>74</v>
      </c>
      <c r="M2169">
        <v>-31</v>
      </c>
      <c r="N2169">
        <v>-14</v>
      </c>
    </row>
    <row r="2170" spans="1:14" x14ac:dyDescent="0.2">
      <c r="A2170">
        <v>1969</v>
      </c>
      <c r="B2170">
        <v>30</v>
      </c>
      <c r="C2170">
        <v>47</v>
      </c>
      <c r="E2170">
        <v>56</v>
      </c>
      <c r="F2170">
        <v>34</v>
      </c>
      <c r="G2170">
        <v>99</v>
      </c>
      <c r="H2170">
        <v>107</v>
      </c>
      <c r="I2170">
        <v>80</v>
      </c>
      <c r="J2170">
        <v>117</v>
      </c>
      <c r="K2170">
        <v>19</v>
      </c>
      <c r="L2170">
        <v>59</v>
      </c>
      <c r="M2170">
        <v>-37</v>
      </c>
      <c r="N2170">
        <v>-14</v>
      </c>
    </row>
    <row r="2171" spans="1:14" x14ac:dyDescent="0.2">
      <c r="A2171">
        <v>1969</v>
      </c>
      <c r="B2171">
        <v>31</v>
      </c>
      <c r="C2171">
        <v>37</v>
      </c>
      <c r="E2171">
        <v>49</v>
      </c>
      <c r="G2171">
        <v>89</v>
      </c>
      <c r="I2171">
        <v>102</v>
      </c>
      <c r="J2171">
        <v>129</v>
      </c>
      <c r="L2171">
        <v>83</v>
      </c>
      <c r="N2171">
        <v>-11</v>
      </c>
    </row>
    <row r="2172" spans="1:14" x14ac:dyDescent="0.2">
      <c r="A2172">
        <v>1970</v>
      </c>
      <c r="B2172">
        <v>1</v>
      </c>
      <c r="C2172">
        <v>-17</v>
      </c>
      <c r="D2172">
        <v>-3</v>
      </c>
      <c r="E2172">
        <v>7</v>
      </c>
      <c r="F2172">
        <v>-7</v>
      </c>
      <c r="G2172">
        <v>59</v>
      </c>
      <c r="H2172">
        <v>110</v>
      </c>
      <c r="I2172">
        <v>111</v>
      </c>
      <c r="J2172">
        <v>133</v>
      </c>
      <c r="K2172">
        <v>95</v>
      </c>
      <c r="L2172">
        <v>99</v>
      </c>
      <c r="M2172">
        <v>102</v>
      </c>
      <c r="N2172">
        <v>57</v>
      </c>
    </row>
    <row r="2173" spans="1:14" x14ac:dyDescent="0.2">
      <c r="A2173">
        <v>1970</v>
      </c>
      <c r="B2173">
        <v>2</v>
      </c>
      <c r="C2173">
        <v>-19</v>
      </c>
      <c r="D2173">
        <v>23</v>
      </c>
      <c r="E2173">
        <v>8</v>
      </c>
      <c r="F2173">
        <v>-16</v>
      </c>
      <c r="G2173">
        <v>92</v>
      </c>
      <c r="H2173">
        <v>100</v>
      </c>
      <c r="I2173">
        <v>98</v>
      </c>
      <c r="J2173">
        <v>127</v>
      </c>
      <c r="K2173">
        <v>92</v>
      </c>
      <c r="L2173">
        <v>110</v>
      </c>
      <c r="M2173">
        <v>90</v>
      </c>
      <c r="N2173">
        <v>46</v>
      </c>
    </row>
    <row r="2174" spans="1:14" x14ac:dyDescent="0.2">
      <c r="A2174">
        <v>1970</v>
      </c>
      <c r="B2174">
        <v>3</v>
      </c>
      <c r="C2174">
        <v>-2</v>
      </c>
      <c r="D2174">
        <v>38</v>
      </c>
      <c r="E2174">
        <v>-29</v>
      </c>
      <c r="F2174">
        <v>20</v>
      </c>
      <c r="G2174">
        <v>59</v>
      </c>
      <c r="H2174">
        <v>106</v>
      </c>
      <c r="I2174">
        <v>103</v>
      </c>
      <c r="J2174">
        <v>131</v>
      </c>
      <c r="K2174">
        <v>119</v>
      </c>
      <c r="L2174">
        <v>76</v>
      </c>
      <c r="M2174">
        <v>97</v>
      </c>
      <c r="N2174">
        <v>58</v>
      </c>
    </row>
    <row r="2175" spans="1:14" x14ac:dyDescent="0.2">
      <c r="A2175">
        <v>1970</v>
      </c>
      <c r="B2175">
        <v>4</v>
      </c>
      <c r="C2175">
        <v>-44</v>
      </c>
      <c r="D2175">
        <v>3</v>
      </c>
      <c r="E2175">
        <v>-8</v>
      </c>
      <c r="F2175">
        <v>27</v>
      </c>
      <c r="G2175">
        <v>78</v>
      </c>
      <c r="H2175">
        <v>95</v>
      </c>
      <c r="I2175">
        <v>108</v>
      </c>
      <c r="J2175">
        <v>148</v>
      </c>
      <c r="K2175">
        <v>105</v>
      </c>
      <c r="L2175">
        <v>92</v>
      </c>
      <c r="M2175">
        <v>84</v>
      </c>
      <c r="N2175">
        <v>59</v>
      </c>
    </row>
    <row r="2176" spans="1:14" x14ac:dyDescent="0.2">
      <c r="A2176">
        <v>1970</v>
      </c>
      <c r="B2176">
        <v>5</v>
      </c>
      <c r="C2176">
        <v>-72</v>
      </c>
      <c r="D2176">
        <v>-3</v>
      </c>
      <c r="E2176">
        <v>-47</v>
      </c>
      <c r="F2176">
        <v>3</v>
      </c>
      <c r="G2176">
        <v>87</v>
      </c>
      <c r="H2176">
        <v>85</v>
      </c>
      <c r="I2176">
        <v>131</v>
      </c>
      <c r="J2176">
        <v>143</v>
      </c>
      <c r="K2176">
        <v>125</v>
      </c>
      <c r="L2176">
        <v>109</v>
      </c>
      <c r="M2176">
        <v>76</v>
      </c>
      <c r="N2176">
        <v>61</v>
      </c>
    </row>
    <row r="2177" spans="1:14" x14ac:dyDescent="0.2">
      <c r="A2177">
        <v>1970</v>
      </c>
      <c r="B2177">
        <v>6</v>
      </c>
      <c r="C2177">
        <v>-63</v>
      </c>
      <c r="D2177">
        <v>-33</v>
      </c>
      <c r="E2177">
        <v>-41</v>
      </c>
      <c r="F2177">
        <v>16</v>
      </c>
      <c r="G2177">
        <v>87</v>
      </c>
      <c r="H2177">
        <v>84</v>
      </c>
      <c r="I2177">
        <v>141</v>
      </c>
      <c r="J2177">
        <v>150</v>
      </c>
      <c r="K2177">
        <v>113</v>
      </c>
      <c r="L2177">
        <v>60</v>
      </c>
      <c r="M2177">
        <v>62</v>
      </c>
      <c r="N2177">
        <v>57</v>
      </c>
    </row>
    <row r="2178" spans="1:14" x14ac:dyDescent="0.2">
      <c r="A2178">
        <v>1970</v>
      </c>
      <c r="B2178">
        <v>7</v>
      </c>
      <c r="C2178">
        <v>-82</v>
      </c>
      <c r="D2178">
        <v>-22</v>
      </c>
      <c r="E2178">
        <v>-41</v>
      </c>
      <c r="F2178">
        <v>10</v>
      </c>
      <c r="G2178">
        <v>93</v>
      </c>
      <c r="H2178">
        <v>109</v>
      </c>
      <c r="I2178">
        <v>131</v>
      </c>
      <c r="J2178">
        <v>145</v>
      </c>
      <c r="K2178">
        <v>120</v>
      </c>
      <c r="L2178">
        <v>42</v>
      </c>
      <c r="M2178">
        <v>54</v>
      </c>
      <c r="N2178">
        <v>39</v>
      </c>
    </row>
    <row r="2179" spans="1:14" x14ac:dyDescent="0.2">
      <c r="A2179">
        <v>1970</v>
      </c>
      <c r="B2179">
        <v>8</v>
      </c>
      <c r="C2179">
        <v>-77</v>
      </c>
      <c r="D2179">
        <v>29</v>
      </c>
      <c r="E2179">
        <v>-41</v>
      </c>
      <c r="F2179">
        <v>0</v>
      </c>
      <c r="G2179">
        <v>105</v>
      </c>
      <c r="H2179">
        <v>132</v>
      </c>
      <c r="I2179">
        <v>160</v>
      </c>
      <c r="J2179">
        <v>128</v>
      </c>
      <c r="K2179">
        <v>139</v>
      </c>
      <c r="L2179">
        <v>27</v>
      </c>
      <c r="M2179">
        <v>5</v>
      </c>
      <c r="N2179">
        <v>5</v>
      </c>
    </row>
    <row r="2180" spans="1:14" x14ac:dyDescent="0.2">
      <c r="A2180">
        <v>1970</v>
      </c>
      <c r="B2180">
        <v>9</v>
      </c>
      <c r="C2180">
        <v>-12</v>
      </c>
      <c r="D2180">
        <v>19</v>
      </c>
      <c r="E2180">
        <v>-60</v>
      </c>
      <c r="F2180">
        <v>-10</v>
      </c>
      <c r="G2180">
        <v>75</v>
      </c>
      <c r="H2180">
        <v>140</v>
      </c>
      <c r="I2180">
        <v>137</v>
      </c>
      <c r="J2180">
        <v>131</v>
      </c>
      <c r="K2180">
        <v>124</v>
      </c>
      <c r="L2180">
        <v>20</v>
      </c>
      <c r="M2180">
        <v>53</v>
      </c>
      <c r="N2180">
        <v>-12</v>
      </c>
    </row>
    <row r="2181" spans="1:14" x14ac:dyDescent="0.2">
      <c r="A2181">
        <v>1970</v>
      </c>
      <c r="B2181">
        <v>10</v>
      </c>
      <c r="C2181">
        <v>29</v>
      </c>
      <c r="D2181">
        <v>7</v>
      </c>
      <c r="E2181">
        <v>-43</v>
      </c>
      <c r="F2181">
        <v>7</v>
      </c>
      <c r="G2181">
        <v>83</v>
      </c>
      <c r="H2181">
        <v>146</v>
      </c>
      <c r="I2181">
        <v>96</v>
      </c>
      <c r="J2181">
        <v>147</v>
      </c>
      <c r="K2181">
        <v>97</v>
      </c>
      <c r="L2181">
        <v>31</v>
      </c>
      <c r="M2181">
        <v>63</v>
      </c>
      <c r="N2181">
        <v>-6</v>
      </c>
    </row>
    <row r="2182" spans="1:14" x14ac:dyDescent="0.2">
      <c r="A2182">
        <v>1970</v>
      </c>
      <c r="B2182">
        <v>11</v>
      </c>
      <c r="C2182">
        <v>34</v>
      </c>
      <c r="D2182">
        <v>-40</v>
      </c>
      <c r="E2182">
        <v>3</v>
      </c>
      <c r="F2182">
        <v>-3</v>
      </c>
      <c r="G2182">
        <v>81</v>
      </c>
      <c r="H2182">
        <v>151</v>
      </c>
      <c r="I2182">
        <v>117</v>
      </c>
      <c r="J2182">
        <v>106</v>
      </c>
      <c r="K2182">
        <v>86</v>
      </c>
      <c r="L2182">
        <v>66</v>
      </c>
      <c r="M2182">
        <v>71</v>
      </c>
      <c r="N2182">
        <v>36</v>
      </c>
    </row>
    <row r="2183" spans="1:14" x14ac:dyDescent="0.2">
      <c r="A2183">
        <v>1970</v>
      </c>
      <c r="B2183">
        <v>12</v>
      </c>
      <c r="C2183">
        <v>56</v>
      </c>
      <c r="D2183">
        <v>-19</v>
      </c>
      <c r="E2183">
        <v>0</v>
      </c>
      <c r="F2183">
        <v>17</v>
      </c>
      <c r="G2183">
        <v>79</v>
      </c>
      <c r="H2183">
        <v>137</v>
      </c>
      <c r="I2183">
        <v>107</v>
      </c>
      <c r="J2183">
        <v>111</v>
      </c>
      <c r="K2183">
        <v>81</v>
      </c>
      <c r="L2183">
        <v>110</v>
      </c>
      <c r="M2183">
        <v>53</v>
      </c>
      <c r="N2183">
        <v>38</v>
      </c>
    </row>
    <row r="2184" spans="1:14" x14ac:dyDescent="0.2">
      <c r="A2184">
        <v>1970</v>
      </c>
      <c r="B2184">
        <v>13</v>
      </c>
      <c r="C2184">
        <v>26</v>
      </c>
      <c r="D2184">
        <v>-37</v>
      </c>
      <c r="E2184">
        <v>9</v>
      </c>
      <c r="F2184">
        <v>26</v>
      </c>
      <c r="G2184">
        <v>72</v>
      </c>
      <c r="H2184">
        <v>112</v>
      </c>
      <c r="I2184">
        <v>111</v>
      </c>
      <c r="J2184">
        <v>136</v>
      </c>
      <c r="K2184">
        <v>73</v>
      </c>
      <c r="L2184">
        <v>95</v>
      </c>
      <c r="M2184">
        <v>10</v>
      </c>
      <c r="N2184">
        <v>9</v>
      </c>
    </row>
    <row r="2185" spans="1:14" x14ac:dyDescent="0.2">
      <c r="A2185">
        <v>1970</v>
      </c>
      <c r="B2185">
        <v>14</v>
      </c>
      <c r="C2185">
        <v>45</v>
      </c>
      <c r="D2185">
        <v>-40</v>
      </c>
      <c r="E2185">
        <v>4</v>
      </c>
      <c r="F2185">
        <v>-5</v>
      </c>
      <c r="G2185">
        <v>91</v>
      </c>
      <c r="H2185">
        <v>84</v>
      </c>
      <c r="I2185">
        <v>102</v>
      </c>
      <c r="J2185">
        <v>112</v>
      </c>
      <c r="K2185">
        <v>95</v>
      </c>
      <c r="L2185">
        <v>100</v>
      </c>
      <c r="M2185">
        <v>13</v>
      </c>
      <c r="N2185">
        <v>2</v>
      </c>
    </row>
    <row r="2186" spans="1:14" x14ac:dyDescent="0.2">
      <c r="A2186">
        <v>1970</v>
      </c>
      <c r="B2186">
        <v>15</v>
      </c>
      <c r="C2186">
        <v>70</v>
      </c>
      <c r="D2186">
        <v>-67</v>
      </c>
      <c r="E2186">
        <v>-2</v>
      </c>
      <c r="F2186">
        <v>63</v>
      </c>
      <c r="G2186">
        <v>82</v>
      </c>
      <c r="H2186">
        <v>83</v>
      </c>
      <c r="I2186">
        <v>97</v>
      </c>
      <c r="J2186">
        <v>91</v>
      </c>
      <c r="K2186">
        <v>68</v>
      </c>
      <c r="L2186">
        <v>108</v>
      </c>
      <c r="M2186">
        <v>7</v>
      </c>
      <c r="N2186">
        <v>0</v>
      </c>
    </row>
    <row r="2187" spans="1:14" x14ac:dyDescent="0.2">
      <c r="A2187">
        <v>1970</v>
      </c>
      <c r="B2187">
        <v>16</v>
      </c>
      <c r="C2187">
        <v>64</v>
      </c>
      <c r="D2187">
        <v>-43</v>
      </c>
      <c r="E2187">
        <v>33</v>
      </c>
      <c r="F2187">
        <v>97</v>
      </c>
      <c r="G2187">
        <v>65</v>
      </c>
      <c r="H2187">
        <v>97</v>
      </c>
      <c r="I2187">
        <v>99</v>
      </c>
      <c r="J2187">
        <v>117</v>
      </c>
      <c r="K2187">
        <v>75</v>
      </c>
      <c r="L2187">
        <v>54</v>
      </c>
      <c r="M2187">
        <v>-10</v>
      </c>
      <c r="N2187">
        <v>22</v>
      </c>
    </row>
    <row r="2188" spans="1:14" x14ac:dyDescent="0.2">
      <c r="A2188">
        <v>1970</v>
      </c>
      <c r="B2188">
        <v>17</v>
      </c>
      <c r="C2188">
        <v>16</v>
      </c>
      <c r="D2188">
        <v>-42</v>
      </c>
      <c r="E2188">
        <v>55</v>
      </c>
      <c r="F2188">
        <v>91</v>
      </c>
      <c r="G2188">
        <v>72</v>
      </c>
      <c r="H2188">
        <v>92</v>
      </c>
      <c r="I2188">
        <v>120</v>
      </c>
      <c r="J2188">
        <v>104</v>
      </c>
      <c r="K2188">
        <v>112</v>
      </c>
      <c r="L2188">
        <v>22</v>
      </c>
      <c r="M2188">
        <v>21</v>
      </c>
      <c r="N2188">
        <v>45</v>
      </c>
    </row>
    <row r="2189" spans="1:14" x14ac:dyDescent="0.2">
      <c r="A2189">
        <v>1970</v>
      </c>
      <c r="B2189">
        <v>18</v>
      </c>
      <c r="C2189">
        <v>17</v>
      </c>
      <c r="D2189">
        <v>3</v>
      </c>
      <c r="E2189">
        <v>50</v>
      </c>
      <c r="F2189">
        <v>79</v>
      </c>
      <c r="G2189">
        <v>65</v>
      </c>
      <c r="H2189">
        <v>120</v>
      </c>
      <c r="I2189">
        <v>124</v>
      </c>
      <c r="J2189">
        <v>71</v>
      </c>
      <c r="K2189">
        <v>93</v>
      </c>
      <c r="L2189">
        <v>57</v>
      </c>
      <c r="M2189">
        <v>30</v>
      </c>
      <c r="N2189">
        <v>48</v>
      </c>
    </row>
    <row r="2190" spans="1:14" x14ac:dyDescent="0.2">
      <c r="A2190">
        <v>1970</v>
      </c>
      <c r="B2190">
        <v>19</v>
      </c>
      <c r="C2190">
        <v>35</v>
      </c>
      <c r="D2190">
        <v>28</v>
      </c>
      <c r="E2190">
        <v>35</v>
      </c>
      <c r="F2190">
        <v>42</v>
      </c>
      <c r="G2190">
        <v>123</v>
      </c>
      <c r="H2190">
        <v>104</v>
      </c>
      <c r="I2190">
        <v>122</v>
      </c>
      <c r="J2190">
        <v>92</v>
      </c>
      <c r="K2190">
        <v>95</v>
      </c>
      <c r="L2190">
        <v>83</v>
      </c>
      <c r="M2190">
        <v>46</v>
      </c>
      <c r="N2190">
        <v>76</v>
      </c>
    </row>
    <row r="2191" spans="1:14" x14ac:dyDescent="0.2">
      <c r="A2191">
        <v>1970</v>
      </c>
      <c r="B2191">
        <v>20</v>
      </c>
      <c r="C2191">
        <v>48</v>
      </c>
      <c r="D2191">
        <v>30</v>
      </c>
      <c r="E2191">
        <v>52</v>
      </c>
      <c r="F2191">
        <v>23</v>
      </c>
      <c r="G2191">
        <v>77</v>
      </c>
      <c r="H2191">
        <v>120</v>
      </c>
      <c r="I2191">
        <v>86</v>
      </c>
      <c r="J2191">
        <v>109</v>
      </c>
      <c r="K2191">
        <v>125</v>
      </c>
      <c r="L2191">
        <v>34</v>
      </c>
      <c r="M2191">
        <v>14</v>
      </c>
      <c r="N2191">
        <v>42</v>
      </c>
    </row>
    <row r="2192" spans="1:14" x14ac:dyDescent="0.2">
      <c r="A2192">
        <v>1970</v>
      </c>
      <c r="B2192">
        <v>21</v>
      </c>
      <c r="C2192">
        <v>55</v>
      </c>
      <c r="D2192">
        <v>31</v>
      </c>
      <c r="E2192">
        <v>64</v>
      </c>
      <c r="F2192">
        <v>60</v>
      </c>
      <c r="G2192">
        <v>81</v>
      </c>
      <c r="H2192">
        <v>103</v>
      </c>
      <c r="I2192">
        <v>93</v>
      </c>
      <c r="J2192">
        <v>111</v>
      </c>
      <c r="K2192">
        <v>126</v>
      </c>
      <c r="L2192">
        <v>34</v>
      </c>
      <c r="M2192">
        <v>44</v>
      </c>
      <c r="N2192">
        <v>23</v>
      </c>
    </row>
    <row r="2193" spans="1:14" x14ac:dyDescent="0.2">
      <c r="A2193">
        <v>1970</v>
      </c>
      <c r="B2193">
        <v>22</v>
      </c>
      <c r="C2193">
        <v>35</v>
      </c>
      <c r="D2193">
        <v>76</v>
      </c>
      <c r="E2193">
        <v>23</v>
      </c>
      <c r="F2193">
        <v>95</v>
      </c>
      <c r="G2193">
        <v>58</v>
      </c>
      <c r="H2193">
        <v>119</v>
      </c>
      <c r="I2193">
        <v>72</v>
      </c>
      <c r="J2193">
        <v>115</v>
      </c>
      <c r="K2193">
        <v>129</v>
      </c>
      <c r="L2193">
        <v>33</v>
      </c>
      <c r="M2193">
        <v>8</v>
      </c>
      <c r="N2193">
        <v>-11</v>
      </c>
    </row>
    <row r="2194" spans="1:14" x14ac:dyDescent="0.2">
      <c r="A2194">
        <v>1970</v>
      </c>
      <c r="B2194">
        <v>23</v>
      </c>
      <c r="C2194">
        <v>34</v>
      </c>
      <c r="D2194">
        <v>38</v>
      </c>
      <c r="E2194">
        <v>17</v>
      </c>
      <c r="F2194">
        <v>94</v>
      </c>
      <c r="G2194">
        <v>75</v>
      </c>
      <c r="H2194">
        <v>107</v>
      </c>
      <c r="I2194">
        <v>108</v>
      </c>
      <c r="J2194">
        <v>101</v>
      </c>
      <c r="K2194">
        <v>85</v>
      </c>
      <c r="L2194">
        <v>73</v>
      </c>
      <c r="M2194">
        <v>21</v>
      </c>
      <c r="N2194">
        <v>15</v>
      </c>
    </row>
    <row r="2195" spans="1:14" x14ac:dyDescent="0.2">
      <c r="A2195">
        <v>1970</v>
      </c>
      <c r="B2195">
        <v>24</v>
      </c>
      <c r="C2195">
        <v>40</v>
      </c>
      <c r="D2195">
        <v>34</v>
      </c>
      <c r="E2195">
        <v>29</v>
      </c>
      <c r="F2195">
        <v>23</v>
      </c>
      <c r="G2195">
        <v>81</v>
      </c>
      <c r="H2195">
        <v>135</v>
      </c>
      <c r="I2195">
        <v>142</v>
      </c>
      <c r="J2195">
        <v>107</v>
      </c>
      <c r="K2195">
        <v>79</v>
      </c>
      <c r="L2195">
        <v>81</v>
      </c>
      <c r="M2195">
        <v>77</v>
      </c>
      <c r="N2195">
        <v>-12</v>
      </c>
    </row>
    <row r="2196" spans="1:14" x14ac:dyDescent="0.2">
      <c r="A2196">
        <v>1970</v>
      </c>
      <c r="B2196">
        <v>25</v>
      </c>
      <c r="C2196">
        <v>39</v>
      </c>
      <c r="D2196">
        <v>-4</v>
      </c>
      <c r="E2196">
        <v>-5</v>
      </c>
      <c r="F2196">
        <v>72</v>
      </c>
      <c r="G2196">
        <v>97</v>
      </c>
      <c r="H2196">
        <v>117</v>
      </c>
      <c r="I2196">
        <v>115</v>
      </c>
      <c r="J2196">
        <v>93</v>
      </c>
      <c r="K2196">
        <v>82</v>
      </c>
      <c r="L2196">
        <v>103</v>
      </c>
      <c r="M2196">
        <v>81</v>
      </c>
      <c r="N2196">
        <v>-23</v>
      </c>
    </row>
    <row r="2197" spans="1:14" x14ac:dyDescent="0.2">
      <c r="A2197">
        <v>1970</v>
      </c>
      <c r="B2197">
        <v>26</v>
      </c>
      <c r="C2197">
        <v>32</v>
      </c>
      <c r="D2197">
        <v>0</v>
      </c>
      <c r="E2197">
        <v>-10</v>
      </c>
      <c r="F2197">
        <v>39</v>
      </c>
      <c r="G2197">
        <v>76</v>
      </c>
      <c r="H2197">
        <v>85</v>
      </c>
      <c r="I2197">
        <v>95</v>
      </c>
      <c r="J2197">
        <v>100</v>
      </c>
      <c r="K2197">
        <v>101</v>
      </c>
      <c r="L2197">
        <v>85</v>
      </c>
      <c r="M2197">
        <v>58</v>
      </c>
      <c r="N2197">
        <v>-12</v>
      </c>
    </row>
    <row r="2198" spans="1:14" x14ac:dyDescent="0.2">
      <c r="A2198">
        <v>1970</v>
      </c>
      <c r="B2198">
        <v>27</v>
      </c>
      <c r="C2198">
        <v>24</v>
      </c>
      <c r="D2198">
        <v>-9</v>
      </c>
      <c r="E2198">
        <v>-6</v>
      </c>
      <c r="F2198">
        <v>22</v>
      </c>
      <c r="G2198">
        <v>93</v>
      </c>
      <c r="H2198">
        <v>132</v>
      </c>
      <c r="I2198">
        <v>123</v>
      </c>
      <c r="J2198">
        <v>99</v>
      </c>
      <c r="K2198">
        <v>123</v>
      </c>
      <c r="L2198">
        <v>36</v>
      </c>
      <c r="M2198">
        <v>67</v>
      </c>
      <c r="N2198">
        <v>-32</v>
      </c>
    </row>
    <row r="2199" spans="1:14" x14ac:dyDescent="0.2">
      <c r="A2199">
        <v>1970</v>
      </c>
      <c r="B2199">
        <v>28</v>
      </c>
      <c r="C2199">
        <v>-16</v>
      </c>
      <c r="D2199">
        <v>-2</v>
      </c>
      <c r="E2199">
        <v>1</v>
      </c>
      <c r="F2199">
        <v>-9</v>
      </c>
      <c r="G2199">
        <v>102</v>
      </c>
      <c r="H2199">
        <v>112</v>
      </c>
      <c r="I2199">
        <v>138</v>
      </c>
      <c r="J2199">
        <v>99</v>
      </c>
      <c r="K2199">
        <v>122</v>
      </c>
      <c r="L2199">
        <v>61</v>
      </c>
      <c r="M2199">
        <v>73</v>
      </c>
      <c r="N2199">
        <v>-18</v>
      </c>
    </row>
    <row r="2200" spans="1:14" x14ac:dyDescent="0.2">
      <c r="A2200">
        <v>1970</v>
      </c>
      <c r="B2200">
        <v>29</v>
      </c>
      <c r="C2200">
        <v>4</v>
      </c>
      <c r="E2200">
        <v>17</v>
      </c>
      <c r="F2200">
        <v>48</v>
      </c>
      <c r="G2200">
        <v>77</v>
      </c>
      <c r="H2200">
        <v>110</v>
      </c>
      <c r="I2200">
        <v>118</v>
      </c>
      <c r="J2200">
        <v>94</v>
      </c>
      <c r="K2200">
        <v>138</v>
      </c>
      <c r="L2200">
        <v>85</v>
      </c>
      <c r="M2200">
        <v>65</v>
      </c>
      <c r="N2200">
        <v>9</v>
      </c>
    </row>
    <row r="2201" spans="1:14" x14ac:dyDescent="0.2">
      <c r="A2201">
        <v>1970</v>
      </c>
      <c r="B2201">
        <v>30</v>
      </c>
      <c r="C2201">
        <v>25</v>
      </c>
      <c r="E2201">
        <v>43</v>
      </c>
      <c r="F2201">
        <v>37</v>
      </c>
      <c r="G2201">
        <v>91</v>
      </c>
      <c r="H2201">
        <v>90</v>
      </c>
      <c r="I2201">
        <v>103</v>
      </c>
      <c r="J2201">
        <v>108</v>
      </c>
      <c r="K2201">
        <v>98</v>
      </c>
      <c r="L2201">
        <v>106</v>
      </c>
      <c r="M2201">
        <v>56</v>
      </c>
      <c r="N2201">
        <v>10</v>
      </c>
    </row>
    <row r="2202" spans="1:14" x14ac:dyDescent="0.2">
      <c r="A2202">
        <v>1970</v>
      </c>
      <c r="B2202">
        <v>31</v>
      </c>
      <c r="C2202">
        <v>-5</v>
      </c>
      <c r="E2202">
        <v>22</v>
      </c>
      <c r="G2202">
        <v>112</v>
      </c>
      <c r="I2202">
        <v>112</v>
      </c>
      <c r="J2202">
        <v>136</v>
      </c>
      <c r="L2202">
        <v>112</v>
      </c>
      <c r="N2202">
        <v>-24</v>
      </c>
    </row>
    <row r="2203" spans="1:14" x14ac:dyDescent="0.2">
      <c r="A2203">
        <v>1971</v>
      </c>
      <c r="B2203">
        <v>1</v>
      </c>
      <c r="C2203">
        <v>-39</v>
      </c>
      <c r="D2203">
        <v>15</v>
      </c>
      <c r="E2203">
        <v>1</v>
      </c>
      <c r="F2203">
        <v>25</v>
      </c>
      <c r="G2203">
        <v>25</v>
      </c>
      <c r="H2203">
        <v>69</v>
      </c>
      <c r="I2203">
        <v>140</v>
      </c>
      <c r="J2203">
        <v>108</v>
      </c>
      <c r="K2203">
        <v>128</v>
      </c>
      <c r="L2203">
        <v>115</v>
      </c>
      <c r="M2203">
        <v>67</v>
      </c>
      <c r="N2203">
        <v>2</v>
      </c>
    </row>
    <row r="2204" spans="1:14" x14ac:dyDescent="0.2">
      <c r="A2204">
        <v>1971</v>
      </c>
      <c r="B2204">
        <v>2</v>
      </c>
      <c r="C2204">
        <v>-42</v>
      </c>
      <c r="D2204">
        <v>-27</v>
      </c>
      <c r="E2204">
        <v>0</v>
      </c>
      <c r="F2204">
        <v>33</v>
      </c>
      <c r="G2204">
        <v>13</v>
      </c>
      <c r="H2204">
        <v>93</v>
      </c>
      <c r="I2204">
        <v>153</v>
      </c>
      <c r="J2204">
        <v>116</v>
      </c>
      <c r="K2204">
        <v>92</v>
      </c>
      <c r="L2204">
        <v>80</v>
      </c>
      <c r="M2204">
        <v>80</v>
      </c>
      <c r="N2204">
        <v>1</v>
      </c>
    </row>
    <row r="2205" spans="1:14" x14ac:dyDescent="0.2">
      <c r="A2205">
        <v>1971</v>
      </c>
      <c r="B2205">
        <v>3</v>
      </c>
      <c r="C2205">
        <v>-54</v>
      </c>
      <c r="D2205">
        <v>-4</v>
      </c>
      <c r="E2205">
        <v>2</v>
      </c>
      <c r="F2205">
        <v>22</v>
      </c>
      <c r="G2205">
        <v>13</v>
      </c>
      <c r="H2205">
        <v>101</v>
      </c>
      <c r="I2205">
        <v>144</v>
      </c>
      <c r="J2205">
        <v>125</v>
      </c>
      <c r="K2205">
        <v>127</v>
      </c>
      <c r="L2205">
        <v>94</v>
      </c>
      <c r="M2205">
        <v>80</v>
      </c>
      <c r="N2205">
        <v>2</v>
      </c>
    </row>
    <row r="2206" spans="1:14" x14ac:dyDescent="0.2">
      <c r="A2206">
        <v>1971</v>
      </c>
      <c r="B2206">
        <v>4</v>
      </c>
      <c r="C2206">
        <v>-60</v>
      </c>
      <c r="D2206">
        <v>41</v>
      </c>
      <c r="E2206">
        <v>-33</v>
      </c>
      <c r="F2206">
        <v>41</v>
      </c>
      <c r="G2206">
        <v>26</v>
      </c>
      <c r="H2206">
        <v>78</v>
      </c>
      <c r="I2206">
        <v>130</v>
      </c>
      <c r="J2206">
        <v>137</v>
      </c>
      <c r="K2206">
        <v>107</v>
      </c>
      <c r="L2206">
        <v>112</v>
      </c>
      <c r="M2206">
        <v>64</v>
      </c>
      <c r="N2206">
        <v>5</v>
      </c>
    </row>
    <row r="2207" spans="1:14" x14ac:dyDescent="0.2">
      <c r="A2207">
        <v>1971</v>
      </c>
      <c r="B2207">
        <v>5</v>
      </c>
      <c r="C2207">
        <v>-57</v>
      </c>
      <c r="D2207">
        <v>19</v>
      </c>
      <c r="E2207">
        <v>-36</v>
      </c>
      <c r="F2207">
        <v>49</v>
      </c>
      <c r="G2207">
        <v>55</v>
      </c>
      <c r="H2207">
        <v>84</v>
      </c>
      <c r="I2207">
        <v>126</v>
      </c>
      <c r="J2207">
        <v>122</v>
      </c>
      <c r="K2207">
        <v>88</v>
      </c>
      <c r="L2207">
        <v>62</v>
      </c>
      <c r="M2207">
        <v>78</v>
      </c>
      <c r="N2207">
        <v>28</v>
      </c>
    </row>
    <row r="2208" spans="1:14" x14ac:dyDescent="0.2">
      <c r="A2208">
        <v>1971</v>
      </c>
      <c r="B2208">
        <v>6</v>
      </c>
      <c r="C2208">
        <v>-30</v>
      </c>
      <c r="D2208">
        <v>35</v>
      </c>
      <c r="E2208">
        <v>-24</v>
      </c>
      <c r="F2208">
        <v>55</v>
      </c>
      <c r="G2208">
        <v>91</v>
      </c>
      <c r="H2208">
        <v>89</v>
      </c>
      <c r="I2208">
        <v>112</v>
      </c>
      <c r="J2208">
        <v>116</v>
      </c>
      <c r="K2208">
        <v>80</v>
      </c>
      <c r="L2208">
        <v>30</v>
      </c>
      <c r="M2208">
        <v>33</v>
      </c>
      <c r="N2208">
        <v>60</v>
      </c>
    </row>
    <row r="2209" spans="1:14" x14ac:dyDescent="0.2">
      <c r="A2209">
        <v>1971</v>
      </c>
      <c r="B2209">
        <v>7</v>
      </c>
      <c r="C2209">
        <v>2</v>
      </c>
      <c r="D2209">
        <v>32</v>
      </c>
      <c r="E2209">
        <v>-39</v>
      </c>
      <c r="F2209">
        <v>48</v>
      </c>
      <c r="G2209">
        <v>84</v>
      </c>
      <c r="H2209">
        <v>94</v>
      </c>
      <c r="I2209">
        <v>115</v>
      </c>
      <c r="J2209">
        <v>119</v>
      </c>
      <c r="K2209">
        <v>99</v>
      </c>
      <c r="L2209">
        <v>56</v>
      </c>
      <c r="M2209">
        <v>-7</v>
      </c>
      <c r="N2209">
        <v>26</v>
      </c>
    </row>
    <row r="2210" spans="1:14" x14ac:dyDescent="0.2">
      <c r="A2210">
        <v>1971</v>
      </c>
      <c r="B2210">
        <v>8</v>
      </c>
      <c r="C2210">
        <v>76</v>
      </c>
      <c r="D2210">
        <v>33</v>
      </c>
      <c r="E2210">
        <v>-7</v>
      </c>
      <c r="F2210">
        <v>49</v>
      </c>
      <c r="G2210">
        <v>89</v>
      </c>
      <c r="H2210">
        <v>91</v>
      </c>
      <c r="I2210">
        <v>118</v>
      </c>
      <c r="J2210">
        <v>89</v>
      </c>
      <c r="K2210">
        <v>96</v>
      </c>
      <c r="L2210">
        <v>51</v>
      </c>
      <c r="M2210">
        <v>34</v>
      </c>
      <c r="N2210">
        <v>-1</v>
      </c>
    </row>
    <row r="2211" spans="1:14" x14ac:dyDescent="0.2">
      <c r="A2211">
        <v>1971</v>
      </c>
      <c r="B2211">
        <v>9</v>
      </c>
      <c r="C2211">
        <v>82</v>
      </c>
      <c r="D2211">
        <v>35</v>
      </c>
      <c r="E2211">
        <v>34</v>
      </c>
      <c r="F2211">
        <v>42</v>
      </c>
      <c r="G2211">
        <v>76</v>
      </c>
      <c r="H2211">
        <v>72</v>
      </c>
      <c r="I2211">
        <v>154</v>
      </c>
      <c r="J2211">
        <v>145</v>
      </c>
      <c r="K2211">
        <v>119</v>
      </c>
      <c r="L2211">
        <v>83</v>
      </c>
      <c r="M2211">
        <v>12</v>
      </c>
      <c r="N2211">
        <v>34</v>
      </c>
    </row>
    <row r="2212" spans="1:14" x14ac:dyDescent="0.2">
      <c r="A2212">
        <v>1971</v>
      </c>
      <c r="B2212">
        <v>10</v>
      </c>
      <c r="C2212">
        <v>71</v>
      </c>
      <c r="D2212">
        <v>34</v>
      </c>
      <c r="E2212">
        <v>-10</v>
      </c>
      <c r="F2212">
        <v>27</v>
      </c>
      <c r="G2212">
        <v>105</v>
      </c>
      <c r="H2212">
        <v>75</v>
      </c>
      <c r="I2212">
        <v>146</v>
      </c>
      <c r="J2212">
        <v>133</v>
      </c>
      <c r="K2212">
        <v>88</v>
      </c>
      <c r="L2212">
        <v>100</v>
      </c>
      <c r="M2212">
        <v>-16</v>
      </c>
      <c r="N2212">
        <v>70</v>
      </c>
    </row>
    <row r="2213" spans="1:14" x14ac:dyDescent="0.2">
      <c r="A2213">
        <v>1971</v>
      </c>
      <c r="B2213">
        <v>11</v>
      </c>
      <c r="C2213">
        <v>17</v>
      </c>
      <c r="D2213">
        <v>22</v>
      </c>
      <c r="E2213">
        <v>21</v>
      </c>
      <c r="F2213">
        <v>23</v>
      </c>
      <c r="G2213">
        <v>103</v>
      </c>
      <c r="H2213">
        <v>71</v>
      </c>
      <c r="I2213">
        <v>126</v>
      </c>
      <c r="J2213">
        <v>117</v>
      </c>
      <c r="K2213">
        <v>76</v>
      </c>
      <c r="L2213">
        <v>130</v>
      </c>
      <c r="M2213">
        <v>-14</v>
      </c>
      <c r="N2213">
        <v>71</v>
      </c>
    </row>
    <row r="2214" spans="1:14" x14ac:dyDescent="0.2">
      <c r="A2214">
        <v>1971</v>
      </c>
      <c r="B2214">
        <v>12</v>
      </c>
      <c r="C2214">
        <v>5</v>
      </c>
      <c r="D2214">
        <v>30</v>
      </c>
      <c r="E2214">
        <v>41</v>
      </c>
      <c r="F2214">
        <v>21</v>
      </c>
      <c r="G2214">
        <v>105</v>
      </c>
      <c r="H2214">
        <v>86</v>
      </c>
      <c r="I2214">
        <v>146</v>
      </c>
      <c r="J2214">
        <v>115</v>
      </c>
      <c r="K2214">
        <v>70</v>
      </c>
      <c r="L2214">
        <v>116</v>
      </c>
      <c r="M2214">
        <v>21</v>
      </c>
      <c r="N2214">
        <v>72</v>
      </c>
    </row>
    <row r="2215" spans="1:14" x14ac:dyDescent="0.2">
      <c r="A2215">
        <v>1971</v>
      </c>
      <c r="B2215">
        <v>13</v>
      </c>
      <c r="C2215">
        <v>17</v>
      </c>
      <c r="D2215">
        <v>39</v>
      </c>
      <c r="E2215">
        <v>49</v>
      </c>
      <c r="F2215">
        <v>46</v>
      </c>
      <c r="G2215">
        <v>92</v>
      </c>
      <c r="H2215">
        <v>79</v>
      </c>
      <c r="I2215">
        <v>78</v>
      </c>
      <c r="J2215">
        <v>142</v>
      </c>
      <c r="K2215">
        <v>63</v>
      </c>
      <c r="L2215">
        <v>66</v>
      </c>
      <c r="M2215">
        <v>68</v>
      </c>
      <c r="N2215">
        <v>75</v>
      </c>
    </row>
    <row r="2216" spans="1:14" x14ac:dyDescent="0.2">
      <c r="A2216">
        <v>1971</v>
      </c>
      <c r="B2216">
        <v>14</v>
      </c>
      <c r="C2216">
        <v>33</v>
      </c>
      <c r="D2216">
        <v>15</v>
      </c>
      <c r="E2216">
        <v>15</v>
      </c>
      <c r="F2216">
        <v>35</v>
      </c>
      <c r="G2216">
        <v>57</v>
      </c>
      <c r="H2216">
        <v>85</v>
      </c>
      <c r="I2216">
        <v>97</v>
      </c>
      <c r="J2216">
        <v>126</v>
      </c>
      <c r="K2216">
        <v>88</v>
      </c>
      <c r="L2216">
        <v>21</v>
      </c>
      <c r="M2216">
        <v>19</v>
      </c>
      <c r="N2216">
        <v>56</v>
      </c>
    </row>
    <row r="2217" spans="1:14" x14ac:dyDescent="0.2">
      <c r="A2217">
        <v>1971</v>
      </c>
      <c r="B2217">
        <v>15</v>
      </c>
      <c r="C2217">
        <v>16</v>
      </c>
      <c r="D2217">
        <v>14</v>
      </c>
      <c r="E2217">
        <v>17</v>
      </c>
      <c r="F2217">
        <v>21</v>
      </c>
      <c r="G2217">
        <v>69</v>
      </c>
      <c r="H2217">
        <v>46</v>
      </c>
      <c r="I2217">
        <v>130</v>
      </c>
      <c r="J2217">
        <v>109</v>
      </c>
      <c r="K2217">
        <v>103</v>
      </c>
      <c r="L2217">
        <v>9</v>
      </c>
      <c r="M2217">
        <v>24</v>
      </c>
      <c r="N2217">
        <v>62</v>
      </c>
    </row>
    <row r="2218" spans="1:14" x14ac:dyDescent="0.2">
      <c r="A2218">
        <v>1971</v>
      </c>
      <c r="B2218">
        <v>16</v>
      </c>
      <c r="C2218">
        <v>29</v>
      </c>
      <c r="D2218">
        <v>-34</v>
      </c>
      <c r="E2218">
        <v>-3</v>
      </c>
      <c r="F2218">
        <v>36</v>
      </c>
      <c r="G2218">
        <v>58</v>
      </c>
      <c r="H2218">
        <v>82</v>
      </c>
      <c r="I2218">
        <v>103</v>
      </c>
      <c r="J2218">
        <v>76</v>
      </c>
      <c r="K2218">
        <v>87</v>
      </c>
      <c r="L2218">
        <v>64</v>
      </c>
      <c r="M2218">
        <v>79</v>
      </c>
      <c r="N2218">
        <v>86</v>
      </c>
    </row>
    <row r="2219" spans="1:14" x14ac:dyDescent="0.2">
      <c r="A2219">
        <v>1971</v>
      </c>
      <c r="B2219">
        <v>17</v>
      </c>
      <c r="C2219">
        <v>22</v>
      </c>
      <c r="D2219">
        <v>-22</v>
      </c>
      <c r="E2219">
        <v>14</v>
      </c>
      <c r="F2219">
        <v>21</v>
      </c>
      <c r="G2219">
        <v>68</v>
      </c>
      <c r="H2219">
        <v>73</v>
      </c>
      <c r="I2219">
        <v>80</v>
      </c>
      <c r="J2219">
        <v>70</v>
      </c>
      <c r="K2219">
        <v>89</v>
      </c>
      <c r="L2219">
        <v>86</v>
      </c>
      <c r="M2219">
        <v>48</v>
      </c>
      <c r="N2219">
        <v>48</v>
      </c>
    </row>
    <row r="2220" spans="1:14" x14ac:dyDescent="0.2">
      <c r="A2220">
        <v>1971</v>
      </c>
      <c r="B2220">
        <v>18</v>
      </c>
      <c r="C2220">
        <v>39</v>
      </c>
      <c r="D2220">
        <v>6</v>
      </c>
      <c r="E2220">
        <v>36</v>
      </c>
      <c r="F2220">
        <v>48</v>
      </c>
      <c r="G2220">
        <v>44</v>
      </c>
      <c r="H2220">
        <v>79</v>
      </c>
      <c r="I2220">
        <v>58</v>
      </c>
      <c r="J2220">
        <v>104</v>
      </c>
      <c r="K2220">
        <v>55</v>
      </c>
      <c r="L2220">
        <v>92</v>
      </c>
      <c r="M2220">
        <v>48</v>
      </c>
      <c r="N2220">
        <v>56</v>
      </c>
    </row>
    <row r="2221" spans="1:14" x14ac:dyDescent="0.2">
      <c r="A2221">
        <v>1971</v>
      </c>
      <c r="B2221">
        <v>19</v>
      </c>
      <c r="C2221">
        <v>55</v>
      </c>
      <c r="D2221">
        <v>12</v>
      </c>
      <c r="E2221">
        <v>58</v>
      </c>
      <c r="F2221">
        <v>53</v>
      </c>
      <c r="G2221">
        <v>58</v>
      </c>
      <c r="H2221">
        <v>97</v>
      </c>
      <c r="I2221">
        <v>90</v>
      </c>
      <c r="J2221">
        <v>133</v>
      </c>
      <c r="K2221">
        <v>63</v>
      </c>
      <c r="L2221">
        <v>118</v>
      </c>
      <c r="M2221">
        <v>-8</v>
      </c>
      <c r="N2221">
        <v>63</v>
      </c>
    </row>
    <row r="2222" spans="1:14" x14ac:dyDescent="0.2">
      <c r="A2222">
        <v>1971</v>
      </c>
      <c r="B2222">
        <v>20</v>
      </c>
      <c r="C2222">
        <v>29</v>
      </c>
      <c r="D2222">
        <v>29</v>
      </c>
      <c r="E2222">
        <v>45</v>
      </c>
      <c r="F2222">
        <v>49</v>
      </c>
      <c r="G2222">
        <v>53</v>
      </c>
      <c r="H2222">
        <v>108</v>
      </c>
      <c r="I2222">
        <v>109</v>
      </c>
      <c r="J2222">
        <v>131</v>
      </c>
      <c r="K2222">
        <v>80</v>
      </c>
      <c r="L2222">
        <v>73</v>
      </c>
      <c r="M2222">
        <v>-37</v>
      </c>
      <c r="N2222">
        <v>67</v>
      </c>
    </row>
    <row r="2223" spans="1:14" x14ac:dyDescent="0.2">
      <c r="A2223">
        <v>1971</v>
      </c>
      <c r="B2223">
        <v>21</v>
      </c>
      <c r="C2223">
        <v>36</v>
      </c>
      <c r="D2223">
        <v>36</v>
      </c>
      <c r="E2223">
        <v>44</v>
      </c>
      <c r="F2223">
        <v>69</v>
      </c>
      <c r="G2223">
        <v>51</v>
      </c>
      <c r="H2223">
        <v>88</v>
      </c>
      <c r="I2223">
        <v>123</v>
      </c>
      <c r="J2223">
        <v>123</v>
      </c>
      <c r="K2223">
        <v>83</v>
      </c>
      <c r="L2223">
        <v>85</v>
      </c>
      <c r="M2223">
        <v>-7</v>
      </c>
      <c r="N2223">
        <v>96</v>
      </c>
    </row>
    <row r="2224" spans="1:14" x14ac:dyDescent="0.2">
      <c r="A2224">
        <v>1971</v>
      </c>
      <c r="B2224">
        <v>22</v>
      </c>
      <c r="C2224">
        <v>52</v>
      </c>
      <c r="D2224">
        <v>29</v>
      </c>
      <c r="E2224">
        <v>28</v>
      </c>
      <c r="F2224">
        <v>76</v>
      </c>
      <c r="G2224">
        <v>69</v>
      </c>
      <c r="H2224">
        <v>107</v>
      </c>
      <c r="I2224">
        <v>102</v>
      </c>
      <c r="J2224">
        <v>128</v>
      </c>
      <c r="K2224">
        <v>102</v>
      </c>
      <c r="L2224">
        <v>118</v>
      </c>
      <c r="M2224">
        <v>9</v>
      </c>
      <c r="N2224">
        <v>73</v>
      </c>
    </row>
    <row r="2225" spans="1:14" x14ac:dyDescent="0.2">
      <c r="A2225">
        <v>1971</v>
      </c>
      <c r="B2225">
        <v>23</v>
      </c>
      <c r="C2225">
        <v>40</v>
      </c>
      <c r="D2225">
        <v>-10</v>
      </c>
      <c r="E2225">
        <v>-8</v>
      </c>
      <c r="F2225">
        <v>94</v>
      </c>
      <c r="G2225">
        <v>95</v>
      </c>
      <c r="H2225">
        <v>86</v>
      </c>
      <c r="I2225">
        <v>127</v>
      </c>
      <c r="J2225">
        <v>129</v>
      </c>
      <c r="K2225">
        <v>88</v>
      </c>
      <c r="L2225">
        <v>93</v>
      </c>
      <c r="M2225">
        <v>-1</v>
      </c>
      <c r="N2225">
        <v>44</v>
      </c>
    </row>
    <row r="2226" spans="1:14" x14ac:dyDescent="0.2">
      <c r="A2226">
        <v>1971</v>
      </c>
      <c r="B2226">
        <v>24</v>
      </c>
      <c r="C2226">
        <v>43</v>
      </c>
      <c r="D2226">
        <v>19</v>
      </c>
      <c r="E2226">
        <v>42</v>
      </c>
      <c r="F2226">
        <v>73</v>
      </c>
      <c r="G2226">
        <v>73</v>
      </c>
      <c r="H2226">
        <v>100</v>
      </c>
      <c r="I2226">
        <v>133</v>
      </c>
      <c r="J2226">
        <v>135</v>
      </c>
      <c r="K2226">
        <v>106</v>
      </c>
      <c r="L2226">
        <v>65</v>
      </c>
      <c r="M2226">
        <v>-2</v>
      </c>
      <c r="N2226">
        <v>16</v>
      </c>
    </row>
    <row r="2227" spans="1:14" x14ac:dyDescent="0.2">
      <c r="A2227">
        <v>1971</v>
      </c>
      <c r="B2227">
        <v>25</v>
      </c>
      <c r="C2227">
        <v>51</v>
      </c>
      <c r="D2227">
        <v>19</v>
      </c>
      <c r="E2227">
        <v>51</v>
      </c>
      <c r="F2227">
        <v>43</v>
      </c>
      <c r="G2227">
        <v>85</v>
      </c>
      <c r="H2227">
        <v>112</v>
      </c>
      <c r="I2227">
        <v>129</v>
      </c>
      <c r="J2227">
        <v>102</v>
      </c>
      <c r="K2227">
        <v>97</v>
      </c>
      <c r="L2227">
        <v>85</v>
      </c>
      <c r="M2227">
        <v>-1</v>
      </c>
      <c r="N2227">
        <v>57</v>
      </c>
    </row>
    <row r="2228" spans="1:14" x14ac:dyDescent="0.2">
      <c r="A2228">
        <v>1971</v>
      </c>
      <c r="B2228">
        <v>26</v>
      </c>
      <c r="C2228">
        <v>40</v>
      </c>
      <c r="D2228">
        <v>11</v>
      </c>
      <c r="E2228">
        <v>31</v>
      </c>
      <c r="F2228">
        <v>19</v>
      </c>
      <c r="G2228">
        <v>59</v>
      </c>
      <c r="H2228">
        <v>108</v>
      </c>
      <c r="I2228">
        <v>124</v>
      </c>
      <c r="J2228">
        <v>99</v>
      </c>
      <c r="K2228">
        <v>93</v>
      </c>
      <c r="L2228">
        <v>39</v>
      </c>
      <c r="M2228">
        <v>58</v>
      </c>
      <c r="N2228">
        <v>61</v>
      </c>
    </row>
    <row r="2229" spans="1:14" x14ac:dyDescent="0.2">
      <c r="A2229">
        <v>1971</v>
      </c>
      <c r="B2229">
        <v>27</v>
      </c>
      <c r="C2229">
        <v>47</v>
      </c>
      <c r="D2229">
        <v>6</v>
      </c>
      <c r="E2229">
        <v>24</v>
      </c>
      <c r="F2229">
        <v>5</v>
      </c>
      <c r="G2229">
        <v>77</v>
      </c>
      <c r="H2229">
        <v>100</v>
      </c>
      <c r="I2229">
        <v>120</v>
      </c>
      <c r="J2229">
        <v>120</v>
      </c>
      <c r="K2229">
        <v>82</v>
      </c>
      <c r="L2229">
        <v>45</v>
      </c>
      <c r="M2229">
        <v>64</v>
      </c>
      <c r="N2229">
        <v>58</v>
      </c>
    </row>
    <row r="2230" spans="1:14" x14ac:dyDescent="0.2">
      <c r="A2230">
        <v>1971</v>
      </c>
      <c r="B2230">
        <v>28</v>
      </c>
      <c r="C2230">
        <v>36</v>
      </c>
      <c r="D2230">
        <v>0</v>
      </c>
      <c r="E2230">
        <v>42</v>
      </c>
      <c r="F2230">
        <v>5</v>
      </c>
      <c r="G2230">
        <v>51</v>
      </c>
      <c r="H2230">
        <v>93</v>
      </c>
      <c r="I2230">
        <v>137</v>
      </c>
      <c r="J2230">
        <v>135</v>
      </c>
      <c r="K2230">
        <v>65</v>
      </c>
      <c r="L2230">
        <v>45</v>
      </c>
      <c r="M2230">
        <v>45</v>
      </c>
      <c r="N2230">
        <v>21</v>
      </c>
    </row>
    <row r="2231" spans="1:14" x14ac:dyDescent="0.2">
      <c r="A2231">
        <v>1971</v>
      </c>
      <c r="B2231">
        <v>29</v>
      </c>
      <c r="C2231">
        <v>35</v>
      </c>
      <c r="E2231">
        <v>68</v>
      </c>
      <c r="F2231">
        <v>23</v>
      </c>
      <c r="G2231">
        <v>59</v>
      </c>
      <c r="H2231">
        <v>68</v>
      </c>
      <c r="I2231">
        <v>120</v>
      </c>
      <c r="J2231">
        <v>153</v>
      </c>
      <c r="K2231">
        <v>81</v>
      </c>
      <c r="L2231">
        <v>38</v>
      </c>
      <c r="M2231">
        <v>-26</v>
      </c>
      <c r="N2231">
        <v>0</v>
      </c>
    </row>
    <row r="2232" spans="1:14" x14ac:dyDescent="0.2">
      <c r="A2232">
        <v>1971</v>
      </c>
      <c r="B2232">
        <v>30</v>
      </c>
      <c r="C2232">
        <v>20</v>
      </c>
      <c r="E2232">
        <v>34</v>
      </c>
      <c r="F2232">
        <v>51</v>
      </c>
      <c r="G2232">
        <v>102</v>
      </c>
      <c r="H2232">
        <v>111</v>
      </c>
      <c r="I2232">
        <v>115</v>
      </c>
      <c r="J2232">
        <v>101</v>
      </c>
      <c r="K2232">
        <v>127</v>
      </c>
      <c r="L2232">
        <v>34</v>
      </c>
      <c r="M2232">
        <v>-21</v>
      </c>
      <c r="N2232">
        <v>8</v>
      </c>
    </row>
    <row r="2233" spans="1:14" x14ac:dyDescent="0.2">
      <c r="A2233">
        <v>1971</v>
      </c>
      <c r="B2233">
        <v>31</v>
      </c>
      <c r="C2233">
        <v>10</v>
      </c>
      <c r="E2233">
        <v>21</v>
      </c>
      <c r="G2233">
        <v>89</v>
      </c>
      <c r="I2233">
        <v>135</v>
      </c>
      <c r="J2233">
        <v>113</v>
      </c>
      <c r="L2233">
        <v>55</v>
      </c>
      <c r="N2233">
        <v>13</v>
      </c>
    </row>
    <row r="2234" spans="1:14" x14ac:dyDescent="0.2">
      <c r="A2234">
        <v>1972</v>
      </c>
      <c r="B2234">
        <v>1</v>
      </c>
      <c r="C2234">
        <v>34</v>
      </c>
      <c r="D2234">
        <v>-76</v>
      </c>
      <c r="E2234">
        <v>44</v>
      </c>
      <c r="F2234">
        <v>85</v>
      </c>
      <c r="G2234">
        <v>57</v>
      </c>
      <c r="H2234">
        <v>65</v>
      </c>
      <c r="I2234">
        <v>105</v>
      </c>
      <c r="J2234">
        <v>129</v>
      </c>
      <c r="K2234">
        <v>99</v>
      </c>
      <c r="L2234">
        <v>61</v>
      </c>
      <c r="M2234">
        <v>53</v>
      </c>
      <c r="N2234">
        <v>40</v>
      </c>
    </row>
    <row r="2235" spans="1:14" x14ac:dyDescent="0.2">
      <c r="A2235">
        <v>1972</v>
      </c>
      <c r="B2235">
        <v>2</v>
      </c>
      <c r="C2235">
        <v>24</v>
      </c>
      <c r="D2235">
        <v>-4</v>
      </c>
      <c r="E2235">
        <v>-17</v>
      </c>
      <c r="F2235">
        <v>91</v>
      </c>
      <c r="G2235">
        <v>52</v>
      </c>
      <c r="H2235">
        <v>38</v>
      </c>
      <c r="I2235">
        <v>101</v>
      </c>
      <c r="J2235">
        <v>124</v>
      </c>
      <c r="K2235">
        <v>102</v>
      </c>
      <c r="L2235">
        <v>76</v>
      </c>
      <c r="M2235">
        <v>67</v>
      </c>
      <c r="N2235">
        <v>68</v>
      </c>
    </row>
    <row r="2236" spans="1:14" x14ac:dyDescent="0.2">
      <c r="A2236">
        <v>1972</v>
      </c>
      <c r="B2236">
        <v>3</v>
      </c>
      <c r="C2236">
        <v>12</v>
      </c>
      <c r="D2236">
        <v>31</v>
      </c>
      <c r="E2236">
        <v>5</v>
      </c>
      <c r="F2236">
        <v>59</v>
      </c>
      <c r="G2236">
        <v>81</v>
      </c>
      <c r="H2236">
        <v>73</v>
      </c>
      <c r="I2236">
        <v>110</v>
      </c>
      <c r="J2236">
        <v>111</v>
      </c>
      <c r="K2236">
        <v>106</v>
      </c>
      <c r="L2236">
        <v>72</v>
      </c>
      <c r="M2236">
        <v>70</v>
      </c>
      <c r="N2236">
        <v>18</v>
      </c>
    </row>
    <row r="2237" spans="1:14" x14ac:dyDescent="0.2">
      <c r="A2237">
        <v>1972</v>
      </c>
      <c r="B2237">
        <v>4</v>
      </c>
      <c r="C2237">
        <v>11</v>
      </c>
      <c r="D2237">
        <v>13</v>
      </c>
      <c r="E2237">
        <v>-4</v>
      </c>
      <c r="F2237">
        <v>57</v>
      </c>
      <c r="G2237">
        <v>77</v>
      </c>
      <c r="H2237">
        <v>64</v>
      </c>
      <c r="I2237">
        <v>120</v>
      </c>
      <c r="J2237">
        <v>96</v>
      </c>
      <c r="K2237">
        <v>117</v>
      </c>
      <c r="L2237">
        <v>31</v>
      </c>
      <c r="M2237">
        <v>79</v>
      </c>
      <c r="N2237">
        <v>36</v>
      </c>
    </row>
    <row r="2238" spans="1:14" x14ac:dyDescent="0.2">
      <c r="A2238">
        <v>1972</v>
      </c>
      <c r="B2238">
        <v>5</v>
      </c>
      <c r="C2238">
        <v>20</v>
      </c>
      <c r="D2238">
        <v>13</v>
      </c>
      <c r="E2238">
        <v>11</v>
      </c>
      <c r="F2238">
        <v>65</v>
      </c>
      <c r="G2238">
        <v>74</v>
      </c>
      <c r="H2238">
        <v>86</v>
      </c>
      <c r="I2238">
        <v>114</v>
      </c>
      <c r="J2238">
        <v>118</v>
      </c>
      <c r="K2238">
        <v>91</v>
      </c>
      <c r="L2238">
        <v>37</v>
      </c>
      <c r="M2238">
        <v>97</v>
      </c>
      <c r="N2238">
        <v>33</v>
      </c>
    </row>
    <row r="2239" spans="1:14" x14ac:dyDescent="0.2">
      <c r="A2239">
        <v>1972</v>
      </c>
      <c r="B2239">
        <v>6</v>
      </c>
      <c r="C2239">
        <v>-4</v>
      </c>
      <c r="D2239">
        <v>32</v>
      </c>
      <c r="E2239">
        <v>-3</v>
      </c>
      <c r="F2239">
        <v>56</v>
      </c>
      <c r="G2239">
        <v>79</v>
      </c>
      <c r="H2239">
        <v>66</v>
      </c>
      <c r="I2239">
        <v>69</v>
      </c>
      <c r="J2239">
        <v>134</v>
      </c>
      <c r="K2239">
        <v>97</v>
      </c>
      <c r="L2239">
        <v>51</v>
      </c>
      <c r="M2239">
        <v>101</v>
      </c>
      <c r="N2239">
        <v>66</v>
      </c>
    </row>
    <row r="2240" spans="1:14" x14ac:dyDescent="0.2">
      <c r="A2240">
        <v>1972</v>
      </c>
      <c r="B2240">
        <v>7</v>
      </c>
      <c r="C2240">
        <v>-6</v>
      </c>
      <c r="D2240">
        <v>6</v>
      </c>
      <c r="E2240">
        <v>25</v>
      </c>
      <c r="F2240">
        <v>76</v>
      </c>
      <c r="G2240">
        <v>82</v>
      </c>
      <c r="H2240">
        <v>88</v>
      </c>
      <c r="I2240">
        <v>101</v>
      </c>
      <c r="J2240">
        <v>139</v>
      </c>
      <c r="K2240">
        <v>81</v>
      </c>
      <c r="L2240">
        <v>52</v>
      </c>
      <c r="M2240">
        <v>114</v>
      </c>
      <c r="N2240">
        <v>41</v>
      </c>
    </row>
    <row r="2241" spans="1:14" x14ac:dyDescent="0.2">
      <c r="A2241">
        <v>1972</v>
      </c>
      <c r="B2241">
        <v>8</v>
      </c>
      <c r="C2241">
        <v>4</v>
      </c>
      <c r="D2241">
        <v>5</v>
      </c>
      <c r="E2241">
        <v>31</v>
      </c>
      <c r="F2241">
        <v>48</v>
      </c>
      <c r="G2241">
        <v>47</v>
      </c>
      <c r="H2241">
        <v>83</v>
      </c>
      <c r="I2241">
        <v>110</v>
      </c>
      <c r="J2241">
        <v>136</v>
      </c>
      <c r="K2241">
        <v>60</v>
      </c>
      <c r="L2241">
        <v>89</v>
      </c>
      <c r="M2241">
        <v>49</v>
      </c>
      <c r="N2241">
        <v>10</v>
      </c>
    </row>
    <row r="2242" spans="1:14" x14ac:dyDescent="0.2">
      <c r="A2242">
        <v>1972</v>
      </c>
      <c r="B2242">
        <v>9</v>
      </c>
      <c r="C2242">
        <v>33</v>
      </c>
      <c r="D2242">
        <v>23</v>
      </c>
      <c r="E2242">
        <v>21</v>
      </c>
      <c r="F2242">
        <v>21</v>
      </c>
      <c r="G2242">
        <v>79</v>
      </c>
      <c r="H2242">
        <v>83</v>
      </c>
      <c r="I2242">
        <v>108</v>
      </c>
      <c r="J2242">
        <v>108</v>
      </c>
      <c r="K2242">
        <v>68</v>
      </c>
      <c r="L2242">
        <v>101</v>
      </c>
      <c r="M2242">
        <v>39</v>
      </c>
      <c r="N2242">
        <v>4</v>
      </c>
    </row>
    <row r="2243" spans="1:14" x14ac:dyDescent="0.2">
      <c r="A2243">
        <v>1972</v>
      </c>
      <c r="B2243">
        <v>10</v>
      </c>
      <c r="C2243">
        <v>56</v>
      </c>
      <c r="D2243">
        <v>-7</v>
      </c>
      <c r="E2243">
        <v>23</v>
      </c>
      <c r="F2243">
        <v>37</v>
      </c>
      <c r="G2243">
        <v>67</v>
      </c>
      <c r="H2243">
        <v>77</v>
      </c>
      <c r="I2243">
        <v>82</v>
      </c>
      <c r="J2243">
        <v>87</v>
      </c>
      <c r="K2243">
        <v>44</v>
      </c>
      <c r="L2243">
        <v>115</v>
      </c>
      <c r="M2243">
        <v>53</v>
      </c>
      <c r="N2243">
        <v>22</v>
      </c>
    </row>
    <row r="2244" spans="1:14" x14ac:dyDescent="0.2">
      <c r="A2244">
        <v>1972</v>
      </c>
      <c r="B2244">
        <v>11</v>
      </c>
      <c r="C2244">
        <v>63</v>
      </c>
      <c r="D2244">
        <v>4</v>
      </c>
      <c r="E2244">
        <v>14</v>
      </c>
      <c r="F2244">
        <v>35</v>
      </c>
      <c r="G2244">
        <v>37</v>
      </c>
      <c r="H2244">
        <v>75</v>
      </c>
      <c r="I2244">
        <v>96</v>
      </c>
      <c r="J2244">
        <v>65</v>
      </c>
      <c r="K2244">
        <v>64</v>
      </c>
      <c r="L2244">
        <v>91</v>
      </c>
      <c r="M2244">
        <v>25</v>
      </c>
      <c r="N2244">
        <v>8</v>
      </c>
    </row>
    <row r="2245" spans="1:14" x14ac:dyDescent="0.2">
      <c r="A2245">
        <v>1972</v>
      </c>
      <c r="B2245">
        <v>12</v>
      </c>
      <c r="C2245">
        <v>19</v>
      </c>
      <c r="D2245">
        <v>9</v>
      </c>
      <c r="E2245">
        <v>-3</v>
      </c>
      <c r="F2245">
        <v>43</v>
      </c>
      <c r="G2245">
        <v>31</v>
      </c>
      <c r="H2245">
        <v>71</v>
      </c>
      <c r="I2245">
        <v>61</v>
      </c>
      <c r="J2245">
        <v>67</v>
      </c>
      <c r="K2245">
        <v>99</v>
      </c>
      <c r="L2245">
        <v>70</v>
      </c>
      <c r="M2245">
        <v>34</v>
      </c>
      <c r="N2245">
        <v>16</v>
      </c>
    </row>
    <row r="2246" spans="1:14" x14ac:dyDescent="0.2">
      <c r="A2246">
        <v>1972</v>
      </c>
      <c r="B2246">
        <v>13</v>
      </c>
      <c r="C2246">
        <v>33</v>
      </c>
      <c r="D2246">
        <v>5</v>
      </c>
      <c r="E2246">
        <v>-6</v>
      </c>
      <c r="F2246">
        <v>49</v>
      </c>
      <c r="G2246">
        <v>49</v>
      </c>
      <c r="H2246">
        <v>70</v>
      </c>
      <c r="I2246">
        <v>104</v>
      </c>
      <c r="J2246">
        <v>115</v>
      </c>
      <c r="K2246">
        <v>94</v>
      </c>
      <c r="L2246">
        <v>71</v>
      </c>
      <c r="M2246">
        <v>34</v>
      </c>
      <c r="N2246">
        <v>57</v>
      </c>
    </row>
    <row r="2247" spans="1:14" x14ac:dyDescent="0.2">
      <c r="A2247">
        <v>1972</v>
      </c>
      <c r="B2247">
        <v>14</v>
      </c>
      <c r="C2247">
        <v>43</v>
      </c>
      <c r="D2247">
        <v>18</v>
      </c>
      <c r="E2247">
        <v>0</v>
      </c>
      <c r="F2247">
        <v>56</v>
      </c>
      <c r="G2247">
        <v>55</v>
      </c>
      <c r="H2247">
        <v>77</v>
      </c>
      <c r="I2247">
        <v>125</v>
      </c>
      <c r="J2247">
        <v>132</v>
      </c>
      <c r="K2247">
        <v>87</v>
      </c>
      <c r="L2247">
        <v>73</v>
      </c>
      <c r="M2247">
        <v>-12</v>
      </c>
      <c r="N2247">
        <v>82</v>
      </c>
    </row>
    <row r="2248" spans="1:14" x14ac:dyDescent="0.2">
      <c r="A2248">
        <v>1972</v>
      </c>
      <c r="B2248">
        <v>15</v>
      </c>
      <c r="C2248">
        <v>45</v>
      </c>
      <c r="D2248">
        <v>6</v>
      </c>
      <c r="E2248">
        <v>44</v>
      </c>
      <c r="F2248">
        <v>39</v>
      </c>
      <c r="G2248">
        <v>60</v>
      </c>
      <c r="H2248">
        <v>84</v>
      </c>
      <c r="I2248">
        <v>119</v>
      </c>
      <c r="J2248">
        <v>124</v>
      </c>
      <c r="K2248">
        <v>50</v>
      </c>
      <c r="L2248">
        <v>60</v>
      </c>
      <c r="M2248">
        <v>-7</v>
      </c>
      <c r="N2248">
        <v>50</v>
      </c>
    </row>
    <row r="2249" spans="1:14" x14ac:dyDescent="0.2">
      <c r="A2249">
        <v>1972</v>
      </c>
      <c r="B2249">
        <v>16</v>
      </c>
      <c r="C2249">
        <v>38</v>
      </c>
      <c r="D2249">
        <v>41</v>
      </c>
      <c r="E2249">
        <v>42</v>
      </c>
      <c r="F2249">
        <v>52</v>
      </c>
      <c r="G2249">
        <v>45</v>
      </c>
      <c r="H2249">
        <v>90</v>
      </c>
      <c r="I2249">
        <v>115</v>
      </c>
      <c r="J2249">
        <v>103</v>
      </c>
      <c r="K2249">
        <v>78</v>
      </c>
      <c r="L2249">
        <v>93</v>
      </c>
      <c r="M2249">
        <v>4</v>
      </c>
      <c r="N2249">
        <v>43</v>
      </c>
    </row>
    <row r="2250" spans="1:14" x14ac:dyDescent="0.2">
      <c r="A2250">
        <v>1972</v>
      </c>
      <c r="B2250">
        <v>17</v>
      </c>
      <c r="C2250">
        <v>42</v>
      </c>
      <c r="D2250">
        <v>31</v>
      </c>
      <c r="E2250">
        <v>46</v>
      </c>
      <c r="F2250">
        <v>58</v>
      </c>
      <c r="G2250">
        <v>33</v>
      </c>
      <c r="H2250">
        <v>88</v>
      </c>
      <c r="I2250">
        <v>114</v>
      </c>
      <c r="J2250">
        <v>114</v>
      </c>
      <c r="K2250">
        <v>85</v>
      </c>
      <c r="L2250">
        <v>96</v>
      </c>
      <c r="M2250">
        <v>-6</v>
      </c>
      <c r="N2250">
        <v>64</v>
      </c>
    </row>
    <row r="2251" spans="1:14" x14ac:dyDescent="0.2">
      <c r="A2251">
        <v>1972</v>
      </c>
      <c r="B2251">
        <v>18</v>
      </c>
      <c r="C2251">
        <v>1</v>
      </c>
      <c r="D2251">
        <v>27</v>
      </c>
      <c r="E2251">
        <v>30</v>
      </c>
      <c r="F2251">
        <v>77</v>
      </c>
      <c r="G2251">
        <v>47</v>
      </c>
      <c r="H2251">
        <v>111</v>
      </c>
      <c r="I2251">
        <v>128</v>
      </c>
      <c r="J2251">
        <v>97</v>
      </c>
      <c r="K2251">
        <v>88</v>
      </c>
      <c r="L2251">
        <v>70</v>
      </c>
      <c r="M2251">
        <v>-25</v>
      </c>
      <c r="N2251">
        <v>26</v>
      </c>
    </row>
    <row r="2252" spans="1:14" x14ac:dyDescent="0.2">
      <c r="A2252">
        <v>1972</v>
      </c>
      <c r="B2252">
        <v>19</v>
      </c>
      <c r="C2252">
        <v>0</v>
      </c>
      <c r="D2252">
        <v>20</v>
      </c>
      <c r="E2252">
        <v>38</v>
      </c>
      <c r="F2252">
        <v>31</v>
      </c>
      <c r="G2252">
        <v>41</v>
      </c>
      <c r="H2252">
        <v>73</v>
      </c>
      <c r="I2252">
        <v>131</v>
      </c>
      <c r="J2252">
        <v>71</v>
      </c>
      <c r="K2252">
        <v>76</v>
      </c>
      <c r="L2252">
        <v>50</v>
      </c>
      <c r="M2252">
        <v>-7</v>
      </c>
      <c r="N2252">
        <v>23</v>
      </c>
    </row>
    <row r="2253" spans="1:14" x14ac:dyDescent="0.2">
      <c r="A2253">
        <v>1972</v>
      </c>
      <c r="B2253">
        <v>20</v>
      </c>
      <c r="C2253">
        <v>-6</v>
      </c>
      <c r="D2253">
        <v>17</v>
      </c>
      <c r="E2253">
        <v>43</v>
      </c>
      <c r="F2253">
        <v>17</v>
      </c>
      <c r="G2253">
        <v>69</v>
      </c>
      <c r="H2253">
        <v>57</v>
      </c>
      <c r="I2253">
        <v>137</v>
      </c>
      <c r="J2253">
        <v>127</v>
      </c>
      <c r="K2253">
        <v>53</v>
      </c>
      <c r="L2253">
        <v>42</v>
      </c>
      <c r="M2253">
        <v>38</v>
      </c>
      <c r="N2253">
        <v>12</v>
      </c>
    </row>
    <row r="2254" spans="1:14" x14ac:dyDescent="0.2">
      <c r="A2254">
        <v>1972</v>
      </c>
      <c r="B2254">
        <v>21</v>
      </c>
      <c r="C2254">
        <v>-6</v>
      </c>
      <c r="D2254">
        <v>23</v>
      </c>
      <c r="E2254">
        <v>21</v>
      </c>
      <c r="F2254">
        <v>31</v>
      </c>
      <c r="G2254">
        <v>63</v>
      </c>
      <c r="H2254">
        <v>103</v>
      </c>
      <c r="I2254">
        <v>139</v>
      </c>
      <c r="J2254">
        <v>87</v>
      </c>
      <c r="K2254">
        <v>40</v>
      </c>
      <c r="L2254">
        <v>12</v>
      </c>
      <c r="M2254">
        <v>53</v>
      </c>
      <c r="N2254">
        <v>18</v>
      </c>
    </row>
    <row r="2255" spans="1:14" x14ac:dyDescent="0.2">
      <c r="A2255">
        <v>1972</v>
      </c>
      <c r="B2255">
        <v>22</v>
      </c>
      <c r="C2255">
        <v>9</v>
      </c>
      <c r="D2255">
        <v>29</v>
      </c>
      <c r="E2255">
        <v>11</v>
      </c>
      <c r="F2255">
        <v>33</v>
      </c>
      <c r="G2255">
        <v>101</v>
      </c>
      <c r="H2255">
        <v>103</v>
      </c>
      <c r="I2255">
        <v>142</v>
      </c>
      <c r="J2255">
        <v>98</v>
      </c>
      <c r="K2255">
        <v>69</v>
      </c>
      <c r="L2255">
        <v>51</v>
      </c>
      <c r="M2255">
        <v>42</v>
      </c>
      <c r="N2255">
        <v>10</v>
      </c>
    </row>
    <row r="2256" spans="1:14" x14ac:dyDescent="0.2">
      <c r="A2256">
        <v>1972</v>
      </c>
      <c r="B2256">
        <v>23</v>
      </c>
      <c r="C2256">
        <v>39</v>
      </c>
      <c r="D2256">
        <v>29</v>
      </c>
      <c r="E2256">
        <v>28</v>
      </c>
      <c r="F2256">
        <v>42</v>
      </c>
      <c r="G2256">
        <v>70</v>
      </c>
      <c r="H2256">
        <v>82</v>
      </c>
      <c r="I2256">
        <v>137</v>
      </c>
      <c r="J2256">
        <v>84</v>
      </c>
      <c r="K2256">
        <v>78</v>
      </c>
      <c r="L2256">
        <v>102</v>
      </c>
      <c r="M2256">
        <v>21</v>
      </c>
      <c r="N2256">
        <v>-8</v>
      </c>
    </row>
    <row r="2257" spans="1:14" x14ac:dyDescent="0.2">
      <c r="A2257">
        <v>1972</v>
      </c>
      <c r="B2257">
        <v>24</v>
      </c>
      <c r="C2257">
        <v>55</v>
      </c>
      <c r="D2257">
        <v>28</v>
      </c>
      <c r="E2257">
        <v>39</v>
      </c>
      <c r="F2257">
        <v>42</v>
      </c>
      <c r="G2257">
        <v>103</v>
      </c>
      <c r="H2257">
        <v>101</v>
      </c>
      <c r="I2257">
        <v>139</v>
      </c>
      <c r="J2257">
        <v>120</v>
      </c>
      <c r="K2257">
        <v>90</v>
      </c>
      <c r="L2257">
        <v>72</v>
      </c>
      <c r="M2257">
        <v>4</v>
      </c>
      <c r="N2257">
        <v>-5</v>
      </c>
    </row>
    <row r="2258" spans="1:14" x14ac:dyDescent="0.2">
      <c r="A2258">
        <v>1972</v>
      </c>
      <c r="B2258">
        <v>25</v>
      </c>
      <c r="C2258">
        <v>-4</v>
      </c>
      <c r="D2258">
        <v>27</v>
      </c>
      <c r="E2258">
        <v>11</v>
      </c>
      <c r="F2258">
        <v>15</v>
      </c>
      <c r="G2258">
        <v>73</v>
      </c>
      <c r="H2258">
        <v>119</v>
      </c>
      <c r="I2258">
        <v>131</v>
      </c>
      <c r="J2258">
        <v>110</v>
      </c>
      <c r="K2258">
        <v>86</v>
      </c>
      <c r="L2258">
        <v>78</v>
      </c>
      <c r="M2258">
        <v>-25</v>
      </c>
      <c r="N2258">
        <v>7</v>
      </c>
    </row>
    <row r="2259" spans="1:14" x14ac:dyDescent="0.2">
      <c r="A2259">
        <v>1972</v>
      </c>
      <c r="B2259">
        <v>26</v>
      </c>
      <c r="C2259">
        <v>7</v>
      </c>
      <c r="D2259">
        <v>41</v>
      </c>
      <c r="E2259">
        <v>52</v>
      </c>
      <c r="F2259">
        <v>38</v>
      </c>
      <c r="G2259">
        <v>88</v>
      </c>
      <c r="H2259">
        <v>109</v>
      </c>
      <c r="I2259">
        <v>124</v>
      </c>
      <c r="J2259">
        <v>121</v>
      </c>
      <c r="K2259">
        <v>39</v>
      </c>
      <c r="L2259">
        <v>70</v>
      </c>
      <c r="M2259">
        <v>-12</v>
      </c>
      <c r="N2259">
        <v>25</v>
      </c>
    </row>
    <row r="2260" spans="1:14" x14ac:dyDescent="0.2">
      <c r="A2260">
        <v>1972</v>
      </c>
      <c r="B2260">
        <v>27</v>
      </c>
      <c r="C2260">
        <v>34</v>
      </c>
      <c r="D2260">
        <v>33</v>
      </c>
      <c r="E2260">
        <v>35</v>
      </c>
      <c r="F2260">
        <v>63</v>
      </c>
      <c r="G2260">
        <v>81</v>
      </c>
      <c r="H2260">
        <v>100</v>
      </c>
      <c r="I2260">
        <v>93</v>
      </c>
      <c r="J2260">
        <v>116</v>
      </c>
      <c r="K2260">
        <v>26</v>
      </c>
      <c r="L2260">
        <v>89</v>
      </c>
      <c r="M2260">
        <v>-2</v>
      </c>
      <c r="N2260">
        <v>48</v>
      </c>
    </row>
    <row r="2261" spans="1:14" x14ac:dyDescent="0.2">
      <c r="A2261">
        <v>1972</v>
      </c>
      <c r="B2261">
        <v>28</v>
      </c>
      <c r="C2261">
        <v>28</v>
      </c>
      <c r="D2261">
        <v>38</v>
      </c>
      <c r="E2261">
        <v>13</v>
      </c>
      <c r="F2261">
        <v>42</v>
      </c>
      <c r="G2261">
        <v>78</v>
      </c>
      <c r="H2261">
        <v>65</v>
      </c>
      <c r="I2261">
        <v>90</v>
      </c>
      <c r="J2261">
        <v>118</v>
      </c>
      <c r="K2261">
        <v>79</v>
      </c>
      <c r="L2261">
        <v>50</v>
      </c>
      <c r="M2261">
        <v>44</v>
      </c>
      <c r="N2261">
        <v>76</v>
      </c>
    </row>
    <row r="2262" spans="1:14" x14ac:dyDescent="0.2">
      <c r="A2262">
        <v>1972</v>
      </c>
      <c r="B2262">
        <v>29</v>
      </c>
      <c r="C2262">
        <v>2</v>
      </c>
      <c r="D2262">
        <v>35</v>
      </c>
      <c r="E2262">
        <v>31</v>
      </c>
      <c r="F2262">
        <v>63</v>
      </c>
      <c r="G2262">
        <v>87</v>
      </c>
      <c r="H2262">
        <v>63</v>
      </c>
      <c r="I2262">
        <v>103</v>
      </c>
      <c r="J2262">
        <v>111</v>
      </c>
      <c r="K2262">
        <v>64</v>
      </c>
      <c r="L2262">
        <v>54</v>
      </c>
      <c r="M2262">
        <v>23</v>
      </c>
      <c r="N2262">
        <v>44</v>
      </c>
    </row>
    <row r="2263" spans="1:14" x14ac:dyDescent="0.2">
      <c r="A2263">
        <v>1972</v>
      </c>
      <c r="B2263">
        <v>30</v>
      </c>
      <c r="C2263">
        <v>-46</v>
      </c>
      <c r="E2263">
        <v>40</v>
      </c>
      <c r="F2263">
        <v>39</v>
      </c>
      <c r="G2263">
        <v>83</v>
      </c>
      <c r="H2263">
        <v>53</v>
      </c>
      <c r="I2263">
        <v>112</v>
      </c>
      <c r="J2263">
        <v>105</v>
      </c>
      <c r="K2263">
        <v>75</v>
      </c>
      <c r="L2263">
        <v>101</v>
      </c>
      <c r="M2263">
        <v>43</v>
      </c>
      <c r="N2263">
        <v>4</v>
      </c>
    </row>
    <row r="2264" spans="1:14" x14ac:dyDescent="0.2">
      <c r="A2264">
        <v>1972</v>
      </c>
      <c r="B2264">
        <v>31</v>
      </c>
      <c r="C2264">
        <v>-92</v>
      </c>
      <c r="E2264">
        <v>80</v>
      </c>
      <c r="G2264">
        <v>85</v>
      </c>
      <c r="I2264">
        <v>127</v>
      </c>
      <c r="J2264">
        <v>108</v>
      </c>
      <c r="L2264">
        <v>92</v>
      </c>
      <c r="N2264">
        <v>-4</v>
      </c>
    </row>
    <row r="2265" spans="1:14" x14ac:dyDescent="0.2">
      <c r="A2265">
        <v>1973</v>
      </c>
      <c r="B2265">
        <v>1</v>
      </c>
      <c r="C2265">
        <v>5</v>
      </c>
      <c r="D2265">
        <v>25</v>
      </c>
      <c r="E2265">
        <v>37</v>
      </c>
      <c r="F2265">
        <v>55</v>
      </c>
      <c r="G2265">
        <v>40</v>
      </c>
      <c r="H2265">
        <v>57</v>
      </c>
      <c r="I2265">
        <v>114</v>
      </c>
      <c r="J2265">
        <v>114</v>
      </c>
      <c r="K2265">
        <v>129</v>
      </c>
      <c r="L2265">
        <v>28</v>
      </c>
      <c r="M2265">
        <v>57</v>
      </c>
      <c r="N2265">
        <v>-51</v>
      </c>
    </row>
    <row r="2266" spans="1:14" x14ac:dyDescent="0.2">
      <c r="A2266">
        <v>1973</v>
      </c>
      <c r="B2266">
        <v>2</v>
      </c>
      <c r="C2266">
        <v>18</v>
      </c>
      <c r="D2266">
        <v>33</v>
      </c>
      <c r="E2266">
        <v>21</v>
      </c>
      <c r="F2266">
        <v>42</v>
      </c>
      <c r="G2266">
        <v>13</v>
      </c>
      <c r="H2266">
        <v>48</v>
      </c>
      <c r="I2266">
        <v>131</v>
      </c>
      <c r="J2266">
        <v>125</v>
      </c>
      <c r="K2266">
        <v>126</v>
      </c>
      <c r="L2266">
        <v>67</v>
      </c>
      <c r="M2266">
        <v>65</v>
      </c>
      <c r="N2266">
        <v>-45</v>
      </c>
    </row>
    <row r="2267" spans="1:14" x14ac:dyDescent="0.2">
      <c r="A2267">
        <v>1973</v>
      </c>
      <c r="B2267">
        <v>3</v>
      </c>
      <c r="C2267">
        <v>30</v>
      </c>
      <c r="D2267">
        <v>45</v>
      </c>
      <c r="E2267">
        <v>43</v>
      </c>
      <c r="F2267">
        <v>2</v>
      </c>
      <c r="G2267">
        <v>47</v>
      </c>
      <c r="H2267">
        <v>71</v>
      </c>
      <c r="I2267">
        <v>100</v>
      </c>
      <c r="J2267">
        <v>143</v>
      </c>
      <c r="K2267">
        <v>141</v>
      </c>
      <c r="L2267">
        <v>110</v>
      </c>
      <c r="M2267">
        <v>85</v>
      </c>
      <c r="N2267">
        <v>-21</v>
      </c>
    </row>
    <row r="2268" spans="1:14" x14ac:dyDescent="0.2">
      <c r="A2268">
        <v>1973</v>
      </c>
      <c r="B2268">
        <v>4</v>
      </c>
      <c r="C2268">
        <v>71</v>
      </c>
      <c r="D2268">
        <v>27</v>
      </c>
      <c r="E2268">
        <v>68</v>
      </c>
      <c r="F2268">
        <v>25</v>
      </c>
      <c r="G2268">
        <v>72</v>
      </c>
      <c r="H2268">
        <v>67</v>
      </c>
      <c r="I2268">
        <v>112</v>
      </c>
      <c r="J2268">
        <v>112</v>
      </c>
      <c r="K2268">
        <v>147</v>
      </c>
      <c r="L2268">
        <v>117</v>
      </c>
      <c r="M2268">
        <v>88</v>
      </c>
      <c r="N2268">
        <v>65</v>
      </c>
    </row>
    <row r="2269" spans="1:14" x14ac:dyDescent="0.2">
      <c r="A2269">
        <v>1973</v>
      </c>
      <c r="B2269">
        <v>5</v>
      </c>
      <c r="C2269">
        <v>55</v>
      </c>
      <c r="D2269">
        <v>12</v>
      </c>
      <c r="E2269">
        <v>54</v>
      </c>
      <c r="F2269">
        <v>57</v>
      </c>
      <c r="G2269">
        <v>76</v>
      </c>
      <c r="H2269">
        <v>56</v>
      </c>
      <c r="I2269">
        <v>111</v>
      </c>
      <c r="J2269">
        <v>117</v>
      </c>
      <c r="K2269">
        <v>143</v>
      </c>
      <c r="L2269">
        <v>103</v>
      </c>
      <c r="M2269">
        <v>42</v>
      </c>
      <c r="N2269">
        <v>79</v>
      </c>
    </row>
    <row r="2270" spans="1:14" x14ac:dyDescent="0.2">
      <c r="A2270">
        <v>1973</v>
      </c>
      <c r="B2270">
        <v>6</v>
      </c>
      <c r="C2270">
        <v>7</v>
      </c>
      <c r="D2270">
        <v>41</v>
      </c>
      <c r="E2270">
        <v>18</v>
      </c>
      <c r="F2270">
        <v>39</v>
      </c>
      <c r="G2270">
        <v>63</v>
      </c>
      <c r="H2270">
        <v>67</v>
      </c>
      <c r="I2270">
        <v>157</v>
      </c>
      <c r="J2270">
        <v>136</v>
      </c>
      <c r="K2270">
        <v>134</v>
      </c>
      <c r="L2270">
        <v>99</v>
      </c>
      <c r="M2270">
        <v>22</v>
      </c>
      <c r="N2270">
        <v>66</v>
      </c>
    </row>
    <row r="2271" spans="1:14" x14ac:dyDescent="0.2">
      <c r="A2271">
        <v>1973</v>
      </c>
      <c r="B2271">
        <v>7</v>
      </c>
      <c r="C2271">
        <v>8</v>
      </c>
      <c r="D2271">
        <v>71</v>
      </c>
      <c r="E2271">
        <v>19</v>
      </c>
      <c r="F2271">
        <v>30</v>
      </c>
      <c r="G2271">
        <v>27</v>
      </c>
      <c r="H2271">
        <v>91</v>
      </c>
      <c r="I2271">
        <v>107</v>
      </c>
      <c r="J2271">
        <v>96</v>
      </c>
      <c r="K2271">
        <v>127</v>
      </c>
      <c r="L2271">
        <v>115</v>
      </c>
      <c r="M2271">
        <v>35</v>
      </c>
      <c r="N2271">
        <v>32</v>
      </c>
    </row>
    <row r="2272" spans="1:14" x14ac:dyDescent="0.2">
      <c r="A2272">
        <v>1973</v>
      </c>
      <c r="B2272">
        <v>8</v>
      </c>
      <c r="C2272">
        <v>24</v>
      </c>
      <c r="D2272">
        <v>65</v>
      </c>
      <c r="E2272">
        <v>-4</v>
      </c>
      <c r="F2272">
        <v>3</v>
      </c>
      <c r="G2272">
        <v>70</v>
      </c>
      <c r="H2272">
        <v>113</v>
      </c>
      <c r="I2272">
        <v>79</v>
      </c>
      <c r="J2272">
        <v>98</v>
      </c>
      <c r="K2272">
        <v>124</v>
      </c>
      <c r="L2272">
        <v>103</v>
      </c>
      <c r="M2272">
        <v>66</v>
      </c>
      <c r="N2272">
        <v>25</v>
      </c>
    </row>
    <row r="2273" spans="1:14" x14ac:dyDescent="0.2">
      <c r="A2273">
        <v>1973</v>
      </c>
      <c r="B2273">
        <v>9</v>
      </c>
      <c r="C2273">
        <v>8</v>
      </c>
      <c r="D2273">
        <v>21</v>
      </c>
      <c r="E2273">
        <v>-9</v>
      </c>
      <c r="F2273">
        <v>-32</v>
      </c>
      <c r="G2273">
        <v>85</v>
      </c>
      <c r="H2273">
        <v>127</v>
      </c>
      <c r="I2273">
        <v>76</v>
      </c>
      <c r="J2273">
        <v>115</v>
      </c>
      <c r="K2273">
        <v>110</v>
      </c>
      <c r="L2273">
        <v>110</v>
      </c>
      <c r="M2273">
        <v>101</v>
      </c>
      <c r="N2273">
        <v>-29</v>
      </c>
    </row>
    <row r="2274" spans="1:14" x14ac:dyDescent="0.2">
      <c r="A2274">
        <v>1973</v>
      </c>
      <c r="B2274">
        <v>10</v>
      </c>
      <c r="C2274">
        <v>10</v>
      </c>
      <c r="D2274">
        <v>17</v>
      </c>
      <c r="E2274">
        <v>2</v>
      </c>
      <c r="F2274">
        <v>-10</v>
      </c>
      <c r="G2274">
        <v>60</v>
      </c>
      <c r="H2274">
        <v>122</v>
      </c>
      <c r="I2274">
        <v>120</v>
      </c>
      <c r="J2274">
        <v>123</v>
      </c>
      <c r="K2274">
        <v>111</v>
      </c>
      <c r="L2274">
        <v>95</v>
      </c>
      <c r="M2274">
        <v>93</v>
      </c>
      <c r="N2274">
        <v>-17</v>
      </c>
    </row>
    <row r="2275" spans="1:14" x14ac:dyDescent="0.2">
      <c r="A2275">
        <v>1973</v>
      </c>
      <c r="B2275">
        <v>11</v>
      </c>
      <c r="C2275">
        <v>27</v>
      </c>
      <c r="D2275">
        <v>16</v>
      </c>
      <c r="E2275">
        <v>-21</v>
      </c>
      <c r="F2275">
        <v>45</v>
      </c>
      <c r="G2275">
        <v>42</v>
      </c>
      <c r="H2275">
        <v>121</v>
      </c>
      <c r="I2275">
        <v>146</v>
      </c>
      <c r="J2275">
        <v>121</v>
      </c>
      <c r="K2275">
        <v>81</v>
      </c>
      <c r="L2275">
        <v>44</v>
      </c>
      <c r="M2275">
        <v>40</v>
      </c>
      <c r="N2275">
        <v>8</v>
      </c>
    </row>
    <row r="2276" spans="1:14" x14ac:dyDescent="0.2">
      <c r="A2276">
        <v>1973</v>
      </c>
      <c r="B2276">
        <v>12</v>
      </c>
      <c r="C2276">
        <v>10</v>
      </c>
      <c r="D2276">
        <v>44</v>
      </c>
      <c r="E2276">
        <v>-5</v>
      </c>
      <c r="F2276">
        <v>29</v>
      </c>
      <c r="G2276">
        <v>52</v>
      </c>
      <c r="H2276">
        <v>103</v>
      </c>
      <c r="I2276">
        <v>135</v>
      </c>
      <c r="J2276">
        <v>106</v>
      </c>
      <c r="K2276">
        <v>65</v>
      </c>
      <c r="L2276">
        <v>5</v>
      </c>
      <c r="M2276">
        <v>30</v>
      </c>
      <c r="N2276">
        <v>31</v>
      </c>
    </row>
    <row r="2277" spans="1:14" x14ac:dyDescent="0.2">
      <c r="A2277">
        <v>1973</v>
      </c>
      <c r="B2277">
        <v>13</v>
      </c>
      <c r="C2277">
        <v>-5</v>
      </c>
      <c r="D2277">
        <v>-8</v>
      </c>
      <c r="E2277">
        <v>16</v>
      </c>
      <c r="F2277">
        <v>38</v>
      </c>
      <c r="G2277">
        <v>78</v>
      </c>
      <c r="H2277">
        <v>104</v>
      </c>
      <c r="I2277">
        <v>131</v>
      </c>
      <c r="J2277">
        <v>129</v>
      </c>
      <c r="K2277">
        <v>95</v>
      </c>
      <c r="L2277">
        <v>51</v>
      </c>
      <c r="M2277">
        <v>69</v>
      </c>
      <c r="N2277">
        <v>36</v>
      </c>
    </row>
    <row r="2278" spans="1:14" x14ac:dyDescent="0.2">
      <c r="A2278">
        <v>1973</v>
      </c>
      <c r="B2278">
        <v>14</v>
      </c>
      <c r="C2278">
        <v>2</v>
      </c>
      <c r="D2278">
        <v>-13</v>
      </c>
      <c r="E2278">
        <v>15</v>
      </c>
      <c r="F2278">
        <v>51</v>
      </c>
      <c r="G2278">
        <v>48</v>
      </c>
      <c r="H2278">
        <v>37</v>
      </c>
      <c r="I2278">
        <v>129</v>
      </c>
      <c r="J2278">
        <v>131</v>
      </c>
      <c r="K2278">
        <v>119</v>
      </c>
      <c r="L2278">
        <v>53</v>
      </c>
      <c r="M2278">
        <v>46</v>
      </c>
      <c r="N2278">
        <v>47</v>
      </c>
    </row>
    <row r="2279" spans="1:14" x14ac:dyDescent="0.2">
      <c r="A2279">
        <v>1973</v>
      </c>
      <c r="B2279">
        <v>15</v>
      </c>
      <c r="C2279">
        <v>47</v>
      </c>
      <c r="D2279">
        <v>-61</v>
      </c>
      <c r="E2279">
        <v>24</v>
      </c>
      <c r="F2279">
        <v>44</v>
      </c>
      <c r="G2279">
        <v>22</v>
      </c>
      <c r="H2279">
        <v>68</v>
      </c>
      <c r="I2279">
        <v>140</v>
      </c>
      <c r="J2279">
        <v>127</v>
      </c>
      <c r="K2279">
        <v>106</v>
      </c>
      <c r="L2279">
        <v>60</v>
      </c>
      <c r="M2279">
        <v>56</v>
      </c>
      <c r="N2279">
        <v>-15</v>
      </c>
    </row>
    <row r="2280" spans="1:14" x14ac:dyDescent="0.2">
      <c r="A2280">
        <v>1973</v>
      </c>
      <c r="B2280">
        <v>16</v>
      </c>
      <c r="C2280">
        <v>1</v>
      </c>
      <c r="D2280">
        <v>-39</v>
      </c>
      <c r="E2280">
        <v>14</v>
      </c>
      <c r="F2280">
        <v>67</v>
      </c>
      <c r="G2280">
        <v>35</v>
      </c>
      <c r="H2280">
        <v>99</v>
      </c>
      <c r="I2280">
        <v>127</v>
      </c>
      <c r="J2280">
        <v>133</v>
      </c>
      <c r="K2280">
        <v>137</v>
      </c>
      <c r="L2280">
        <v>65</v>
      </c>
      <c r="M2280">
        <v>46</v>
      </c>
      <c r="N2280">
        <v>-1</v>
      </c>
    </row>
    <row r="2281" spans="1:14" x14ac:dyDescent="0.2">
      <c r="A2281">
        <v>1973</v>
      </c>
      <c r="B2281">
        <v>17</v>
      </c>
      <c r="C2281">
        <v>-18</v>
      </c>
      <c r="D2281">
        <v>-43</v>
      </c>
      <c r="E2281">
        <v>29</v>
      </c>
      <c r="F2281">
        <v>44</v>
      </c>
      <c r="G2281">
        <v>54</v>
      </c>
      <c r="H2281">
        <v>134</v>
      </c>
      <c r="I2281">
        <v>118</v>
      </c>
      <c r="J2281">
        <v>155</v>
      </c>
      <c r="K2281">
        <v>143</v>
      </c>
      <c r="L2281">
        <v>13</v>
      </c>
      <c r="M2281">
        <v>-20</v>
      </c>
      <c r="N2281">
        <v>15</v>
      </c>
    </row>
    <row r="2282" spans="1:14" x14ac:dyDescent="0.2">
      <c r="A2282">
        <v>1973</v>
      </c>
      <c r="B2282">
        <v>18</v>
      </c>
      <c r="C2282">
        <v>-22</v>
      </c>
      <c r="D2282">
        <v>-24</v>
      </c>
      <c r="E2282">
        <v>41</v>
      </c>
      <c r="F2282">
        <v>61</v>
      </c>
      <c r="G2282">
        <v>85</v>
      </c>
      <c r="H2282">
        <v>93</v>
      </c>
      <c r="I2282">
        <v>114</v>
      </c>
      <c r="J2282">
        <v>92</v>
      </c>
      <c r="K2282">
        <v>66</v>
      </c>
      <c r="L2282">
        <v>13</v>
      </c>
      <c r="M2282">
        <v>-6</v>
      </c>
      <c r="N2282">
        <v>11</v>
      </c>
    </row>
    <row r="2283" spans="1:14" x14ac:dyDescent="0.2">
      <c r="A2283">
        <v>1973</v>
      </c>
      <c r="B2283">
        <v>19</v>
      </c>
      <c r="C2283">
        <v>-25</v>
      </c>
      <c r="D2283">
        <v>35</v>
      </c>
      <c r="E2283">
        <v>38</v>
      </c>
      <c r="F2283">
        <v>32</v>
      </c>
      <c r="G2283">
        <v>74</v>
      </c>
      <c r="H2283">
        <v>142</v>
      </c>
      <c r="I2283">
        <v>115</v>
      </c>
      <c r="J2283">
        <v>115</v>
      </c>
      <c r="K2283">
        <v>112</v>
      </c>
      <c r="L2283">
        <v>44</v>
      </c>
      <c r="M2283">
        <v>37</v>
      </c>
      <c r="N2283">
        <v>13</v>
      </c>
    </row>
    <row r="2284" spans="1:14" x14ac:dyDescent="0.2">
      <c r="A2284">
        <v>1973</v>
      </c>
      <c r="B2284">
        <v>20</v>
      </c>
      <c r="C2284">
        <v>1</v>
      </c>
      <c r="D2284">
        <v>56</v>
      </c>
      <c r="E2284">
        <v>18</v>
      </c>
      <c r="F2284">
        <v>30</v>
      </c>
      <c r="G2284">
        <v>99</v>
      </c>
      <c r="H2284">
        <v>109</v>
      </c>
      <c r="I2284">
        <v>117</v>
      </c>
      <c r="J2284">
        <v>147</v>
      </c>
      <c r="K2284">
        <v>81</v>
      </c>
      <c r="L2284">
        <v>69</v>
      </c>
      <c r="M2284">
        <v>-27</v>
      </c>
      <c r="N2284">
        <v>31</v>
      </c>
    </row>
    <row r="2285" spans="1:14" x14ac:dyDescent="0.2">
      <c r="A2285">
        <v>1973</v>
      </c>
      <c r="B2285">
        <v>21</v>
      </c>
      <c r="C2285">
        <v>-10</v>
      </c>
      <c r="D2285">
        <v>64</v>
      </c>
      <c r="E2285">
        <v>-13</v>
      </c>
      <c r="F2285">
        <v>19</v>
      </c>
      <c r="G2285">
        <v>97</v>
      </c>
      <c r="H2285">
        <v>104</v>
      </c>
      <c r="I2285">
        <v>115</v>
      </c>
      <c r="J2285">
        <v>121</v>
      </c>
      <c r="K2285">
        <v>85</v>
      </c>
      <c r="L2285">
        <v>75</v>
      </c>
      <c r="M2285">
        <v>-23</v>
      </c>
      <c r="N2285">
        <v>67</v>
      </c>
    </row>
    <row r="2286" spans="1:14" x14ac:dyDescent="0.2">
      <c r="A2286">
        <v>1973</v>
      </c>
      <c r="B2286">
        <v>22</v>
      </c>
      <c r="C2286">
        <v>9</v>
      </c>
      <c r="D2286">
        <v>39</v>
      </c>
      <c r="E2286">
        <v>-7</v>
      </c>
      <c r="F2286">
        <v>27</v>
      </c>
      <c r="G2286">
        <v>91</v>
      </c>
      <c r="H2286">
        <v>106</v>
      </c>
      <c r="I2286">
        <v>115</v>
      </c>
      <c r="J2286">
        <v>103</v>
      </c>
      <c r="K2286">
        <v>70</v>
      </c>
      <c r="L2286">
        <v>33</v>
      </c>
      <c r="M2286">
        <v>-16</v>
      </c>
      <c r="N2286">
        <v>44</v>
      </c>
    </row>
    <row r="2287" spans="1:14" x14ac:dyDescent="0.2">
      <c r="A2287">
        <v>1973</v>
      </c>
      <c r="B2287">
        <v>23</v>
      </c>
      <c r="C2287">
        <v>29</v>
      </c>
      <c r="D2287">
        <v>16</v>
      </c>
      <c r="E2287">
        <v>2</v>
      </c>
      <c r="F2287">
        <v>31</v>
      </c>
      <c r="G2287">
        <v>103</v>
      </c>
      <c r="H2287">
        <v>121</v>
      </c>
      <c r="I2287">
        <v>89</v>
      </c>
      <c r="J2287">
        <v>99</v>
      </c>
      <c r="K2287">
        <v>66</v>
      </c>
      <c r="L2287">
        <v>56</v>
      </c>
      <c r="M2287">
        <v>1</v>
      </c>
      <c r="N2287">
        <v>18</v>
      </c>
    </row>
    <row r="2288" spans="1:14" x14ac:dyDescent="0.2">
      <c r="A2288">
        <v>1973</v>
      </c>
      <c r="B2288">
        <v>24</v>
      </c>
      <c r="C2288">
        <v>66</v>
      </c>
      <c r="D2288">
        <v>-2</v>
      </c>
      <c r="E2288">
        <v>51</v>
      </c>
      <c r="F2288">
        <v>33</v>
      </c>
      <c r="G2288">
        <v>100</v>
      </c>
      <c r="H2288">
        <v>111</v>
      </c>
      <c r="I2288">
        <v>69</v>
      </c>
      <c r="J2288">
        <v>97</v>
      </c>
      <c r="K2288">
        <v>82</v>
      </c>
      <c r="L2288">
        <v>41</v>
      </c>
      <c r="M2288">
        <v>79</v>
      </c>
      <c r="N2288">
        <v>15</v>
      </c>
    </row>
    <row r="2289" spans="1:14" x14ac:dyDescent="0.2">
      <c r="A2289">
        <v>1973</v>
      </c>
      <c r="B2289">
        <v>25</v>
      </c>
      <c r="C2289">
        <v>69</v>
      </c>
      <c r="D2289">
        <v>-7</v>
      </c>
      <c r="E2289">
        <v>43</v>
      </c>
      <c r="F2289">
        <v>44</v>
      </c>
      <c r="G2289">
        <v>66</v>
      </c>
      <c r="H2289">
        <v>122</v>
      </c>
      <c r="I2289">
        <v>116</v>
      </c>
      <c r="J2289">
        <v>107</v>
      </c>
      <c r="K2289">
        <v>89</v>
      </c>
      <c r="L2289">
        <v>38</v>
      </c>
      <c r="M2289">
        <v>19</v>
      </c>
      <c r="N2289">
        <v>-1</v>
      </c>
    </row>
    <row r="2290" spans="1:14" x14ac:dyDescent="0.2">
      <c r="A2290">
        <v>1973</v>
      </c>
      <c r="B2290">
        <v>26</v>
      </c>
      <c r="C2290">
        <v>60</v>
      </c>
      <c r="D2290">
        <v>-13</v>
      </c>
      <c r="E2290">
        <v>28</v>
      </c>
      <c r="F2290">
        <v>8</v>
      </c>
      <c r="G2290">
        <v>101</v>
      </c>
      <c r="H2290">
        <v>120</v>
      </c>
      <c r="I2290">
        <v>113</v>
      </c>
      <c r="J2290">
        <v>113</v>
      </c>
      <c r="K2290">
        <v>107</v>
      </c>
      <c r="L2290">
        <v>20</v>
      </c>
      <c r="M2290">
        <v>-15</v>
      </c>
      <c r="N2290">
        <v>-3</v>
      </c>
    </row>
    <row r="2291" spans="1:14" x14ac:dyDescent="0.2">
      <c r="A2291">
        <v>1973</v>
      </c>
      <c r="B2291">
        <v>27</v>
      </c>
      <c r="C2291">
        <v>57</v>
      </c>
      <c r="D2291">
        <v>-26</v>
      </c>
      <c r="E2291">
        <v>-7</v>
      </c>
      <c r="F2291">
        <v>31</v>
      </c>
      <c r="G2291">
        <v>115</v>
      </c>
      <c r="H2291">
        <v>123</v>
      </c>
      <c r="I2291">
        <v>103</v>
      </c>
      <c r="J2291">
        <v>110</v>
      </c>
      <c r="K2291">
        <v>40</v>
      </c>
      <c r="L2291">
        <v>32</v>
      </c>
      <c r="M2291">
        <v>-18</v>
      </c>
      <c r="N2291">
        <v>57</v>
      </c>
    </row>
    <row r="2292" spans="1:14" x14ac:dyDescent="0.2">
      <c r="A2292">
        <v>1973</v>
      </c>
      <c r="B2292">
        <v>28</v>
      </c>
      <c r="C2292">
        <v>25</v>
      </c>
      <c r="D2292">
        <v>-2</v>
      </c>
      <c r="E2292">
        <v>27</v>
      </c>
      <c r="F2292">
        <v>49</v>
      </c>
      <c r="G2292">
        <v>128</v>
      </c>
      <c r="H2292">
        <v>133</v>
      </c>
      <c r="I2292">
        <v>101</v>
      </c>
      <c r="J2292">
        <v>133</v>
      </c>
      <c r="K2292">
        <v>86</v>
      </c>
      <c r="L2292">
        <v>7</v>
      </c>
      <c r="M2292">
        <v>-44</v>
      </c>
      <c r="N2292">
        <v>54</v>
      </c>
    </row>
    <row r="2293" spans="1:14" x14ac:dyDescent="0.2">
      <c r="A2293">
        <v>1973</v>
      </c>
      <c r="B2293">
        <v>29</v>
      </c>
      <c r="C2293">
        <v>45</v>
      </c>
      <c r="E2293">
        <v>11</v>
      </c>
      <c r="F2293">
        <v>20</v>
      </c>
      <c r="G2293">
        <v>99</v>
      </c>
      <c r="H2293">
        <v>104</v>
      </c>
      <c r="I2293">
        <v>109</v>
      </c>
      <c r="J2293">
        <v>110</v>
      </c>
      <c r="K2293">
        <v>67</v>
      </c>
      <c r="L2293">
        <v>5</v>
      </c>
      <c r="M2293">
        <v>-26</v>
      </c>
      <c r="N2293">
        <v>66</v>
      </c>
    </row>
    <row r="2294" spans="1:14" x14ac:dyDescent="0.2">
      <c r="A2294">
        <v>1973</v>
      </c>
      <c r="B2294">
        <v>30</v>
      </c>
      <c r="C2294">
        <v>63</v>
      </c>
      <c r="E2294">
        <v>32</v>
      </c>
      <c r="F2294">
        <v>36</v>
      </c>
      <c r="G2294">
        <v>104</v>
      </c>
      <c r="H2294">
        <v>114</v>
      </c>
      <c r="I2294">
        <v>125</v>
      </c>
      <c r="J2294">
        <v>115</v>
      </c>
      <c r="K2294">
        <v>76</v>
      </c>
      <c r="L2294">
        <v>-6</v>
      </c>
      <c r="M2294">
        <v>-38</v>
      </c>
      <c r="N2294">
        <v>42</v>
      </c>
    </row>
    <row r="2295" spans="1:14" x14ac:dyDescent="0.2">
      <c r="A2295">
        <v>1973</v>
      </c>
      <c r="B2295">
        <v>31</v>
      </c>
      <c r="C2295">
        <v>19</v>
      </c>
      <c r="E2295">
        <v>16</v>
      </c>
      <c r="G2295">
        <v>95</v>
      </c>
      <c r="I2295">
        <v>114</v>
      </c>
      <c r="J2295">
        <v>109</v>
      </c>
      <c r="L2295">
        <v>13</v>
      </c>
      <c r="N2295">
        <v>-18</v>
      </c>
    </row>
    <row r="2296" spans="1:14" x14ac:dyDescent="0.2">
      <c r="A2296">
        <v>1974</v>
      </c>
      <c r="B2296">
        <v>1</v>
      </c>
      <c r="C2296">
        <v>-37</v>
      </c>
      <c r="D2296">
        <v>33</v>
      </c>
      <c r="E2296">
        <v>0</v>
      </c>
      <c r="F2296">
        <v>20</v>
      </c>
      <c r="G2296">
        <v>36</v>
      </c>
      <c r="H2296">
        <v>64</v>
      </c>
      <c r="I2296">
        <v>121</v>
      </c>
      <c r="J2296">
        <v>129</v>
      </c>
      <c r="K2296">
        <v>111</v>
      </c>
      <c r="L2296">
        <v>20</v>
      </c>
      <c r="M2296">
        <v>23</v>
      </c>
      <c r="N2296">
        <v>67</v>
      </c>
    </row>
    <row r="2297" spans="1:14" x14ac:dyDescent="0.2">
      <c r="A2297">
        <v>1974</v>
      </c>
      <c r="B2297">
        <v>2</v>
      </c>
      <c r="C2297">
        <v>-25</v>
      </c>
      <c r="D2297">
        <v>50</v>
      </c>
      <c r="E2297">
        <v>6</v>
      </c>
      <c r="F2297">
        <v>37</v>
      </c>
      <c r="G2297">
        <v>39</v>
      </c>
      <c r="H2297">
        <v>131</v>
      </c>
      <c r="I2297">
        <v>85</v>
      </c>
      <c r="J2297">
        <v>88</v>
      </c>
      <c r="K2297">
        <v>81</v>
      </c>
      <c r="L2297">
        <v>61</v>
      </c>
      <c r="M2297">
        <v>58</v>
      </c>
      <c r="N2297">
        <v>95</v>
      </c>
    </row>
    <row r="2298" spans="1:14" x14ac:dyDescent="0.2">
      <c r="A2298">
        <v>1974</v>
      </c>
      <c r="B2298">
        <v>3</v>
      </c>
      <c r="C2298">
        <v>-9</v>
      </c>
      <c r="D2298">
        <v>14</v>
      </c>
      <c r="E2298">
        <v>-15</v>
      </c>
      <c r="F2298">
        <v>39</v>
      </c>
      <c r="G2298">
        <v>48</v>
      </c>
      <c r="H2298">
        <v>99</v>
      </c>
      <c r="I2298">
        <v>109</v>
      </c>
      <c r="J2298">
        <v>89</v>
      </c>
      <c r="K2298">
        <v>117</v>
      </c>
      <c r="L2298">
        <v>51</v>
      </c>
      <c r="M2298">
        <v>55</v>
      </c>
      <c r="N2298">
        <v>89</v>
      </c>
    </row>
    <row r="2299" spans="1:14" x14ac:dyDescent="0.2">
      <c r="A2299">
        <v>1974</v>
      </c>
      <c r="B2299">
        <v>4</v>
      </c>
      <c r="C2299">
        <v>15</v>
      </c>
      <c r="D2299">
        <v>6</v>
      </c>
      <c r="E2299">
        <v>8</v>
      </c>
      <c r="F2299">
        <v>53</v>
      </c>
      <c r="G2299">
        <v>71</v>
      </c>
      <c r="H2299">
        <v>64</v>
      </c>
      <c r="I2299">
        <v>107</v>
      </c>
      <c r="J2299">
        <v>102</v>
      </c>
      <c r="K2299">
        <v>111</v>
      </c>
      <c r="L2299">
        <v>64</v>
      </c>
      <c r="M2299">
        <v>33</v>
      </c>
      <c r="N2299">
        <v>85</v>
      </c>
    </row>
    <row r="2300" spans="1:14" x14ac:dyDescent="0.2">
      <c r="A2300">
        <v>1974</v>
      </c>
      <c r="B2300">
        <v>5</v>
      </c>
      <c r="C2300">
        <v>66</v>
      </c>
      <c r="D2300">
        <v>-7</v>
      </c>
      <c r="E2300">
        <v>8</v>
      </c>
      <c r="F2300">
        <v>44</v>
      </c>
      <c r="G2300">
        <v>59</v>
      </c>
      <c r="H2300">
        <v>57</v>
      </c>
      <c r="I2300">
        <v>125</v>
      </c>
      <c r="J2300">
        <v>91</v>
      </c>
      <c r="K2300">
        <v>100</v>
      </c>
      <c r="L2300">
        <v>63</v>
      </c>
      <c r="M2300">
        <v>26</v>
      </c>
      <c r="N2300">
        <v>52</v>
      </c>
    </row>
    <row r="2301" spans="1:14" x14ac:dyDescent="0.2">
      <c r="A2301">
        <v>1974</v>
      </c>
      <c r="B2301">
        <v>6</v>
      </c>
      <c r="C2301">
        <v>44</v>
      </c>
      <c r="D2301">
        <v>-8</v>
      </c>
      <c r="E2301">
        <v>-17</v>
      </c>
      <c r="F2301">
        <v>36</v>
      </c>
      <c r="G2301">
        <v>27</v>
      </c>
      <c r="H2301">
        <v>74</v>
      </c>
      <c r="I2301">
        <v>113</v>
      </c>
      <c r="J2301">
        <v>90</v>
      </c>
      <c r="K2301">
        <v>90</v>
      </c>
      <c r="L2301">
        <v>62</v>
      </c>
      <c r="M2301">
        <v>35</v>
      </c>
      <c r="N2301">
        <v>69</v>
      </c>
    </row>
    <row r="2302" spans="1:14" x14ac:dyDescent="0.2">
      <c r="A2302">
        <v>1974</v>
      </c>
      <c r="B2302">
        <v>7</v>
      </c>
      <c r="C2302">
        <v>44</v>
      </c>
      <c r="D2302">
        <v>15</v>
      </c>
      <c r="E2302">
        <v>18</v>
      </c>
      <c r="F2302">
        <v>38</v>
      </c>
      <c r="G2302">
        <v>4</v>
      </c>
      <c r="H2302">
        <v>65</v>
      </c>
      <c r="I2302">
        <v>103</v>
      </c>
      <c r="J2302">
        <v>102</v>
      </c>
      <c r="K2302">
        <v>105</v>
      </c>
      <c r="L2302">
        <v>35</v>
      </c>
      <c r="M2302">
        <v>61</v>
      </c>
      <c r="N2302">
        <v>78</v>
      </c>
    </row>
    <row r="2303" spans="1:14" x14ac:dyDescent="0.2">
      <c r="A2303">
        <v>1974</v>
      </c>
      <c r="B2303">
        <v>8</v>
      </c>
      <c r="C2303">
        <v>24</v>
      </c>
      <c r="D2303">
        <v>-8</v>
      </c>
      <c r="E2303">
        <v>20</v>
      </c>
      <c r="F2303">
        <v>38</v>
      </c>
      <c r="G2303">
        <v>17</v>
      </c>
      <c r="H2303">
        <v>78</v>
      </c>
      <c r="I2303">
        <v>148</v>
      </c>
      <c r="J2303">
        <v>124</v>
      </c>
      <c r="K2303">
        <v>102</v>
      </c>
      <c r="L2303">
        <v>62</v>
      </c>
      <c r="M2303">
        <v>79</v>
      </c>
      <c r="N2303">
        <v>100</v>
      </c>
    </row>
    <row r="2304" spans="1:14" x14ac:dyDescent="0.2">
      <c r="A2304">
        <v>1974</v>
      </c>
      <c r="B2304">
        <v>9</v>
      </c>
      <c r="C2304">
        <v>3</v>
      </c>
      <c r="D2304">
        <v>24</v>
      </c>
      <c r="E2304">
        <v>17</v>
      </c>
      <c r="F2304">
        <v>31</v>
      </c>
      <c r="G2304">
        <v>54</v>
      </c>
      <c r="H2304">
        <v>68</v>
      </c>
      <c r="I2304">
        <v>135</v>
      </c>
      <c r="J2304">
        <v>117</v>
      </c>
      <c r="K2304">
        <v>104</v>
      </c>
      <c r="L2304">
        <v>49</v>
      </c>
      <c r="M2304">
        <v>79</v>
      </c>
      <c r="N2304">
        <v>67</v>
      </c>
    </row>
    <row r="2305" spans="1:14" x14ac:dyDescent="0.2">
      <c r="A2305">
        <v>1974</v>
      </c>
      <c r="B2305">
        <v>10</v>
      </c>
      <c r="C2305">
        <v>5</v>
      </c>
      <c r="D2305">
        <v>65</v>
      </c>
      <c r="E2305">
        <v>7</v>
      </c>
      <c r="F2305">
        <v>34</v>
      </c>
      <c r="G2305">
        <v>75</v>
      </c>
      <c r="H2305">
        <v>51</v>
      </c>
      <c r="I2305">
        <v>121</v>
      </c>
      <c r="J2305">
        <v>114</v>
      </c>
      <c r="K2305">
        <v>76</v>
      </c>
      <c r="L2305">
        <v>38</v>
      </c>
      <c r="M2305">
        <v>63</v>
      </c>
      <c r="N2305">
        <v>23</v>
      </c>
    </row>
    <row r="2306" spans="1:14" x14ac:dyDescent="0.2">
      <c r="A2306">
        <v>1974</v>
      </c>
      <c r="B2306">
        <v>11</v>
      </c>
      <c r="C2306">
        <v>36</v>
      </c>
      <c r="D2306">
        <v>70</v>
      </c>
      <c r="E2306">
        <v>13</v>
      </c>
      <c r="F2306">
        <v>61</v>
      </c>
      <c r="G2306">
        <v>74</v>
      </c>
      <c r="H2306">
        <v>86</v>
      </c>
      <c r="I2306">
        <v>121</v>
      </c>
      <c r="J2306">
        <v>111</v>
      </c>
      <c r="K2306">
        <v>77</v>
      </c>
      <c r="L2306">
        <v>53</v>
      </c>
      <c r="M2306">
        <v>72</v>
      </c>
      <c r="N2306">
        <v>12</v>
      </c>
    </row>
    <row r="2307" spans="1:14" x14ac:dyDescent="0.2">
      <c r="A2307">
        <v>1974</v>
      </c>
      <c r="B2307">
        <v>12</v>
      </c>
      <c r="C2307">
        <v>52</v>
      </c>
      <c r="D2307">
        <v>24</v>
      </c>
      <c r="E2307">
        <v>20</v>
      </c>
      <c r="F2307">
        <v>60</v>
      </c>
      <c r="G2307">
        <v>68</v>
      </c>
      <c r="H2307">
        <v>122</v>
      </c>
      <c r="I2307">
        <v>103</v>
      </c>
      <c r="J2307">
        <v>127</v>
      </c>
      <c r="K2307">
        <v>115</v>
      </c>
      <c r="L2307">
        <v>29</v>
      </c>
      <c r="M2307">
        <v>27</v>
      </c>
      <c r="N2307">
        <v>15</v>
      </c>
    </row>
    <row r="2308" spans="1:14" x14ac:dyDescent="0.2">
      <c r="A2308">
        <v>1974</v>
      </c>
      <c r="B2308">
        <v>13</v>
      </c>
      <c r="C2308">
        <v>61</v>
      </c>
      <c r="D2308">
        <v>30</v>
      </c>
      <c r="E2308">
        <v>2</v>
      </c>
      <c r="F2308">
        <v>41</v>
      </c>
      <c r="G2308">
        <v>90</v>
      </c>
      <c r="H2308">
        <v>75</v>
      </c>
      <c r="I2308">
        <v>98</v>
      </c>
      <c r="J2308">
        <v>111</v>
      </c>
      <c r="K2308">
        <v>149</v>
      </c>
      <c r="L2308">
        <v>21</v>
      </c>
      <c r="M2308">
        <v>33</v>
      </c>
      <c r="N2308">
        <v>0</v>
      </c>
    </row>
    <row r="2309" spans="1:14" x14ac:dyDescent="0.2">
      <c r="A2309">
        <v>1974</v>
      </c>
      <c r="B2309">
        <v>14</v>
      </c>
      <c r="C2309">
        <v>28</v>
      </c>
      <c r="D2309">
        <v>4</v>
      </c>
      <c r="E2309">
        <v>4</v>
      </c>
      <c r="F2309">
        <v>7</v>
      </c>
      <c r="G2309">
        <v>65</v>
      </c>
      <c r="H2309">
        <v>82</v>
      </c>
      <c r="I2309">
        <v>103</v>
      </c>
      <c r="J2309">
        <v>118</v>
      </c>
      <c r="K2309">
        <v>84</v>
      </c>
      <c r="L2309">
        <v>39</v>
      </c>
      <c r="M2309">
        <v>69</v>
      </c>
      <c r="N2309">
        <v>6</v>
      </c>
    </row>
    <row r="2310" spans="1:14" x14ac:dyDescent="0.2">
      <c r="A2310">
        <v>1974</v>
      </c>
      <c r="B2310">
        <v>15</v>
      </c>
      <c r="C2310">
        <v>52</v>
      </c>
      <c r="D2310">
        <v>14</v>
      </c>
      <c r="E2310">
        <v>30</v>
      </c>
      <c r="F2310">
        <v>11</v>
      </c>
      <c r="G2310">
        <v>47</v>
      </c>
      <c r="H2310">
        <v>104</v>
      </c>
      <c r="I2310">
        <v>108</v>
      </c>
      <c r="J2310">
        <v>151</v>
      </c>
      <c r="K2310">
        <v>112</v>
      </c>
      <c r="L2310">
        <v>51</v>
      </c>
      <c r="M2310">
        <v>59</v>
      </c>
      <c r="N2310">
        <v>47</v>
      </c>
    </row>
    <row r="2311" spans="1:14" x14ac:dyDescent="0.2">
      <c r="A2311">
        <v>1974</v>
      </c>
      <c r="B2311">
        <v>16</v>
      </c>
      <c r="C2311">
        <v>35</v>
      </c>
      <c r="D2311">
        <v>63</v>
      </c>
      <c r="E2311">
        <v>60</v>
      </c>
      <c r="F2311">
        <v>46</v>
      </c>
      <c r="G2311">
        <v>87</v>
      </c>
      <c r="H2311">
        <v>116</v>
      </c>
      <c r="I2311">
        <v>112</v>
      </c>
      <c r="J2311">
        <v>141</v>
      </c>
      <c r="K2311">
        <v>114</v>
      </c>
      <c r="L2311">
        <v>77</v>
      </c>
      <c r="M2311">
        <v>28</v>
      </c>
      <c r="N2311">
        <v>36</v>
      </c>
    </row>
    <row r="2312" spans="1:14" x14ac:dyDescent="0.2">
      <c r="A2312">
        <v>1974</v>
      </c>
      <c r="B2312">
        <v>17</v>
      </c>
      <c r="C2312">
        <v>39</v>
      </c>
      <c r="D2312">
        <v>53</v>
      </c>
      <c r="E2312">
        <v>59</v>
      </c>
      <c r="F2312">
        <v>45</v>
      </c>
      <c r="G2312">
        <v>110</v>
      </c>
      <c r="H2312">
        <v>128</v>
      </c>
      <c r="I2312">
        <v>106</v>
      </c>
      <c r="J2312">
        <v>110</v>
      </c>
      <c r="K2312">
        <v>100</v>
      </c>
      <c r="L2312">
        <v>73</v>
      </c>
      <c r="M2312">
        <v>5</v>
      </c>
      <c r="N2312">
        <v>37</v>
      </c>
    </row>
    <row r="2313" spans="1:14" x14ac:dyDescent="0.2">
      <c r="A2313">
        <v>1974</v>
      </c>
      <c r="B2313">
        <v>18</v>
      </c>
      <c r="C2313">
        <v>58</v>
      </c>
      <c r="D2313">
        <v>50</v>
      </c>
      <c r="E2313">
        <v>30</v>
      </c>
      <c r="F2313">
        <v>40</v>
      </c>
      <c r="G2313">
        <v>73</v>
      </c>
      <c r="H2313">
        <v>98</v>
      </c>
      <c r="I2313">
        <v>97</v>
      </c>
      <c r="J2313">
        <v>75</v>
      </c>
      <c r="K2313">
        <v>61</v>
      </c>
      <c r="L2313">
        <v>71</v>
      </c>
      <c r="M2313">
        <v>13</v>
      </c>
      <c r="N2313">
        <v>42</v>
      </c>
    </row>
    <row r="2314" spans="1:14" x14ac:dyDescent="0.2">
      <c r="A2314">
        <v>1974</v>
      </c>
      <c r="B2314">
        <v>19</v>
      </c>
      <c r="C2314">
        <v>78</v>
      </c>
      <c r="D2314">
        <v>39</v>
      </c>
      <c r="E2314">
        <v>36</v>
      </c>
      <c r="F2314">
        <v>49</v>
      </c>
      <c r="G2314">
        <v>77</v>
      </c>
      <c r="H2314">
        <v>109</v>
      </c>
      <c r="I2314">
        <v>88</v>
      </c>
      <c r="J2314">
        <v>88</v>
      </c>
      <c r="K2314">
        <v>55</v>
      </c>
      <c r="L2314">
        <v>61</v>
      </c>
      <c r="M2314">
        <v>16</v>
      </c>
      <c r="N2314">
        <v>48</v>
      </c>
    </row>
    <row r="2315" spans="1:14" x14ac:dyDescent="0.2">
      <c r="A2315">
        <v>1974</v>
      </c>
      <c r="B2315">
        <v>20</v>
      </c>
      <c r="C2315">
        <v>26</v>
      </c>
      <c r="D2315">
        <v>5</v>
      </c>
      <c r="E2315">
        <v>28</v>
      </c>
      <c r="F2315">
        <v>48</v>
      </c>
      <c r="G2315">
        <v>88</v>
      </c>
      <c r="H2315">
        <v>97</v>
      </c>
      <c r="I2315">
        <v>149</v>
      </c>
      <c r="J2315">
        <v>84</v>
      </c>
      <c r="K2315">
        <v>77</v>
      </c>
      <c r="L2315">
        <v>53</v>
      </c>
      <c r="M2315">
        <v>1</v>
      </c>
      <c r="N2315">
        <v>84</v>
      </c>
    </row>
    <row r="2316" spans="1:14" x14ac:dyDescent="0.2">
      <c r="A2316">
        <v>1974</v>
      </c>
      <c r="B2316">
        <v>21</v>
      </c>
      <c r="C2316">
        <v>34</v>
      </c>
      <c r="D2316">
        <v>19</v>
      </c>
      <c r="E2316">
        <v>1</v>
      </c>
      <c r="F2316">
        <v>46</v>
      </c>
      <c r="G2316">
        <v>80</v>
      </c>
      <c r="H2316">
        <v>109</v>
      </c>
      <c r="I2316">
        <v>92</v>
      </c>
      <c r="J2316">
        <v>86</v>
      </c>
      <c r="K2316">
        <v>95</v>
      </c>
      <c r="L2316">
        <v>38</v>
      </c>
      <c r="M2316">
        <v>32</v>
      </c>
      <c r="N2316">
        <v>92</v>
      </c>
    </row>
    <row r="2317" spans="1:14" x14ac:dyDescent="0.2">
      <c r="A2317">
        <v>1974</v>
      </c>
      <c r="B2317">
        <v>22</v>
      </c>
      <c r="C2317">
        <v>36</v>
      </c>
      <c r="D2317">
        <v>69</v>
      </c>
      <c r="E2317">
        <v>26</v>
      </c>
      <c r="F2317">
        <v>25</v>
      </c>
      <c r="G2317">
        <v>91</v>
      </c>
      <c r="H2317">
        <v>94</v>
      </c>
      <c r="I2317">
        <v>129</v>
      </c>
      <c r="J2317">
        <v>108</v>
      </c>
      <c r="K2317">
        <v>67</v>
      </c>
      <c r="L2317">
        <v>55</v>
      </c>
      <c r="M2317">
        <v>52</v>
      </c>
      <c r="N2317">
        <v>95</v>
      </c>
    </row>
    <row r="2318" spans="1:14" x14ac:dyDescent="0.2">
      <c r="A2318">
        <v>1974</v>
      </c>
      <c r="B2318">
        <v>23</v>
      </c>
      <c r="C2318">
        <v>41</v>
      </c>
      <c r="D2318">
        <v>32</v>
      </c>
      <c r="E2318">
        <v>45</v>
      </c>
      <c r="F2318">
        <v>23</v>
      </c>
      <c r="G2318">
        <v>83</v>
      </c>
      <c r="H2318">
        <v>114</v>
      </c>
      <c r="I2318">
        <v>124</v>
      </c>
      <c r="J2318">
        <v>111</v>
      </c>
      <c r="K2318">
        <v>80</v>
      </c>
      <c r="L2318">
        <v>61</v>
      </c>
      <c r="M2318">
        <v>48</v>
      </c>
      <c r="N2318">
        <v>81</v>
      </c>
    </row>
    <row r="2319" spans="1:14" x14ac:dyDescent="0.2">
      <c r="A2319">
        <v>1974</v>
      </c>
      <c r="B2319">
        <v>24</v>
      </c>
      <c r="C2319">
        <v>56</v>
      </c>
      <c r="D2319">
        <v>5</v>
      </c>
      <c r="E2319">
        <v>47</v>
      </c>
      <c r="F2319">
        <v>31</v>
      </c>
      <c r="G2319">
        <v>71</v>
      </c>
      <c r="H2319">
        <v>108</v>
      </c>
      <c r="I2319">
        <v>111</v>
      </c>
      <c r="J2319">
        <v>139</v>
      </c>
      <c r="K2319">
        <v>77</v>
      </c>
      <c r="L2319">
        <v>57</v>
      </c>
      <c r="M2319">
        <v>29</v>
      </c>
      <c r="N2319">
        <v>65</v>
      </c>
    </row>
    <row r="2320" spans="1:14" x14ac:dyDescent="0.2">
      <c r="A2320">
        <v>1974</v>
      </c>
      <c r="B2320">
        <v>25</v>
      </c>
      <c r="C2320">
        <v>31</v>
      </c>
      <c r="D2320">
        <v>3</v>
      </c>
      <c r="E2320">
        <v>47</v>
      </c>
      <c r="F2320">
        <v>43</v>
      </c>
      <c r="G2320">
        <v>83</v>
      </c>
      <c r="H2320">
        <v>102</v>
      </c>
      <c r="I2320">
        <v>99</v>
      </c>
      <c r="J2320">
        <v>135</v>
      </c>
      <c r="K2320">
        <v>67</v>
      </c>
      <c r="L2320">
        <v>77</v>
      </c>
      <c r="M2320">
        <v>47</v>
      </c>
      <c r="N2320">
        <v>25</v>
      </c>
    </row>
    <row r="2321" spans="1:14" x14ac:dyDescent="0.2">
      <c r="A2321">
        <v>1974</v>
      </c>
      <c r="B2321">
        <v>26</v>
      </c>
      <c r="C2321">
        <v>49</v>
      </c>
      <c r="D2321">
        <v>31</v>
      </c>
      <c r="E2321">
        <v>49</v>
      </c>
      <c r="F2321">
        <v>27</v>
      </c>
      <c r="G2321">
        <v>47</v>
      </c>
      <c r="H2321">
        <v>103</v>
      </c>
      <c r="I2321">
        <v>134</v>
      </c>
      <c r="J2321">
        <v>115</v>
      </c>
      <c r="K2321">
        <v>61</v>
      </c>
      <c r="L2321">
        <v>86</v>
      </c>
      <c r="M2321">
        <v>52</v>
      </c>
      <c r="N2321">
        <v>56</v>
      </c>
    </row>
    <row r="2322" spans="1:14" x14ac:dyDescent="0.2">
      <c r="A2322">
        <v>1974</v>
      </c>
      <c r="B2322">
        <v>27</v>
      </c>
      <c r="C2322">
        <v>32</v>
      </c>
      <c r="D2322">
        <v>23</v>
      </c>
      <c r="E2322">
        <v>38</v>
      </c>
      <c r="F2322">
        <v>11</v>
      </c>
      <c r="G2322">
        <v>84</v>
      </c>
      <c r="H2322">
        <v>96</v>
      </c>
      <c r="I2322">
        <v>114</v>
      </c>
      <c r="J2322">
        <v>98</v>
      </c>
      <c r="K2322">
        <v>62</v>
      </c>
      <c r="L2322">
        <v>86</v>
      </c>
      <c r="M2322">
        <v>7</v>
      </c>
      <c r="N2322">
        <v>67</v>
      </c>
    </row>
    <row r="2323" spans="1:14" x14ac:dyDescent="0.2">
      <c r="A2323">
        <v>1974</v>
      </c>
      <c r="B2323">
        <v>28</v>
      </c>
      <c r="C2323">
        <v>32</v>
      </c>
      <c r="D2323">
        <v>0</v>
      </c>
      <c r="E2323">
        <v>37</v>
      </c>
      <c r="F2323">
        <v>37</v>
      </c>
      <c r="G2323">
        <v>88</v>
      </c>
      <c r="H2323">
        <v>90</v>
      </c>
      <c r="I2323">
        <v>134</v>
      </c>
      <c r="J2323">
        <v>51</v>
      </c>
      <c r="K2323">
        <v>39</v>
      </c>
      <c r="L2323">
        <v>44</v>
      </c>
      <c r="M2323">
        <v>38</v>
      </c>
      <c r="N2323">
        <v>77</v>
      </c>
    </row>
    <row r="2324" spans="1:14" x14ac:dyDescent="0.2">
      <c r="A2324">
        <v>1974</v>
      </c>
      <c r="B2324">
        <v>29</v>
      </c>
      <c r="C2324">
        <v>11</v>
      </c>
      <c r="E2324">
        <v>31</v>
      </c>
      <c r="F2324">
        <v>33</v>
      </c>
      <c r="G2324">
        <v>58</v>
      </c>
      <c r="H2324">
        <v>103</v>
      </c>
      <c r="I2324">
        <v>110</v>
      </c>
      <c r="J2324">
        <v>87</v>
      </c>
      <c r="K2324">
        <v>24</v>
      </c>
      <c r="L2324">
        <v>31</v>
      </c>
      <c r="M2324">
        <v>52</v>
      </c>
      <c r="N2324">
        <v>98</v>
      </c>
    </row>
    <row r="2325" spans="1:14" x14ac:dyDescent="0.2">
      <c r="A2325">
        <v>1974</v>
      </c>
      <c r="B2325">
        <v>30</v>
      </c>
      <c r="C2325">
        <v>17</v>
      </c>
      <c r="E2325">
        <v>22</v>
      </c>
      <c r="F2325">
        <v>14</v>
      </c>
      <c r="G2325">
        <v>28</v>
      </c>
      <c r="H2325">
        <v>114</v>
      </c>
      <c r="I2325">
        <v>129</v>
      </c>
      <c r="J2325">
        <v>139</v>
      </c>
      <c r="K2325">
        <v>26</v>
      </c>
      <c r="L2325">
        <v>15</v>
      </c>
      <c r="M2325">
        <v>43</v>
      </c>
      <c r="N2325">
        <v>28</v>
      </c>
    </row>
    <row r="2326" spans="1:14" x14ac:dyDescent="0.2">
      <c r="A2326">
        <v>1974</v>
      </c>
      <c r="B2326">
        <v>31</v>
      </c>
      <c r="C2326">
        <v>18</v>
      </c>
      <c r="E2326">
        <v>25</v>
      </c>
      <c r="G2326">
        <v>77</v>
      </c>
      <c r="I2326">
        <v>144</v>
      </c>
      <c r="J2326">
        <v>107</v>
      </c>
      <c r="L2326">
        <v>6</v>
      </c>
      <c r="N2326">
        <v>35</v>
      </c>
    </row>
    <row r="2327" spans="1:14" x14ac:dyDescent="0.2">
      <c r="A2327">
        <v>1975</v>
      </c>
      <c r="B2327">
        <v>1</v>
      </c>
      <c r="C2327">
        <v>62</v>
      </c>
      <c r="D2327">
        <v>39</v>
      </c>
      <c r="E2327">
        <v>-1</v>
      </c>
      <c r="F2327">
        <v>2</v>
      </c>
      <c r="G2327">
        <v>68</v>
      </c>
      <c r="H2327">
        <v>46</v>
      </c>
      <c r="I2327">
        <v>108</v>
      </c>
      <c r="J2327">
        <v>144</v>
      </c>
      <c r="K2327">
        <v>114</v>
      </c>
      <c r="L2327">
        <v>81</v>
      </c>
      <c r="M2327">
        <v>56</v>
      </c>
      <c r="N2327">
        <v>-23</v>
      </c>
    </row>
    <row r="2328" spans="1:14" x14ac:dyDescent="0.2">
      <c r="A2328">
        <v>1975</v>
      </c>
      <c r="B2328">
        <v>2</v>
      </c>
      <c r="C2328">
        <v>71</v>
      </c>
      <c r="D2328">
        <v>21</v>
      </c>
      <c r="E2328">
        <v>39</v>
      </c>
      <c r="F2328">
        <v>33</v>
      </c>
      <c r="G2328">
        <v>89</v>
      </c>
      <c r="H2328">
        <v>41</v>
      </c>
      <c r="I2328">
        <v>99</v>
      </c>
      <c r="J2328">
        <v>118</v>
      </c>
      <c r="K2328">
        <v>98</v>
      </c>
      <c r="L2328">
        <v>73</v>
      </c>
      <c r="M2328">
        <v>68</v>
      </c>
      <c r="N2328">
        <v>26</v>
      </c>
    </row>
    <row r="2329" spans="1:14" x14ac:dyDescent="0.2">
      <c r="A2329">
        <v>1975</v>
      </c>
      <c r="B2329">
        <v>3</v>
      </c>
      <c r="C2329">
        <v>64</v>
      </c>
      <c r="D2329">
        <v>41</v>
      </c>
      <c r="E2329">
        <v>53</v>
      </c>
      <c r="F2329">
        <v>1</v>
      </c>
      <c r="G2329">
        <v>41</v>
      </c>
      <c r="H2329">
        <v>39</v>
      </c>
      <c r="I2329">
        <v>110</v>
      </c>
      <c r="J2329">
        <v>137</v>
      </c>
      <c r="K2329">
        <v>117</v>
      </c>
      <c r="L2329">
        <v>93</v>
      </c>
      <c r="M2329">
        <v>79</v>
      </c>
      <c r="N2329">
        <v>24</v>
      </c>
    </row>
    <row r="2330" spans="1:14" x14ac:dyDescent="0.2">
      <c r="A2330">
        <v>1975</v>
      </c>
      <c r="B2330">
        <v>4</v>
      </c>
      <c r="C2330">
        <v>31</v>
      </c>
      <c r="D2330">
        <v>25</v>
      </c>
      <c r="E2330">
        <v>30</v>
      </c>
      <c r="F2330">
        <v>0</v>
      </c>
      <c r="G2330">
        <v>27</v>
      </c>
      <c r="H2330">
        <v>28</v>
      </c>
      <c r="I2330">
        <v>131</v>
      </c>
      <c r="J2330">
        <v>149</v>
      </c>
      <c r="K2330">
        <v>83</v>
      </c>
      <c r="L2330">
        <v>78</v>
      </c>
      <c r="M2330">
        <v>25</v>
      </c>
      <c r="N2330">
        <v>18</v>
      </c>
    </row>
    <row r="2331" spans="1:14" x14ac:dyDescent="0.2">
      <c r="A2331">
        <v>1975</v>
      </c>
      <c r="B2331">
        <v>5</v>
      </c>
      <c r="C2331">
        <v>41</v>
      </c>
      <c r="D2331">
        <v>12</v>
      </c>
      <c r="E2331">
        <v>51</v>
      </c>
      <c r="F2331">
        <v>-13</v>
      </c>
      <c r="G2331">
        <v>25</v>
      </c>
      <c r="H2331">
        <v>78</v>
      </c>
      <c r="I2331">
        <v>105</v>
      </c>
      <c r="J2331">
        <v>185</v>
      </c>
      <c r="K2331">
        <v>96</v>
      </c>
      <c r="L2331">
        <v>115</v>
      </c>
      <c r="M2331">
        <v>56</v>
      </c>
      <c r="N2331">
        <v>60</v>
      </c>
    </row>
    <row r="2332" spans="1:14" x14ac:dyDescent="0.2">
      <c r="A2332">
        <v>1975</v>
      </c>
      <c r="B2332">
        <v>6</v>
      </c>
      <c r="C2332">
        <v>87</v>
      </c>
      <c r="D2332">
        <v>-3</v>
      </c>
      <c r="E2332">
        <v>32</v>
      </c>
      <c r="F2332">
        <v>11</v>
      </c>
      <c r="G2332">
        <v>42</v>
      </c>
      <c r="H2332">
        <v>104</v>
      </c>
      <c r="I2332">
        <v>97</v>
      </c>
      <c r="J2332">
        <v>147</v>
      </c>
      <c r="K2332">
        <v>102</v>
      </c>
      <c r="L2332">
        <v>105</v>
      </c>
      <c r="M2332">
        <v>72</v>
      </c>
      <c r="N2332">
        <v>83</v>
      </c>
    </row>
    <row r="2333" spans="1:14" x14ac:dyDescent="0.2">
      <c r="A2333">
        <v>1975</v>
      </c>
      <c r="B2333">
        <v>7</v>
      </c>
      <c r="C2333">
        <v>59</v>
      </c>
      <c r="D2333">
        <v>13</v>
      </c>
      <c r="E2333">
        <v>44</v>
      </c>
      <c r="F2333">
        <v>12</v>
      </c>
      <c r="G2333">
        <v>50</v>
      </c>
      <c r="H2333">
        <v>132</v>
      </c>
      <c r="I2333">
        <v>104</v>
      </c>
      <c r="J2333">
        <v>145</v>
      </c>
      <c r="K2333">
        <v>119</v>
      </c>
      <c r="L2333">
        <v>80</v>
      </c>
      <c r="M2333">
        <v>32</v>
      </c>
      <c r="N2333">
        <v>71</v>
      </c>
    </row>
    <row r="2334" spans="1:14" x14ac:dyDescent="0.2">
      <c r="A2334">
        <v>1975</v>
      </c>
      <c r="B2334">
        <v>8</v>
      </c>
      <c r="C2334">
        <v>58</v>
      </c>
      <c r="D2334">
        <v>17</v>
      </c>
      <c r="E2334">
        <v>14</v>
      </c>
      <c r="F2334">
        <v>14</v>
      </c>
      <c r="G2334">
        <v>74</v>
      </c>
      <c r="H2334">
        <v>105</v>
      </c>
      <c r="I2334">
        <v>115</v>
      </c>
      <c r="J2334">
        <v>163</v>
      </c>
      <c r="K2334">
        <v>123</v>
      </c>
      <c r="L2334">
        <v>33</v>
      </c>
      <c r="M2334">
        <v>32</v>
      </c>
      <c r="N2334">
        <v>11</v>
      </c>
    </row>
    <row r="2335" spans="1:14" x14ac:dyDescent="0.2">
      <c r="A2335">
        <v>1975</v>
      </c>
      <c r="B2335">
        <v>9</v>
      </c>
      <c r="C2335">
        <v>63</v>
      </c>
      <c r="D2335">
        <v>-11</v>
      </c>
      <c r="E2335">
        <v>39</v>
      </c>
      <c r="F2335">
        <v>-10</v>
      </c>
      <c r="G2335">
        <v>71</v>
      </c>
      <c r="H2335">
        <v>97</v>
      </c>
      <c r="I2335">
        <v>130</v>
      </c>
      <c r="J2335">
        <v>164</v>
      </c>
      <c r="K2335">
        <v>141</v>
      </c>
      <c r="L2335">
        <v>45</v>
      </c>
      <c r="M2335">
        <v>58</v>
      </c>
      <c r="N2335">
        <v>-27</v>
      </c>
    </row>
    <row r="2336" spans="1:14" x14ac:dyDescent="0.2">
      <c r="A2336">
        <v>1975</v>
      </c>
      <c r="B2336">
        <v>10</v>
      </c>
      <c r="C2336">
        <v>72</v>
      </c>
      <c r="D2336">
        <v>-13</v>
      </c>
      <c r="E2336">
        <v>23</v>
      </c>
      <c r="F2336">
        <v>0</v>
      </c>
      <c r="G2336">
        <v>77</v>
      </c>
      <c r="H2336">
        <v>97</v>
      </c>
      <c r="I2336">
        <v>142</v>
      </c>
      <c r="J2336">
        <v>131</v>
      </c>
      <c r="K2336">
        <v>117</v>
      </c>
      <c r="L2336">
        <v>72</v>
      </c>
      <c r="M2336">
        <v>38</v>
      </c>
      <c r="N2336">
        <v>3</v>
      </c>
    </row>
    <row r="2337" spans="1:14" x14ac:dyDescent="0.2">
      <c r="A2337">
        <v>1975</v>
      </c>
      <c r="B2337">
        <v>11</v>
      </c>
      <c r="C2337">
        <v>70</v>
      </c>
      <c r="D2337">
        <v>14</v>
      </c>
      <c r="E2337">
        <v>31</v>
      </c>
      <c r="F2337">
        <v>31</v>
      </c>
      <c r="G2337">
        <v>66</v>
      </c>
      <c r="H2337">
        <v>102</v>
      </c>
      <c r="I2337">
        <v>138</v>
      </c>
      <c r="J2337">
        <v>141</v>
      </c>
      <c r="K2337">
        <v>90</v>
      </c>
      <c r="L2337">
        <v>54</v>
      </c>
      <c r="M2337">
        <v>6</v>
      </c>
      <c r="N2337">
        <v>42</v>
      </c>
    </row>
    <row r="2338" spans="1:14" x14ac:dyDescent="0.2">
      <c r="A2338">
        <v>1975</v>
      </c>
      <c r="B2338">
        <v>12</v>
      </c>
      <c r="C2338">
        <v>79</v>
      </c>
      <c r="D2338">
        <v>52</v>
      </c>
      <c r="E2338">
        <v>42</v>
      </c>
      <c r="F2338">
        <v>63</v>
      </c>
      <c r="G2338">
        <v>35</v>
      </c>
      <c r="H2338">
        <v>115</v>
      </c>
      <c r="I2338">
        <v>128</v>
      </c>
      <c r="J2338">
        <v>144</v>
      </c>
      <c r="K2338">
        <v>66</v>
      </c>
      <c r="L2338">
        <v>32</v>
      </c>
      <c r="M2338">
        <v>25</v>
      </c>
      <c r="N2338">
        <v>30</v>
      </c>
    </row>
    <row r="2339" spans="1:14" x14ac:dyDescent="0.2">
      <c r="A2339">
        <v>1975</v>
      </c>
      <c r="B2339">
        <v>13</v>
      </c>
      <c r="C2339">
        <v>36</v>
      </c>
      <c r="D2339">
        <v>52</v>
      </c>
      <c r="E2339">
        <v>31</v>
      </c>
      <c r="F2339">
        <v>61</v>
      </c>
      <c r="G2339">
        <v>73</v>
      </c>
      <c r="H2339">
        <v>110</v>
      </c>
      <c r="I2339">
        <v>144</v>
      </c>
      <c r="J2339">
        <v>145</v>
      </c>
      <c r="K2339">
        <v>72</v>
      </c>
      <c r="L2339">
        <v>24</v>
      </c>
      <c r="M2339">
        <v>3</v>
      </c>
      <c r="N2339">
        <v>-20</v>
      </c>
    </row>
    <row r="2340" spans="1:14" x14ac:dyDescent="0.2">
      <c r="A2340">
        <v>1975</v>
      </c>
      <c r="B2340">
        <v>14</v>
      </c>
      <c r="C2340">
        <v>49</v>
      </c>
      <c r="D2340">
        <v>8</v>
      </c>
      <c r="E2340">
        <v>10</v>
      </c>
      <c r="F2340">
        <v>75</v>
      </c>
      <c r="G2340">
        <v>69</v>
      </c>
      <c r="H2340">
        <v>134</v>
      </c>
      <c r="I2340">
        <v>165</v>
      </c>
      <c r="J2340">
        <v>139</v>
      </c>
      <c r="K2340">
        <v>62</v>
      </c>
      <c r="L2340">
        <v>12</v>
      </c>
      <c r="M2340">
        <v>-30</v>
      </c>
      <c r="N2340">
        <v>-34</v>
      </c>
    </row>
    <row r="2341" spans="1:14" x14ac:dyDescent="0.2">
      <c r="A2341">
        <v>1975</v>
      </c>
      <c r="B2341">
        <v>15</v>
      </c>
      <c r="C2341">
        <v>40</v>
      </c>
      <c r="D2341">
        <v>7</v>
      </c>
      <c r="E2341">
        <v>13</v>
      </c>
      <c r="F2341">
        <v>65</v>
      </c>
      <c r="G2341">
        <v>61</v>
      </c>
      <c r="H2341">
        <v>114</v>
      </c>
      <c r="I2341">
        <v>144</v>
      </c>
      <c r="J2341">
        <v>147</v>
      </c>
      <c r="K2341">
        <v>58</v>
      </c>
      <c r="L2341">
        <v>48</v>
      </c>
      <c r="M2341">
        <v>-19</v>
      </c>
      <c r="N2341">
        <v>0</v>
      </c>
    </row>
    <row r="2342" spans="1:14" x14ac:dyDescent="0.2">
      <c r="A2342">
        <v>1975</v>
      </c>
      <c r="B2342">
        <v>16</v>
      </c>
      <c r="C2342">
        <v>24</v>
      </c>
      <c r="D2342">
        <v>6</v>
      </c>
      <c r="E2342">
        <v>6</v>
      </c>
      <c r="F2342">
        <v>46</v>
      </c>
      <c r="G2342">
        <v>59</v>
      </c>
      <c r="H2342">
        <v>61</v>
      </c>
      <c r="I2342">
        <v>136</v>
      </c>
      <c r="J2342">
        <v>133</v>
      </c>
      <c r="K2342">
        <v>35</v>
      </c>
      <c r="L2342">
        <v>35</v>
      </c>
      <c r="M2342">
        <v>75</v>
      </c>
      <c r="N2342">
        <v>3</v>
      </c>
    </row>
    <row r="2343" spans="1:14" x14ac:dyDescent="0.2">
      <c r="A2343">
        <v>1975</v>
      </c>
      <c r="B2343">
        <v>17</v>
      </c>
      <c r="C2343">
        <v>18</v>
      </c>
      <c r="D2343">
        <v>15</v>
      </c>
      <c r="E2343">
        <v>-12</v>
      </c>
      <c r="F2343">
        <v>81</v>
      </c>
      <c r="G2343">
        <v>54</v>
      </c>
      <c r="H2343">
        <v>73</v>
      </c>
      <c r="I2343">
        <v>144</v>
      </c>
      <c r="J2343">
        <v>101</v>
      </c>
      <c r="K2343">
        <v>81</v>
      </c>
      <c r="L2343">
        <v>46</v>
      </c>
      <c r="M2343">
        <v>33</v>
      </c>
      <c r="N2343">
        <v>10</v>
      </c>
    </row>
    <row r="2344" spans="1:14" x14ac:dyDescent="0.2">
      <c r="A2344">
        <v>1975</v>
      </c>
      <c r="B2344">
        <v>18</v>
      </c>
      <c r="C2344">
        <v>3</v>
      </c>
      <c r="D2344">
        <v>37</v>
      </c>
      <c r="E2344">
        <v>-12</v>
      </c>
      <c r="F2344">
        <v>78</v>
      </c>
      <c r="G2344">
        <v>70</v>
      </c>
      <c r="H2344">
        <v>66</v>
      </c>
      <c r="I2344">
        <v>131</v>
      </c>
      <c r="J2344">
        <v>118</v>
      </c>
      <c r="K2344">
        <v>111</v>
      </c>
      <c r="L2344">
        <v>49</v>
      </c>
      <c r="M2344">
        <v>18</v>
      </c>
      <c r="N2344">
        <v>-17</v>
      </c>
    </row>
    <row r="2345" spans="1:14" x14ac:dyDescent="0.2">
      <c r="A2345">
        <v>1975</v>
      </c>
      <c r="B2345">
        <v>19</v>
      </c>
      <c r="C2345">
        <v>-1</v>
      </c>
      <c r="D2345">
        <v>-1</v>
      </c>
      <c r="E2345">
        <v>-18</v>
      </c>
      <c r="F2345">
        <v>87</v>
      </c>
      <c r="G2345">
        <v>39</v>
      </c>
      <c r="H2345">
        <v>124</v>
      </c>
      <c r="I2345">
        <v>115</v>
      </c>
      <c r="J2345">
        <v>145</v>
      </c>
      <c r="K2345">
        <v>69</v>
      </c>
      <c r="L2345">
        <v>46</v>
      </c>
      <c r="M2345">
        <v>19</v>
      </c>
      <c r="N2345">
        <v>-2</v>
      </c>
    </row>
    <row r="2346" spans="1:14" x14ac:dyDescent="0.2">
      <c r="A2346">
        <v>1975</v>
      </c>
      <c r="B2346">
        <v>20</v>
      </c>
      <c r="C2346">
        <v>17</v>
      </c>
      <c r="D2346">
        <v>-2</v>
      </c>
      <c r="E2346">
        <v>16</v>
      </c>
      <c r="F2346">
        <v>47</v>
      </c>
      <c r="G2346">
        <v>55</v>
      </c>
      <c r="H2346">
        <v>120</v>
      </c>
      <c r="I2346">
        <v>153</v>
      </c>
      <c r="J2346">
        <v>155</v>
      </c>
      <c r="K2346">
        <v>118</v>
      </c>
      <c r="L2346">
        <v>62</v>
      </c>
      <c r="M2346">
        <v>93</v>
      </c>
      <c r="N2346">
        <v>26</v>
      </c>
    </row>
    <row r="2347" spans="1:14" x14ac:dyDescent="0.2">
      <c r="A2347">
        <v>1975</v>
      </c>
      <c r="B2347">
        <v>21</v>
      </c>
      <c r="C2347">
        <v>19</v>
      </c>
      <c r="D2347">
        <v>16</v>
      </c>
      <c r="E2347">
        <v>26</v>
      </c>
      <c r="F2347">
        <v>78</v>
      </c>
      <c r="G2347">
        <v>80</v>
      </c>
      <c r="H2347">
        <v>121</v>
      </c>
      <c r="I2347">
        <v>112</v>
      </c>
      <c r="J2347">
        <v>135</v>
      </c>
      <c r="K2347">
        <v>90</v>
      </c>
      <c r="L2347">
        <v>63</v>
      </c>
      <c r="M2347">
        <v>-18</v>
      </c>
      <c r="N2347">
        <v>36</v>
      </c>
    </row>
    <row r="2348" spans="1:14" x14ac:dyDescent="0.2">
      <c r="A2348">
        <v>1975</v>
      </c>
      <c r="B2348">
        <v>22</v>
      </c>
      <c r="C2348">
        <v>41</v>
      </c>
      <c r="D2348">
        <v>-18</v>
      </c>
      <c r="E2348">
        <v>32</v>
      </c>
      <c r="F2348">
        <v>73</v>
      </c>
      <c r="G2348">
        <v>55</v>
      </c>
      <c r="H2348">
        <v>111</v>
      </c>
      <c r="I2348">
        <v>139</v>
      </c>
      <c r="J2348">
        <v>101</v>
      </c>
      <c r="K2348">
        <v>83</v>
      </c>
      <c r="L2348">
        <v>48</v>
      </c>
      <c r="M2348">
        <v>-18</v>
      </c>
      <c r="N2348">
        <v>63</v>
      </c>
    </row>
    <row r="2349" spans="1:14" x14ac:dyDescent="0.2">
      <c r="A2349">
        <v>1975</v>
      </c>
      <c r="B2349">
        <v>23</v>
      </c>
      <c r="C2349">
        <v>26</v>
      </c>
      <c r="D2349">
        <v>2</v>
      </c>
      <c r="E2349">
        <v>35</v>
      </c>
      <c r="F2349">
        <v>90</v>
      </c>
      <c r="G2349">
        <v>43</v>
      </c>
      <c r="H2349">
        <v>105</v>
      </c>
      <c r="I2349">
        <v>141</v>
      </c>
      <c r="J2349">
        <v>82</v>
      </c>
      <c r="K2349">
        <v>116</v>
      </c>
      <c r="L2349">
        <v>79</v>
      </c>
      <c r="M2349">
        <v>4</v>
      </c>
      <c r="N2349">
        <v>59</v>
      </c>
    </row>
    <row r="2350" spans="1:14" x14ac:dyDescent="0.2">
      <c r="A2350">
        <v>1975</v>
      </c>
      <c r="B2350">
        <v>24</v>
      </c>
      <c r="C2350">
        <v>43</v>
      </c>
      <c r="D2350">
        <v>23</v>
      </c>
      <c r="E2350">
        <v>44</v>
      </c>
      <c r="F2350">
        <v>62</v>
      </c>
      <c r="G2350">
        <v>41</v>
      </c>
      <c r="H2350">
        <v>133</v>
      </c>
      <c r="I2350">
        <v>101</v>
      </c>
      <c r="J2350">
        <v>125</v>
      </c>
      <c r="K2350">
        <v>89</v>
      </c>
      <c r="L2350">
        <v>80</v>
      </c>
      <c r="M2350">
        <v>48</v>
      </c>
      <c r="N2350">
        <v>31</v>
      </c>
    </row>
    <row r="2351" spans="1:14" x14ac:dyDescent="0.2">
      <c r="A2351">
        <v>1975</v>
      </c>
      <c r="B2351">
        <v>25</v>
      </c>
      <c r="C2351">
        <v>47</v>
      </c>
      <c r="D2351">
        <v>4</v>
      </c>
      <c r="E2351">
        <v>26</v>
      </c>
      <c r="F2351">
        <v>70</v>
      </c>
      <c r="G2351">
        <v>64</v>
      </c>
      <c r="H2351">
        <v>89</v>
      </c>
      <c r="I2351">
        <v>104</v>
      </c>
      <c r="J2351">
        <v>98</v>
      </c>
      <c r="K2351">
        <v>121</v>
      </c>
      <c r="L2351">
        <v>87</v>
      </c>
      <c r="M2351">
        <v>55</v>
      </c>
      <c r="N2351">
        <v>39</v>
      </c>
    </row>
    <row r="2352" spans="1:14" x14ac:dyDescent="0.2">
      <c r="A2352">
        <v>1975</v>
      </c>
      <c r="B2352">
        <v>26</v>
      </c>
      <c r="C2352">
        <v>-2</v>
      </c>
      <c r="D2352">
        <v>16</v>
      </c>
      <c r="E2352">
        <v>29</v>
      </c>
      <c r="F2352">
        <v>99</v>
      </c>
      <c r="G2352">
        <v>59</v>
      </c>
      <c r="H2352">
        <v>99</v>
      </c>
      <c r="I2352">
        <v>122</v>
      </c>
      <c r="J2352">
        <v>112</v>
      </c>
      <c r="K2352">
        <v>75</v>
      </c>
      <c r="L2352">
        <v>81</v>
      </c>
      <c r="M2352">
        <v>32</v>
      </c>
      <c r="N2352">
        <v>71</v>
      </c>
    </row>
    <row r="2353" spans="1:14" x14ac:dyDescent="0.2">
      <c r="A2353">
        <v>1975</v>
      </c>
      <c r="B2353">
        <v>27</v>
      </c>
      <c r="C2353">
        <v>17</v>
      </c>
      <c r="D2353">
        <v>-16</v>
      </c>
      <c r="E2353">
        <v>0</v>
      </c>
      <c r="F2353">
        <v>86</v>
      </c>
      <c r="G2353">
        <v>61</v>
      </c>
      <c r="H2353">
        <v>113</v>
      </c>
      <c r="I2353">
        <v>131</v>
      </c>
      <c r="J2353">
        <v>141</v>
      </c>
      <c r="K2353">
        <v>81</v>
      </c>
      <c r="L2353">
        <v>67</v>
      </c>
      <c r="M2353">
        <v>8</v>
      </c>
      <c r="N2353">
        <v>46</v>
      </c>
    </row>
    <row r="2354" spans="1:14" x14ac:dyDescent="0.2">
      <c r="A2354">
        <v>1975</v>
      </c>
      <c r="B2354">
        <v>28</v>
      </c>
      <c r="C2354">
        <v>13</v>
      </c>
      <c r="D2354">
        <v>-30</v>
      </c>
      <c r="E2354">
        <v>-11</v>
      </c>
      <c r="F2354">
        <v>59</v>
      </c>
      <c r="G2354">
        <v>73</v>
      </c>
      <c r="H2354">
        <v>87</v>
      </c>
      <c r="I2354">
        <v>129</v>
      </c>
      <c r="J2354">
        <v>113</v>
      </c>
      <c r="K2354">
        <v>63</v>
      </c>
      <c r="L2354">
        <v>30</v>
      </c>
      <c r="M2354">
        <v>42</v>
      </c>
      <c r="N2354">
        <v>43</v>
      </c>
    </row>
    <row r="2355" spans="1:14" x14ac:dyDescent="0.2">
      <c r="A2355">
        <v>1975</v>
      </c>
      <c r="B2355">
        <v>29</v>
      </c>
      <c r="C2355">
        <v>10</v>
      </c>
      <c r="E2355">
        <v>5</v>
      </c>
      <c r="F2355">
        <v>64</v>
      </c>
      <c r="G2355">
        <v>57</v>
      </c>
      <c r="H2355">
        <v>53</v>
      </c>
      <c r="I2355">
        <v>139</v>
      </c>
      <c r="J2355">
        <v>113</v>
      </c>
      <c r="K2355">
        <v>108</v>
      </c>
      <c r="L2355">
        <v>32</v>
      </c>
      <c r="M2355">
        <v>13</v>
      </c>
      <c r="N2355">
        <v>54</v>
      </c>
    </row>
    <row r="2356" spans="1:14" x14ac:dyDescent="0.2">
      <c r="A2356">
        <v>1975</v>
      </c>
      <c r="B2356">
        <v>30</v>
      </c>
      <c r="C2356">
        <v>33</v>
      </c>
      <c r="E2356">
        <v>0</v>
      </c>
      <c r="F2356">
        <v>35</v>
      </c>
      <c r="G2356">
        <v>47</v>
      </c>
      <c r="H2356">
        <v>73</v>
      </c>
      <c r="I2356">
        <v>136</v>
      </c>
      <c r="J2356">
        <v>137</v>
      </c>
      <c r="K2356">
        <v>104</v>
      </c>
      <c r="L2356">
        <v>56</v>
      </c>
      <c r="M2356">
        <v>-21</v>
      </c>
      <c r="N2356">
        <v>61</v>
      </c>
    </row>
    <row r="2357" spans="1:14" x14ac:dyDescent="0.2">
      <c r="A2357">
        <v>1975</v>
      </c>
      <c r="B2357">
        <v>31</v>
      </c>
      <c r="C2357">
        <v>86</v>
      </c>
      <c r="E2357">
        <v>-7</v>
      </c>
      <c r="G2357">
        <v>8</v>
      </c>
      <c r="I2357">
        <v>138</v>
      </c>
      <c r="J2357">
        <v>124</v>
      </c>
      <c r="L2357">
        <v>93</v>
      </c>
      <c r="N2357">
        <v>66</v>
      </c>
    </row>
    <row r="2358" spans="1:14" x14ac:dyDescent="0.2">
      <c r="A2358">
        <v>1976</v>
      </c>
      <c r="B2358">
        <v>1</v>
      </c>
      <c r="C2358">
        <v>30</v>
      </c>
      <c r="D2358">
        <v>-23</v>
      </c>
      <c r="E2358">
        <v>18</v>
      </c>
      <c r="F2358">
        <v>58</v>
      </c>
      <c r="G2358">
        <v>13</v>
      </c>
      <c r="H2358">
        <v>106</v>
      </c>
      <c r="I2358">
        <v>152</v>
      </c>
      <c r="J2358">
        <v>62</v>
      </c>
      <c r="K2358">
        <v>114</v>
      </c>
      <c r="L2358">
        <v>129</v>
      </c>
      <c r="M2358">
        <v>58</v>
      </c>
      <c r="N2358">
        <v>9</v>
      </c>
    </row>
    <row r="2359" spans="1:14" x14ac:dyDescent="0.2">
      <c r="A2359">
        <v>1976</v>
      </c>
      <c r="B2359">
        <v>2</v>
      </c>
      <c r="C2359">
        <v>21</v>
      </c>
      <c r="D2359">
        <v>-13</v>
      </c>
      <c r="E2359">
        <v>-16</v>
      </c>
      <c r="F2359">
        <v>45</v>
      </c>
      <c r="G2359">
        <v>62</v>
      </c>
      <c r="H2359">
        <v>95</v>
      </c>
      <c r="I2359">
        <v>138</v>
      </c>
      <c r="J2359">
        <v>127</v>
      </c>
      <c r="K2359">
        <v>69</v>
      </c>
      <c r="L2359">
        <v>103</v>
      </c>
      <c r="M2359">
        <v>47</v>
      </c>
      <c r="N2359">
        <v>11</v>
      </c>
    </row>
    <row r="2360" spans="1:14" x14ac:dyDescent="0.2">
      <c r="A2360">
        <v>1976</v>
      </c>
      <c r="B2360">
        <v>3</v>
      </c>
      <c r="C2360">
        <v>35</v>
      </c>
      <c r="D2360">
        <v>-19</v>
      </c>
      <c r="E2360">
        <v>10</v>
      </c>
      <c r="F2360">
        <v>15</v>
      </c>
      <c r="G2360">
        <v>75</v>
      </c>
      <c r="H2360">
        <v>74</v>
      </c>
      <c r="I2360">
        <v>160</v>
      </c>
      <c r="J2360">
        <v>131</v>
      </c>
      <c r="K2360">
        <v>63</v>
      </c>
      <c r="L2360">
        <v>111</v>
      </c>
      <c r="M2360">
        <v>-5</v>
      </c>
      <c r="N2360">
        <v>-32</v>
      </c>
    </row>
    <row r="2361" spans="1:14" x14ac:dyDescent="0.2">
      <c r="A2361">
        <v>1976</v>
      </c>
      <c r="B2361">
        <v>4</v>
      </c>
      <c r="C2361">
        <v>-1</v>
      </c>
      <c r="D2361">
        <v>-6</v>
      </c>
      <c r="E2361">
        <v>-5</v>
      </c>
      <c r="F2361">
        <v>34</v>
      </c>
      <c r="G2361">
        <v>70</v>
      </c>
      <c r="H2361">
        <v>77</v>
      </c>
      <c r="I2361">
        <v>180</v>
      </c>
      <c r="J2361">
        <v>102</v>
      </c>
      <c r="K2361">
        <v>117</v>
      </c>
      <c r="L2361">
        <v>69</v>
      </c>
      <c r="M2361">
        <v>13</v>
      </c>
      <c r="N2361">
        <v>-51</v>
      </c>
    </row>
    <row r="2362" spans="1:14" x14ac:dyDescent="0.2">
      <c r="A2362">
        <v>1976</v>
      </c>
      <c r="B2362">
        <v>5</v>
      </c>
      <c r="C2362">
        <v>15</v>
      </c>
      <c r="D2362">
        <v>3</v>
      </c>
      <c r="E2362">
        <v>3</v>
      </c>
      <c r="F2362">
        <v>28</v>
      </c>
      <c r="G2362">
        <v>77</v>
      </c>
      <c r="H2362">
        <v>102</v>
      </c>
      <c r="I2362">
        <v>164</v>
      </c>
      <c r="J2362">
        <v>99</v>
      </c>
      <c r="K2362">
        <v>78</v>
      </c>
      <c r="L2362">
        <v>48</v>
      </c>
      <c r="M2362">
        <v>45</v>
      </c>
      <c r="N2362">
        <v>-48</v>
      </c>
    </row>
    <row r="2363" spans="1:14" x14ac:dyDescent="0.2">
      <c r="A2363">
        <v>1976</v>
      </c>
      <c r="B2363">
        <v>6</v>
      </c>
      <c r="C2363">
        <v>81</v>
      </c>
      <c r="D2363">
        <v>4</v>
      </c>
      <c r="E2363">
        <v>-21</v>
      </c>
      <c r="F2363">
        <v>77</v>
      </c>
      <c r="G2363">
        <v>101</v>
      </c>
      <c r="H2363">
        <v>117</v>
      </c>
      <c r="I2363">
        <v>149</v>
      </c>
      <c r="J2363">
        <v>122</v>
      </c>
      <c r="K2363">
        <v>84</v>
      </c>
      <c r="L2363">
        <v>95</v>
      </c>
      <c r="M2363">
        <v>54</v>
      </c>
      <c r="N2363">
        <v>-34</v>
      </c>
    </row>
    <row r="2364" spans="1:14" x14ac:dyDescent="0.2">
      <c r="A2364">
        <v>1976</v>
      </c>
      <c r="B2364">
        <v>7</v>
      </c>
      <c r="C2364">
        <v>75</v>
      </c>
      <c r="D2364">
        <v>19</v>
      </c>
      <c r="E2364">
        <v>-19</v>
      </c>
      <c r="F2364">
        <v>50</v>
      </c>
      <c r="G2364">
        <v>89</v>
      </c>
      <c r="H2364">
        <v>107</v>
      </c>
      <c r="I2364">
        <v>148</v>
      </c>
      <c r="J2364">
        <v>122</v>
      </c>
      <c r="K2364">
        <v>64</v>
      </c>
      <c r="L2364">
        <v>95</v>
      </c>
      <c r="M2364">
        <v>33</v>
      </c>
      <c r="N2364">
        <v>28</v>
      </c>
    </row>
    <row r="2365" spans="1:14" x14ac:dyDescent="0.2">
      <c r="A2365">
        <v>1976</v>
      </c>
      <c r="B2365">
        <v>8</v>
      </c>
      <c r="C2365">
        <v>74</v>
      </c>
      <c r="D2365">
        <v>29</v>
      </c>
      <c r="E2365">
        <v>-27</v>
      </c>
      <c r="F2365">
        <v>-11</v>
      </c>
      <c r="G2365">
        <v>97</v>
      </c>
      <c r="H2365">
        <v>115</v>
      </c>
      <c r="I2365">
        <v>132</v>
      </c>
      <c r="J2365">
        <v>112</v>
      </c>
      <c r="K2365">
        <v>87</v>
      </c>
      <c r="L2365">
        <v>74</v>
      </c>
      <c r="M2365">
        <v>33</v>
      </c>
      <c r="N2365">
        <v>29</v>
      </c>
    </row>
    <row r="2366" spans="1:14" x14ac:dyDescent="0.2">
      <c r="A2366">
        <v>1976</v>
      </c>
      <c r="B2366">
        <v>9</v>
      </c>
      <c r="C2366">
        <v>69</v>
      </c>
      <c r="D2366">
        <v>-3</v>
      </c>
      <c r="E2366">
        <v>-34</v>
      </c>
      <c r="F2366">
        <v>32</v>
      </c>
      <c r="G2366">
        <v>91</v>
      </c>
      <c r="H2366">
        <v>116</v>
      </c>
      <c r="I2366">
        <v>152</v>
      </c>
      <c r="J2366">
        <v>119</v>
      </c>
      <c r="K2366">
        <v>94</v>
      </c>
      <c r="L2366">
        <v>90</v>
      </c>
      <c r="M2366">
        <v>34</v>
      </c>
      <c r="N2366">
        <v>20</v>
      </c>
    </row>
    <row r="2367" spans="1:14" x14ac:dyDescent="0.2">
      <c r="A2367">
        <v>1976</v>
      </c>
      <c r="B2367">
        <v>10</v>
      </c>
      <c r="C2367">
        <v>63</v>
      </c>
      <c r="D2367">
        <v>19</v>
      </c>
      <c r="E2367">
        <v>-17</v>
      </c>
      <c r="F2367">
        <v>37</v>
      </c>
      <c r="G2367">
        <v>109</v>
      </c>
      <c r="H2367">
        <v>99</v>
      </c>
      <c r="I2367">
        <v>109</v>
      </c>
      <c r="J2367">
        <v>112</v>
      </c>
      <c r="K2367">
        <v>76</v>
      </c>
      <c r="L2367">
        <v>70</v>
      </c>
      <c r="M2367">
        <v>20</v>
      </c>
      <c r="N2367">
        <v>-32</v>
      </c>
    </row>
    <row r="2368" spans="1:14" x14ac:dyDescent="0.2">
      <c r="A2368">
        <v>1976</v>
      </c>
      <c r="B2368">
        <v>11</v>
      </c>
      <c r="C2368">
        <v>81</v>
      </c>
      <c r="D2368">
        <v>15</v>
      </c>
      <c r="E2368">
        <v>22</v>
      </c>
      <c r="F2368">
        <v>49</v>
      </c>
      <c r="G2368">
        <v>59</v>
      </c>
      <c r="H2368">
        <v>83</v>
      </c>
      <c r="I2368">
        <v>106</v>
      </c>
      <c r="J2368">
        <v>109</v>
      </c>
      <c r="K2368">
        <v>82</v>
      </c>
      <c r="L2368">
        <v>106</v>
      </c>
      <c r="M2368">
        <v>-8</v>
      </c>
      <c r="N2368">
        <v>-27</v>
      </c>
    </row>
    <row r="2369" spans="1:14" x14ac:dyDescent="0.2">
      <c r="A2369">
        <v>1976</v>
      </c>
      <c r="B2369">
        <v>12</v>
      </c>
      <c r="C2369">
        <v>84</v>
      </c>
      <c r="D2369">
        <v>24</v>
      </c>
      <c r="E2369">
        <v>24</v>
      </c>
      <c r="F2369">
        <v>52</v>
      </c>
      <c r="G2369">
        <v>81</v>
      </c>
      <c r="H2369">
        <v>108</v>
      </c>
      <c r="I2369">
        <v>148</v>
      </c>
      <c r="J2369">
        <v>113</v>
      </c>
      <c r="K2369">
        <v>79</v>
      </c>
      <c r="L2369">
        <v>106</v>
      </c>
      <c r="M2369">
        <v>3</v>
      </c>
      <c r="N2369">
        <v>-15</v>
      </c>
    </row>
    <row r="2370" spans="1:14" x14ac:dyDescent="0.2">
      <c r="A2370">
        <v>1976</v>
      </c>
      <c r="B2370">
        <v>13</v>
      </c>
      <c r="C2370">
        <v>81</v>
      </c>
      <c r="D2370">
        <v>46</v>
      </c>
      <c r="E2370">
        <v>27</v>
      </c>
      <c r="F2370">
        <v>37</v>
      </c>
      <c r="G2370">
        <v>63</v>
      </c>
      <c r="H2370">
        <v>102</v>
      </c>
      <c r="I2370">
        <v>153</v>
      </c>
      <c r="J2370">
        <v>130</v>
      </c>
      <c r="K2370">
        <v>71</v>
      </c>
      <c r="L2370">
        <v>47</v>
      </c>
      <c r="M2370">
        <v>-9</v>
      </c>
      <c r="N2370">
        <v>9</v>
      </c>
    </row>
    <row r="2371" spans="1:14" x14ac:dyDescent="0.2">
      <c r="A2371">
        <v>1976</v>
      </c>
      <c r="B2371">
        <v>14</v>
      </c>
      <c r="C2371">
        <v>70</v>
      </c>
      <c r="D2371">
        <v>-8</v>
      </c>
      <c r="E2371">
        <v>22</v>
      </c>
      <c r="F2371">
        <v>57</v>
      </c>
      <c r="G2371">
        <v>43</v>
      </c>
      <c r="H2371">
        <v>120</v>
      </c>
      <c r="I2371">
        <v>144</v>
      </c>
      <c r="J2371">
        <v>134</v>
      </c>
      <c r="K2371">
        <v>80</v>
      </c>
      <c r="L2371">
        <v>75</v>
      </c>
      <c r="M2371">
        <v>-19</v>
      </c>
      <c r="N2371">
        <v>0</v>
      </c>
    </row>
    <row r="2372" spans="1:14" x14ac:dyDescent="0.2">
      <c r="A2372">
        <v>1976</v>
      </c>
      <c r="B2372">
        <v>15</v>
      </c>
      <c r="C2372">
        <v>43</v>
      </c>
      <c r="D2372">
        <v>-14</v>
      </c>
      <c r="E2372">
        <v>24</v>
      </c>
      <c r="F2372">
        <v>57</v>
      </c>
      <c r="G2372">
        <v>50</v>
      </c>
      <c r="H2372">
        <v>113</v>
      </c>
      <c r="I2372">
        <v>130</v>
      </c>
      <c r="J2372">
        <v>117</v>
      </c>
      <c r="K2372">
        <v>87</v>
      </c>
      <c r="L2372">
        <v>95</v>
      </c>
      <c r="M2372">
        <v>-2</v>
      </c>
      <c r="N2372">
        <v>0</v>
      </c>
    </row>
    <row r="2373" spans="1:14" x14ac:dyDescent="0.2">
      <c r="A2373">
        <v>1976</v>
      </c>
      <c r="B2373">
        <v>16</v>
      </c>
      <c r="C2373">
        <v>43</v>
      </c>
      <c r="D2373">
        <v>-13</v>
      </c>
      <c r="E2373">
        <v>35</v>
      </c>
      <c r="F2373">
        <v>46</v>
      </c>
      <c r="G2373">
        <v>55</v>
      </c>
      <c r="H2373">
        <v>135</v>
      </c>
      <c r="I2373">
        <v>146</v>
      </c>
      <c r="J2373">
        <v>113</v>
      </c>
      <c r="K2373">
        <v>86</v>
      </c>
      <c r="L2373">
        <v>65</v>
      </c>
      <c r="M2373">
        <v>56</v>
      </c>
      <c r="N2373">
        <v>-2</v>
      </c>
    </row>
    <row r="2374" spans="1:14" x14ac:dyDescent="0.2">
      <c r="A2374">
        <v>1976</v>
      </c>
      <c r="B2374">
        <v>17</v>
      </c>
      <c r="C2374">
        <v>55</v>
      </c>
      <c r="D2374">
        <v>-2</v>
      </c>
      <c r="E2374">
        <v>36</v>
      </c>
      <c r="F2374">
        <v>41</v>
      </c>
      <c r="G2374">
        <v>72</v>
      </c>
      <c r="H2374">
        <v>106</v>
      </c>
      <c r="I2374">
        <v>113</v>
      </c>
      <c r="J2374">
        <v>110</v>
      </c>
      <c r="K2374">
        <v>75</v>
      </c>
      <c r="L2374">
        <v>65</v>
      </c>
      <c r="M2374">
        <v>43</v>
      </c>
      <c r="N2374">
        <v>1</v>
      </c>
    </row>
    <row r="2375" spans="1:14" x14ac:dyDescent="0.2">
      <c r="A2375">
        <v>1976</v>
      </c>
      <c r="B2375">
        <v>18</v>
      </c>
      <c r="C2375">
        <v>57</v>
      </c>
      <c r="D2375">
        <v>11</v>
      </c>
      <c r="E2375">
        <v>13</v>
      </c>
      <c r="F2375">
        <v>82</v>
      </c>
      <c r="G2375">
        <v>73</v>
      </c>
      <c r="H2375">
        <v>101</v>
      </c>
      <c r="I2375">
        <v>107</v>
      </c>
      <c r="J2375">
        <v>125</v>
      </c>
      <c r="K2375">
        <v>47</v>
      </c>
      <c r="L2375">
        <v>92</v>
      </c>
      <c r="M2375">
        <v>52</v>
      </c>
      <c r="N2375">
        <v>-3</v>
      </c>
    </row>
    <row r="2376" spans="1:14" x14ac:dyDescent="0.2">
      <c r="A2376">
        <v>1976</v>
      </c>
      <c r="B2376">
        <v>19</v>
      </c>
      <c r="C2376">
        <v>38</v>
      </c>
      <c r="D2376">
        <v>9</v>
      </c>
      <c r="E2376">
        <v>-8</v>
      </c>
      <c r="F2376">
        <v>83</v>
      </c>
      <c r="G2376">
        <v>52</v>
      </c>
      <c r="H2376">
        <v>106</v>
      </c>
      <c r="I2376">
        <v>165</v>
      </c>
      <c r="J2376">
        <v>112</v>
      </c>
      <c r="K2376">
        <v>86</v>
      </c>
      <c r="L2376">
        <v>81</v>
      </c>
      <c r="M2376">
        <v>58</v>
      </c>
      <c r="N2376">
        <v>5</v>
      </c>
    </row>
    <row r="2377" spans="1:14" x14ac:dyDescent="0.2">
      <c r="A2377">
        <v>1976</v>
      </c>
      <c r="B2377">
        <v>20</v>
      </c>
      <c r="C2377">
        <v>60</v>
      </c>
      <c r="D2377">
        <v>11</v>
      </c>
      <c r="E2377">
        <v>-8</v>
      </c>
      <c r="F2377">
        <v>39</v>
      </c>
      <c r="G2377">
        <v>69</v>
      </c>
      <c r="H2377">
        <v>103</v>
      </c>
      <c r="I2377">
        <v>133</v>
      </c>
      <c r="J2377">
        <v>116</v>
      </c>
      <c r="K2377">
        <v>126</v>
      </c>
      <c r="L2377">
        <v>65</v>
      </c>
      <c r="M2377">
        <v>59</v>
      </c>
      <c r="N2377">
        <v>18</v>
      </c>
    </row>
    <row r="2378" spans="1:14" x14ac:dyDescent="0.2">
      <c r="A2378">
        <v>1976</v>
      </c>
      <c r="B2378">
        <v>21</v>
      </c>
      <c r="C2378">
        <v>52</v>
      </c>
      <c r="D2378">
        <v>37</v>
      </c>
      <c r="E2378">
        <v>20</v>
      </c>
      <c r="F2378">
        <v>50</v>
      </c>
      <c r="G2378">
        <v>55</v>
      </c>
      <c r="H2378">
        <v>71</v>
      </c>
      <c r="I2378">
        <v>101</v>
      </c>
      <c r="J2378">
        <v>119</v>
      </c>
      <c r="K2378">
        <v>130</v>
      </c>
      <c r="L2378">
        <v>52</v>
      </c>
      <c r="M2378">
        <v>47</v>
      </c>
      <c r="N2378">
        <v>15</v>
      </c>
    </row>
    <row r="2379" spans="1:14" x14ac:dyDescent="0.2">
      <c r="A2379">
        <v>1976</v>
      </c>
      <c r="B2379">
        <v>22</v>
      </c>
      <c r="C2379">
        <v>63</v>
      </c>
      <c r="D2379">
        <v>46</v>
      </c>
      <c r="E2379">
        <v>4</v>
      </c>
      <c r="F2379">
        <v>49</v>
      </c>
      <c r="G2379">
        <v>102</v>
      </c>
      <c r="H2379">
        <v>123</v>
      </c>
      <c r="I2379">
        <v>104</v>
      </c>
      <c r="J2379">
        <v>140</v>
      </c>
      <c r="K2379">
        <v>120</v>
      </c>
      <c r="L2379">
        <v>64</v>
      </c>
      <c r="M2379">
        <v>52</v>
      </c>
      <c r="N2379">
        <v>-2</v>
      </c>
    </row>
    <row r="2380" spans="1:14" x14ac:dyDescent="0.2">
      <c r="A2380">
        <v>1976</v>
      </c>
      <c r="B2380">
        <v>23</v>
      </c>
      <c r="C2380">
        <v>47</v>
      </c>
      <c r="D2380">
        <v>67</v>
      </c>
      <c r="E2380">
        <v>-29</v>
      </c>
      <c r="F2380">
        <v>5</v>
      </c>
      <c r="G2380">
        <v>85</v>
      </c>
      <c r="H2380">
        <v>151</v>
      </c>
      <c r="I2380">
        <v>108</v>
      </c>
      <c r="J2380">
        <v>121</v>
      </c>
      <c r="K2380">
        <v>99</v>
      </c>
      <c r="L2380">
        <v>87</v>
      </c>
      <c r="M2380">
        <v>13</v>
      </c>
      <c r="N2380">
        <v>34</v>
      </c>
    </row>
    <row r="2381" spans="1:14" x14ac:dyDescent="0.2">
      <c r="A2381">
        <v>1976</v>
      </c>
      <c r="B2381">
        <v>24</v>
      </c>
      <c r="C2381">
        <v>-16</v>
      </c>
      <c r="D2381">
        <v>64</v>
      </c>
      <c r="E2381">
        <v>-24</v>
      </c>
      <c r="F2381">
        <v>27</v>
      </c>
      <c r="G2381">
        <v>96</v>
      </c>
      <c r="H2381">
        <v>125</v>
      </c>
      <c r="I2381">
        <v>113</v>
      </c>
      <c r="J2381">
        <v>115</v>
      </c>
      <c r="K2381">
        <v>111</v>
      </c>
      <c r="L2381">
        <v>30</v>
      </c>
      <c r="M2381">
        <v>5</v>
      </c>
      <c r="N2381">
        <v>20</v>
      </c>
    </row>
    <row r="2382" spans="1:14" x14ac:dyDescent="0.2">
      <c r="A2382">
        <v>1976</v>
      </c>
      <c r="B2382">
        <v>25</v>
      </c>
      <c r="C2382">
        <v>-10</v>
      </c>
      <c r="D2382">
        <v>51</v>
      </c>
      <c r="E2382">
        <v>12</v>
      </c>
      <c r="F2382">
        <v>52</v>
      </c>
      <c r="G2382">
        <v>97</v>
      </c>
      <c r="H2382">
        <v>129</v>
      </c>
      <c r="I2382">
        <v>121</v>
      </c>
      <c r="J2382">
        <v>122</v>
      </c>
      <c r="K2382">
        <v>140</v>
      </c>
      <c r="L2382">
        <v>56</v>
      </c>
      <c r="M2382">
        <v>70</v>
      </c>
      <c r="N2382">
        <v>1</v>
      </c>
    </row>
    <row r="2383" spans="1:14" x14ac:dyDescent="0.2">
      <c r="A2383">
        <v>1976</v>
      </c>
      <c r="B2383">
        <v>26</v>
      </c>
      <c r="C2383">
        <v>-13</v>
      </c>
      <c r="D2383">
        <v>56</v>
      </c>
      <c r="E2383">
        <v>65</v>
      </c>
      <c r="F2383">
        <v>32</v>
      </c>
      <c r="G2383">
        <v>82</v>
      </c>
      <c r="H2383">
        <v>152</v>
      </c>
      <c r="I2383">
        <v>125</v>
      </c>
      <c r="J2383">
        <v>128</v>
      </c>
      <c r="K2383">
        <v>141</v>
      </c>
      <c r="L2383">
        <v>76</v>
      </c>
      <c r="M2383">
        <v>73</v>
      </c>
      <c r="N2383">
        <v>-2</v>
      </c>
    </row>
    <row r="2384" spans="1:14" x14ac:dyDescent="0.2">
      <c r="A2384">
        <v>1976</v>
      </c>
      <c r="B2384">
        <v>27</v>
      </c>
      <c r="C2384">
        <v>-9</v>
      </c>
      <c r="D2384">
        <v>46</v>
      </c>
      <c r="E2384">
        <v>47</v>
      </c>
      <c r="F2384">
        <v>44</v>
      </c>
      <c r="G2384">
        <v>75</v>
      </c>
      <c r="H2384">
        <v>151</v>
      </c>
      <c r="I2384">
        <v>114</v>
      </c>
      <c r="J2384">
        <v>124</v>
      </c>
      <c r="K2384">
        <v>121</v>
      </c>
      <c r="L2384">
        <v>58</v>
      </c>
      <c r="M2384">
        <v>60</v>
      </c>
      <c r="N2384">
        <v>5</v>
      </c>
    </row>
    <row r="2385" spans="1:14" x14ac:dyDescent="0.2">
      <c r="A2385">
        <v>1976</v>
      </c>
      <c r="B2385">
        <v>28</v>
      </c>
      <c r="C2385">
        <v>-18</v>
      </c>
      <c r="D2385">
        <v>56</v>
      </c>
      <c r="E2385">
        <v>50</v>
      </c>
      <c r="F2385">
        <v>-9</v>
      </c>
      <c r="G2385">
        <v>89</v>
      </c>
      <c r="H2385">
        <v>148</v>
      </c>
      <c r="I2385">
        <v>120</v>
      </c>
      <c r="J2385">
        <v>123</v>
      </c>
      <c r="K2385">
        <v>112</v>
      </c>
      <c r="L2385">
        <v>65</v>
      </c>
      <c r="M2385">
        <v>58</v>
      </c>
      <c r="N2385">
        <v>-6</v>
      </c>
    </row>
    <row r="2386" spans="1:14" x14ac:dyDescent="0.2">
      <c r="A2386">
        <v>1976</v>
      </c>
      <c r="B2386">
        <v>29</v>
      </c>
      <c r="C2386">
        <v>-1</v>
      </c>
      <c r="D2386">
        <v>41</v>
      </c>
      <c r="E2386">
        <v>60</v>
      </c>
      <c r="F2386">
        <v>-14</v>
      </c>
      <c r="G2386">
        <v>95</v>
      </c>
      <c r="H2386">
        <v>146</v>
      </c>
      <c r="I2386">
        <v>97</v>
      </c>
      <c r="J2386">
        <v>123</v>
      </c>
      <c r="K2386">
        <v>111</v>
      </c>
      <c r="L2386">
        <v>82</v>
      </c>
      <c r="M2386">
        <v>36</v>
      </c>
      <c r="N2386">
        <v>-55</v>
      </c>
    </row>
    <row r="2387" spans="1:14" x14ac:dyDescent="0.2">
      <c r="A2387">
        <v>1976</v>
      </c>
      <c r="B2387">
        <v>30</v>
      </c>
      <c r="C2387">
        <v>-30</v>
      </c>
      <c r="E2387">
        <v>61</v>
      </c>
      <c r="F2387">
        <v>64</v>
      </c>
      <c r="G2387">
        <v>77</v>
      </c>
      <c r="H2387">
        <v>144</v>
      </c>
      <c r="I2387">
        <v>113</v>
      </c>
      <c r="J2387">
        <v>132</v>
      </c>
      <c r="K2387">
        <v>107</v>
      </c>
      <c r="L2387">
        <v>76</v>
      </c>
      <c r="M2387">
        <v>22</v>
      </c>
      <c r="N2387">
        <v>-41</v>
      </c>
    </row>
    <row r="2388" spans="1:14" x14ac:dyDescent="0.2">
      <c r="A2388">
        <v>1976</v>
      </c>
      <c r="B2388">
        <v>31</v>
      </c>
      <c r="C2388">
        <v>-29</v>
      </c>
      <c r="E2388">
        <v>64</v>
      </c>
      <c r="G2388">
        <v>105</v>
      </c>
      <c r="I2388">
        <v>97</v>
      </c>
      <c r="J2388">
        <v>126</v>
      </c>
      <c r="L2388">
        <v>34</v>
      </c>
      <c r="N2388">
        <v>13</v>
      </c>
    </row>
    <row r="2389" spans="1:14" x14ac:dyDescent="0.2">
      <c r="A2389">
        <v>1977</v>
      </c>
      <c r="B2389">
        <v>1</v>
      </c>
      <c r="C2389">
        <v>13</v>
      </c>
      <c r="D2389">
        <v>-16</v>
      </c>
      <c r="E2389">
        <v>9</v>
      </c>
      <c r="F2389">
        <v>42</v>
      </c>
      <c r="G2389">
        <v>21</v>
      </c>
      <c r="H2389">
        <v>41</v>
      </c>
      <c r="I2389">
        <v>123</v>
      </c>
      <c r="J2389">
        <v>105</v>
      </c>
      <c r="K2389">
        <v>104</v>
      </c>
      <c r="L2389">
        <v>84</v>
      </c>
      <c r="M2389">
        <v>54</v>
      </c>
      <c r="N2389">
        <v>0</v>
      </c>
    </row>
    <row r="2390" spans="1:14" x14ac:dyDescent="0.2">
      <c r="A2390">
        <v>1977</v>
      </c>
      <c r="B2390">
        <v>2</v>
      </c>
      <c r="C2390">
        <v>0</v>
      </c>
      <c r="D2390">
        <v>-12</v>
      </c>
      <c r="E2390">
        <v>47</v>
      </c>
      <c r="F2390">
        <v>40</v>
      </c>
      <c r="G2390">
        <v>46</v>
      </c>
      <c r="H2390">
        <v>65</v>
      </c>
      <c r="I2390">
        <v>109</v>
      </c>
      <c r="J2390">
        <v>119</v>
      </c>
      <c r="K2390">
        <v>128</v>
      </c>
      <c r="L2390">
        <v>78</v>
      </c>
      <c r="M2390">
        <v>70</v>
      </c>
      <c r="N2390">
        <v>10</v>
      </c>
    </row>
    <row r="2391" spans="1:14" x14ac:dyDescent="0.2">
      <c r="A2391">
        <v>1977</v>
      </c>
      <c r="B2391">
        <v>3</v>
      </c>
      <c r="C2391">
        <v>-40</v>
      </c>
      <c r="D2391">
        <v>36</v>
      </c>
      <c r="E2391">
        <v>74</v>
      </c>
      <c r="F2391">
        <v>16</v>
      </c>
      <c r="G2391">
        <v>60</v>
      </c>
      <c r="H2391">
        <v>83</v>
      </c>
      <c r="I2391">
        <v>107</v>
      </c>
      <c r="J2391">
        <v>136</v>
      </c>
      <c r="K2391">
        <v>76</v>
      </c>
      <c r="L2391">
        <v>57</v>
      </c>
      <c r="M2391">
        <v>79</v>
      </c>
      <c r="N2391">
        <v>-11</v>
      </c>
    </row>
    <row r="2392" spans="1:14" x14ac:dyDescent="0.2">
      <c r="A2392">
        <v>1977</v>
      </c>
      <c r="B2392">
        <v>4</v>
      </c>
      <c r="C2392">
        <v>-33</v>
      </c>
      <c r="D2392">
        <v>22</v>
      </c>
      <c r="E2392">
        <v>81</v>
      </c>
      <c r="F2392">
        <v>8</v>
      </c>
      <c r="G2392">
        <v>30</v>
      </c>
      <c r="H2392">
        <v>90</v>
      </c>
      <c r="I2392">
        <v>131</v>
      </c>
      <c r="J2392">
        <v>85</v>
      </c>
      <c r="K2392">
        <v>69</v>
      </c>
      <c r="L2392">
        <v>104</v>
      </c>
      <c r="M2392">
        <v>50</v>
      </c>
      <c r="N2392">
        <v>2</v>
      </c>
    </row>
    <row r="2393" spans="1:14" x14ac:dyDescent="0.2">
      <c r="A2393">
        <v>1977</v>
      </c>
      <c r="B2393">
        <v>5</v>
      </c>
      <c r="C2393">
        <v>-3</v>
      </c>
      <c r="D2393">
        <v>29</v>
      </c>
      <c r="E2393">
        <v>40</v>
      </c>
      <c r="F2393">
        <v>25</v>
      </c>
      <c r="G2393">
        <v>66</v>
      </c>
      <c r="H2393">
        <v>107</v>
      </c>
      <c r="I2393">
        <v>143</v>
      </c>
      <c r="J2393">
        <v>132</v>
      </c>
      <c r="K2393">
        <v>123</v>
      </c>
      <c r="L2393">
        <v>71</v>
      </c>
      <c r="M2393">
        <v>65</v>
      </c>
      <c r="N2393">
        <v>-1</v>
      </c>
    </row>
    <row r="2394" spans="1:14" x14ac:dyDescent="0.2">
      <c r="A2394">
        <v>1977</v>
      </c>
      <c r="B2394">
        <v>6</v>
      </c>
      <c r="C2394">
        <v>11</v>
      </c>
      <c r="D2394">
        <v>41</v>
      </c>
      <c r="E2394">
        <v>30</v>
      </c>
      <c r="F2394">
        <v>65</v>
      </c>
      <c r="G2394">
        <v>34</v>
      </c>
      <c r="H2394">
        <v>63</v>
      </c>
      <c r="I2394">
        <v>120</v>
      </c>
      <c r="J2394">
        <v>100</v>
      </c>
      <c r="K2394">
        <v>128</v>
      </c>
      <c r="L2394">
        <v>99</v>
      </c>
      <c r="M2394">
        <v>68</v>
      </c>
      <c r="N2394">
        <v>25</v>
      </c>
    </row>
    <row r="2395" spans="1:14" x14ac:dyDescent="0.2">
      <c r="A2395">
        <v>1977</v>
      </c>
      <c r="B2395">
        <v>7</v>
      </c>
      <c r="C2395">
        <v>-3</v>
      </c>
      <c r="D2395">
        <v>58</v>
      </c>
      <c r="E2395">
        <v>47</v>
      </c>
      <c r="F2395">
        <v>15</v>
      </c>
      <c r="G2395">
        <v>59</v>
      </c>
      <c r="H2395">
        <v>70</v>
      </c>
      <c r="I2395">
        <v>130</v>
      </c>
      <c r="J2395">
        <v>114</v>
      </c>
      <c r="K2395">
        <v>93</v>
      </c>
      <c r="L2395">
        <v>101</v>
      </c>
      <c r="M2395">
        <v>69</v>
      </c>
      <c r="N2395">
        <v>29</v>
      </c>
    </row>
    <row r="2396" spans="1:14" x14ac:dyDescent="0.2">
      <c r="A2396">
        <v>1977</v>
      </c>
      <c r="B2396">
        <v>8</v>
      </c>
      <c r="C2396">
        <v>34</v>
      </c>
      <c r="D2396">
        <v>52</v>
      </c>
      <c r="E2396">
        <v>47</v>
      </c>
      <c r="F2396">
        <v>-14</v>
      </c>
      <c r="G2396">
        <v>70</v>
      </c>
      <c r="H2396">
        <v>57</v>
      </c>
      <c r="I2396">
        <v>137</v>
      </c>
      <c r="J2396">
        <v>114</v>
      </c>
      <c r="K2396">
        <v>91</v>
      </c>
      <c r="L2396">
        <v>65</v>
      </c>
      <c r="M2396">
        <v>72</v>
      </c>
      <c r="N2396">
        <v>28</v>
      </c>
    </row>
    <row r="2397" spans="1:14" x14ac:dyDescent="0.2">
      <c r="A2397">
        <v>1977</v>
      </c>
      <c r="B2397">
        <v>9</v>
      </c>
      <c r="C2397">
        <v>45</v>
      </c>
      <c r="D2397">
        <v>43</v>
      </c>
      <c r="E2397">
        <v>56</v>
      </c>
      <c r="F2397">
        <v>-5</v>
      </c>
      <c r="G2397">
        <v>43</v>
      </c>
      <c r="H2397">
        <v>39</v>
      </c>
      <c r="I2397">
        <v>141</v>
      </c>
      <c r="J2397">
        <v>99</v>
      </c>
      <c r="K2397">
        <v>66</v>
      </c>
      <c r="L2397">
        <v>78</v>
      </c>
      <c r="M2397">
        <v>83</v>
      </c>
      <c r="N2397">
        <v>51</v>
      </c>
    </row>
    <row r="2398" spans="1:14" x14ac:dyDescent="0.2">
      <c r="A2398">
        <v>1977</v>
      </c>
      <c r="B2398">
        <v>10</v>
      </c>
      <c r="C2398">
        <v>0</v>
      </c>
      <c r="D2398">
        <v>59</v>
      </c>
      <c r="E2398">
        <v>32</v>
      </c>
      <c r="F2398">
        <v>-2</v>
      </c>
      <c r="G2398">
        <v>79</v>
      </c>
      <c r="H2398">
        <v>90</v>
      </c>
      <c r="I2398">
        <v>120</v>
      </c>
      <c r="J2398">
        <v>78</v>
      </c>
      <c r="K2398">
        <v>90</v>
      </c>
      <c r="L2398">
        <v>98</v>
      </c>
      <c r="M2398">
        <v>106</v>
      </c>
      <c r="N2398">
        <v>55</v>
      </c>
    </row>
    <row r="2399" spans="1:14" x14ac:dyDescent="0.2">
      <c r="A2399">
        <v>1977</v>
      </c>
      <c r="B2399">
        <v>11</v>
      </c>
      <c r="C2399">
        <v>-6</v>
      </c>
      <c r="D2399">
        <v>50</v>
      </c>
      <c r="E2399">
        <v>62</v>
      </c>
      <c r="F2399">
        <v>30</v>
      </c>
      <c r="G2399">
        <v>93</v>
      </c>
      <c r="H2399">
        <v>71</v>
      </c>
      <c r="I2399">
        <v>103</v>
      </c>
      <c r="J2399">
        <v>99</v>
      </c>
      <c r="K2399">
        <v>144</v>
      </c>
      <c r="L2399">
        <v>37</v>
      </c>
      <c r="M2399">
        <v>107</v>
      </c>
      <c r="N2399">
        <v>74</v>
      </c>
    </row>
    <row r="2400" spans="1:14" x14ac:dyDescent="0.2">
      <c r="A2400">
        <v>1977</v>
      </c>
      <c r="B2400">
        <v>12</v>
      </c>
      <c r="C2400">
        <v>-33</v>
      </c>
      <c r="D2400">
        <v>20</v>
      </c>
      <c r="E2400">
        <v>23</v>
      </c>
      <c r="F2400">
        <v>60</v>
      </c>
      <c r="G2400">
        <v>75</v>
      </c>
      <c r="H2400">
        <v>70</v>
      </c>
      <c r="I2400">
        <v>118</v>
      </c>
      <c r="J2400">
        <v>102</v>
      </c>
      <c r="K2400">
        <v>110</v>
      </c>
      <c r="L2400">
        <v>86</v>
      </c>
      <c r="M2400">
        <v>60</v>
      </c>
      <c r="N2400">
        <v>77</v>
      </c>
    </row>
    <row r="2401" spans="1:14" x14ac:dyDescent="0.2">
      <c r="A2401">
        <v>1977</v>
      </c>
      <c r="B2401">
        <v>13</v>
      </c>
      <c r="C2401">
        <v>-37</v>
      </c>
      <c r="D2401">
        <v>24</v>
      </c>
      <c r="E2401">
        <v>28</v>
      </c>
      <c r="F2401">
        <v>81</v>
      </c>
      <c r="G2401">
        <v>51</v>
      </c>
      <c r="H2401">
        <v>99</v>
      </c>
      <c r="I2401">
        <v>106</v>
      </c>
      <c r="J2401">
        <v>114</v>
      </c>
      <c r="K2401">
        <v>61</v>
      </c>
      <c r="L2401">
        <v>59</v>
      </c>
      <c r="M2401">
        <v>32</v>
      </c>
      <c r="N2401">
        <v>64</v>
      </c>
    </row>
    <row r="2402" spans="1:14" x14ac:dyDescent="0.2">
      <c r="A2402">
        <v>1977</v>
      </c>
      <c r="B2402">
        <v>14</v>
      </c>
      <c r="C2402">
        <v>-19</v>
      </c>
      <c r="D2402">
        <v>23</v>
      </c>
      <c r="E2402">
        <v>49</v>
      </c>
      <c r="F2402">
        <v>42</v>
      </c>
      <c r="G2402">
        <v>17</v>
      </c>
      <c r="H2402">
        <v>110</v>
      </c>
      <c r="I2402">
        <v>97</v>
      </c>
      <c r="J2402">
        <v>146</v>
      </c>
      <c r="K2402">
        <v>65</v>
      </c>
      <c r="L2402">
        <v>74</v>
      </c>
      <c r="M2402">
        <v>42</v>
      </c>
      <c r="N2402">
        <v>57</v>
      </c>
    </row>
    <row r="2403" spans="1:14" x14ac:dyDescent="0.2">
      <c r="A2403">
        <v>1977</v>
      </c>
      <c r="B2403">
        <v>15</v>
      </c>
      <c r="C2403">
        <v>16</v>
      </c>
      <c r="D2403">
        <v>8</v>
      </c>
      <c r="E2403">
        <v>39</v>
      </c>
      <c r="F2403">
        <v>21</v>
      </c>
      <c r="G2403">
        <v>27</v>
      </c>
      <c r="H2403">
        <v>102</v>
      </c>
      <c r="I2403">
        <v>65</v>
      </c>
      <c r="J2403">
        <v>138</v>
      </c>
      <c r="K2403">
        <v>117</v>
      </c>
      <c r="L2403">
        <v>68</v>
      </c>
      <c r="M2403">
        <v>37</v>
      </c>
      <c r="N2403">
        <v>43</v>
      </c>
    </row>
    <row r="2404" spans="1:14" x14ac:dyDescent="0.2">
      <c r="A2404">
        <v>1977</v>
      </c>
      <c r="B2404">
        <v>16</v>
      </c>
      <c r="C2404">
        <v>7</v>
      </c>
      <c r="D2404">
        <v>7</v>
      </c>
      <c r="E2404">
        <v>63</v>
      </c>
      <c r="F2404">
        <v>4</v>
      </c>
      <c r="G2404">
        <v>50</v>
      </c>
      <c r="H2404">
        <v>82</v>
      </c>
      <c r="I2404">
        <v>104</v>
      </c>
      <c r="J2404">
        <v>147</v>
      </c>
      <c r="K2404">
        <v>92</v>
      </c>
      <c r="L2404">
        <v>73</v>
      </c>
      <c r="M2404">
        <v>33</v>
      </c>
      <c r="N2404">
        <v>54</v>
      </c>
    </row>
    <row r="2405" spans="1:14" x14ac:dyDescent="0.2">
      <c r="A2405">
        <v>1977</v>
      </c>
      <c r="B2405">
        <v>17</v>
      </c>
      <c r="C2405">
        <v>-44</v>
      </c>
      <c r="D2405">
        <v>25</v>
      </c>
      <c r="E2405">
        <v>58</v>
      </c>
      <c r="F2405">
        <v>21</v>
      </c>
      <c r="G2405">
        <v>45</v>
      </c>
      <c r="H2405">
        <v>76</v>
      </c>
      <c r="I2405">
        <v>115</v>
      </c>
      <c r="J2405">
        <v>133</v>
      </c>
      <c r="K2405">
        <v>68</v>
      </c>
      <c r="L2405">
        <v>80</v>
      </c>
      <c r="M2405">
        <v>3</v>
      </c>
      <c r="N2405">
        <v>52</v>
      </c>
    </row>
    <row r="2406" spans="1:14" x14ac:dyDescent="0.2">
      <c r="A2406">
        <v>1977</v>
      </c>
      <c r="B2406">
        <v>18</v>
      </c>
      <c r="C2406">
        <v>-31</v>
      </c>
      <c r="D2406">
        <v>49</v>
      </c>
      <c r="E2406">
        <v>59</v>
      </c>
      <c r="F2406">
        <v>0</v>
      </c>
      <c r="G2406">
        <v>37</v>
      </c>
      <c r="H2406">
        <v>88</v>
      </c>
      <c r="I2406">
        <v>133</v>
      </c>
      <c r="J2406">
        <v>117</v>
      </c>
      <c r="K2406">
        <v>63</v>
      </c>
      <c r="L2406">
        <v>88</v>
      </c>
      <c r="M2406">
        <v>13</v>
      </c>
      <c r="N2406">
        <v>46</v>
      </c>
    </row>
    <row r="2407" spans="1:14" x14ac:dyDescent="0.2">
      <c r="A2407">
        <v>1977</v>
      </c>
      <c r="B2407">
        <v>19</v>
      </c>
      <c r="C2407">
        <v>8</v>
      </c>
      <c r="D2407">
        <v>22</v>
      </c>
      <c r="E2407">
        <v>50</v>
      </c>
      <c r="F2407">
        <v>34</v>
      </c>
      <c r="G2407">
        <v>39</v>
      </c>
      <c r="H2407">
        <v>81</v>
      </c>
      <c r="I2407">
        <v>119</v>
      </c>
      <c r="J2407">
        <v>112</v>
      </c>
      <c r="K2407">
        <v>72</v>
      </c>
      <c r="L2407">
        <v>105</v>
      </c>
      <c r="M2407">
        <v>20</v>
      </c>
      <c r="N2407">
        <v>26</v>
      </c>
    </row>
    <row r="2408" spans="1:14" x14ac:dyDescent="0.2">
      <c r="A2408">
        <v>1977</v>
      </c>
      <c r="B2408">
        <v>20</v>
      </c>
      <c r="C2408">
        <v>14</v>
      </c>
      <c r="D2408">
        <v>21</v>
      </c>
      <c r="E2408">
        <v>41</v>
      </c>
      <c r="F2408">
        <v>45</v>
      </c>
      <c r="G2408">
        <v>74</v>
      </c>
      <c r="H2408">
        <v>71</v>
      </c>
      <c r="I2408">
        <v>115</v>
      </c>
      <c r="J2408">
        <v>119</v>
      </c>
      <c r="K2408">
        <v>90</v>
      </c>
      <c r="L2408">
        <v>111</v>
      </c>
      <c r="M2408">
        <v>34</v>
      </c>
      <c r="N2408">
        <v>19</v>
      </c>
    </row>
    <row r="2409" spans="1:14" x14ac:dyDescent="0.2">
      <c r="A2409">
        <v>1977</v>
      </c>
      <c r="B2409">
        <v>21</v>
      </c>
      <c r="C2409">
        <v>45</v>
      </c>
      <c r="D2409">
        <v>24</v>
      </c>
      <c r="E2409">
        <v>39</v>
      </c>
      <c r="F2409">
        <v>77</v>
      </c>
      <c r="G2409">
        <v>77</v>
      </c>
      <c r="H2409">
        <v>61</v>
      </c>
      <c r="I2409">
        <v>114</v>
      </c>
      <c r="J2409">
        <v>124</v>
      </c>
      <c r="K2409">
        <v>91</v>
      </c>
      <c r="L2409">
        <v>128</v>
      </c>
      <c r="M2409">
        <v>5</v>
      </c>
      <c r="N2409">
        <v>12</v>
      </c>
    </row>
    <row r="2410" spans="1:14" x14ac:dyDescent="0.2">
      <c r="A2410">
        <v>1977</v>
      </c>
      <c r="B2410">
        <v>22</v>
      </c>
      <c r="C2410">
        <v>33</v>
      </c>
      <c r="D2410">
        <v>43</v>
      </c>
      <c r="E2410">
        <v>36</v>
      </c>
      <c r="F2410">
        <v>93</v>
      </c>
      <c r="G2410">
        <v>65</v>
      </c>
      <c r="H2410">
        <v>67</v>
      </c>
      <c r="I2410">
        <v>122</v>
      </c>
      <c r="J2410">
        <v>122</v>
      </c>
      <c r="K2410">
        <v>93</v>
      </c>
      <c r="L2410">
        <v>117</v>
      </c>
      <c r="M2410">
        <v>15</v>
      </c>
      <c r="N2410">
        <v>15</v>
      </c>
    </row>
    <row r="2411" spans="1:14" x14ac:dyDescent="0.2">
      <c r="A2411">
        <v>1977</v>
      </c>
      <c r="B2411">
        <v>23</v>
      </c>
      <c r="C2411">
        <v>37</v>
      </c>
      <c r="D2411">
        <v>48</v>
      </c>
      <c r="E2411">
        <v>35</v>
      </c>
      <c r="F2411">
        <v>67</v>
      </c>
      <c r="G2411">
        <v>89</v>
      </c>
      <c r="H2411">
        <v>85</v>
      </c>
      <c r="I2411">
        <v>150</v>
      </c>
      <c r="J2411">
        <v>87</v>
      </c>
      <c r="K2411">
        <v>95</v>
      </c>
      <c r="L2411">
        <v>103</v>
      </c>
      <c r="M2411">
        <v>27</v>
      </c>
      <c r="N2411">
        <v>79</v>
      </c>
    </row>
    <row r="2412" spans="1:14" x14ac:dyDescent="0.2">
      <c r="A2412">
        <v>1977</v>
      </c>
      <c r="B2412">
        <v>24</v>
      </c>
      <c r="C2412">
        <v>31</v>
      </c>
      <c r="D2412">
        <v>33</v>
      </c>
      <c r="E2412">
        <v>47</v>
      </c>
      <c r="F2412">
        <v>43</v>
      </c>
      <c r="G2412">
        <v>75</v>
      </c>
      <c r="H2412">
        <v>89</v>
      </c>
      <c r="I2412">
        <v>137</v>
      </c>
      <c r="J2412">
        <v>109</v>
      </c>
      <c r="K2412">
        <v>105</v>
      </c>
      <c r="L2412">
        <v>108</v>
      </c>
      <c r="M2412">
        <v>52</v>
      </c>
      <c r="N2412">
        <v>85</v>
      </c>
    </row>
    <row r="2413" spans="1:14" x14ac:dyDescent="0.2">
      <c r="A2413">
        <v>1977</v>
      </c>
      <c r="B2413">
        <v>25</v>
      </c>
      <c r="C2413">
        <v>47</v>
      </c>
      <c r="D2413">
        <v>27</v>
      </c>
      <c r="E2413">
        <v>4</v>
      </c>
      <c r="F2413">
        <v>62</v>
      </c>
      <c r="G2413">
        <v>64</v>
      </c>
      <c r="H2413">
        <v>115</v>
      </c>
      <c r="I2413">
        <v>108</v>
      </c>
      <c r="J2413">
        <v>118</v>
      </c>
      <c r="K2413">
        <v>121</v>
      </c>
      <c r="L2413">
        <v>85</v>
      </c>
      <c r="M2413">
        <v>18</v>
      </c>
      <c r="N2413">
        <v>77</v>
      </c>
    </row>
    <row r="2414" spans="1:14" x14ac:dyDescent="0.2">
      <c r="A2414">
        <v>1977</v>
      </c>
      <c r="B2414">
        <v>26</v>
      </c>
      <c r="C2414">
        <v>49</v>
      </c>
      <c r="D2414">
        <v>-14</v>
      </c>
      <c r="E2414">
        <v>43</v>
      </c>
      <c r="F2414">
        <v>80</v>
      </c>
      <c r="G2414">
        <v>96</v>
      </c>
      <c r="H2414">
        <v>95</v>
      </c>
      <c r="I2414">
        <v>104</v>
      </c>
      <c r="J2414">
        <v>123</v>
      </c>
      <c r="K2414">
        <v>101</v>
      </c>
      <c r="L2414">
        <v>52</v>
      </c>
      <c r="M2414">
        <v>0</v>
      </c>
      <c r="N2414">
        <v>58</v>
      </c>
    </row>
    <row r="2415" spans="1:14" x14ac:dyDescent="0.2">
      <c r="A2415">
        <v>1977</v>
      </c>
      <c r="B2415">
        <v>27</v>
      </c>
      <c r="C2415">
        <v>25</v>
      </c>
      <c r="D2415">
        <v>-23</v>
      </c>
      <c r="E2415">
        <v>43</v>
      </c>
      <c r="F2415">
        <v>45</v>
      </c>
      <c r="G2415">
        <v>75</v>
      </c>
      <c r="H2415">
        <v>88</v>
      </c>
      <c r="I2415">
        <v>105</v>
      </c>
      <c r="J2415">
        <v>101</v>
      </c>
      <c r="K2415">
        <v>128</v>
      </c>
      <c r="L2415">
        <v>97</v>
      </c>
      <c r="M2415">
        <v>-4</v>
      </c>
      <c r="N2415">
        <v>34</v>
      </c>
    </row>
    <row r="2416" spans="1:14" x14ac:dyDescent="0.2">
      <c r="A2416">
        <v>1977</v>
      </c>
      <c r="B2416">
        <v>28</v>
      </c>
      <c r="C2416">
        <v>19</v>
      </c>
      <c r="D2416">
        <v>-32</v>
      </c>
      <c r="E2416">
        <v>-9</v>
      </c>
      <c r="F2416">
        <v>41</v>
      </c>
      <c r="G2416">
        <v>74</v>
      </c>
      <c r="H2416">
        <v>107</v>
      </c>
      <c r="I2416">
        <v>85</v>
      </c>
      <c r="J2416">
        <v>66</v>
      </c>
      <c r="K2416">
        <v>141</v>
      </c>
      <c r="L2416">
        <v>47</v>
      </c>
      <c r="M2416">
        <v>-4</v>
      </c>
      <c r="N2416">
        <v>21</v>
      </c>
    </row>
    <row r="2417" spans="1:14" x14ac:dyDescent="0.2">
      <c r="A2417">
        <v>1977</v>
      </c>
      <c r="B2417">
        <v>29</v>
      </c>
      <c r="C2417">
        <v>-13</v>
      </c>
      <c r="E2417">
        <v>-17</v>
      </c>
      <c r="F2417">
        <v>49</v>
      </c>
      <c r="G2417">
        <v>76</v>
      </c>
      <c r="H2417">
        <v>95</v>
      </c>
      <c r="I2417">
        <v>99</v>
      </c>
      <c r="J2417">
        <v>94</v>
      </c>
      <c r="K2417">
        <v>109</v>
      </c>
      <c r="L2417">
        <v>83</v>
      </c>
      <c r="M2417">
        <v>-11</v>
      </c>
      <c r="N2417">
        <v>21</v>
      </c>
    </row>
    <row r="2418" spans="1:14" x14ac:dyDescent="0.2">
      <c r="A2418">
        <v>1977</v>
      </c>
      <c r="B2418">
        <v>30</v>
      </c>
      <c r="C2418">
        <v>-41</v>
      </c>
      <c r="E2418">
        <v>-13</v>
      </c>
      <c r="F2418">
        <v>25</v>
      </c>
      <c r="G2418">
        <v>67</v>
      </c>
      <c r="H2418">
        <v>112</v>
      </c>
      <c r="I2418">
        <v>87</v>
      </c>
      <c r="J2418">
        <v>122</v>
      </c>
      <c r="K2418">
        <v>130</v>
      </c>
      <c r="L2418">
        <v>81</v>
      </c>
      <c r="M2418">
        <v>-21</v>
      </c>
      <c r="N2418">
        <v>36</v>
      </c>
    </row>
    <row r="2419" spans="1:14" x14ac:dyDescent="0.2">
      <c r="A2419">
        <v>1977</v>
      </c>
      <c r="B2419">
        <v>31</v>
      </c>
      <c r="C2419">
        <v>-18</v>
      </c>
      <c r="E2419">
        <v>-5</v>
      </c>
      <c r="G2419">
        <v>41</v>
      </c>
      <c r="I2419">
        <v>127</v>
      </c>
      <c r="J2419">
        <v>107</v>
      </c>
      <c r="L2419">
        <v>104</v>
      </c>
      <c r="N2419">
        <v>39</v>
      </c>
    </row>
    <row r="2420" spans="1:14" x14ac:dyDescent="0.2">
      <c r="A2420">
        <v>1978</v>
      </c>
      <c r="B2420">
        <v>1</v>
      </c>
      <c r="C2420">
        <v>59</v>
      </c>
      <c r="D2420">
        <v>4</v>
      </c>
      <c r="E2420">
        <v>69</v>
      </c>
      <c r="F2420">
        <v>61</v>
      </c>
      <c r="G2420">
        <v>65</v>
      </c>
      <c r="H2420">
        <v>129</v>
      </c>
      <c r="I2420">
        <v>90</v>
      </c>
      <c r="J2420">
        <v>134</v>
      </c>
      <c r="K2420">
        <v>107</v>
      </c>
      <c r="L2420">
        <v>85</v>
      </c>
      <c r="M2420">
        <v>72</v>
      </c>
      <c r="N2420">
        <v>-44</v>
      </c>
    </row>
    <row r="2421" spans="1:14" x14ac:dyDescent="0.2">
      <c r="A2421">
        <v>1978</v>
      </c>
      <c r="B2421">
        <v>2</v>
      </c>
      <c r="C2421">
        <v>53</v>
      </c>
      <c r="D2421">
        <v>32</v>
      </c>
      <c r="E2421">
        <v>39</v>
      </c>
      <c r="F2421">
        <v>62</v>
      </c>
      <c r="G2421">
        <v>57</v>
      </c>
      <c r="H2421">
        <v>109</v>
      </c>
      <c r="I2421">
        <v>124</v>
      </c>
      <c r="J2421">
        <v>128</v>
      </c>
      <c r="K2421">
        <v>92</v>
      </c>
      <c r="L2421">
        <v>35</v>
      </c>
      <c r="M2421">
        <v>104</v>
      </c>
      <c r="N2421">
        <v>-25</v>
      </c>
    </row>
    <row r="2422" spans="1:14" x14ac:dyDescent="0.2">
      <c r="A2422">
        <v>1978</v>
      </c>
      <c r="B2422">
        <v>3</v>
      </c>
      <c r="C2422">
        <v>25</v>
      </c>
      <c r="D2422">
        <v>1</v>
      </c>
      <c r="E2422">
        <v>47</v>
      </c>
      <c r="F2422">
        <v>46</v>
      </c>
      <c r="G2422">
        <v>61</v>
      </c>
      <c r="H2422">
        <v>119</v>
      </c>
      <c r="I2422">
        <v>107</v>
      </c>
      <c r="J2422">
        <v>135</v>
      </c>
      <c r="K2422">
        <v>79</v>
      </c>
      <c r="L2422">
        <v>73</v>
      </c>
      <c r="M2422">
        <v>47</v>
      </c>
      <c r="N2422">
        <v>13</v>
      </c>
    </row>
    <row r="2423" spans="1:14" x14ac:dyDescent="0.2">
      <c r="A2423">
        <v>1978</v>
      </c>
      <c r="B2423">
        <v>4</v>
      </c>
      <c r="C2423">
        <v>5</v>
      </c>
      <c r="D2423">
        <v>8</v>
      </c>
      <c r="E2423">
        <v>25</v>
      </c>
      <c r="F2423">
        <v>41</v>
      </c>
      <c r="G2423">
        <v>86</v>
      </c>
      <c r="H2423">
        <v>127</v>
      </c>
      <c r="I2423">
        <v>83</v>
      </c>
      <c r="J2423">
        <v>125</v>
      </c>
      <c r="K2423">
        <v>91</v>
      </c>
      <c r="L2423">
        <v>68</v>
      </c>
      <c r="M2423">
        <v>74</v>
      </c>
      <c r="N2423">
        <v>35</v>
      </c>
    </row>
    <row r="2424" spans="1:14" x14ac:dyDescent="0.2">
      <c r="A2424">
        <v>1978</v>
      </c>
      <c r="B2424">
        <v>5</v>
      </c>
      <c r="C2424">
        <v>-13</v>
      </c>
      <c r="D2424">
        <v>30</v>
      </c>
      <c r="E2424">
        <v>-17</v>
      </c>
      <c r="F2424">
        <v>23</v>
      </c>
      <c r="G2424">
        <v>70</v>
      </c>
      <c r="H2424">
        <v>112</v>
      </c>
      <c r="I2424">
        <v>104</v>
      </c>
      <c r="J2424">
        <v>124</v>
      </c>
      <c r="K2424">
        <v>115</v>
      </c>
      <c r="L2424">
        <v>84</v>
      </c>
      <c r="M2424">
        <v>86</v>
      </c>
      <c r="N2424">
        <v>-21</v>
      </c>
    </row>
    <row r="2425" spans="1:14" x14ac:dyDescent="0.2">
      <c r="A2425">
        <v>1978</v>
      </c>
      <c r="B2425">
        <v>6</v>
      </c>
      <c r="C2425">
        <v>39</v>
      </c>
      <c r="D2425">
        <v>31</v>
      </c>
      <c r="E2425">
        <v>-9</v>
      </c>
      <c r="F2425">
        <v>16</v>
      </c>
      <c r="G2425">
        <v>68</v>
      </c>
      <c r="H2425">
        <v>121</v>
      </c>
      <c r="I2425">
        <v>93</v>
      </c>
      <c r="J2425">
        <v>115</v>
      </c>
      <c r="K2425">
        <v>118</v>
      </c>
      <c r="L2425">
        <v>111</v>
      </c>
      <c r="M2425">
        <v>85</v>
      </c>
      <c r="N2425">
        <v>-6</v>
      </c>
    </row>
    <row r="2426" spans="1:14" x14ac:dyDescent="0.2">
      <c r="A2426">
        <v>1978</v>
      </c>
      <c r="B2426">
        <v>7</v>
      </c>
      <c r="C2426">
        <v>14</v>
      </c>
      <c r="D2426">
        <v>12</v>
      </c>
      <c r="E2426">
        <v>14</v>
      </c>
      <c r="F2426">
        <v>5</v>
      </c>
      <c r="G2426">
        <v>77</v>
      </c>
      <c r="H2426">
        <v>93</v>
      </c>
      <c r="I2426">
        <v>95</v>
      </c>
      <c r="J2426">
        <v>121</v>
      </c>
      <c r="K2426">
        <v>125</v>
      </c>
      <c r="L2426">
        <v>59</v>
      </c>
      <c r="M2426">
        <v>73</v>
      </c>
      <c r="N2426">
        <v>-8</v>
      </c>
    </row>
    <row r="2427" spans="1:14" x14ac:dyDescent="0.2">
      <c r="A2427">
        <v>1978</v>
      </c>
      <c r="B2427">
        <v>8</v>
      </c>
      <c r="C2427">
        <v>13</v>
      </c>
      <c r="D2427">
        <v>6</v>
      </c>
      <c r="E2427">
        <v>48</v>
      </c>
      <c r="F2427">
        <v>43</v>
      </c>
      <c r="G2427">
        <v>83</v>
      </c>
      <c r="H2427">
        <v>99</v>
      </c>
      <c r="I2427">
        <v>109</v>
      </c>
      <c r="J2427">
        <v>117</v>
      </c>
      <c r="K2427">
        <v>89</v>
      </c>
      <c r="L2427">
        <v>80</v>
      </c>
      <c r="M2427">
        <v>96</v>
      </c>
      <c r="N2427">
        <v>15</v>
      </c>
    </row>
    <row r="2428" spans="1:14" x14ac:dyDescent="0.2">
      <c r="A2428">
        <v>1978</v>
      </c>
      <c r="B2428">
        <v>9</v>
      </c>
      <c r="C2428">
        <v>26</v>
      </c>
      <c r="D2428">
        <v>-27</v>
      </c>
      <c r="E2428">
        <v>-1</v>
      </c>
      <c r="F2428">
        <v>41</v>
      </c>
      <c r="G2428">
        <v>64</v>
      </c>
      <c r="H2428">
        <v>88</v>
      </c>
      <c r="I2428">
        <v>113</v>
      </c>
      <c r="J2428">
        <v>117</v>
      </c>
      <c r="K2428">
        <v>132</v>
      </c>
      <c r="L2428">
        <v>116</v>
      </c>
      <c r="M2428">
        <v>31</v>
      </c>
      <c r="N2428">
        <v>72</v>
      </c>
    </row>
    <row r="2429" spans="1:14" x14ac:dyDescent="0.2">
      <c r="A2429">
        <v>1978</v>
      </c>
      <c r="B2429">
        <v>10</v>
      </c>
      <c r="C2429">
        <v>20</v>
      </c>
      <c r="D2429">
        <v>-41</v>
      </c>
      <c r="E2429">
        <v>45</v>
      </c>
      <c r="F2429">
        <v>-3</v>
      </c>
      <c r="G2429">
        <v>44</v>
      </c>
      <c r="H2429">
        <v>86</v>
      </c>
      <c r="I2429">
        <v>80</v>
      </c>
      <c r="J2429">
        <v>105</v>
      </c>
      <c r="K2429">
        <v>153</v>
      </c>
      <c r="L2429">
        <v>119</v>
      </c>
      <c r="M2429">
        <v>40</v>
      </c>
      <c r="N2429">
        <v>65</v>
      </c>
    </row>
    <row r="2430" spans="1:14" x14ac:dyDescent="0.2">
      <c r="A2430">
        <v>1978</v>
      </c>
      <c r="B2430">
        <v>11</v>
      </c>
      <c r="C2430">
        <v>16</v>
      </c>
      <c r="D2430">
        <v>-67</v>
      </c>
      <c r="E2430">
        <v>67</v>
      </c>
      <c r="F2430">
        <v>-34</v>
      </c>
      <c r="G2430">
        <v>72</v>
      </c>
      <c r="H2430">
        <v>76</v>
      </c>
      <c r="I2430">
        <v>81</v>
      </c>
      <c r="J2430">
        <v>87</v>
      </c>
      <c r="K2430">
        <v>144</v>
      </c>
      <c r="L2430">
        <v>122</v>
      </c>
      <c r="M2430">
        <v>63</v>
      </c>
      <c r="N2430">
        <v>93</v>
      </c>
    </row>
    <row r="2431" spans="1:14" x14ac:dyDescent="0.2">
      <c r="A2431">
        <v>1978</v>
      </c>
      <c r="B2431">
        <v>12</v>
      </c>
      <c r="C2431">
        <v>-29</v>
      </c>
      <c r="D2431">
        <v>-53</v>
      </c>
      <c r="E2431">
        <v>68</v>
      </c>
      <c r="F2431">
        <v>8</v>
      </c>
      <c r="G2431">
        <v>61</v>
      </c>
      <c r="H2431">
        <v>92</v>
      </c>
      <c r="I2431">
        <v>100</v>
      </c>
      <c r="J2431">
        <v>119</v>
      </c>
      <c r="K2431">
        <v>100</v>
      </c>
      <c r="L2431">
        <v>107</v>
      </c>
      <c r="M2431">
        <v>69</v>
      </c>
      <c r="N2431">
        <v>80</v>
      </c>
    </row>
    <row r="2432" spans="1:14" x14ac:dyDescent="0.2">
      <c r="A2432">
        <v>1978</v>
      </c>
      <c r="B2432">
        <v>13</v>
      </c>
      <c r="C2432">
        <v>-21</v>
      </c>
      <c r="D2432">
        <v>-24</v>
      </c>
      <c r="E2432">
        <v>32</v>
      </c>
      <c r="F2432">
        <v>-5</v>
      </c>
      <c r="G2432">
        <v>68</v>
      </c>
      <c r="H2432">
        <v>62</v>
      </c>
      <c r="I2432">
        <v>101</v>
      </c>
      <c r="J2432">
        <v>93</v>
      </c>
      <c r="K2432">
        <v>130</v>
      </c>
      <c r="L2432">
        <v>93</v>
      </c>
      <c r="M2432">
        <v>54</v>
      </c>
      <c r="N2432">
        <v>54</v>
      </c>
    </row>
    <row r="2433" spans="1:14" x14ac:dyDescent="0.2">
      <c r="A2433">
        <v>1978</v>
      </c>
      <c r="B2433">
        <v>14</v>
      </c>
      <c r="C2433">
        <v>4</v>
      </c>
      <c r="D2433">
        <v>-29</v>
      </c>
      <c r="E2433">
        <v>64</v>
      </c>
      <c r="F2433">
        <v>0</v>
      </c>
      <c r="G2433">
        <v>63</v>
      </c>
      <c r="H2433">
        <v>81</v>
      </c>
      <c r="I2433">
        <v>120</v>
      </c>
      <c r="J2433">
        <v>134</v>
      </c>
      <c r="K2433">
        <v>109</v>
      </c>
      <c r="L2433">
        <v>100</v>
      </c>
      <c r="M2433">
        <v>65</v>
      </c>
      <c r="N2433">
        <v>22</v>
      </c>
    </row>
    <row r="2434" spans="1:14" x14ac:dyDescent="0.2">
      <c r="A2434">
        <v>1978</v>
      </c>
      <c r="B2434">
        <v>15</v>
      </c>
      <c r="C2434">
        <v>34</v>
      </c>
      <c r="D2434">
        <v>-27</v>
      </c>
      <c r="E2434">
        <v>51</v>
      </c>
      <c r="F2434">
        <v>-2</v>
      </c>
      <c r="G2434">
        <v>62</v>
      </c>
      <c r="H2434">
        <v>69</v>
      </c>
      <c r="I2434">
        <v>109</v>
      </c>
      <c r="J2434">
        <v>125</v>
      </c>
      <c r="K2434">
        <v>112</v>
      </c>
      <c r="L2434">
        <v>104</v>
      </c>
      <c r="M2434">
        <v>112</v>
      </c>
      <c r="N2434">
        <v>22</v>
      </c>
    </row>
    <row r="2435" spans="1:14" x14ac:dyDescent="0.2">
      <c r="A2435">
        <v>1978</v>
      </c>
      <c r="B2435">
        <v>16</v>
      </c>
      <c r="C2435">
        <v>17</v>
      </c>
      <c r="D2435">
        <v>-17</v>
      </c>
      <c r="E2435">
        <v>3</v>
      </c>
      <c r="F2435">
        <v>7</v>
      </c>
      <c r="G2435">
        <v>50</v>
      </c>
      <c r="H2435">
        <v>84</v>
      </c>
      <c r="I2435">
        <v>103</v>
      </c>
      <c r="J2435">
        <v>120</v>
      </c>
      <c r="K2435">
        <v>104</v>
      </c>
      <c r="L2435">
        <v>81</v>
      </c>
      <c r="M2435">
        <v>54</v>
      </c>
      <c r="N2435">
        <v>32</v>
      </c>
    </row>
    <row r="2436" spans="1:14" x14ac:dyDescent="0.2">
      <c r="A2436">
        <v>1978</v>
      </c>
      <c r="B2436">
        <v>17</v>
      </c>
      <c r="C2436">
        <v>2</v>
      </c>
      <c r="D2436">
        <v>-17</v>
      </c>
      <c r="E2436">
        <v>2</v>
      </c>
      <c r="F2436">
        <v>8</v>
      </c>
      <c r="G2436">
        <v>61</v>
      </c>
      <c r="H2436">
        <v>98</v>
      </c>
      <c r="I2436">
        <v>97</v>
      </c>
      <c r="J2436">
        <v>92</v>
      </c>
      <c r="K2436">
        <v>111</v>
      </c>
      <c r="L2436">
        <v>76</v>
      </c>
      <c r="M2436">
        <v>67</v>
      </c>
      <c r="N2436">
        <v>0</v>
      </c>
    </row>
    <row r="2437" spans="1:14" x14ac:dyDescent="0.2">
      <c r="A2437">
        <v>1978</v>
      </c>
      <c r="B2437">
        <v>18</v>
      </c>
      <c r="C2437">
        <v>-56</v>
      </c>
      <c r="D2437">
        <v>-44</v>
      </c>
      <c r="E2437">
        <v>-10</v>
      </c>
      <c r="F2437">
        <v>42</v>
      </c>
      <c r="G2437">
        <v>45</v>
      </c>
      <c r="H2437">
        <v>79</v>
      </c>
      <c r="I2437">
        <v>112</v>
      </c>
      <c r="J2437">
        <v>107</v>
      </c>
      <c r="K2437">
        <v>67</v>
      </c>
      <c r="L2437">
        <v>17</v>
      </c>
      <c r="M2437">
        <v>92</v>
      </c>
      <c r="N2437">
        <v>-26</v>
      </c>
    </row>
    <row r="2438" spans="1:14" x14ac:dyDescent="0.2">
      <c r="A2438">
        <v>1978</v>
      </c>
      <c r="B2438">
        <v>19</v>
      </c>
      <c r="C2438">
        <v>-43</v>
      </c>
      <c r="D2438">
        <v>-24</v>
      </c>
      <c r="E2438">
        <v>25</v>
      </c>
      <c r="F2438">
        <v>34</v>
      </c>
      <c r="G2438">
        <v>41</v>
      </c>
      <c r="H2438">
        <v>75</v>
      </c>
      <c r="I2438">
        <v>126</v>
      </c>
      <c r="J2438">
        <v>93</v>
      </c>
      <c r="K2438">
        <v>91</v>
      </c>
      <c r="L2438">
        <v>61</v>
      </c>
      <c r="M2438">
        <v>120</v>
      </c>
      <c r="N2438">
        <v>-45</v>
      </c>
    </row>
    <row r="2439" spans="1:14" x14ac:dyDescent="0.2">
      <c r="A2439">
        <v>1978</v>
      </c>
      <c r="B2439">
        <v>20</v>
      </c>
      <c r="C2439">
        <v>-10</v>
      </c>
      <c r="D2439">
        <v>-24</v>
      </c>
      <c r="E2439">
        <v>46</v>
      </c>
      <c r="F2439">
        <v>69</v>
      </c>
      <c r="G2439">
        <v>60</v>
      </c>
      <c r="H2439">
        <v>95</v>
      </c>
      <c r="I2439">
        <v>116</v>
      </c>
      <c r="J2439">
        <v>128</v>
      </c>
      <c r="K2439">
        <v>67</v>
      </c>
      <c r="L2439">
        <v>99</v>
      </c>
      <c r="M2439">
        <v>29</v>
      </c>
      <c r="N2439">
        <v>-51</v>
      </c>
    </row>
    <row r="2440" spans="1:14" x14ac:dyDescent="0.2">
      <c r="A2440">
        <v>1978</v>
      </c>
      <c r="B2440">
        <v>21</v>
      </c>
      <c r="C2440">
        <v>-7</v>
      </c>
      <c r="D2440">
        <v>-19</v>
      </c>
      <c r="E2440">
        <v>16</v>
      </c>
      <c r="F2440">
        <v>54</v>
      </c>
      <c r="G2440">
        <v>69</v>
      </c>
      <c r="H2440">
        <v>104</v>
      </c>
      <c r="I2440">
        <v>110</v>
      </c>
      <c r="J2440">
        <v>113</v>
      </c>
      <c r="K2440">
        <v>104</v>
      </c>
      <c r="L2440">
        <v>63</v>
      </c>
      <c r="M2440">
        <v>44</v>
      </c>
      <c r="N2440">
        <v>-20</v>
      </c>
    </row>
    <row r="2441" spans="1:14" x14ac:dyDescent="0.2">
      <c r="A2441">
        <v>1978</v>
      </c>
      <c r="B2441">
        <v>22</v>
      </c>
      <c r="C2441">
        <v>3</v>
      </c>
      <c r="D2441">
        <v>-7</v>
      </c>
      <c r="E2441">
        <v>32</v>
      </c>
      <c r="F2441">
        <v>68</v>
      </c>
      <c r="G2441">
        <v>88</v>
      </c>
      <c r="H2441">
        <v>101</v>
      </c>
      <c r="I2441">
        <v>105</v>
      </c>
      <c r="J2441">
        <v>131</v>
      </c>
      <c r="K2441">
        <v>108</v>
      </c>
      <c r="L2441">
        <v>90</v>
      </c>
      <c r="M2441">
        <v>104</v>
      </c>
      <c r="N2441">
        <v>-10</v>
      </c>
    </row>
    <row r="2442" spans="1:14" x14ac:dyDescent="0.2">
      <c r="A2442">
        <v>1978</v>
      </c>
      <c r="B2442">
        <v>23</v>
      </c>
      <c r="C2442">
        <v>3</v>
      </c>
      <c r="D2442">
        <v>47</v>
      </c>
      <c r="E2442">
        <v>25</v>
      </c>
      <c r="F2442">
        <v>45</v>
      </c>
      <c r="G2442">
        <v>62</v>
      </c>
      <c r="H2442">
        <v>85</v>
      </c>
      <c r="I2442">
        <v>130</v>
      </c>
      <c r="J2442">
        <v>103</v>
      </c>
      <c r="K2442">
        <v>95</v>
      </c>
      <c r="L2442">
        <v>46</v>
      </c>
      <c r="M2442">
        <v>104</v>
      </c>
      <c r="N2442">
        <v>-25</v>
      </c>
    </row>
    <row r="2443" spans="1:14" x14ac:dyDescent="0.2">
      <c r="A2443">
        <v>1978</v>
      </c>
      <c r="B2443">
        <v>24</v>
      </c>
      <c r="C2443">
        <v>44</v>
      </c>
      <c r="D2443">
        <v>56</v>
      </c>
      <c r="E2443">
        <v>24</v>
      </c>
      <c r="F2443">
        <v>42</v>
      </c>
      <c r="G2443">
        <v>98</v>
      </c>
      <c r="H2443">
        <v>76</v>
      </c>
      <c r="I2443">
        <v>125</v>
      </c>
      <c r="J2443">
        <v>114</v>
      </c>
      <c r="K2443">
        <v>133</v>
      </c>
      <c r="L2443">
        <v>77</v>
      </c>
      <c r="M2443">
        <v>85</v>
      </c>
      <c r="N2443">
        <v>-18</v>
      </c>
    </row>
    <row r="2444" spans="1:14" x14ac:dyDescent="0.2">
      <c r="A2444">
        <v>1978</v>
      </c>
      <c r="B2444">
        <v>25</v>
      </c>
      <c r="C2444">
        <v>29</v>
      </c>
      <c r="D2444">
        <v>72</v>
      </c>
      <c r="E2444">
        <v>57</v>
      </c>
      <c r="F2444">
        <v>46</v>
      </c>
      <c r="G2444">
        <v>66</v>
      </c>
      <c r="H2444">
        <v>91</v>
      </c>
      <c r="I2444">
        <v>84</v>
      </c>
      <c r="J2444">
        <v>108</v>
      </c>
      <c r="K2444">
        <v>122</v>
      </c>
      <c r="L2444">
        <v>121</v>
      </c>
      <c r="M2444">
        <v>21</v>
      </c>
      <c r="N2444">
        <v>34</v>
      </c>
    </row>
    <row r="2445" spans="1:14" x14ac:dyDescent="0.2">
      <c r="A2445">
        <v>1978</v>
      </c>
      <c r="B2445">
        <v>26</v>
      </c>
      <c r="C2445">
        <v>-3</v>
      </c>
      <c r="D2445">
        <v>62</v>
      </c>
      <c r="E2445">
        <v>19</v>
      </c>
      <c r="F2445">
        <v>34</v>
      </c>
      <c r="G2445">
        <v>58</v>
      </c>
      <c r="H2445">
        <v>97</v>
      </c>
      <c r="I2445">
        <v>125</v>
      </c>
      <c r="J2445">
        <v>96</v>
      </c>
      <c r="K2445">
        <v>80</v>
      </c>
      <c r="L2445">
        <v>125</v>
      </c>
      <c r="M2445">
        <v>4</v>
      </c>
      <c r="N2445">
        <v>38</v>
      </c>
    </row>
    <row r="2446" spans="1:14" x14ac:dyDescent="0.2">
      <c r="A2446">
        <v>1978</v>
      </c>
      <c r="B2446">
        <v>27</v>
      </c>
      <c r="C2446">
        <v>1</v>
      </c>
      <c r="D2446">
        <v>61</v>
      </c>
      <c r="E2446">
        <v>51</v>
      </c>
      <c r="F2446">
        <v>29</v>
      </c>
      <c r="G2446">
        <v>78</v>
      </c>
      <c r="H2446">
        <v>79</v>
      </c>
      <c r="I2446">
        <v>126</v>
      </c>
      <c r="J2446">
        <v>93</v>
      </c>
      <c r="K2446">
        <v>104</v>
      </c>
      <c r="L2446">
        <v>79</v>
      </c>
      <c r="M2446">
        <v>-46</v>
      </c>
      <c r="N2446">
        <v>64</v>
      </c>
    </row>
    <row r="2447" spans="1:14" x14ac:dyDescent="0.2">
      <c r="A2447">
        <v>1978</v>
      </c>
      <c r="B2447">
        <v>28</v>
      </c>
      <c r="C2447">
        <v>19</v>
      </c>
      <c r="D2447">
        <v>45</v>
      </c>
      <c r="E2447">
        <v>60</v>
      </c>
      <c r="F2447">
        <v>15</v>
      </c>
      <c r="G2447">
        <v>91</v>
      </c>
      <c r="H2447">
        <v>107</v>
      </c>
      <c r="I2447">
        <v>150</v>
      </c>
      <c r="J2447">
        <v>125</v>
      </c>
      <c r="K2447">
        <v>93</v>
      </c>
      <c r="L2447">
        <v>58</v>
      </c>
      <c r="M2447">
        <v>-32</v>
      </c>
      <c r="N2447">
        <v>70</v>
      </c>
    </row>
    <row r="2448" spans="1:14" x14ac:dyDescent="0.2">
      <c r="A2448">
        <v>1978</v>
      </c>
      <c r="B2448">
        <v>29</v>
      </c>
      <c r="C2448">
        <v>25</v>
      </c>
      <c r="E2448">
        <v>58</v>
      </c>
      <c r="F2448">
        <v>44</v>
      </c>
      <c r="G2448">
        <v>93</v>
      </c>
      <c r="H2448">
        <v>127</v>
      </c>
      <c r="I2448">
        <v>109</v>
      </c>
      <c r="J2448">
        <v>112</v>
      </c>
      <c r="K2448">
        <v>104</v>
      </c>
      <c r="L2448">
        <v>52</v>
      </c>
      <c r="M2448">
        <v>-39</v>
      </c>
      <c r="N2448">
        <v>57</v>
      </c>
    </row>
    <row r="2449" spans="1:14" x14ac:dyDescent="0.2">
      <c r="A2449">
        <v>1978</v>
      </c>
      <c r="B2449">
        <v>30</v>
      </c>
      <c r="C2449">
        <v>15</v>
      </c>
      <c r="E2449">
        <v>22</v>
      </c>
      <c r="F2449">
        <v>55</v>
      </c>
      <c r="G2449">
        <v>99</v>
      </c>
      <c r="H2449">
        <v>107</v>
      </c>
      <c r="I2449">
        <v>140</v>
      </c>
      <c r="J2449">
        <v>112</v>
      </c>
      <c r="K2449">
        <v>75</v>
      </c>
      <c r="L2449">
        <v>72</v>
      </c>
      <c r="M2449">
        <v>-42</v>
      </c>
      <c r="N2449">
        <v>2</v>
      </c>
    </row>
    <row r="2450" spans="1:14" x14ac:dyDescent="0.2">
      <c r="A2450">
        <v>1978</v>
      </c>
      <c r="B2450">
        <v>31</v>
      </c>
      <c r="C2450">
        <v>-26</v>
      </c>
      <c r="E2450">
        <v>24</v>
      </c>
      <c r="G2450">
        <v>125</v>
      </c>
      <c r="I2450">
        <v>145</v>
      </c>
      <c r="J2450">
        <v>71</v>
      </c>
      <c r="L2450">
        <v>98</v>
      </c>
      <c r="N2450">
        <v>-45</v>
      </c>
    </row>
    <row r="2451" spans="1:14" x14ac:dyDescent="0.2">
      <c r="A2451">
        <v>1979</v>
      </c>
      <c r="B2451">
        <v>1</v>
      </c>
      <c r="C2451">
        <v>-81</v>
      </c>
      <c r="D2451">
        <v>17</v>
      </c>
      <c r="E2451">
        <v>0</v>
      </c>
      <c r="F2451">
        <v>40</v>
      </c>
      <c r="G2451">
        <v>21</v>
      </c>
      <c r="H2451">
        <v>59</v>
      </c>
      <c r="I2451">
        <v>86</v>
      </c>
      <c r="J2451">
        <v>120</v>
      </c>
      <c r="K2451">
        <v>143</v>
      </c>
      <c r="L2451">
        <v>97</v>
      </c>
      <c r="M2451">
        <v>58</v>
      </c>
      <c r="N2451">
        <v>93</v>
      </c>
    </row>
    <row r="2452" spans="1:14" x14ac:dyDescent="0.2">
      <c r="A2452">
        <v>1979</v>
      </c>
      <c r="B2452">
        <v>2</v>
      </c>
      <c r="C2452">
        <v>-75</v>
      </c>
      <c r="D2452">
        <v>-13</v>
      </c>
      <c r="E2452">
        <v>30</v>
      </c>
      <c r="F2452">
        <v>9</v>
      </c>
      <c r="G2452">
        <v>-4</v>
      </c>
      <c r="H2452">
        <v>96</v>
      </c>
      <c r="I2452">
        <v>105</v>
      </c>
      <c r="J2452">
        <v>127</v>
      </c>
      <c r="K2452">
        <v>127</v>
      </c>
      <c r="L2452">
        <v>59</v>
      </c>
      <c r="M2452">
        <v>29</v>
      </c>
      <c r="N2452">
        <v>86</v>
      </c>
    </row>
    <row r="2453" spans="1:14" x14ac:dyDescent="0.2">
      <c r="A2453">
        <v>1979</v>
      </c>
      <c r="B2453">
        <v>3</v>
      </c>
      <c r="C2453">
        <v>-71</v>
      </c>
      <c r="D2453">
        <v>-20</v>
      </c>
      <c r="E2453">
        <v>84</v>
      </c>
      <c r="F2453">
        <v>-20</v>
      </c>
      <c r="G2453">
        <v>11</v>
      </c>
      <c r="H2453">
        <v>89</v>
      </c>
      <c r="I2453">
        <v>101</v>
      </c>
      <c r="J2453">
        <v>122</v>
      </c>
      <c r="K2453">
        <v>122</v>
      </c>
      <c r="L2453">
        <v>102</v>
      </c>
      <c r="M2453">
        <v>67</v>
      </c>
      <c r="N2453">
        <v>69</v>
      </c>
    </row>
    <row r="2454" spans="1:14" x14ac:dyDescent="0.2">
      <c r="A2454">
        <v>1979</v>
      </c>
      <c r="B2454">
        <v>4</v>
      </c>
      <c r="C2454">
        <v>-58</v>
      </c>
      <c r="D2454">
        <v>-8</v>
      </c>
      <c r="E2454">
        <v>31</v>
      </c>
      <c r="F2454">
        <v>-13</v>
      </c>
      <c r="G2454">
        <v>5</v>
      </c>
      <c r="H2454">
        <v>112</v>
      </c>
      <c r="I2454">
        <v>98</v>
      </c>
      <c r="J2454">
        <v>118</v>
      </c>
      <c r="K2454">
        <v>118</v>
      </c>
      <c r="L2454">
        <v>133</v>
      </c>
      <c r="M2454">
        <v>97</v>
      </c>
      <c r="N2454">
        <v>62</v>
      </c>
    </row>
    <row r="2455" spans="1:14" x14ac:dyDescent="0.2">
      <c r="A2455">
        <v>1979</v>
      </c>
      <c r="B2455">
        <v>5</v>
      </c>
      <c r="C2455">
        <v>-60</v>
      </c>
      <c r="D2455">
        <v>-2</v>
      </c>
      <c r="E2455">
        <v>11</v>
      </c>
      <c r="F2455">
        <v>4</v>
      </c>
      <c r="G2455">
        <v>-4</v>
      </c>
      <c r="H2455">
        <v>125</v>
      </c>
      <c r="I2455">
        <v>100</v>
      </c>
      <c r="J2455">
        <v>104</v>
      </c>
      <c r="K2455">
        <v>98</v>
      </c>
      <c r="L2455">
        <v>59</v>
      </c>
      <c r="M2455">
        <v>69</v>
      </c>
      <c r="N2455">
        <v>78</v>
      </c>
    </row>
    <row r="2456" spans="1:14" x14ac:dyDescent="0.2">
      <c r="A2456">
        <v>1979</v>
      </c>
      <c r="B2456">
        <v>6</v>
      </c>
      <c r="C2456">
        <v>-77</v>
      </c>
      <c r="D2456">
        <v>-32</v>
      </c>
      <c r="E2456">
        <v>36</v>
      </c>
      <c r="F2456">
        <v>-2</v>
      </c>
      <c r="G2456">
        <v>13</v>
      </c>
      <c r="H2456">
        <v>80</v>
      </c>
      <c r="I2456">
        <v>117</v>
      </c>
      <c r="J2456">
        <v>129</v>
      </c>
      <c r="K2456">
        <v>107</v>
      </c>
      <c r="L2456">
        <v>44</v>
      </c>
      <c r="M2456">
        <v>81</v>
      </c>
      <c r="N2456">
        <v>53</v>
      </c>
    </row>
    <row r="2457" spans="1:14" x14ac:dyDescent="0.2">
      <c r="A2457">
        <v>1979</v>
      </c>
      <c r="B2457">
        <v>7</v>
      </c>
      <c r="C2457">
        <v>-48</v>
      </c>
      <c r="D2457">
        <v>-16</v>
      </c>
      <c r="E2457">
        <v>10</v>
      </c>
      <c r="F2457">
        <v>6</v>
      </c>
      <c r="G2457">
        <v>45</v>
      </c>
      <c r="H2457">
        <v>79</v>
      </c>
      <c r="I2457">
        <v>132</v>
      </c>
      <c r="J2457">
        <v>146</v>
      </c>
      <c r="K2457">
        <v>99</v>
      </c>
      <c r="L2457">
        <v>110</v>
      </c>
      <c r="M2457">
        <v>53</v>
      </c>
      <c r="N2457">
        <v>76</v>
      </c>
    </row>
    <row r="2458" spans="1:14" x14ac:dyDescent="0.2">
      <c r="A2458">
        <v>1979</v>
      </c>
      <c r="B2458">
        <v>8</v>
      </c>
      <c r="C2458">
        <v>39</v>
      </c>
      <c r="D2458">
        <v>-27</v>
      </c>
      <c r="E2458">
        <v>15</v>
      </c>
      <c r="F2458">
        <v>29</v>
      </c>
      <c r="G2458">
        <v>65</v>
      </c>
      <c r="H2458">
        <v>71</v>
      </c>
      <c r="I2458">
        <v>120</v>
      </c>
      <c r="J2458">
        <v>111</v>
      </c>
      <c r="K2458">
        <v>113</v>
      </c>
      <c r="L2458">
        <v>105</v>
      </c>
      <c r="M2458">
        <v>44</v>
      </c>
      <c r="N2458">
        <v>95</v>
      </c>
    </row>
    <row r="2459" spans="1:14" x14ac:dyDescent="0.2">
      <c r="A2459">
        <v>1979</v>
      </c>
      <c r="B2459">
        <v>9</v>
      </c>
      <c r="C2459">
        <v>12</v>
      </c>
      <c r="D2459">
        <v>-12</v>
      </c>
      <c r="E2459">
        <v>38</v>
      </c>
      <c r="F2459">
        <v>40</v>
      </c>
      <c r="G2459">
        <v>53</v>
      </c>
      <c r="H2459">
        <v>98</v>
      </c>
      <c r="I2459">
        <v>142</v>
      </c>
      <c r="J2459">
        <v>112</v>
      </c>
      <c r="K2459">
        <v>134</v>
      </c>
      <c r="L2459">
        <v>145</v>
      </c>
      <c r="M2459">
        <v>27</v>
      </c>
      <c r="N2459">
        <v>69</v>
      </c>
    </row>
    <row r="2460" spans="1:14" x14ac:dyDescent="0.2">
      <c r="A2460">
        <v>1979</v>
      </c>
      <c r="B2460">
        <v>10</v>
      </c>
      <c r="C2460">
        <v>0</v>
      </c>
      <c r="D2460">
        <v>1</v>
      </c>
      <c r="E2460">
        <v>4</v>
      </c>
      <c r="F2460">
        <v>48</v>
      </c>
      <c r="G2460">
        <v>53</v>
      </c>
      <c r="H2460">
        <v>108</v>
      </c>
      <c r="I2460">
        <v>104</v>
      </c>
      <c r="J2460">
        <v>85</v>
      </c>
      <c r="K2460">
        <v>109</v>
      </c>
      <c r="L2460">
        <v>125</v>
      </c>
      <c r="M2460">
        <v>3</v>
      </c>
      <c r="N2460">
        <v>76</v>
      </c>
    </row>
    <row r="2461" spans="1:14" x14ac:dyDescent="0.2">
      <c r="A2461">
        <v>1979</v>
      </c>
      <c r="B2461">
        <v>11</v>
      </c>
      <c r="C2461">
        <v>3</v>
      </c>
      <c r="D2461">
        <v>5</v>
      </c>
      <c r="E2461">
        <v>13</v>
      </c>
      <c r="F2461">
        <v>86</v>
      </c>
      <c r="G2461">
        <v>88</v>
      </c>
      <c r="H2461">
        <v>98</v>
      </c>
      <c r="I2461">
        <v>122</v>
      </c>
      <c r="J2461">
        <v>130</v>
      </c>
      <c r="K2461">
        <v>107</v>
      </c>
      <c r="L2461">
        <v>95</v>
      </c>
      <c r="M2461">
        <v>15</v>
      </c>
      <c r="N2461">
        <v>57</v>
      </c>
    </row>
    <row r="2462" spans="1:14" x14ac:dyDescent="0.2">
      <c r="A2462">
        <v>1979</v>
      </c>
      <c r="B2462">
        <v>12</v>
      </c>
      <c r="C2462">
        <v>-17</v>
      </c>
      <c r="D2462">
        <v>-1</v>
      </c>
      <c r="E2462">
        <v>44</v>
      </c>
      <c r="F2462">
        <v>68</v>
      </c>
      <c r="G2462">
        <v>95</v>
      </c>
      <c r="H2462">
        <v>101</v>
      </c>
      <c r="I2462">
        <v>109</v>
      </c>
      <c r="J2462">
        <v>152</v>
      </c>
      <c r="K2462">
        <v>117</v>
      </c>
      <c r="L2462">
        <v>100</v>
      </c>
      <c r="M2462">
        <v>25</v>
      </c>
      <c r="N2462">
        <v>17</v>
      </c>
    </row>
    <row r="2463" spans="1:14" x14ac:dyDescent="0.2">
      <c r="A2463">
        <v>1979</v>
      </c>
      <c r="B2463">
        <v>13</v>
      </c>
      <c r="C2463">
        <v>-86</v>
      </c>
      <c r="D2463">
        <v>-3</v>
      </c>
      <c r="E2463">
        <v>29</v>
      </c>
      <c r="F2463">
        <v>61</v>
      </c>
      <c r="G2463">
        <v>92</v>
      </c>
      <c r="H2463">
        <v>120</v>
      </c>
      <c r="I2463">
        <v>111</v>
      </c>
      <c r="J2463">
        <v>152</v>
      </c>
      <c r="K2463">
        <v>113</v>
      </c>
      <c r="L2463">
        <v>113</v>
      </c>
      <c r="M2463">
        <v>-44</v>
      </c>
      <c r="N2463">
        <v>28</v>
      </c>
    </row>
    <row r="2464" spans="1:14" x14ac:dyDescent="0.2">
      <c r="A2464">
        <v>1979</v>
      </c>
      <c r="B2464">
        <v>14</v>
      </c>
      <c r="C2464">
        <v>-84</v>
      </c>
      <c r="D2464">
        <v>-19</v>
      </c>
      <c r="E2464">
        <v>18</v>
      </c>
      <c r="F2464">
        <v>75</v>
      </c>
      <c r="G2464">
        <v>93</v>
      </c>
      <c r="H2464">
        <v>114</v>
      </c>
      <c r="I2464">
        <v>105</v>
      </c>
      <c r="J2464">
        <v>142</v>
      </c>
      <c r="K2464">
        <v>71</v>
      </c>
      <c r="L2464">
        <v>76</v>
      </c>
      <c r="M2464">
        <v>-21</v>
      </c>
      <c r="N2464">
        <v>27</v>
      </c>
    </row>
    <row r="2465" spans="1:14" x14ac:dyDescent="0.2">
      <c r="A2465">
        <v>1979</v>
      </c>
      <c r="B2465">
        <v>15</v>
      </c>
      <c r="C2465">
        <v>-2</v>
      </c>
      <c r="D2465">
        <v>-52</v>
      </c>
      <c r="E2465">
        <v>1</v>
      </c>
      <c r="F2465">
        <v>69</v>
      </c>
      <c r="G2465">
        <v>98</v>
      </c>
      <c r="H2465">
        <v>75</v>
      </c>
      <c r="I2465">
        <v>120</v>
      </c>
      <c r="J2465">
        <v>102</v>
      </c>
      <c r="K2465">
        <v>35</v>
      </c>
      <c r="L2465">
        <v>66</v>
      </c>
      <c r="M2465">
        <v>28</v>
      </c>
      <c r="N2465">
        <v>40</v>
      </c>
    </row>
    <row r="2466" spans="1:14" x14ac:dyDescent="0.2">
      <c r="A2466">
        <v>1979</v>
      </c>
      <c r="B2466">
        <v>16</v>
      </c>
      <c r="C2466">
        <v>25</v>
      </c>
      <c r="D2466">
        <v>-43</v>
      </c>
      <c r="E2466">
        <v>-2</v>
      </c>
      <c r="F2466">
        <v>52</v>
      </c>
      <c r="G2466">
        <v>106</v>
      </c>
      <c r="H2466">
        <v>92</v>
      </c>
      <c r="I2466">
        <v>113</v>
      </c>
      <c r="J2466">
        <v>91</v>
      </c>
      <c r="K2466">
        <v>46</v>
      </c>
      <c r="L2466">
        <v>92</v>
      </c>
      <c r="M2466">
        <v>26</v>
      </c>
      <c r="N2466">
        <v>33</v>
      </c>
    </row>
    <row r="2467" spans="1:14" x14ac:dyDescent="0.2">
      <c r="A2467">
        <v>1979</v>
      </c>
      <c r="B2467">
        <v>17</v>
      </c>
      <c r="C2467">
        <v>-1</v>
      </c>
      <c r="D2467">
        <v>-25</v>
      </c>
      <c r="E2467">
        <v>-4</v>
      </c>
      <c r="F2467">
        <v>32</v>
      </c>
      <c r="G2467">
        <v>65</v>
      </c>
      <c r="H2467">
        <v>124</v>
      </c>
      <c r="I2467">
        <v>134</v>
      </c>
      <c r="J2467">
        <v>119</v>
      </c>
      <c r="K2467">
        <v>99</v>
      </c>
      <c r="L2467">
        <v>64</v>
      </c>
      <c r="M2467">
        <v>-3</v>
      </c>
      <c r="N2467">
        <v>36</v>
      </c>
    </row>
    <row r="2468" spans="1:14" x14ac:dyDescent="0.2">
      <c r="A2468">
        <v>1979</v>
      </c>
      <c r="B2468">
        <v>18</v>
      </c>
      <c r="C2468">
        <v>1</v>
      </c>
      <c r="D2468">
        <v>-23</v>
      </c>
      <c r="E2468">
        <v>-2</v>
      </c>
      <c r="F2468">
        <v>11</v>
      </c>
      <c r="G2468">
        <v>74</v>
      </c>
      <c r="H2468">
        <v>106</v>
      </c>
      <c r="I2468">
        <v>146</v>
      </c>
      <c r="J2468">
        <v>122</v>
      </c>
      <c r="K2468">
        <v>136</v>
      </c>
      <c r="L2468">
        <v>83</v>
      </c>
      <c r="M2468">
        <v>25</v>
      </c>
      <c r="N2468">
        <v>39</v>
      </c>
    </row>
    <row r="2469" spans="1:14" x14ac:dyDescent="0.2">
      <c r="A2469">
        <v>1979</v>
      </c>
      <c r="B2469">
        <v>19</v>
      </c>
      <c r="C2469">
        <v>-13</v>
      </c>
      <c r="D2469">
        <v>-17</v>
      </c>
      <c r="E2469">
        <v>9</v>
      </c>
      <c r="F2469">
        <v>57</v>
      </c>
      <c r="G2469">
        <v>38</v>
      </c>
      <c r="H2469">
        <v>103</v>
      </c>
      <c r="I2469">
        <v>118</v>
      </c>
      <c r="J2469">
        <v>122</v>
      </c>
      <c r="K2469">
        <v>138</v>
      </c>
      <c r="L2469">
        <v>83</v>
      </c>
      <c r="M2469">
        <v>52</v>
      </c>
      <c r="N2469">
        <v>17</v>
      </c>
    </row>
    <row r="2470" spans="1:14" x14ac:dyDescent="0.2">
      <c r="A2470">
        <v>1979</v>
      </c>
      <c r="B2470">
        <v>20</v>
      </c>
      <c r="C2470">
        <v>-11</v>
      </c>
      <c r="D2470">
        <v>1</v>
      </c>
      <c r="E2470">
        <v>16</v>
      </c>
      <c r="F2470">
        <v>73</v>
      </c>
      <c r="G2470">
        <v>49</v>
      </c>
      <c r="H2470">
        <v>133</v>
      </c>
      <c r="I2470">
        <v>121</v>
      </c>
      <c r="J2470">
        <v>112</v>
      </c>
      <c r="K2470">
        <v>93</v>
      </c>
      <c r="L2470">
        <v>73</v>
      </c>
      <c r="M2470">
        <v>0</v>
      </c>
      <c r="N2470">
        <v>9</v>
      </c>
    </row>
    <row r="2471" spans="1:14" x14ac:dyDescent="0.2">
      <c r="A2471">
        <v>1979</v>
      </c>
      <c r="B2471">
        <v>21</v>
      </c>
      <c r="C2471">
        <v>-27</v>
      </c>
      <c r="D2471">
        <v>5</v>
      </c>
      <c r="E2471">
        <v>12</v>
      </c>
      <c r="F2471">
        <v>51</v>
      </c>
      <c r="G2471">
        <v>77</v>
      </c>
      <c r="H2471">
        <v>129</v>
      </c>
      <c r="I2471">
        <v>115</v>
      </c>
      <c r="J2471">
        <v>120</v>
      </c>
      <c r="K2471">
        <v>62</v>
      </c>
      <c r="L2471">
        <v>38</v>
      </c>
      <c r="M2471">
        <v>-22</v>
      </c>
      <c r="N2471">
        <v>3</v>
      </c>
    </row>
    <row r="2472" spans="1:14" x14ac:dyDescent="0.2">
      <c r="A2472">
        <v>1979</v>
      </c>
      <c r="B2472">
        <v>22</v>
      </c>
      <c r="C2472">
        <v>-24</v>
      </c>
      <c r="D2472">
        <v>7</v>
      </c>
      <c r="E2472">
        <v>0</v>
      </c>
      <c r="F2472">
        <v>61</v>
      </c>
      <c r="G2472">
        <v>54</v>
      </c>
      <c r="H2472">
        <v>85</v>
      </c>
      <c r="I2472">
        <v>99</v>
      </c>
      <c r="J2472">
        <v>86</v>
      </c>
      <c r="K2472">
        <v>18</v>
      </c>
      <c r="L2472">
        <v>59</v>
      </c>
      <c r="M2472">
        <v>-2</v>
      </c>
      <c r="N2472">
        <v>-26</v>
      </c>
    </row>
    <row r="2473" spans="1:14" x14ac:dyDescent="0.2">
      <c r="A2473">
        <v>1979</v>
      </c>
      <c r="B2473">
        <v>23</v>
      </c>
      <c r="C2473">
        <v>-18</v>
      </c>
      <c r="D2473">
        <v>19</v>
      </c>
      <c r="E2473">
        <v>-2</v>
      </c>
      <c r="F2473">
        <v>68</v>
      </c>
      <c r="G2473">
        <v>74</v>
      </c>
      <c r="H2473">
        <v>92</v>
      </c>
      <c r="I2473">
        <v>116</v>
      </c>
      <c r="J2473">
        <v>81</v>
      </c>
      <c r="K2473">
        <v>50</v>
      </c>
      <c r="L2473">
        <v>53</v>
      </c>
      <c r="M2473">
        <v>74</v>
      </c>
      <c r="N2473">
        <v>-1</v>
      </c>
    </row>
    <row r="2474" spans="1:14" x14ac:dyDescent="0.2">
      <c r="A2474">
        <v>1979</v>
      </c>
      <c r="B2474">
        <v>24</v>
      </c>
      <c r="C2474">
        <v>-56</v>
      </c>
      <c r="D2474">
        <v>-14</v>
      </c>
      <c r="E2474">
        <v>-18</v>
      </c>
      <c r="F2474">
        <v>56</v>
      </c>
      <c r="G2474">
        <v>55</v>
      </c>
      <c r="H2474">
        <v>90</v>
      </c>
      <c r="I2474">
        <v>110</v>
      </c>
      <c r="J2474">
        <v>78</v>
      </c>
      <c r="K2474">
        <v>52</v>
      </c>
      <c r="L2474">
        <v>38</v>
      </c>
      <c r="M2474">
        <v>11</v>
      </c>
      <c r="N2474">
        <v>0</v>
      </c>
    </row>
    <row r="2475" spans="1:14" x14ac:dyDescent="0.2">
      <c r="A2475">
        <v>1979</v>
      </c>
      <c r="B2475">
        <v>25</v>
      </c>
      <c r="C2475">
        <v>-45</v>
      </c>
      <c r="D2475">
        <v>-38</v>
      </c>
      <c r="E2475">
        <v>34</v>
      </c>
      <c r="F2475">
        <v>46</v>
      </c>
      <c r="G2475">
        <v>40</v>
      </c>
      <c r="H2475">
        <v>88</v>
      </c>
      <c r="I2475">
        <v>130</v>
      </c>
      <c r="J2475">
        <v>64</v>
      </c>
      <c r="K2475">
        <v>77</v>
      </c>
      <c r="L2475">
        <v>74</v>
      </c>
      <c r="M2475">
        <v>26</v>
      </c>
      <c r="N2475">
        <v>-39</v>
      </c>
    </row>
    <row r="2476" spans="1:14" x14ac:dyDescent="0.2">
      <c r="A2476">
        <v>1979</v>
      </c>
      <c r="B2476">
        <v>26</v>
      </c>
      <c r="C2476">
        <v>-34</v>
      </c>
      <c r="D2476">
        <v>-22</v>
      </c>
      <c r="E2476">
        <v>33</v>
      </c>
      <c r="F2476">
        <v>41</v>
      </c>
      <c r="G2476">
        <v>54</v>
      </c>
      <c r="H2476">
        <v>73</v>
      </c>
      <c r="I2476">
        <v>125</v>
      </c>
      <c r="J2476">
        <v>96</v>
      </c>
      <c r="K2476">
        <v>128</v>
      </c>
      <c r="L2476">
        <v>87</v>
      </c>
      <c r="M2476">
        <v>64</v>
      </c>
      <c r="N2476">
        <v>-29</v>
      </c>
    </row>
    <row r="2477" spans="1:14" x14ac:dyDescent="0.2">
      <c r="A2477">
        <v>1979</v>
      </c>
      <c r="B2477">
        <v>27</v>
      </c>
      <c r="C2477">
        <v>-84</v>
      </c>
      <c r="D2477">
        <v>0</v>
      </c>
      <c r="E2477">
        <v>19</v>
      </c>
      <c r="F2477">
        <v>51</v>
      </c>
      <c r="G2477">
        <v>63</v>
      </c>
      <c r="H2477">
        <v>86</v>
      </c>
      <c r="I2477">
        <v>112</v>
      </c>
      <c r="J2477">
        <v>83</v>
      </c>
      <c r="K2477">
        <v>103</v>
      </c>
      <c r="L2477">
        <v>33</v>
      </c>
      <c r="M2477">
        <v>65</v>
      </c>
      <c r="N2477">
        <v>33</v>
      </c>
    </row>
    <row r="2478" spans="1:14" x14ac:dyDescent="0.2">
      <c r="A2478">
        <v>1979</v>
      </c>
      <c r="B2478">
        <v>28</v>
      </c>
      <c r="C2478">
        <v>-111</v>
      </c>
      <c r="D2478">
        <v>7</v>
      </c>
      <c r="E2478">
        <v>13</v>
      </c>
      <c r="F2478">
        <v>68</v>
      </c>
      <c r="G2478">
        <v>72</v>
      </c>
      <c r="H2478">
        <v>101</v>
      </c>
      <c r="I2478">
        <v>151</v>
      </c>
      <c r="J2478">
        <v>63</v>
      </c>
      <c r="K2478">
        <v>48</v>
      </c>
      <c r="L2478">
        <v>15</v>
      </c>
      <c r="M2478">
        <v>77</v>
      </c>
      <c r="N2478">
        <v>23</v>
      </c>
    </row>
    <row r="2479" spans="1:14" x14ac:dyDescent="0.2">
      <c r="A2479">
        <v>1979</v>
      </c>
      <c r="B2479">
        <v>29</v>
      </c>
      <c r="C2479">
        <v>-52</v>
      </c>
      <c r="E2479">
        <v>19</v>
      </c>
      <c r="F2479">
        <v>49</v>
      </c>
      <c r="G2479">
        <v>107</v>
      </c>
      <c r="H2479">
        <v>112</v>
      </c>
      <c r="I2479">
        <v>159</v>
      </c>
      <c r="J2479">
        <v>60</v>
      </c>
      <c r="K2479">
        <v>44</v>
      </c>
      <c r="L2479">
        <v>44</v>
      </c>
      <c r="M2479">
        <v>61</v>
      </c>
      <c r="N2479">
        <v>10</v>
      </c>
    </row>
    <row r="2480" spans="1:14" x14ac:dyDescent="0.2">
      <c r="A2480">
        <v>1979</v>
      </c>
      <c r="B2480">
        <v>30</v>
      </c>
      <c r="C2480">
        <v>-15</v>
      </c>
      <c r="E2480">
        <v>29</v>
      </c>
      <c r="F2480">
        <v>35</v>
      </c>
      <c r="G2480">
        <v>94</v>
      </c>
      <c r="H2480">
        <v>107</v>
      </c>
      <c r="I2480">
        <v>125</v>
      </c>
      <c r="J2480">
        <v>90</v>
      </c>
      <c r="K2480">
        <v>69</v>
      </c>
      <c r="L2480">
        <v>40</v>
      </c>
      <c r="M2480">
        <v>77</v>
      </c>
      <c r="N2480">
        <v>11</v>
      </c>
    </row>
    <row r="2481" spans="1:14" x14ac:dyDescent="0.2">
      <c r="A2481">
        <v>1979</v>
      </c>
      <c r="B2481">
        <v>31</v>
      </c>
      <c r="C2481">
        <v>-18</v>
      </c>
      <c r="E2481">
        <v>29</v>
      </c>
      <c r="G2481">
        <v>97</v>
      </c>
      <c r="I2481">
        <v>127</v>
      </c>
      <c r="J2481">
        <v>105</v>
      </c>
      <c r="L2481">
        <v>78</v>
      </c>
      <c r="N2481">
        <v>-4</v>
      </c>
    </row>
    <row r="2482" spans="1:14" x14ac:dyDescent="0.2">
      <c r="A2482">
        <v>1980</v>
      </c>
      <c r="B2482">
        <v>1</v>
      </c>
      <c r="C2482">
        <v>-33</v>
      </c>
      <c r="D2482">
        <v>-25</v>
      </c>
      <c r="E2482">
        <v>48</v>
      </c>
      <c r="F2482">
        <v>62</v>
      </c>
      <c r="G2482">
        <v>51</v>
      </c>
      <c r="H2482">
        <v>84</v>
      </c>
      <c r="I2482">
        <v>91</v>
      </c>
      <c r="J2482">
        <v>106</v>
      </c>
      <c r="K2482">
        <v>89</v>
      </c>
      <c r="L2482">
        <v>67</v>
      </c>
      <c r="M2482">
        <v>41</v>
      </c>
      <c r="N2482">
        <v>-41</v>
      </c>
    </row>
    <row r="2483" spans="1:14" x14ac:dyDescent="0.2">
      <c r="A2483">
        <v>1980</v>
      </c>
      <c r="B2483">
        <v>2</v>
      </c>
      <c r="C2483">
        <v>-49</v>
      </c>
      <c r="D2483">
        <v>-15</v>
      </c>
      <c r="E2483">
        <v>43</v>
      </c>
      <c r="F2483">
        <v>41</v>
      </c>
      <c r="G2483">
        <v>58</v>
      </c>
      <c r="H2483">
        <v>83</v>
      </c>
      <c r="I2483">
        <v>110</v>
      </c>
      <c r="J2483">
        <v>107</v>
      </c>
      <c r="K2483">
        <v>100</v>
      </c>
      <c r="L2483">
        <v>82</v>
      </c>
      <c r="M2483">
        <v>13</v>
      </c>
      <c r="N2483">
        <v>-14</v>
      </c>
    </row>
    <row r="2484" spans="1:14" x14ac:dyDescent="0.2">
      <c r="A2484">
        <v>1980</v>
      </c>
      <c r="B2484">
        <v>3</v>
      </c>
      <c r="C2484">
        <v>-52</v>
      </c>
      <c r="D2484">
        <v>25</v>
      </c>
      <c r="E2484">
        <v>-5</v>
      </c>
      <c r="F2484">
        <v>22</v>
      </c>
      <c r="G2484">
        <v>51</v>
      </c>
      <c r="H2484">
        <v>127</v>
      </c>
      <c r="I2484">
        <v>90</v>
      </c>
      <c r="J2484">
        <v>137</v>
      </c>
      <c r="K2484">
        <v>88</v>
      </c>
      <c r="L2484">
        <v>31</v>
      </c>
      <c r="M2484">
        <v>-15</v>
      </c>
      <c r="N2484">
        <v>17</v>
      </c>
    </row>
    <row r="2485" spans="1:14" x14ac:dyDescent="0.2">
      <c r="A2485">
        <v>1980</v>
      </c>
      <c r="B2485">
        <v>4</v>
      </c>
      <c r="C2485">
        <v>8</v>
      </c>
      <c r="D2485">
        <v>5</v>
      </c>
      <c r="E2485">
        <v>-28</v>
      </c>
      <c r="F2485">
        <v>-3</v>
      </c>
      <c r="G2485">
        <v>23</v>
      </c>
      <c r="H2485">
        <v>124</v>
      </c>
      <c r="I2485">
        <v>113</v>
      </c>
      <c r="J2485">
        <v>153</v>
      </c>
      <c r="K2485">
        <v>111</v>
      </c>
      <c r="L2485">
        <v>89</v>
      </c>
      <c r="M2485">
        <v>5</v>
      </c>
      <c r="N2485">
        <v>13</v>
      </c>
    </row>
    <row r="2486" spans="1:14" x14ac:dyDescent="0.2">
      <c r="A2486">
        <v>1980</v>
      </c>
      <c r="B2486">
        <v>5</v>
      </c>
      <c r="C2486">
        <v>23</v>
      </c>
      <c r="D2486">
        <v>12</v>
      </c>
      <c r="E2486">
        <v>3</v>
      </c>
      <c r="F2486">
        <v>20</v>
      </c>
      <c r="G2486">
        <v>34</v>
      </c>
      <c r="H2486">
        <v>159</v>
      </c>
      <c r="I2486">
        <v>101</v>
      </c>
      <c r="J2486">
        <v>135</v>
      </c>
      <c r="K2486">
        <v>120</v>
      </c>
      <c r="L2486">
        <v>43</v>
      </c>
      <c r="M2486">
        <v>25</v>
      </c>
      <c r="N2486">
        <v>37</v>
      </c>
    </row>
    <row r="2487" spans="1:14" x14ac:dyDescent="0.2">
      <c r="A2487">
        <v>1980</v>
      </c>
      <c r="B2487">
        <v>6</v>
      </c>
      <c r="C2487">
        <v>41</v>
      </c>
      <c r="D2487">
        <v>45</v>
      </c>
      <c r="E2487">
        <v>35</v>
      </c>
      <c r="F2487">
        <v>32</v>
      </c>
      <c r="G2487">
        <v>23</v>
      </c>
      <c r="H2487">
        <v>82</v>
      </c>
      <c r="I2487">
        <v>89</v>
      </c>
      <c r="J2487">
        <v>134</v>
      </c>
      <c r="K2487">
        <v>114</v>
      </c>
      <c r="L2487">
        <v>95</v>
      </c>
      <c r="M2487">
        <v>27</v>
      </c>
      <c r="N2487">
        <v>24</v>
      </c>
    </row>
    <row r="2488" spans="1:14" x14ac:dyDescent="0.2">
      <c r="A2488">
        <v>1980</v>
      </c>
      <c r="B2488">
        <v>7</v>
      </c>
      <c r="C2488">
        <v>19</v>
      </c>
      <c r="D2488">
        <v>20</v>
      </c>
      <c r="E2488">
        <v>17</v>
      </c>
      <c r="F2488">
        <v>23</v>
      </c>
      <c r="G2488">
        <v>49</v>
      </c>
      <c r="H2488">
        <v>79</v>
      </c>
      <c r="I2488">
        <v>99</v>
      </c>
      <c r="J2488">
        <v>142</v>
      </c>
      <c r="K2488">
        <v>111</v>
      </c>
      <c r="L2488">
        <v>73</v>
      </c>
      <c r="M2488">
        <v>24</v>
      </c>
      <c r="N2488">
        <v>-6</v>
      </c>
    </row>
    <row r="2489" spans="1:14" x14ac:dyDescent="0.2">
      <c r="A2489">
        <v>1980</v>
      </c>
      <c r="B2489">
        <v>8</v>
      </c>
      <c r="C2489">
        <v>15</v>
      </c>
      <c r="D2489">
        <v>25</v>
      </c>
      <c r="E2489">
        <v>36</v>
      </c>
      <c r="F2489">
        <v>36</v>
      </c>
      <c r="G2489">
        <v>47</v>
      </c>
      <c r="H2489">
        <v>91</v>
      </c>
      <c r="I2489">
        <v>92</v>
      </c>
      <c r="J2489">
        <v>125</v>
      </c>
      <c r="K2489">
        <v>115</v>
      </c>
      <c r="L2489">
        <v>69</v>
      </c>
      <c r="M2489">
        <v>22</v>
      </c>
      <c r="N2489">
        <v>-45</v>
      </c>
    </row>
    <row r="2490" spans="1:14" x14ac:dyDescent="0.2">
      <c r="A2490">
        <v>1980</v>
      </c>
      <c r="B2490">
        <v>9</v>
      </c>
      <c r="C2490">
        <v>-4</v>
      </c>
      <c r="D2490">
        <v>79</v>
      </c>
      <c r="E2490">
        <v>34</v>
      </c>
      <c r="F2490">
        <v>11</v>
      </c>
      <c r="G2490">
        <v>2</v>
      </c>
      <c r="H2490">
        <v>76</v>
      </c>
      <c r="I2490">
        <v>116</v>
      </c>
      <c r="J2490">
        <v>121</v>
      </c>
      <c r="K2490">
        <v>99</v>
      </c>
      <c r="L2490">
        <v>51</v>
      </c>
      <c r="M2490">
        <v>23</v>
      </c>
      <c r="N2490">
        <v>-24</v>
      </c>
    </row>
    <row r="2491" spans="1:14" x14ac:dyDescent="0.2">
      <c r="A2491">
        <v>1980</v>
      </c>
      <c r="B2491">
        <v>10</v>
      </c>
      <c r="C2491">
        <v>0</v>
      </c>
      <c r="D2491">
        <v>53</v>
      </c>
      <c r="E2491">
        <v>21</v>
      </c>
      <c r="F2491">
        <v>37</v>
      </c>
      <c r="G2491">
        <v>19</v>
      </c>
      <c r="H2491">
        <v>116</v>
      </c>
      <c r="I2491">
        <v>97</v>
      </c>
      <c r="J2491">
        <v>115</v>
      </c>
      <c r="K2491">
        <v>114</v>
      </c>
      <c r="L2491">
        <v>14</v>
      </c>
      <c r="M2491">
        <v>10</v>
      </c>
      <c r="N2491">
        <v>40</v>
      </c>
    </row>
    <row r="2492" spans="1:14" x14ac:dyDescent="0.2">
      <c r="A2492">
        <v>1980</v>
      </c>
      <c r="B2492">
        <v>11</v>
      </c>
      <c r="C2492">
        <v>-25</v>
      </c>
      <c r="D2492">
        <v>49</v>
      </c>
      <c r="E2492">
        <v>22</v>
      </c>
      <c r="F2492">
        <v>36</v>
      </c>
      <c r="G2492">
        <v>49</v>
      </c>
      <c r="H2492">
        <v>105</v>
      </c>
      <c r="I2492">
        <v>90</v>
      </c>
      <c r="J2492">
        <v>143</v>
      </c>
      <c r="K2492">
        <v>126</v>
      </c>
      <c r="L2492">
        <v>47</v>
      </c>
      <c r="M2492">
        <v>27</v>
      </c>
      <c r="N2492">
        <v>79</v>
      </c>
    </row>
    <row r="2493" spans="1:14" x14ac:dyDescent="0.2">
      <c r="A2493">
        <v>1980</v>
      </c>
      <c r="B2493">
        <v>12</v>
      </c>
      <c r="C2493">
        <v>-16</v>
      </c>
      <c r="D2493">
        <v>36</v>
      </c>
      <c r="E2493">
        <v>44</v>
      </c>
      <c r="F2493">
        <v>43</v>
      </c>
      <c r="G2493">
        <v>80</v>
      </c>
      <c r="H2493">
        <v>104</v>
      </c>
      <c r="I2493">
        <v>109</v>
      </c>
      <c r="J2493">
        <v>112</v>
      </c>
      <c r="K2493">
        <v>133</v>
      </c>
      <c r="L2493">
        <v>31</v>
      </c>
      <c r="M2493">
        <v>1</v>
      </c>
      <c r="N2493">
        <v>51</v>
      </c>
    </row>
    <row r="2494" spans="1:14" x14ac:dyDescent="0.2">
      <c r="A2494">
        <v>1980</v>
      </c>
      <c r="B2494">
        <v>13</v>
      </c>
      <c r="C2494">
        <v>-36</v>
      </c>
      <c r="D2494">
        <v>51</v>
      </c>
      <c r="E2494">
        <v>19</v>
      </c>
      <c r="F2494">
        <v>53</v>
      </c>
      <c r="G2494">
        <v>103</v>
      </c>
      <c r="H2494">
        <v>112</v>
      </c>
      <c r="I2494">
        <v>95</v>
      </c>
      <c r="J2494">
        <v>114</v>
      </c>
      <c r="K2494">
        <v>109</v>
      </c>
      <c r="L2494">
        <v>19</v>
      </c>
      <c r="M2494">
        <v>18</v>
      </c>
      <c r="N2494">
        <v>87</v>
      </c>
    </row>
    <row r="2495" spans="1:14" x14ac:dyDescent="0.2">
      <c r="A2495">
        <v>1980</v>
      </c>
      <c r="B2495">
        <v>14</v>
      </c>
      <c r="C2495">
        <v>-56</v>
      </c>
      <c r="D2495">
        <v>51</v>
      </c>
      <c r="E2495">
        <v>3</v>
      </c>
      <c r="F2495">
        <v>70</v>
      </c>
      <c r="G2495">
        <v>85</v>
      </c>
      <c r="H2495">
        <v>123</v>
      </c>
      <c r="I2495">
        <v>104</v>
      </c>
      <c r="J2495">
        <v>153</v>
      </c>
      <c r="K2495">
        <v>128</v>
      </c>
      <c r="L2495">
        <v>60</v>
      </c>
      <c r="M2495">
        <v>59</v>
      </c>
      <c r="N2495">
        <v>71</v>
      </c>
    </row>
    <row r="2496" spans="1:14" x14ac:dyDescent="0.2">
      <c r="A2496">
        <v>1980</v>
      </c>
      <c r="B2496">
        <v>15</v>
      </c>
      <c r="C2496">
        <v>-34</v>
      </c>
      <c r="D2496">
        <v>57</v>
      </c>
      <c r="E2496">
        <v>21</v>
      </c>
      <c r="F2496">
        <v>70</v>
      </c>
      <c r="G2496">
        <v>66</v>
      </c>
      <c r="H2496">
        <v>115</v>
      </c>
      <c r="I2496">
        <v>88</v>
      </c>
      <c r="J2496">
        <v>155</v>
      </c>
      <c r="K2496">
        <v>123</v>
      </c>
      <c r="L2496">
        <v>40</v>
      </c>
      <c r="M2496">
        <v>75</v>
      </c>
      <c r="N2496">
        <v>28</v>
      </c>
    </row>
    <row r="2497" spans="1:14" x14ac:dyDescent="0.2">
      <c r="A2497">
        <v>1980</v>
      </c>
      <c r="B2497">
        <v>16</v>
      </c>
      <c r="C2497">
        <v>0</v>
      </c>
      <c r="D2497">
        <v>25</v>
      </c>
      <c r="E2497">
        <v>19</v>
      </c>
      <c r="F2497">
        <v>80</v>
      </c>
      <c r="G2497">
        <v>63</v>
      </c>
      <c r="H2497">
        <v>111</v>
      </c>
      <c r="I2497">
        <v>100</v>
      </c>
      <c r="J2497">
        <v>117</v>
      </c>
      <c r="K2497">
        <v>142</v>
      </c>
      <c r="L2497">
        <v>50</v>
      </c>
      <c r="M2497">
        <v>111</v>
      </c>
      <c r="N2497">
        <v>21</v>
      </c>
    </row>
    <row r="2498" spans="1:14" x14ac:dyDescent="0.2">
      <c r="A2498">
        <v>1980</v>
      </c>
      <c r="B2498">
        <v>17</v>
      </c>
      <c r="C2498">
        <v>6</v>
      </c>
      <c r="D2498">
        <v>36</v>
      </c>
      <c r="E2498">
        <v>9</v>
      </c>
      <c r="F2498">
        <v>81</v>
      </c>
      <c r="G2498">
        <v>51</v>
      </c>
      <c r="H2498">
        <v>102</v>
      </c>
      <c r="I2498">
        <v>86</v>
      </c>
      <c r="J2498">
        <v>129</v>
      </c>
      <c r="K2498">
        <v>110</v>
      </c>
      <c r="L2498">
        <v>51</v>
      </c>
      <c r="M2498">
        <v>105</v>
      </c>
      <c r="N2498">
        <v>24</v>
      </c>
    </row>
    <row r="2499" spans="1:14" x14ac:dyDescent="0.2">
      <c r="A2499">
        <v>1980</v>
      </c>
      <c r="B2499">
        <v>18</v>
      </c>
      <c r="C2499">
        <v>-21</v>
      </c>
      <c r="D2499">
        <v>37</v>
      </c>
      <c r="E2499">
        <v>2</v>
      </c>
      <c r="F2499">
        <v>60</v>
      </c>
      <c r="G2499">
        <v>67</v>
      </c>
      <c r="H2499">
        <v>94</v>
      </c>
      <c r="I2499">
        <v>111</v>
      </c>
      <c r="J2499">
        <v>125</v>
      </c>
      <c r="K2499">
        <v>117</v>
      </c>
      <c r="L2499">
        <v>32</v>
      </c>
      <c r="M2499">
        <v>64</v>
      </c>
      <c r="N2499">
        <v>22</v>
      </c>
    </row>
    <row r="2500" spans="1:14" x14ac:dyDescent="0.2">
      <c r="A2500">
        <v>1980</v>
      </c>
      <c r="B2500">
        <v>19</v>
      </c>
      <c r="C2500">
        <v>-26</v>
      </c>
      <c r="D2500">
        <v>40</v>
      </c>
      <c r="E2500">
        <v>2</v>
      </c>
      <c r="F2500">
        <v>83</v>
      </c>
      <c r="G2500">
        <v>72</v>
      </c>
      <c r="H2500">
        <v>120</v>
      </c>
      <c r="I2500">
        <v>131</v>
      </c>
      <c r="J2500">
        <v>116</v>
      </c>
      <c r="K2500">
        <v>121</v>
      </c>
      <c r="L2500">
        <v>32</v>
      </c>
      <c r="M2500">
        <v>44</v>
      </c>
      <c r="N2500">
        <v>-6</v>
      </c>
    </row>
    <row r="2501" spans="1:14" x14ac:dyDescent="0.2">
      <c r="A2501">
        <v>1980</v>
      </c>
      <c r="B2501">
        <v>20</v>
      </c>
      <c r="C2501">
        <v>7</v>
      </c>
      <c r="D2501">
        <v>16</v>
      </c>
      <c r="E2501">
        <v>-11</v>
      </c>
      <c r="F2501">
        <v>27</v>
      </c>
      <c r="G2501">
        <v>89</v>
      </c>
      <c r="H2501">
        <v>83</v>
      </c>
      <c r="I2501">
        <v>115</v>
      </c>
      <c r="J2501">
        <v>124</v>
      </c>
      <c r="K2501">
        <v>133</v>
      </c>
      <c r="L2501">
        <v>32</v>
      </c>
      <c r="M2501">
        <v>91</v>
      </c>
      <c r="N2501">
        <v>4</v>
      </c>
    </row>
    <row r="2502" spans="1:14" x14ac:dyDescent="0.2">
      <c r="A2502">
        <v>1980</v>
      </c>
      <c r="B2502">
        <v>21</v>
      </c>
      <c r="C2502">
        <v>3</v>
      </c>
      <c r="D2502">
        <v>28</v>
      </c>
      <c r="E2502">
        <v>-17</v>
      </c>
      <c r="F2502">
        <v>16</v>
      </c>
      <c r="G2502">
        <v>90</v>
      </c>
      <c r="H2502">
        <v>99</v>
      </c>
      <c r="I2502">
        <v>82</v>
      </c>
      <c r="J2502">
        <v>125</v>
      </c>
      <c r="K2502">
        <v>145</v>
      </c>
      <c r="L2502">
        <v>57</v>
      </c>
      <c r="M2502">
        <v>98</v>
      </c>
      <c r="N2502">
        <v>22</v>
      </c>
    </row>
    <row r="2503" spans="1:14" x14ac:dyDescent="0.2">
      <c r="A2503">
        <v>1980</v>
      </c>
      <c r="B2503">
        <v>22</v>
      </c>
      <c r="C2503">
        <v>29</v>
      </c>
      <c r="D2503">
        <v>70</v>
      </c>
      <c r="E2503">
        <v>-39</v>
      </c>
      <c r="F2503">
        <v>69</v>
      </c>
      <c r="G2503">
        <v>74</v>
      </c>
      <c r="H2503">
        <v>81</v>
      </c>
      <c r="I2503">
        <v>78</v>
      </c>
      <c r="J2503">
        <v>103</v>
      </c>
      <c r="K2503">
        <v>111</v>
      </c>
      <c r="L2503">
        <v>95</v>
      </c>
      <c r="M2503">
        <v>109</v>
      </c>
      <c r="N2503">
        <v>26</v>
      </c>
    </row>
    <row r="2504" spans="1:14" x14ac:dyDescent="0.2">
      <c r="A2504">
        <v>1980</v>
      </c>
      <c r="B2504">
        <v>23</v>
      </c>
      <c r="C2504">
        <v>25</v>
      </c>
      <c r="D2504">
        <v>15</v>
      </c>
      <c r="E2504">
        <v>-16</v>
      </c>
      <c r="F2504">
        <v>52</v>
      </c>
      <c r="G2504">
        <v>65</v>
      </c>
      <c r="H2504">
        <v>51</v>
      </c>
      <c r="I2504">
        <v>92</v>
      </c>
      <c r="J2504">
        <v>86</v>
      </c>
      <c r="K2504">
        <v>119</v>
      </c>
      <c r="L2504">
        <v>86</v>
      </c>
      <c r="M2504">
        <v>117</v>
      </c>
      <c r="N2504">
        <v>86</v>
      </c>
    </row>
    <row r="2505" spans="1:14" x14ac:dyDescent="0.2">
      <c r="A2505">
        <v>1980</v>
      </c>
      <c r="B2505">
        <v>24</v>
      </c>
      <c r="C2505">
        <v>17</v>
      </c>
      <c r="D2505">
        <v>1</v>
      </c>
      <c r="E2505">
        <v>14</v>
      </c>
      <c r="F2505">
        <v>61</v>
      </c>
      <c r="G2505">
        <v>86</v>
      </c>
      <c r="H2505">
        <v>87</v>
      </c>
      <c r="I2505">
        <v>100</v>
      </c>
      <c r="J2505">
        <v>69</v>
      </c>
      <c r="K2505">
        <v>101</v>
      </c>
      <c r="L2505">
        <v>62</v>
      </c>
      <c r="M2505">
        <v>114</v>
      </c>
      <c r="N2505">
        <v>74</v>
      </c>
    </row>
    <row r="2506" spans="1:14" x14ac:dyDescent="0.2">
      <c r="A2506">
        <v>1980</v>
      </c>
      <c r="B2506">
        <v>25</v>
      </c>
      <c r="C2506">
        <v>27</v>
      </c>
      <c r="D2506">
        <v>5</v>
      </c>
      <c r="E2506">
        <v>24</v>
      </c>
      <c r="F2506">
        <v>57</v>
      </c>
      <c r="G2506">
        <v>78</v>
      </c>
      <c r="H2506">
        <v>77</v>
      </c>
      <c r="I2506">
        <v>122</v>
      </c>
      <c r="J2506">
        <v>63</v>
      </c>
      <c r="K2506">
        <v>75</v>
      </c>
      <c r="L2506">
        <v>69</v>
      </c>
      <c r="M2506">
        <v>53</v>
      </c>
      <c r="N2506">
        <v>51</v>
      </c>
    </row>
    <row r="2507" spans="1:14" x14ac:dyDescent="0.2">
      <c r="A2507">
        <v>1980</v>
      </c>
      <c r="B2507">
        <v>26</v>
      </c>
      <c r="C2507">
        <v>-2</v>
      </c>
      <c r="D2507">
        <v>5</v>
      </c>
      <c r="E2507">
        <v>17</v>
      </c>
      <c r="F2507">
        <v>20</v>
      </c>
      <c r="G2507">
        <v>89</v>
      </c>
      <c r="H2507">
        <v>83</v>
      </c>
      <c r="I2507">
        <v>166</v>
      </c>
      <c r="J2507">
        <v>94</v>
      </c>
      <c r="K2507">
        <v>66</v>
      </c>
      <c r="L2507">
        <v>67</v>
      </c>
      <c r="M2507">
        <v>7</v>
      </c>
      <c r="N2507">
        <v>19</v>
      </c>
    </row>
    <row r="2508" spans="1:14" x14ac:dyDescent="0.2">
      <c r="A2508">
        <v>1980</v>
      </c>
      <c r="B2508">
        <v>27</v>
      </c>
      <c r="C2508">
        <v>-36</v>
      </c>
      <c r="D2508">
        <v>8</v>
      </c>
      <c r="E2508">
        <v>39</v>
      </c>
      <c r="F2508">
        <v>59</v>
      </c>
      <c r="G2508">
        <v>81</v>
      </c>
      <c r="H2508">
        <v>83</v>
      </c>
      <c r="I2508">
        <v>132</v>
      </c>
      <c r="J2508">
        <v>91</v>
      </c>
      <c r="K2508">
        <v>114</v>
      </c>
      <c r="L2508">
        <v>98</v>
      </c>
      <c r="M2508">
        <v>0</v>
      </c>
      <c r="N2508">
        <v>1</v>
      </c>
    </row>
    <row r="2509" spans="1:14" x14ac:dyDescent="0.2">
      <c r="A2509">
        <v>1980</v>
      </c>
      <c r="B2509">
        <v>28</v>
      </c>
      <c r="C2509">
        <v>-29</v>
      </c>
      <c r="D2509">
        <v>0</v>
      </c>
      <c r="E2509">
        <v>37</v>
      </c>
      <c r="F2509">
        <v>59</v>
      </c>
      <c r="G2509">
        <v>71</v>
      </c>
      <c r="H2509">
        <v>94</v>
      </c>
      <c r="I2509">
        <v>118</v>
      </c>
      <c r="J2509">
        <v>137</v>
      </c>
      <c r="K2509">
        <v>103</v>
      </c>
      <c r="L2509">
        <v>128</v>
      </c>
      <c r="M2509">
        <v>5</v>
      </c>
      <c r="N2509">
        <v>-1</v>
      </c>
    </row>
    <row r="2510" spans="1:14" x14ac:dyDescent="0.2">
      <c r="A2510">
        <v>1980</v>
      </c>
      <c r="B2510">
        <v>29</v>
      </c>
      <c r="C2510">
        <v>14</v>
      </c>
      <c r="D2510">
        <v>29</v>
      </c>
      <c r="E2510">
        <v>48</v>
      </c>
      <c r="F2510">
        <v>41</v>
      </c>
      <c r="G2510">
        <v>52</v>
      </c>
      <c r="H2510">
        <v>95</v>
      </c>
      <c r="I2510">
        <v>152</v>
      </c>
      <c r="J2510">
        <v>139</v>
      </c>
      <c r="K2510">
        <v>85</v>
      </c>
      <c r="L2510">
        <v>86</v>
      </c>
      <c r="M2510">
        <v>-4</v>
      </c>
      <c r="N2510">
        <v>31</v>
      </c>
    </row>
    <row r="2511" spans="1:14" x14ac:dyDescent="0.2">
      <c r="A2511">
        <v>1980</v>
      </c>
      <c r="B2511">
        <v>30</v>
      </c>
      <c r="C2511">
        <v>35</v>
      </c>
      <c r="E2511">
        <v>36</v>
      </c>
      <c r="F2511">
        <v>51</v>
      </c>
      <c r="G2511">
        <v>41</v>
      </c>
      <c r="H2511">
        <v>91</v>
      </c>
      <c r="I2511">
        <v>138</v>
      </c>
      <c r="J2511">
        <v>130</v>
      </c>
      <c r="K2511">
        <v>98</v>
      </c>
      <c r="L2511">
        <v>3</v>
      </c>
      <c r="M2511">
        <v>-8</v>
      </c>
      <c r="N2511">
        <v>77</v>
      </c>
    </row>
    <row r="2512" spans="1:14" x14ac:dyDescent="0.2">
      <c r="A2512">
        <v>1980</v>
      </c>
      <c r="B2512">
        <v>31</v>
      </c>
      <c r="C2512">
        <v>44</v>
      </c>
      <c r="E2512">
        <v>51</v>
      </c>
      <c r="G2512">
        <v>71</v>
      </c>
      <c r="I2512">
        <v>115</v>
      </c>
      <c r="J2512">
        <v>104</v>
      </c>
      <c r="L2512">
        <v>7</v>
      </c>
      <c r="N2512">
        <v>74</v>
      </c>
    </row>
    <row r="2513" spans="1:14" x14ac:dyDescent="0.2">
      <c r="A2513">
        <v>1981</v>
      </c>
      <c r="B2513">
        <v>1</v>
      </c>
      <c r="C2513">
        <v>41</v>
      </c>
      <c r="D2513">
        <v>-12</v>
      </c>
      <c r="E2513">
        <v>26</v>
      </c>
      <c r="F2513">
        <v>50</v>
      </c>
      <c r="G2513">
        <v>49</v>
      </c>
      <c r="H2513">
        <v>91</v>
      </c>
      <c r="I2513">
        <v>111</v>
      </c>
      <c r="J2513">
        <v>115</v>
      </c>
      <c r="K2513">
        <v>114</v>
      </c>
      <c r="L2513">
        <v>146</v>
      </c>
      <c r="M2513">
        <v>79</v>
      </c>
      <c r="N2513">
        <v>1</v>
      </c>
    </row>
    <row r="2514" spans="1:14" x14ac:dyDescent="0.2">
      <c r="A2514">
        <v>1981</v>
      </c>
      <c r="B2514">
        <v>2</v>
      </c>
      <c r="C2514">
        <v>49</v>
      </c>
      <c r="D2514">
        <v>-6</v>
      </c>
      <c r="E2514">
        <v>35</v>
      </c>
      <c r="F2514">
        <v>48</v>
      </c>
      <c r="G2514">
        <v>29</v>
      </c>
      <c r="H2514">
        <v>129</v>
      </c>
      <c r="I2514">
        <v>90</v>
      </c>
      <c r="J2514">
        <v>74</v>
      </c>
      <c r="K2514">
        <v>94</v>
      </c>
      <c r="L2514">
        <v>117</v>
      </c>
      <c r="M2514">
        <v>119</v>
      </c>
      <c r="N2514">
        <v>-7</v>
      </c>
    </row>
    <row r="2515" spans="1:14" x14ac:dyDescent="0.2">
      <c r="A2515">
        <v>1981</v>
      </c>
      <c r="B2515">
        <v>3</v>
      </c>
      <c r="C2515">
        <v>77</v>
      </c>
      <c r="D2515">
        <v>36</v>
      </c>
      <c r="E2515">
        <v>35</v>
      </c>
      <c r="F2515">
        <v>48</v>
      </c>
      <c r="G2515">
        <v>14</v>
      </c>
      <c r="H2515">
        <v>92</v>
      </c>
      <c r="I2515">
        <v>88</v>
      </c>
      <c r="J2515">
        <v>82</v>
      </c>
      <c r="K2515">
        <v>88</v>
      </c>
      <c r="L2515">
        <v>34</v>
      </c>
      <c r="M2515">
        <v>110</v>
      </c>
      <c r="N2515">
        <v>30</v>
      </c>
    </row>
    <row r="2516" spans="1:14" x14ac:dyDescent="0.2">
      <c r="A2516">
        <v>1981</v>
      </c>
      <c r="B2516">
        <v>4</v>
      </c>
      <c r="C2516">
        <v>23</v>
      </c>
      <c r="D2516">
        <v>25</v>
      </c>
      <c r="E2516">
        <v>9</v>
      </c>
      <c r="F2516">
        <v>33</v>
      </c>
      <c r="G2516">
        <v>47</v>
      </c>
      <c r="H2516">
        <v>80</v>
      </c>
      <c r="I2516">
        <v>95</v>
      </c>
      <c r="J2516">
        <v>130</v>
      </c>
      <c r="K2516">
        <v>86</v>
      </c>
      <c r="L2516">
        <v>63</v>
      </c>
      <c r="M2516">
        <v>79</v>
      </c>
      <c r="N2516">
        <v>63</v>
      </c>
    </row>
    <row r="2517" spans="1:14" x14ac:dyDescent="0.2">
      <c r="A2517">
        <v>1981</v>
      </c>
      <c r="B2517">
        <v>5</v>
      </c>
      <c r="C2517">
        <v>-14</v>
      </c>
      <c r="D2517">
        <v>18</v>
      </c>
      <c r="E2517">
        <v>5</v>
      </c>
      <c r="F2517">
        <v>45</v>
      </c>
      <c r="G2517">
        <v>2</v>
      </c>
      <c r="H2517">
        <v>94</v>
      </c>
      <c r="I2517">
        <v>127</v>
      </c>
      <c r="J2517">
        <v>147</v>
      </c>
      <c r="K2517">
        <v>88</v>
      </c>
      <c r="L2517">
        <v>76</v>
      </c>
      <c r="M2517">
        <v>3</v>
      </c>
      <c r="N2517">
        <v>36</v>
      </c>
    </row>
    <row r="2518" spans="1:14" x14ac:dyDescent="0.2">
      <c r="A2518">
        <v>1981</v>
      </c>
      <c r="B2518">
        <v>6</v>
      </c>
      <c r="C2518">
        <v>-9</v>
      </c>
      <c r="D2518">
        <v>51</v>
      </c>
      <c r="E2518">
        <v>21</v>
      </c>
      <c r="F2518">
        <v>33</v>
      </c>
      <c r="G2518">
        <v>66</v>
      </c>
      <c r="H2518">
        <v>98</v>
      </c>
      <c r="I2518">
        <v>119</v>
      </c>
      <c r="J2518">
        <v>147</v>
      </c>
      <c r="K2518">
        <v>89</v>
      </c>
      <c r="L2518">
        <v>78</v>
      </c>
      <c r="M2518">
        <v>0</v>
      </c>
      <c r="N2518">
        <v>35</v>
      </c>
    </row>
    <row r="2519" spans="1:14" x14ac:dyDescent="0.2">
      <c r="A2519">
        <v>1981</v>
      </c>
      <c r="B2519">
        <v>7</v>
      </c>
      <c r="C2519">
        <v>-15</v>
      </c>
      <c r="D2519">
        <v>81</v>
      </c>
      <c r="E2519">
        <v>68</v>
      </c>
      <c r="F2519">
        <v>36</v>
      </c>
      <c r="G2519">
        <v>83</v>
      </c>
      <c r="H2519">
        <v>81</v>
      </c>
      <c r="I2519">
        <v>124</v>
      </c>
      <c r="J2519">
        <v>131</v>
      </c>
      <c r="K2519">
        <v>113</v>
      </c>
      <c r="L2519">
        <v>72</v>
      </c>
      <c r="M2519">
        <v>11</v>
      </c>
      <c r="N2519">
        <v>25</v>
      </c>
    </row>
    <row r="2520" spans="1:14" x14ac:dyDescent="0.2">
      <c r="A2520">
        <v>1981</v>
      </c>
      <c r="B2520">
        <v>8</v>
      </c>
      <c r="C2520">
        <v>-4</v>
      </c>
      <c r="D2520">
        <v>73</v>
      </c>
      <c r="E2520">
        <v>99</v>
      </c>
      <c r="F2520">
        <v>49</v>
      </c>
      <c r="G2520">
        <v>97</v>
      </c>
      <c r="H2520">
        <v>113</v>
      </c>
      <c r="I2520">
        <v>110</v>
      </c>
      <c r="J2520">
        <v>129</v>
      </c>
      <c r="K2520">
        <v>139</v>
      </c>
      <c r="L2520">
        <v>70</v>
      </c>
      <c r="M2520">
        <v>30</v>
      </c>
      <c r="N2520">
        <v>-18</v>
      </c>
    </row>
    <row r="2521" spans="1:14" x14ac:dyDescent="0.2">
      <c r="A2521">
        <v>1981</v>
      </c>
      <c r="B2521">
        <v>9</v>
      </c>
      <c r="C2521">
        <v>61</v>
      </c>
      <c r="D2521">
        <v>47</v>
      </c>
      <c r="E2521">
        <v>87</v>
      </c>
      <c r="F2521">
        <v>77</v>
      </c>
      <c r="G2521">
        <v>65</v>
      </c>
      <c r="H2521">
        <v>109</v>
      </c>
      <c r="I2521">
        <v>145</v>
      </c>
      <c r="J2521">
        <v>126</v>
      </c>
      <c r="K2521">
        <v>98</v>
      </c>
      <c r="L2521">
        <v>121</v>
      </c>
      <c r="M2521">
        <v>26</v>
      </c>
      <c r="N2521">
        <v>-38</v>
      </c>
    </row>
    <row r="2522" spans="1:14" x14ac:dyDescent="0.2">
      <c r="A2522">
        <v>1981</v>
      </c>
      <c r="B2522">
        <v>10</v>
      </c>
      <c r="C2522">
        <v>6</v>
      </c>
      <c r="D2522">
        <v>5</v>
      </c>
      <c r="E2522">
        <v>91</v>
      </c>
      <c r="F2522">
        <v>56</v>
      </c>
      <c r="G2522">
        <v>101</v>
      </c>
      <c r="H2522">
        <v>85</v>
      </c>
      <c r="I2522">
        <v>136</v>
      </c>
      <c r="J2522">
        <v>103</v>
      </c>
      <c r="K2522">
        <v>125</v>
      </c>
      <c r="L2522">
        <v>75</v>
      </c>
      <c r="M2522">
        <v>29</v>
      </c>
      <c r="N2522">
        <v>-68</v>
      </c>
    </row>
    <row r="2523" spans="1:14" x14ac:dyDescent="0.2">
      <c r="A2523">
        <v>1981</v>
      </c>
      <c r="B2523">
        <v>11</v>
      </c>
      <c r="C2523">
        <v>-10</v>
      </c>
      <c r="D2523">
        <v>-34</v>
      </c>
      <c r="E2523">
        <v>101</v>
      </c>
      <c r="F2523">
        <v>116</v>
      </c>
      <c r="G2523">
        <v>96</v>
      </c>
      <c r="H2523">
        <v>96</v>
      </c>
      <c r="I2523">
        <v>121</v>
      </c>
      <c r="J2523">
        <v>92</v>
      </c>
      <c r="K2523">
        <v>116</v>
      </c>
      <c r="L2523">
        <v>60</v>
      </c>
      <c r="M2523">
        <v>61</v>
      </c>
      <c r="N2523">
        <v>-51</v>
      </c>
    </row>
    <row r="2524" spans="1:14" x14ac:dyDescent="0.2">
      <c r="A2524">
        <v>1981</v>
      </c>
      <c r="B2524">
        <v>12</v>
      </c>
      <c r="C2524">
        <v>-4</v>
      </c>
      <c r="D2524">
        <v>-5</v>
      </c>
      <c r="E2524">
        <v>76</v>
      </c>
      <c r="F2524">
        <v>79</v>
      </c>
      <c r="G2524">
        <v>89</v>
      </c>
      <c r="H2524">
        <v>99</v>
      </c>
      <c r="I2524">
        <v>128</v>
      </c>
      <c r="J2524">
        <v>110</v>
      </c>
      <c r="K2524">
        <v>99</v>
      </c>
      <c r="L2524">
        <v>53</v>
      </c>
      <c r="M2524">
        <v>81</v>
      </c>
      <c r="N2524">
        <v>-132</v>
      </c>
    </row>
    <row r="2525" spans="1:14" x14ac:dyDescent="0.2">
      <c r="A2525">
        <v>1981</v>
      </c>
      <c r="B2525">
        <v>13</v>
      </c>
      <c r="C2525">
        <v>-21</v>
      </c>
      <c r="D2525">
        <v>-16</v>
      </c>
      <c r="E2525">
        <v>52</v>
      </c>
      <c r="F2525">
        <v>61</v>
      </c>
      <c r="G2525">
        <v>75</v>
      </c>
      <c r="H2525">
        <v>106</v>
      </c>
      <c r="I2525">
        <v>120</v>
      </c>
      <c r="J2525">
        <v>114</v>
      </c>
      <c r="K2525">
        <v>82</v>
      </c>
      <c r="L2525">
        <v>43</v>
      </c>
      <c r="M2525">
        <v>47</v>
      </c>
      <c r="N2525">
        <v>-159</v>
      </c>
    </row>
    <row r="2526" spans="1:14" x14ac:dyDescent="0.2">
      <c r="A2526">
        <v>1981</v>
      </c>
      <c r="B2526">
        <v>14</v>
      </c>
      <c r="C2526">
        <v>-13</v>
      </c>
      <c r="D2526">
        <v>-48</v>
      </c>
      <c r="E2526">
        <v>45</v>
      </c>
      <c r="F2526">
        <v>48</v>
      </c>
      <c r="G2526">
        <v>93</v>
      </c>
      <c r="H2526">
        <v>133</v>
      </c>
      <c r="I2526">
        <v>124</v>
      </c>
      <c r="J2526">
        <v>133</v>
      </c>
      <c r="K2526">
        <v>68</v>
      </c>
      <c r="L2526">
        <v>24</v>
      </c>
      <c r="M2526">
        <v>58</v>
      </c>
      <c r="N2526">
        <v>-71</v>
      </c>
    </row>
    <row r="2527" spans="1:14" x14ac:dyDescent="0.2">
      <c r="A2527">
        <v>1981</v>
      </c>
      <c r="B2527">
        <v>15</v>
      </c>
      <c r="C2527">
        <v>10</v>
      </c>
      <c r="D2527">
        <v>-48</v>
      </c>
      <c r="E2527">
        <v>46</v>
      </c>
      <c r="F2527">
        <v>33</v>
      </c>
      <c r="G2527">
        <v>57</v>
      </c>
      <c r="H2527">
        <v>142</v>
      </c>
      <c r="I2527">
        <v>130</v>
      </c>
      <c r="J2527">
        <v>134</v>
      </c>
      <c r="K2527">
        <v>129</v>
      </c>
      <c r="L2527">
        <v>35</v>
      </c>
      <c r="M2527">
        <v>55</v>
      </c>
      <c r="N2527">
        <v>-2</v>
      </c>
    </row>
    <row r="2528" spans="1:14" x14ac:dyDescent="0.2">
      <c r="A2528">
        <v>1981</v>
      </c>
      <c r="B2528">
        <v>16</v>
      </c>
      <c r="C2528">
        <v>-12</v>
      </c>
      <c r="D2528">
        <v>-22</v>
      </c>
      <c r="E2528">
        <v>24</v>
      </c>
      <c r="F2528">
        <v>32</v>
      </c>
      <c r="G2528">
        <v>78</v>
      </c>
      <c r="H2528">
        <v>88</v>
      </c>
      <c r="I2528">
        <v>122</v>
      </c>
      <c r="J2528">
        <v>106</v>
      </c>
      <c r="K2528">
        <v>132</v>
      </c>
      <c r="L2528">
        <v>-8</v>
      </c>
      <c r="M2528">
        <v>49</v>
      </c>
      <c r="N2528">
        <v>-44</v>
      </c>
    </row>
    <row r="2529" spans="1:14" x14ac:dyDescent="0.2">
      <c r="A2529">
        <v>1981</v>
      </c>
      <c r="B2529">
        <v>17</v>
      </c>
      <c r="C2529">
        <v>1</v>
      </c>
      <c r="D2529">
        <v>-11</v>
      </c>
      <c r="E2529">
        <v>10</v>
      </c>
      <c r="F2529">
        <v>28</v>
      </c>
      <c r="G2529">
        <v>72</v>
      </c>
      <c r="H2529">
        <v>96</v>
      </c>
      <c r="I2529">
        <v>95</v>
      </c>
      <c r="J2529">
        <v>74</v>
      </c>
      <c r="K2529">
        <v>139</v>
      </c>
      <c r="L2529">
        <v>3</v>
      </c>
      <c r="M2529">
        <v>31</v>
      </c>
      <c r="N2529">
        <v>-49</v>
      </c>
    </row>
    <row r="2530" spans="1:14" x14ac:dyDescent="0.2">
      <c r="A2530">
        <v>1981</v>
      </c>
      <c r="B2530">
        <v>18</v>
      </c>
      <c r="C2530">
        <v>3</v>
      </c>
      <c r="D2530">
        <v>-5</v>
      </c>
      <c r="E2530">
        <v>21</v>
      </c>
      <c r="F2530">
        <v>3</v>
      </c>
      <c r="G2530">
        <v>51</v>
      </c>
      <c r="H2530">
        <v>79</v>
      </c>
      <c r="I2530">
        <v>92</v>
      </c>
      <c r="J2530">
        <v>121</v>
      </c>
      <c r="K2530">
        <v>132</v>
      </c>
      <c r="L2530">
        <v>30</v>
      </c>
      <c r="M2530">
        <v>59</v>
      </c>
      <c r="N2530">
        <v>-72</v>
      </c>
    </row>
    <row r="2531" spans="1:14" x14ac:dyDescent="0.2">
      <c r="A2531">
        <v>1981</v>
      </c>
      <c r="B2531">
        <v>19</v>
      </c>
      <c r="C2531">
        <v>21</v>
      </c>
      <c r="D2531">
        <v>-5</v>
      </c>
      <c r="E2531">
        <v>55</v>
      </c>
      <c r="F2531">
        <v>31</v>
      </c>
      <c r="G2531">
        <v>82</v>
      </c>
      <c r="H2531">
        <v>90</v>
      </c>
      <c r="I2531">
        <v>95</v>
      </c>
      <c r="J2531">
        <v>129</v>
      </c>
      <c r="K2531">
        <v>99</v>
      </c>
      <c r="L2531">
        <v>46</v>
      </c>
      <c r="M2531">
        <v>20</v>
      </c>
      <c r="N2531">
        <v>-89</v>
      </c>
    </row>
    <row r="2532" spans="1:14" x14ac:dyDescent="0.2">
      <c r="A2532">
        <v>1981</v>
      </c>
      <c r="B2532">
        <v>20</v>
      </c>
      <c r="C2532">
        <v>21</v>
      </c>
      <c r="D2532">
        <v>-8</v>
      </c>
      <c r="E2532">
        <v>61</v>
      </c>
      <c r="F2532">
        <v>17</v>
      </c>
      <c r="G2532">
        <v>106</v>
      </c>
      <c r="H2532">
        <v>110</v>
      </c>
      <c r="I2532">
        <v>136</v>
      </c>
      <c r="J2532">
        <v>130</v>
      </c>
      <c r="K2532">
        <v>108</v>
      </c>
      <c r="L2532">
        <v>58</v>
      </c>
      <c r="M2532">
        <v>52</v>
      </c>
      <c r="N2532">
        <v>-68</v>
      </c>
    </row>
    <row r="2533" spans="1:14" x14ac:dyDescent="0.2">
      <c r="A2533">
        <v>1981</v>
      </c>
      <c r="B2533">
        <v>21</v>
      </c>
      <c r="C2533">
        <v>16</v>
      </c>
      <c r="D2533">
        <v>-24</v>
      </c>
      <c r="E2533">
        <v>72</v>
      </c>
      <c r="F2533">
        <v>12</v>
      </c>
      <c r="G2533">
        <v>79</v>
      </c>
      <c r="H2533">
        <v>84</v>
      </c>
      <c r="I2533">
        <v>142</v>
      </c>
      <c r="J2533">
        <v>97</v>
      </c>
      <c r="K2533">
        <v>94</v>
      </c>
      <c r="L2533">
        <v>39</v>
      </c>
      <c r="M2533">
        <v>52</v>
      </c>
      <c r="N2533">
        <v>1</v>
      </c>
    </row>
    <row r="2534" spans="1:14" x14ac:dyDescent="0.2">
      <c r="A2534">
        <v>1981</v>
      </c>
      <c r="B2534">
        <v>22</v>
      </c>
      <c r="C2534">
        <v>64</v>
      </c>
      <c r="D2534">
        <v>-15</v>
      </c>
      <c r="E2534">
        <v>40</v>
      </c>
      <c r="F2534">
        <v>32</v>
      </c>
      <c r="G2534">
        <v>70</v>
      </c>
      <c r="H2534">
        <v>75</v>
      </c>
      <c r="I2534">
        <v>120</v>
      </c>
      <c r="J2534">
        <v>119</v>
      </c>
      <c r="K2534">
        <v>99</v>
      </c>
      <c r="L2534">
        <v>43</v>
      </c>
      <c r="M2534">
        <v>82</v>
      </c>
      <c r="N2534">
        <v>-8</v>
      </c>
    </row>
    <row r="2535" spans="1:14" x14ac:dyDescent="0.2">
      <c r="A2535">
        <v>1981</v>
      </c>
      <c r="B2535">
        <v>23</v>
      </c>
      <c r="C2535">
        <v>66</v>
      </c>
      <c r="D2535">
        <v>-10</v>
      </c>
      <c r="E2535">
        <v>13</v>
      </c>
      <c r="F2535">
        <v>-9</v>
      </c>
      <c r="G2535">
        <v>101</v>
      </c>
      <c r="H2535">
        <v>115</v>
      </c>
      <c r="I2535">
        <v>106</v>
      </c>
      <c r="J2535">
        <v>102</v>
      </c>
      <c r="K2535">
        <v>79</v>
      </c>
      <c r="L2535">
        <v>9</v>
      </c>
      <c r="M2535">
        <v>108</v>
      </c>
      <c r="N2535">
        <v>-59</v>
      </c>
    </row>
    <row r="2536" spans="1:14" x14ac:dyDescent="0.2">
      <c r="A2536">
        <v>1981</v>
      </c>
      <c r="B2536">
        <v>24</v>
      </c>
      <c r="C2536">
        <v>70</v>
      </c>
      <c r="D2536">
        <v>-18</v>
      </c>
      <c r="E2536">
        <v>65</v>
      </c>
      <c r="F2536">
        <v>17</v>
      </c>
      <c r="G2536">
        <v>64</v>
      </c>
      <c r="H2536">
        <v>120</v>
      </c>
      <c r="I2536">
        <v>107</v>
      </c>
      <c r="J2536">
        <v>114</v>
      </c>
      <c r="K2536">
        <v>115</v>
      </c>
      <c r="L2536">
        <v>37</v>
      </c>
      <c r="M2536">
        <v>28</v>
      </c>
      <c r="N2536">
        <v>-53</v>
      </c>
    </row>
    <row r="2537" spans="1:14" x14ac:dyDescent="0.2">
      <c r="A2537">
        <v>1981</v>
      </c>
      <c r="B2537">
        <v>25</v>
      </c>
      <c r="C2537">
        <v>38</v>
      </c>
      <c r="D2537">
        <v>-35</v>
      </c>
      <c r="E2537">
        <v>99</v>
      </c>
      <c r="F2537">
        <v>0</v>
      </c>
      <c r="G2537">
        <v>67</v>
      </c>
      <c r="H2537">
        <v>92</v>
      </c>
      <c r="I2537">
        <v>92</v>
      </c>
      <c r="J2537">
        <v>105</v>
      </c>
      <c r="K2537">
        <v>88</v>
      </c>
      <c r="L2537">
        <v>42</v>
      </c>
      <c r="M2537">
        <v>19</v>
      </c>
      <c r="N2537">
        <v>-40</v>
      </c>
    </row>
    <row r="2538" spans="1:14" x14ac:dyDescent="0.2">
      <c r="A2538">
        <v>1981</v>
      </c>
      <c r="B2538">
        <v>26</v>
      </c>
      <c r="C2538">
        <v>49</v>
      </c>
      <c r="D2538">
        <v>-18</v>
      </c>
      <c r="E2538">
        <v>67</v>
      </c>
      <c r="F2538">
        <v>5</v>
      </c>
      <c r="G2538">
        <v>47</v>
      </c>
      <c r="H2538">
        <v>88</v>
      </c>
      <c r="I2538">
        <v>114</v>
      </c>
      <c r="J2538">
        <v>129</v>
      </c>
      <c r="K2538">
        <v>102</v>
      </c>
      <c r="L2538">
        <v>11</v>
      </c>
      <c r="M2538">
        <v>24</v>
      </c>
      <c r="N2538">
        <v>-51</v>
      </c>
    </row>
    <row r="2539" spans="1:14" x14ac:dyDescent="0.2">
      <c r="A2539">
        <v>1981</v>
      </c>
      <c r="B2539">
        <v>27</v>
      </c>
      <c r="C2539">
        <v>53</v>
      </c>
      <c r="D2539">
        <v>-10</v>
      </c>
      <c r="E2539">
        <v>43</v>
      </c>
      <c r="F2539">
        <v>16</v>
      </c>
      <c r="G2539">
        <v>68</v>
      </c>
      <c r="H2539">
        <v>60</v>
      </c>
      <c r="I2539">
        <v>124</v>
      </c>
      <c r="J2539">
        <v>92</v>
      </c>
      <c r="K2539">
        <v>86</v>
      </c>
      <c r="L2539">
        <v>41</v>
      </c>
      <c r="M2539">
        <v>71</v>
      </c>
      <c r="N2539">
        <v>-3</v>
      </c>
    </row>
    <row r="2540" spans="1:14" x14ac:dyDescent="0.2">
      <c r="A2540">
        <v>1981</v>
      </c>
      <c r="B2540">
        <v>28</v>
      </c>
      <c r="C2540">
        <v>51</v>
      </c>
      <c r="D2540">
        <v>6</v>
      </c>
      <c r="E2540">
        <v>91</v>
      </c>
      <c r="F2540">
        <v>26</v>
      </c>
      <c r="G2540">
        <v>84</v>
      </c>
      <c r="H2540">
        <v>57</v>
      </c>
      <c r="I2540">
        <v>134</v>
      </c>
      <c r="J2540">
        <v>113</v>
      </c>
      <c r="K2540">
        <v>85</v>
      </c>
      <c r="L2540">
        <v>38</v>
      </c>
      <c r="M2540">
        <v>28</v>
      </c>
      <c r="N2540">
        <v>-2</v>
      </c>
    </row>
    <row r="2541" spans="1:14" x14ac:dyDescent="0.2">
      <c r="A2541">
        <v>1981</v>
      </c>
      <c r="B2541">
        <v>29</v>
      </c>
      <c r="C2541">
        <v>44</v>
      </c>
      <c r="E2541">
        <v>64</v>
      </c>
      <c r="F2541">
        <v>64</v>
      </c>
      <c r="G2541">
        <v>78</v>
      </c>
      <c r="H2541">
        <v>59</v>
      </c>
      <c r="I2541">
        <v>138</v>
      </c>
      <c r="J2541">
        <v>137</v>
      </c>
      <c r="K2541">
        <v>64</v>
      </c>
      <c r="L2541">
        <v>56</v>
      </c>
      <c r="M2541">
        <v>24</v>
      </c>
      <c r="N2541">
        <v>14</v>
      </c>
    </row>
    <row r="2542" spans="1:14" x14ac:dyDescent="0.2">
      <c r="A2542">
        <v>1981</v>
      </c>
      <c r="B2542">
        <v>30</v>
      </c>
      <c r="C2542">
        <v>16</v>
      </c>
      <c r="E2542">
        <v>59</v>
      </c>
      <c r="F2542">
        <v>92</v>
      </c>
      <c r="G2542">
        <v>88</v>
      </c>
      <c r="H2542">
        <v>104</v>
      </c>
      <c r="I2542">
        <v>85</v>
      </c>
      <c r="J2542">
        <v>130</v>
      </c>
      <c r="K2542">
        <v>110</v>
      </c>
      <c r="L2542">
        <v>49</v>
      </c>
      <c r="M2542">
        <v>34</v>
      </c>
      <c r="N2542">
        <v>15</v>
      </c>
    </row>
    <row r="2543" spans="1:14" x14ac:dyDescent="0.2">
      <c r="A2543">
        <v>1981</v>
      </c>
      <c r="B2543">
        <v>31</v>
      </c>
      <c r="C2543">
        <v>-2</v>
      </c>
      <c r="E2543">
        <v>36</v>
      </c>
      <c r="G2543">
        <v>114</v>
      </c>
      <c r="I2543">
        <v>104</v>
      </c>
      <c r="J2543">
        <v>111</v>
      </c>
      <c r="L2543">
        <v>66</v>
      </c>
      <c r="N2543">
        <v>15</v>
      </c>
    </row>
    <row r="2544" spans="1:14" x14ac:dyDescent="0.2">
      <c r="A2544">
        <v>1982</v>
      </c>
      <c r="B2544">
        <v>1</v>
      </c>
      <c r="C2544">
        <v>-7</v>
      </c>
      <c r="D2544">
        <v>64</v>
      </c>
      <c r="E2544">
        <v>64</v>
      </c>
      <c r="F2544">
        <v>28</v>
      </c>
      <c r="G2544">
        <v>66</v>
      </c>
      <c r="H2544">
        <v>128</v>
      </c>
      <c r="I2544">
        <v>127</v>
      </c>
      <c r="J2544">
        <v>156</v>
      </c>
      <c r="K2544">
        <v>103</v>
      </c>
      <c r="L2544">
        <v>70</v>
      </c>
      <c r="M2544">
        <v>109</v>
      </c>
      <c r="N2544">
        <v>-19</v>
      </c>
    </row>
    <row r="2545" spans="1:14" x14ac:dyDescent="0.2">
      <c r="A2545">
        <v>1982</v>
      </c>
      <c r="B2545">
        <v>2</v>
      </c>
      <c r="C2545">
        <v>2</v>
      </c>
      <c r="D2545">
        <v>58</v>
      </c>
      <c r="E2545">
        <v>38</v>
      </c>
      <c r="F2545">
        <v>27</v>
      </c>
      <c r="G2545">
        <v>33</v>
      </c>
      <c r="H2545">
        <v>113</v>
      </c>
      <c r="I2545">
        <v>125</v>
      </c>
      <c r="J2545">
        <v>155</v>
      </c>
      <c r="K2545">
        <v>99</v>
      </c>
      <c r="L2545">
        <v>122</v>
      </c>
      <c r="M2545">
        <v>99</v>
      </c>
      <c r="N2545">
        <v>10</v>
      </c>
    </row>
    <row r="2546" spans="1:14" x14ac:dyDescent="0.2">
      <c r="A2546">
        <v>1982</v>
      </c>
      <c r="B2546">
        <v>3</v>
      </c>
      <c r="C2546">
        <v>53</v>
      </c>
      <c r="D2546">
        <v>16</v>
      </c>
      <c r="E2546">
        <v>61</v>
      </c>
      <c r="F2546">
        <v>28</v>
      </c>
      <c r="G2546">
        <v>46</v>
      </c>
      <c r="H2546">
        <v>127</v>
      </c>
      <c r="I2546">
        <v>108</v>
      </c>
      <c r="J2546">
        <v>150</v>
      </c>
      <c r="K2546">
        <v>73</v>
      </c>
      <c r="L2546">
        <v>72</v>
      </c>
      <c r="M2546">
        <v>96</v>
      </c>
      <c r="N2546">
        <v>0</v>
      </c>
    </row>
    <row r="2547" spans="1:14" x14ac:dyDescent="0.2">
      <c r="A2547">
        <v>1982</v>
      </c>
      <c r="B2547">
        <v>4</v>
      </c>
      <c r="C2547">
        <v>85</v>
      </c>
      <c r="D2547">
        <v>30</v>
      </c>
      <c r="E2547">
        <v>43</v>
      </c>
      <c r="F2547">
        <v>62</v>
      </c>
      <c r="G2547">
        <v>26</v>
      </c>
      <c r="H2547">
        <v>139</v>
      </c>
      <c r="I2547">
        <v>101</v>
      </c>
      <c r="J2547">
        <v>151</v>
      </c>
      <c r="K2547">
        <v>115</v>
      </c>
      <c r="L2547">
        <v>97</v>
      </c>
      <c r="M2547">
        <v>98</v>
      </c>
      <c r="N2547">
        <v>10</v>
      </c>
    </row>
    <row r="2548" spans="1:14" x14ac:dyDescent="0.2">
      <c r="A2548">
        <v>1982</v>
      </c>
      <c r="B2548">
        <v>5</v>
      </c>
      <c r="C2548">
        <v>73</v>
      </c>
      <c r="D2548">
        <v>44</v>
      </c>
      <c r="E2548">
        <v>-19</v>
      </c>
      <c r="F2548">
        <v>63</v>
      </c>
      <c r="G2548">
        <v>-5</v>
      </c>
      <c r="H2548">
        <v>149</v>
      </c>
      <c r="I2548">
        <v>104</v>
      </c>
      <c r="J2548">
        <v>150</v>
      </c>
      <c r="K2548">
        <v>115</v>
      </c>
      <c r="L2548">
        <v>79</v>
      </c>
      <c r="M2548">
        <v>103</v>
      </c>
      <c r="N2548">
        <v>42</v>
      </c>
    </row>
    <row r="2549" spans="1:14" x14ac:dyDescent="0.2">
      <c r="A2549">
        <v>1982</v>
      </c>
      <c r="B2549">
        <v>6</v>
      </c>
      <c r="C2549">
        <v>-14</v>
      </c>
      <c r="D2549">
        <v>63</v>
      </c>
      <c r="E2549">
        <v>-1</v>
      </c>
      <c r="F2549">
        <v>84</v>
      </c>
      <c r="G2549">
        <v>11</v>
      </c>
      <c r="H2549">
        <v>152</v>
      </c>
      <c r="I2549">
        <v>128</v>
      </c>
      <c r="J2549">
        <v>152</v>
      </c>
      <c r="K2549">
        <v>132</v>
      </c>
      <c r="L2549">
        <v>72</v>
      </c>
      <c r="M2549">
        <v>98</v>
      </c>
      <c r="N2549">
        <v>0</v>
      </c>
    </row>
    <row r="2550" spans="1:14" x14ac:dyDescent="0.2">
      <c r="A2550">
        <v>1982</v>
      </c>
      <c r="B2550">
        <v>7</v>
      </c>
      <c r="C2550">
        <v>-49</v>
      </c>
      <c r="D2550">
        <v>15</v>
      </c>
      <c r="E2550">
        <v>36</v>
      </c>
      <c r="F2550">
        <v>79</v>
      </c>
      <c r="G2550">
        <v>28</v>
      </c>
      <c r="H2550">
        <v>131</v>
      </c>
      <c r="I2550">
        <v>105</v>
      </c>
      <c r="J2550">
        <v>143</v>
      </c>
      <c r="K2550">
        <v>114</v>
      </c>
      <c r="L2550">
        <v>92</v>
      </c>
      <c r="M2550">
        <v>80</v>
      </c>
      <c r="N2550">
        <v>-16</v>
      </c>
    </row>
    <row r="2551" spans="1:14" x14ac:dyDescent="0.2">
      <c r="A2551">
        <v>1982</v>
      </c>
      <c r="B2551">
        <v>8</v>
      </c>
      <c r="C2551">
        <v>-47</v>
      </c>
      <c r="D2551">
        <v>4</v>
      </c>
      <c r="E2551">
        <v>-3</v>
      </c>
      <c r="F2551">
        <v>35</v>
      </c>
      <c r="G2551">
        <v>15</v>
      </c>
      <c r="H2551">
        <v>132</v>
      </c>
      <c r="I2551">
        <v>130</v>
      </c>
      <c r="J2551">
        <v>116</v>
      </c>
      <c r="K2551">
        <v>110</v>
      </c>
      <c r="L2551">
        <v>94</v>
      </c>
      <c r="M2551">
        <v>81</v>
      </c>
      <c r="N2551">
        <v>25</v>
      </c>
    </row>
    <row r="2552" spans="1:14" x14ac:dyDescent="0.2">
      <c r="A2552">
        <v>1982</v>
      </c>
      <c r="B2552">
        <v>9</v>
      </c>
      <c r="C2552">
        <v>-41</v>
      </c>
      <c r="D2552">
        <v>22</v>
      </c>
      <c r="E2552">
        <v>2</v>
      </c>
      <c r="F2552">
        <v>12</v>
      </c>
      <c r="G2552">
        <v>19</v>
      </c>
      <c r="H2552">
        <v>148</v>
      </c>
      <c r="I2552">
        <v>148</v>
      </c>
      <c r="J2552">
        <v>134</v>
      </c>
      <c r="K2552">
        <v>95</v>
      </c>
      <c r="L2552">
        <v>89</v>
      </c>
      <c r="M2552">
        <v>90</v>
      </c>
      <c r="N2552">
        <v>24</v>
      </c>
    </row>
    <row r="2553" spans="1:14" x14ac:dyDescent="0.2">
      <c r="A2553">
        <v>1982</v>
      </c>
      <c r="B2553">
        <v>10</v>
      </c>
      <c r="C2553">
        <v>-80</v>
      </c>
      <c r="D2553">
        <v>58</v>
      </c>
      <c r="E2553">
        <v>29</v>
      </c>
      <c r="F2553">
        <v>44</v>
      </c>
      <c r="G2553">
        <v>24</v>
      </c>
      <c r="H2553">
        <v>115</v>
      </c>
      <c r="I2553">
        <v>132</v>
      </c>
      <c r="J2553">
        <v>116</v>
      </c>
      <c r="K2553">
        <v>116</v>
      </c>
      <c r="L2553">
        <v>67</v>
      </c>
      <c r="M2553">
        <v>75</v>
      </c>
      <c r="N2553">
        <v>27</v>
      </c>
    </row>
    <row r="2554" spans="1:14" x14ac:dyDescent="0.2">
      <c r="A2554">
        <v>1982</v>
      </c>
      <c r="B2554">
        <v>11</v>
      </c>
      <c r="C2554">
        <v>-78</v>
      </c>
      <c r="D2554">
        <v>64</v>
      </c>
      <c r="E2554">
        <v>20</v>
      </c>
      <c r="F2554">
        <v>24</v>
      </c>
      <c r="G2554">
        <v>32</v>
      </c>
      <c r="H2554">
        <v>117</v>
      </c>
      <c r="I2554">
        <v>132</v>
      </c>
      <c r="J2554">
        <v>124</v>
      </c>
      <c r="K2554">
        <v>115</v>
      </c>
      <c r="L2554">
        <v>46</v>
      </c>
      <c r="M2554">
        <v>102</v>
      </c>
      <c r="N2554">
        <v>11</v>
      </c>
    </row>
    <row r="2555" spans="1:14" x14ac:dyDescent="0.2">
      <c r="A2555">
        <v>1982</v>
      </c>
      <c r="B2555">
        <v>12</v>
      </c>
      <c r="C2555">
        <v>-68</v>
      </c>
      <c r="D2555">
        <v>23</v>
      </c>
      <c r="E2555">
        <v>35</v>
      </c>
      <c r="F2555">
        <v>15</v>
      </c>
      <c r="G2555">
        <v>64</v>
      </c>
      <c r="H2555">
        <v>106</v>
      </c>
      <c r="I2555">
        <v>135</v>
      </c>
      <c r="J2555">
        <v>125</v>
      </c>
      <c r="K2555">
        <v>113</v>
      </c>
      <c r="L2555">
        <v>50</v>
      </c>
      <c r="M2555">
        <v>89</v>
      </c>
      <c r="N2555">
        <v>-8</v>
      </c>
    </row>
    <row r="2556" spans="1:14" x14ac:dyDescent="0.2">
      <c r="A2556">
        <v>1982</v>
      </c>
      <c r="B2556">
        <v>13</v>
      </c>
      <c r="C2556">
        <v>-94</v>
      </c>
      <c r="D2556">
        <v>59</v>
      </c>
      <c r="E2556">
        <v>12</v>
      </c>
      <c r="F2556">
        <v>10</v>
      </c>
      <c r="G2556">
        <v>94</v>
      </c>
      <c r="H2556">
        <v>85</v>
      </c>
      <c r="I2556">
        <v>127</v>
      </c>
      <c r="J2556">
        <v>122</v>
      </c>
      <c r="K2556">
        <v>91</v>
      </c>
      <c r="L2556">
        <v>71</v>
      </c>
      <c r="M2556">
        <v>33</v>
      </c>
      <c r="N2556">
        <v>4</v>
      </c>
    </row>
    <row r="2557" spans="1:14" x14ac:dyDescent="0.2">
      <c r="A2557">
        <v>1982</v>
      </c>
      <c r="B2557">
        <v>14</v>
      </c>
      <c r="C2557">
        <v>-129</v>
      </c>
      <c r="D2557">
        <v>5</v>
      </c>
      <c r="E2557">
        <v>40</v>
      </c>
      <c r="F2557">
        <v>10</v>
      </c>
      <c r="G2557">
        <v>59</v>
      </c>
      <c r="H2557">
        <v>75</v>
      </c>
      <c r="I2557">
        <v>131</v>
      </c>
      <c r="J2557">
        <v>72</v>
      </c>
      <c r="K2557">
        <v>60</v>
      </c>
      <c r="L2557">
        <v>64</v>
      </c>
      <c r="M2557">
        <v>16</v>
      </c>
      <c r="N2557">
        <v>-25</v>
      </c>
    </row>
    <row r="2558" spans="1:14" x14ac:dyDescent="0.2">
      <c r="A2558">
        <v>1982</v>
      </c>
      <c r="B2558">
        <v>15</v>
      </c>
      <c r="C2558">
        <v>-127</v>
      </c>
      <c r="D2558">
        <v>7</v>
      </c>
      <c r="E2558">
        <v>52</v>
      </c>
      <c r="F2558">
        <v>20</v>
      </c>
      <c r="G2558">
        <v>84</v>
      </c>
      <c r="H2558">
        <v>73</v>
      </c>
      <c r="I2558">
        <v>136</v>
      </c>
      <c r="J2558">
        <v>116</v>
      </c>
      <c r="K2558">
        <v>81</v>
      </c>
      <c r="L2558">
        <v>48</v>
      </c>
      <c r="M2558">
        <v>2</v>
      </c>
      <c r="N2558">
        <v>15</v>
      </c>
    </row>
    <row r="2559" spans="1:14" x14ac:dyDescent="0.2">
      <c r="A2559">
        <v>1982</v>
      </c>
      <c r="B2559">
        <v>16</v>
      </c>
      <c r="C2559">
        <v>-65</v>
      </c>
      <c r="D2559">
        <v>6</v>
      </c>
      <c r="E2559">
        <v>17</v>
      </c>
      <c r="F2559">
        <v>50</v>
      </c>
      <c r="G2559">
        <v>88</v>
      </c>
      <c r="H2559">
        <v>105</v>
      </c>
      <c r="I2559">
        <v>105</v>
      </c>
      <c r="J2559">
        <v>140</v>
      </c>
      <c r="K2559">
        <v>98</v>
      </c>
      <c r="L2559">
        <v>47</v>
      </c>
      <c r="M2559">
        <v>13</v>
      </c>
      <c r="N2559">
        <v>49</v>
      </c>
    </row>
    <row r="2560" spans="1:14" x14ac:dyDescent="0.2">
      <c r="A2560">
        <v>1982</v>
      </c>
      <c r="B2560">
        <v>17</v>
      </c>
      <c r="C2560">
        <v>20</v>
      </c>
      <c r="D2560">
        <v>4</v>
      </c>
      <c r="E2560">
        <v>24</v>
      </c>
      <c r="F2560">
        <v>26</v>
      </c>
      <c r="G2560">
        <v>62</v>
      </c>
      <c r="H2560">
        <v>102</v>
      </c>
      <c r="I2560">
        <v>91</v>
      </c>
      <c r="J2560">
        <v>104</v>
      </c>
      <c r="K2560">
        <v>113</v>
      </c>
      <c r="L2560">
        <v>76</v>
      </c>
      <c r="M2560">
        <v>46</v>
      </c>
      <c r="N2560">
        <v>14</v>
      </c>
    </row>
    <row r="2561" spans="1:14" x14ac:dyDescent="0.2">
      <c r="A2561">
        <v>1982</v>
      </c>
      <c r="B2561">
        <v>18</v>
      </c>
      <c r="C2561">
        <v>32</v>
      </c>
      <c r="D2561">
        <v>4</v>
      </c>
      <c r="E2561">
        <v>36</v>
      </c>
      <c r="F2561">
        <v>21</v>
      </c>
      <c r="G2561">
        <v>54</v>
      </c>
      <c r="H2561">
        <v>110</v>
      </c>
      <c r="I2561">
        <v>131</v>
      </c>
      <c r="J2561">
        <v>136</v>
      </c>
      <c r="K2561">
        <v>122</v>
      </c>
      <c r="L2561">
        <v>90</v>
      </c>
      <c r="M2561">
        <v>72</v>
      </c>
      <c r="N2561">
        <v>-3</v>
      </c>
    </row>
    <row r="2562" spans="1:14" x14ac:dyDescent="0.2">
      <c r="A2562">
        <v>1982</v>
      </c>
      <c r="B2562">
        <v>19</v>
      </c>
      <c r="C2562">
        <v>36</v>
      </c>
      <c r="D2562">
        <v>15</v>
      </c>
      <c r="E2562">
        <v>20</v>
      </c>
      <c r="F2562">
        <v>19</v>
      </c>
      <c r="G2562">
        <v>69</v>
      </c>
      <c r="H2562">
        <v>106</v>
      </c>
      <c r="I2562">
        <v>105</v>
      </c>
      <c r="J2562">
        <v>97</v>
      </c>
      <c r="K2562">
        <v>133</v>
      </c>
      <c r="L2562">
        <v>77</v>
      </c>
      <c r="M2562">
        <v>51</v>
      </c>
      <c r="N2562">
        <v>-11</v>
      </c>
    </row>
    <row r="2563" spans="1:14" x14ac:dyDescent="0.2">
      <c r="A2563">
        <v>1982</v>
      </c>
      <c r="B2563">
        <v>20</v>
      </c>
      <c r="C2563">
        <v>44</v>
      </c>
      <c r="D2563">
        <v>-18</v>
      </c>
      <c r="E2563">
        <v>31</v>
      </c>
      <c r="F2563">
        <v>14</v>
      </c>
      <c r="G2563">
        <v>104</v>
      </c>
      <c r="H2563">
        <v>99</v>
      </c>
      <c r="I2563">
        <v>101</v>
      </c>
      <c r="J2563">
        <v>82</v>
      </c>
      <c r="K2563">
        <v>148</v>
      </c>
      <c r="L2563">
        <v>94</v>
      </c>
      <c r="M2563">
        <v>42</v>
      </c>
      <c r="N2563">
        <v>35</v>
      </c>
    </row>
    <row r="2564" spans="1:14" x14ac:dyDescent="0.2">
      <c r="A2564">
        <v>1982</v>
      </c>
      <c r="B2564">
        <v>21</v>
      </c>
      <c r="C2564">
        <v>24</v>
      </c>
      <c r="D2564">
        <v>-16</v>
      </c>
      <c r="E2564">
        <v>19</v>
      </c>
      <c r="F2564">
        <v>53</v>
      </c>
      <c r="G2564">
        <v>99</v>
      </c>
      <c r="H2564">
        <v>114</v>
      </c>
      <c r="I2564">
        <v>130</v>
      </c>
      <c r="J2564">
        <v>104</v>
      </c>
      <c r="K2564">
        <v>92</v>
      </c>
      <c r="L2564">
        <v>85</v>
      </c>
      <c r="M2564">
        <v>66</v>
      </c>
      <c r="N2564">
        <v>43</v>
      </c>
    </row>
    <row r="2565" spans="1:14" x14ac:dyDescent="0.2">
      <c r="A2565">
        <v>1982</v>
      </c>
      <c r="B2565">
        <v>22</v>
      </c>
      <c r="C2565">
        <v>24</v>
      </c>
      <c r="D2565">
        <v>-20</v>
      </c>
      <c r="E2565">
        <v>39</v>
      </c>
      <c r="F2565">
        <v>43</v>
      </c>
      <c r="G2565">
        <v>111</v>
      </c>
      <c r="H2565">
        <v>114</v>
      </c>
      <c r="I2565">
        <v>104</v>
      </c>
      <c r="J2565">
        <v>129</v>
      </c>
      <c r="K2565">
        <v>44</v>
      </c>
      <c r="L2565">
        <v>64</v>
      </c>
      <c r="M2565">
        <v>53</v>
      </c>
      <c r="N2565">
        <v>0</v>
      </c>
    </row>
    <row r="2566" spans="1:14" x14ac:dyDescent="0.2">
      <c r="A2566">
        <v>1982</v>
      </c>
      <c r="B2566">
        <v>23</v>
      </c>
      <c r="C2566">
        <v>24</v>
      </c>
      <c r="D2566">
        <v>-39</v>
      </c>
      <c r="E2566">
        <v>5</v>
      </c>
      <c r="F2566">
        <v>68</v>
      </c>
      <c r="G2566">
        <v>86</v>
      </c>
      <c r="H2566">
        <v>101</v>
      </c>
      <c r="I2566">
        <v>119</v>
      </c>
      <c r="J2566">
        <v>109</v>
      </c>
      <c r="K2566">
        <v>84</v>
      </c>
      <c r="L2566">
        <v>22</v>
      </c>
      <c r="M2566">
        <v>56</v>
      </c>
      <c r="N2566">
        <v>-52</v>
      </c>
    </row>
    <row r="2567" spans="1:14" x14ac:dyDescent="0.2">
      <c r="A2567">
        <v>1982</v>
      </c>
      <c r="B2567">
        <v>24</v>
      </c>
      <c r="C2567">
        <v>-4</v>
      </c>
      <c r="D2567">
        <v>-33</v>
      </c>
      <c r="E2567">
        <v>8</v>
      </c>
      <c r="F2567">
        <v>67</v>
      </c>
      <c r="G2567">
        <v>92</v>
      </c>
      <c r="H2567">
        <v>117</v>
      </c>
      <c r="I2567">
        <v>126</v>
      </c>
      <c r="J2567">
        <v>116</v>
      </c>
      <c r="K2567">
        <v>66</v>
      </c>
      <c r="L2567">
        <v>1</v>
      </c>
      <c r="M2567">
        <v>46</v>
      </c>
      <c r="N2567">
        <v>-34</v>
      </c>
    </row>
    <row r="2568" spans="1:14" x14ac:dyDescent="0.2">
      <c r="A2568">
        <v>1982</v>
      </c>
      <c r="B2568">
        <v>25</v>
      </c>
      <c r="C2568">
        <v>11</v>
      </c>
      <c r="D2568">
        <v>4</v>
      </c>
      <c r="E2568">
        <v>3</v>
      </c>
      <c r="F2568">
        <v>61</v>
      </c>
      <c r="G2568">
        <v>118</v>
      </c>
      <c r="H2568">
        <v>121</v>
      </c>
      <c r="I2568">
        <v>126</v>
      </c>
      <c r="J2568">
        <v>104</v>
      </c>
      <c r="K2568">
        <v>81</v>
      </c>
      <c r="L2568">
        <v>44</v>
      </c>
      <c r="M2568">
        <v>36</v>
      </c>
      <c r="N2568">
        <v>61</v>
      </c>
    </row>
    <row r="2569" spans="1:14" x14ac:dyDescent="0.2">
      <c r="A2569">
        <v>1982</v>
      </c>
      <c r="B2569">
        <v>26</v>
      </c>
      <c r="C2569">
        <v>52</v>
      </c>
      <c r="D2569">
        <v>21</v>
      </c>
      <c r="E2569">
        <v>8</v>
      </c>
      <c r="F2569">
        <v>65</v>
      </c>
      <c r="G2569">
        <v>83</v>
      </c>
      <c r="H2569">
        <v>109</v>
      </c>
      <c r="I2569">
        <v>133</v>
      </c>
      <c r="J2569">
        <v>98</v>
      </c>
      <c r="K2569">
        <v>91</v>
      </c>
      <c r="L2569">
        <v>73</v>
      </c>
      <c r="M2569">
        <v>7</v>
      </c>
      <c r="N2569">
        <v>65</v>
      </c>
    </row>
    <row r="2570" spans="1:14" x14ac:dyDescent="0.2">
      <c r="A2570">
        <v>1982</v>
      </c>
      <c r="B2570">
        <v>27</v>
      </c>
      <c r="C2570">
        <v>12</v>
      </c>
      <c r="D2570">
        <v>22</v>
      </c>
      <c r="E2570">
        <v>7</v>
      </c>
      <c r="F2570">
        <v>55</v>
      </c>
      <c r="G2570">
        <v>101</v>
      </c>
      <c r="H2570">
        <v>109</v>
      </c>
      <c r="I2570">
        <v>91</v>
      </c>
      <c r="J2570">
        <v>75</v>
      </c>
      <c r="K2570">
        <v>100</v>
      </c>
      <c r="L2570">
        <v>42</v>
      </c>
      <c r="M2570">
        <v>-16</v>
      </c>
      <c r="N2570">
        <v>63</v>
      </c>
    </row>
    <row r="2571" spans="1:14" x14ac:dyDescent="0.2">
      <c r="A2571">
        <v>1982</v>
      </c>
      <c r="B2571">
        <v>28</v>
      </c>
      <c r="C2571">
        <v>0</v>
      </c>
      <c r="D2571">
        <v>49</v>
      </c>
      <c r="E2571">
        <v>22</v>
      </c>
      <c r="F2571">
        <v>66</v>
      </c>
      <c r="G2571">
        <v>79</v>
      </c>
      <c r="H2571">
        <v>113</v>
      </c>
      <c r="I2571">
        <v>97</v>
      </c>
      <c r="J2571">
        <v>65</v>
      </c>
      <c r="K2571">
        <v>78</v>
      </c>
      <c r="L2571">
        <v>35</v>
      </c>
      <c r="M2571">
        <v>-1</v>
      </c>
      <c r="N2571">
        <v>31</v>
      </c>
    </row>
    <row r="2572" spans="1:14" x14ac:dyDescent="0.2">
      <c r="A2572">
        <v>1982</v>
      </c>
      <c r="B2572">
        <v>29</v>
      </c>
      <c r="C2572">
        <v>51</v>
      </c>
      <c r="E2572">
        <v>39</v>
      </c>
      <c r="F2572">
        <v>72</v>
      </c>
      <c r="G2572">
        <v>71</v>
      </c>
      <c r="H2572">
        <v>109</v>
      </c>
      <c r="I2572">
        <v>112</v>
      </c>
      <c r="J2572">
        <v>86</v>
      </c>
      <c r="K2572">
        <v>86</v>
      </c>
      <c r="L2572">
        <v>64</v>
      </c>
      <c r="M2572">
        <v>1</v>
      </c>
      <c r="N2572">
        <v>28</v>
      </c>
    </row>
    <row r="2573" spans="1:14" x14ac:dyDescent="0.2">
      <c r="A2573">
        <v>1982</v>
      </c>
      <c r="B2573">
        <v>30</v>
      </c>
      <c r="C2573">
        <v>81</v>
      </c>
      <c r="E2573">
        <v>24</v>
      </c>
      <c r="F2573">
        <v>52</v>
      </c>
      <c r="G2573">
        <v>87</v>
      </c>
      <c r="H2573">
        <v>105</v>
      </c>
      <c r="I2573">
        <v>123</v>
      </c>
      <c r="J2573">
        <v>127</v>
      </c>
      <c r="K2573">
        <v>38</v>
      </c>
      <c r="L2573">
        <v>99</v>
      </c>
      <c r="M2573">
        <v>-24</v>
      </c>
      <c r="N2573">
        <v>40</v>
      </c>
    </row>
    <row r="2574" spans="1:14" x14ac:dyDescent="0.2">
      <c r="A2574">
        <v>1982</v>
      </c>
      <c r="B2574">
        <v>31</v>
      </c>
      <c r="C2574">
        <v>73</v>
      </c>
      <c r="E2574">
        <v>22</v>
      </c>
      <c r="G2574">
        <v>106</v>
      </c>
      <c r="I2574">
        <v>144</v>
      </c>
      <c r="J2574">
        <v>86</v>
      </c>
      <c r="L2574">
        <v>96</v>
      </c>
      <c r="N2574">
        <v>36</v>
      </c>
    </row>
    <row r="2575" spans="1:14" x14ac:dyDescent="0.2">
      <c r="A2575">
        <v>1983</v>
      </c>
      <c r="B2575">
        <v>1</v>
      </c>
      <c r="C2575">
        <v>42</v>
      </c>
      <c r="D2575">
        <v>-2</v>
      </c>
      <c r="E2575">
        <v>1</v>
      </c>
      <c r="F2575">
        <v>18</v>
      </c>
      <c r="G2575">
        <v>69</v>
      </c>
      <c r="H2575">
        <v>113</v>
      </c>
      <c r="I2575">
        <v>79</v>
      </c>
      <c r="J2575">
        <v>119</v>
      </c>
      <c r="K2575">
        <v>142</v>
      </c>
      <c r="L2575">
        <v>129</v>
      </c>
      <c r="M2575">
        <v>71</v>
      </c>
      <c r="N2575">
        <v>30</v>
      </c>
    </row>
    <row r="2576" spans="1:14" x14ac:dyDescent="0.2">
      <c r="A2576">
        <v>1983</v>
      </c>
      <c r="B2576">
        <v>2</v>
      </c>
      <c r="C2576">
        <v>30</v>
      </c>
      <c r="D2576">
        <v>0</v>
      </c>
      <c r="E2576">
        <v>20</v>
      </c>
      <c r="F2576">
        <v>12</v>
      </c>
      <c r="G2576">
        <v>52</v>
      </c>
      <c r="H2576">
        <v>96</v>
      </c>
      <c r="I2576">
        <v>129</v>
      </c>
      <c r="J2576">
        <v>92</v>
      </c>
      <c r="K2576">
        <v>99</v>
      </c>
      <c r="L2576">
        <v>124</v>
      </c>
      <c r="M2576">
        <v>114</v>
      </c>
      <c r="N2576">
        <v>2</v>
      </c>
    </row>
    <row r="2577" spans="1:14" x14ac:dyDescent="0.2">
      <c r="A2577">
        <v>1983</v>
      </c>
      <c r="B2577">
        <v>3</v>
      </c>
      <c r="C2577">
        <v>35</v>
      </c>
      <c r="D2577">
        <v>8</v>
      </c>
      <c r="E2577">
        <v>49</v>
      </c>
      <c r="F2577">
        <v>-10</v>
      </c>
      <c r="G2577">
        <v>61</v>
      </c>
      <c r="H2577">
        <v>101</v>
      </c>
      <c r="I2577">
        <v>89</v>
      </c>
      <c r="J2577">
        <v>77</v>
      </c>
      <c r="K2577">
        <v>130</v>
      </c>
      <c r="L2577">
        <v>143</v>
      </c>
      <c r="M2577">
        <v>115</v>
      </c>
      <c r="N2577">
        <v>2</v>
      </c>
    </row>
    <row r="2578" spans="1:14" x14ac:dyDescent="0.2">
      <c r="A2578">
        <v>1983</v>
      </c>
      <c r="B2578">
        <v>4</v>
      </c>
      <c r="C2578">
        <v>76</v>
      </c>
      <c r="D2578">
        <v>-58</v>
      </c>
      <c r="E2578">
        <v>18</v>
      </c>
      <c r="F2578">
        <v>4</v>
      </c>
      <c r="G2578">
        <v>35</v>
      </c>
      <c r="H2578">
        <v>106</v>
      </c>
      <c r="I2578">
        <v>115</v>
      </c>
      <c r="J2578">
        <v>113</v>
      </c>
      <c r="K2578">
        <v>105</v>
      </c>
      <c r="L2578">
        <v>149</v>
      </c>
      <c r="M2578">
        <v>81</v>
      </c>
      <c r="N2578">
        <v>-3</v>
      </c>
    </row>
    <row r="2579" spans="1:14" x14ac:dyDescent="0.2">
      <c r="A2579">
        <v>1983</v>
      </c>
      <c r="B2579">
        <v>5</v>
      </c>
      <c r="C2579">
        <v>52</v>
      </c>
      <c r="D2579">
        <v>-30</v>
      </c>
      <c r="E2579">
        <v>20</v>
      </c>
      <c r="F2579">
        <v>13</v>
      </c>
      <c r="G2579">
        <v>79</v>
      </c>
      <c r="H2579">
        <v>101</v>
      </c>
      <c r="I2579">
        <v>119</v>
      </c>
      <c r="J2579">
        <v>118</v>
      </c>
      <c r="K2579">
        <v>120</v>
      </c>
      <c r="L2579">
        <v>119</v>
      </c>
      <c r="M2579">
        <v>64</v>
      </c>
      <c r="N2579">
        <v>14</v>
      </c>
    </row>
    <row r="2580" spans="1:14" x14ac:dyDescent="0.2">
      <c r="A2580">
        <v>1983</v>
      </c>
      <c r="B2580">
        <v>6</v>
      </c>
      <c r="C2580">
        <v>92</v>
      </c>
      <c r="D2580">
        <v>28</v>
      </c>
      <c r="E2580">
        <v>56</v>
      </c>
      <c r="F2580">
        <v>16</v>
      </c>
      <c r="G2580">
        <v>104</v>
      </c>
      <c r="H2580">
        <v>64</v>
      </c>
      <c r="I2580">
        <v>142</v>
      </c>
      <c r="J2580">
        <v>123</v>
      </c>
      <c r="K2580">
        <v>105</v>
      </c>
      <c r="L2580">
        <v>100</v>
      </c>
      <c r="M2580">
        <v>58</v>
      </c>
      <c r="N2580">
        <v>19</v>
      </c>
    </row>
    <row r="2581" spans="1:14" x14ac:dyDescent="0.2">
      <c r="A2581">
        <v>1983</v>
      </c>
      <c r="B2581">
        <v>7</v>
      </c>
      <c r="C2581">
        <v>28</v>
      </c>
      <c r="D2581">
        <v>13</v>
      </c>
      <c r="E2581">
        <v>51</v>
      </c>
      <c r="F2581">
        <v>14</v>
      </c>
      <c r="G2581">
        <v>95</v>
      </c>
      <c r="H2581">
        <v>102</v>
      </c>
      <c r="I2581">
        <v>153</v>
      </c>
      <c r="J2581">
        <v>121</v>
      </c>
      <c r="K2581">
        <v>66</v>
      </c>
      <c r="L2581">
        <v>113</v>
      </c>
      <c r="M2581">
        <v>81</v>
      </c>
      <c r="N2581">
        <v>-44</v>
      </c>
    </row>
    <row r="2582" spans="1:14" x14ac:dyDescent="0.2">
      <c r="A2582">
        <v>1983</v>
      </c>
      <c r="B2582">
        <v>8</v>
      </c>
      <c r="C2582">
        <v>30</v>
      </c>
      <c r="D2582">
        <v>-4</v>
      </c>
      <c r="E2582">
        <v>-4</v>
      </c>
      <c r="F2582">
        <v>24</v>
      </c>
      <c r="G2582">
        <v>89</v>
      </c>
      <c r="H2582">
        <v>151</v>
      </c>
      <c r="I2582">
        <v>145</v>
      </c>
      <c r="J2582">
        <v>127</v>
      </c>
      <c r="K2582">
        <v>109</v>
      </c>
      <c r="L2582">
        <v>86</v>
      </c>
      <c r="M2582">
        <v>98</v>
      </c>
      <c r="N2582">
        <v>-32</v>
      </c>
    </row>
    <row r="2583" spans="1:14" x14ac:dyDescent="0.2">
      <c r="A2583">
        <v>1983</v>
      </c>
      <c r="B2583">
        <v>9</v>
      </c>
      <c r="C2583">
        <v>38</v>
      </c>
      <c r="D2583">
        <v>-32</v>
      </c>
      <c r="E2583">
        <v>20</v>
      </c>
      <c r="F2583">
        <v>1</v>
      </c>
      <c r="G2583">
        <v>62</v>
      </c>
      <c r="H2583">
        <v>122</v>
      </c>
      <c r="I2583">
        <v>146</v>
      </c>
      <c r="J2583">
        <v>128</v>
      </c>
      <c r="K2583">
        <v>119</v>
      </c>
      <c r="L2583">
        <v>101</v>
      </c>
      <c r="M2583">
        <v>86</v>
      </c>
      <c r="N2583">
        <v>69</v>
      </c>
    </row>
    <row r="2584" spans="1:14" x14ac:dyDescent="0.2">
      <c r="A2584">
        <v>1983</v>
      </c>
      <c r="B2584">
        <v>10</v>
      </c>
      <c r="C2584">
        <v>40</v>
      </c>
      <c r="D2584">
        <v>-29</v>
      </c>
      <c r="E2584">
        <v>22</v>
      </c>
      <c r="F2584">
        <v>39</v>
      </c>
      <c r="G2584">
        <v>34</v>
      </c>
      <c r="H2584">
        <v>86</v>
      </c>
      <c r="I2584">
        <v>159</v>
      </c>
      <c r="J2584">
        <v>125</v>
      </c>
      <c r="K2584">
        <v>96</v>
      </c>
      <c r="L2584">
        <v>109</v>
      </c>
      <c r="M2584">
        <v>89</v>
      </c>
      <c r="N2584">
        <v>10</v>
      </c>
    </row>
    <row r="2585" spans="1:14" x14ac:dyDescent="0.2">
      <c r="A2585">
        <v>1983</v>
      </c>
      <c r="B2585">
        <v>11</v>
      </c>
      <c r="C2585">
        <v>75</v>
      </c>
      <c r="D2585">
        <v>-19</v>
      </c>
      <c r="E2585">
        <v>35</v>
      </c>
      <c r="F2585">
        <v>38</v>
      </c>
      <c r="G2585">
        <v>33</v>
      </c>
      <c r="H2585">
        <v>112</v>
      </c>
      <c r="I2585">
        <v>141</v>
      </c>
      <c r="J2585">
        <v>117</v>
      </c>
      <c r="K2585">
        <v>92</v>
      </c>
      <c r="L2585">
        <v>77</v>
      </c>
      <c r="M2585">
        <v>72</v>
      </c>
      <c r="N2585">
        <v>-43</v>
      </c>
    </row>
    <row r="2586" spans="1:14" x14ac:dyDescent="0.2">
      <c r="A2586">
        <v>1983</v>
      </c>
      <c r="B2586">
        <v>12</v>
      </c>
      <c r="C2586">
        <v>65</v>
      </c>
      <c r="D2586">
        <v>-11</v>
      </c>
      <c r="E2586">
        <v>54</v>
      </c>
      <c r="F2586">
        <v>12</v>
      </c>
      <c r="G2586">
        <v>59</v>
      </c>
      <c r="H2586">
        <v>103</v>
      </c>
      <c r="I2586">
        <v>162</v>
      </c>
      <c r="J2586">
        <v>122</v>
      </c>
      <c r="K2586">
        <v>87</v>
      </c>
      <c r="L2586">
        <v>77</v>
      </c>
      <c r="M2586">
        <v>80</v>
      </c>
      <c r="N2586">
        <v>-30</v>
      </c>
    </row>
    <row r="2587" spans="1:14" x14ac:dyDescent="0.2">
      <c r="A2587">
        <v>1983</v>
      </c>
      <c r="B2587">
        <v>13</v>
      </c>
      <c r="C2587">
        <v>16</v>
      </c>
      <c r="D2587">
        <v>-22</v>
      </c>
      <c r="E2587">
        <v>49</v>
      </c>
      <c r="F2587">
        <v>27</v>
      </c>
      <c r="G2587">
        <v>68</v>
      </c>
      <c r="H2587">
        <v>69</v>
      </c>
      <c r="I2587">
        <v>166</v>
      </c>
      <c r="J2587">
        <v>104</v>
      </c>
      <c r="K2587">
        <v>89</v>
      </c>
      <c r="L2587">
        <v>108</v>
      </c>
      <c r="M2587">
        <v>52</v>
      </c>
      <c r="N2587">
        <v>-18</v>
      </c>
    </row>
    <row r="2588" spans="1:14" x14ac:dyDescent="0.2">
      <c r="A2588">
        <v>1983</v>
      </c>
      <c r="B2588">
        <v>14</v>
      </c>
      <c r="C2588">
        <v>15</v>
      </c>
      <c r="D2588">
        <v>-31</v>
      </c>
      <c r="E2588">
        <v>72</v>
      </c>
      <c r="F2588">
        <v>51</v>
      </c>
      <c r="G2588">
        <v>54</v>
      </c>
      <c r="H2588">
        <v>100</v>
      </c>
      <c r="I2588">
        <v>155</v>
      </c>
      <c r="J2588">
        <v>111</v>
      </c>
      <c r="K2588">
        <v>102</v>
      </c>
      <c r="L2588">
        <v>79</v>
      </c>
      <c r="M2588">
        <v>7</v>
      </c>
      <c r="N2588">
        <v>21</v>
      </c>
    </row>
    <row r="2589" spans="1:14" x14ac:dyDescent="0.2">
      <c r="A2589">
        <v>1983</v>
      </c>
      <c r="B2589">
        <v>15</v>
      </c>
      <c r="C2589">
        <v>67</v>
      </c>
      <c r="D2589">
        <v>-16</v>
      </c>
      <c r="E2589">
        <v>4</v>
      </c>
      <c r="F2589">
        <v>23</v>
      </c>
      <c r="G2589">
        <v>54</v>
      </c>
      <c r="H2589">
        <v>77</v>
      </c>
      <c r="I2589">
        <v>162</v>
      </c>
      <c r="J2589">
        <v>138</v>
      </c>
      <c r="K2589">
        <v>119</v>
      </c>
      <c r="L2589">
        <v>71</v>
      </c>
      <c r="M2589">
        <v>-23</v>
      </c>
      <c r="N2589">
        <v>39</v>
      </c>
    </row>
    <row r="2590" spans="1:14" x14ac:dyDescent="0.2">
      <c r="A2590">
        <v>1983</v>
      </c>
      <c r="B2590">
        <v>16</v>
      </c>
      <c r="C2590">
        <v>86</v>
      </c>
      <c r="D2590">
        <v>-1</v>
      </c>
      <c r="E2590">
        <v>22</v>
      </c>
      <c r="F2590">
        <v>13</v>
      </c>
      <c r="G2590">
        <v>53</v>
      </c>
      <c r="H2590">
        <v>66</v>
      </c>
      <c r="I2590">
        <v>157</v>
      </c>
      <c r="J2590">
        <v>137</v>
      </c>
      <c r="K2590">
        <v>112</v>
      </c>
      <c r="L2590">
        <v>74</v>
      </c>
      <c r="M2590">
        <v>10</v>
      </c>
      <c r="N2590">
        <v>12</v>
      </c>
    </row>
    <row r="2591" spans="1:14" x14ac:dyDescent="0.2">
      <c r="A2591">
        <v>1983</v>
      </c>
      <c r="B2591">
        <v>17</v>
      </c>
      <c r="C2591">
        <v>63</v>
      </c>
      <c r="D2591">
        <v>-23</v>
      </c>
      <c r="E2591">
        <v>56</v>
      </c>
      <c r="F2591">
        <v>61</v>
      </c>
      <c r="G2591">
        <v>77</v>
      </c>
      <c r="H2591">
        <v>91</v>
      </c>
      <c r="I2591">
        <v>157</v>
      </c>
      <c r="J2591">
        <v>158</v>
      </c>
      <c r="K2591">
        <v>108</v>
      </c>
      <c r="L2591">
        <v>81</v>
      </c>
      <c r="M2591">
        <v>37</v>
      </c>
      <c r="N2591">
        <v>38</v>
      </c>
    </row>
    <row r="2592" spans="1:14" x14ac:dyDescent="0.2">
      <c r="A2592">
        <v>1983</v>
      </c>
      <c r="B2592">
        <v>18</v>
      </c>
      <c r="C2592">
        <v>37</v>
      </c>
      <c r="D2592">
        <v>-32</v>
      </c>
      <c r="E2592">
        <v>83</v>
      </c>
      <c r="F2592">
        <v>15</v>
      </c>
      <c r="G2592">
        <v>65</v>
      </c>
      <c r="H2592">
        <v>111</v>
      </c>
      <c r="I2592">
        <v>158</v>
      </c>
      <c r="J2592">
        <v>115</v>
      </c>
      <c r="K2592">
        <v>106</v>
      </c>
      <c r="L2592">
        <v>87</v>
      </c>
      <c r="M2592">
        <v>56</v>
      </c>
      <c r="N2592">
        <v>31</v>
      </c>
    </row>
    <row r="2593" spans="1:14" x14ac:dyDescent="0.2">
      <c r="A2593">
        <v>1983</v>
      </c>
      <c r="B2593">
        <v>19</v>
      </c>
      <c r="C2593">
        <v>5</v>
      </c>
      <c r="D2593">
        <v>-25</v>
      </c>
      <c r="E2593">
        <v>84</v>
      </c>
      <c r="F2593">
        <v>16</v>
      </c>
      <c r="G2593">
        <v>66</v>
      </c>
      <c r="H2593">
        <v>71</v>
      </c>
      <c r="I2593">
        <v>134</v>
      </c>
      <c r="J2593">
        <v>139</v>
      </c>
      <c r="K2593">
        <v>103</v>
      </c>
      <c r="L2593">
        <v>88</v>
      </c>
      <c r="M2593">
        <v>48</v>
      </c>
      <c r="N2593">
        <v>43</v>
      </c>
    </row>
    <row r="2594" spans="1:14" x14ac:dyDescent="0.2">
      <c r="A2594">
        <v>1983</v>
      </c>
      <c r="B2594">
        <v>20</v>
      </c>
      <c r="C2594">
        <v>-25</v>
      </c>
      <c r="D2594">
        <v>-17</v>
      </c>
      <c r="E2594">
        <v>54</v>
      </c>
      <c r="F2594">
        <v>4</v>
      </c>
      <c r="G2594">
        <v>63</v>
      </c>
      <c r="H2594">
        <v>119</v>
      </c>
      <c r="I2594">
        <v>120</v>
      </c>
      <c r="J2594">
        <v>160</v>
      </c>
      <c r="K2594">
        <v>79</v>
      </c>
      <c r="L2594">
        <v>49</v>
      </c>
      <c r="M2594">
        <v>54</v>
      </c>
      <c r="N2594">
        <v>45</v>
      </c>
    </row>
    <row r="2595" spans="1:14" x14ac:dyDescent="0.2">
      <c r="A2595">
        <v>1983</v>
      </c>
      <c r="B2595">
        <v>21</v>
      </c>
      <c r="C2595">
        <v>13</v>
      </c>
      <c r="D2595">
        <v>-7</v>
      </c>
      <c r="E2595">
        <v>33</v>
      </c>
      <c r="F2595">
        <v>24</v>
      </c>
      <c r="G2595">
        <v>57</v>
      </c>
      <c r="H2595">
        <v>101</v>
      </c>
      <c r="I2595">
        <v>95</v>
      </c>
      <c r="J2595">
        <v>142</v>
      </c>
      <c r="K2595">
        <v>86</v>
      </c>
      <c r="L2595">
        <v>27</v>
      </c>
      <c r="M2595">
        <v>-11</v>
      </c>
      <c r="N2595">
        <v>57</v>
      </c>
    </row>
    <row r="2596" spans="1:14" x14ac:dyDescent="0.2">
      <c r="A2596">
        <v>1983</v>
      </c>
      <c r="B2596">
        <v>22</v>
      </c>
      <c r="C2596">
        <v>34</v>
      </c>
      <c r="D2596">
        <v>-36</v>
      </c>
      <c r="E2596">
        <v>10</v>
      </c>
      <c r="F2596">
        <v>43</v>
      </c>
      <c r="G2596">
        <v>63</v>
      </c>
      <c r="H2596">
        <v>105</v>
      </c>
      <c r="I2596">
        <v>114</v>
      </c>
      <c r="J2596">
        <v>138</v>
      </c>
      <c r="K2596">
        <v>59</v>
      </c>
      <c r="L2596">
        <v>9</v>
      </c>
      <c r="M2596">
        <v>-44</v>
      </c>
      <c r="N2596">
        <v>46</v>
      </c>
    </row>
    <row r="2597" spans="1:14" x14ac:dyDescent="0.2">
      <c r="A2597">
        <v>1983</v>
      </c>
      <c r="B2597">
        <v>23</v>
      </c>
      <c r="C2597">
        <v>18</v>
      </c>
      <c r="D2597">
        <v>-43</v>
      </c>
      <c r="E2597">
        <v>29</v>
      </c>
      <c r="F2597">
        <v>67</v>
      </c>
      <c r="G2597">
        <v>49</v>
      </c>
      <c r="H2597">
        <v>124</v>
      </c>
      <c r="I2597">
        <v>155</v>
      </c>
      <c r="J2597">
        <v>142</v>
      </c>
      <c r="K2597">
        <v>94</v>
      </c>
      <c r="L2597">
        <v>-3</v>
      </c>
      <c r="M2597">
        <v>-66</v>
      </c>
      <c r="N2597">
        <v>61</v>
      </c>
    </row>
    <row r="2598" spans="1:14" x14ac:dyDescent="0.2">
      <c r="A2598">
        <v>1983</v>
      </c>
      <c r="B2598">
        <v>24</v>
      </c>
      <c r="C2598">
        <v>10</v>
      </c>
      <c r="D2598">
        <v>-17</v>
      </c>
      <c r="E2598">
        <v>28</v>
      </c>
      <c r="F2598">
        <v>19</v>
      </c>
      <c r="G2598">
        <v>92</v>
      </c>
      <c r="H2598">
        <v>114</v>
      </c>
      <c r="I2598">
        <v>141</v>
      </c>
      <c r="J2598">
        <v>154</v>
      </c>
      <c r="K2598">
        <v>124</v>
      </c>
      <c r="L2598">
        <v>16</v>
      </c>
      <c r="M2598">
        <v>-48</v>
      </c>
      <c r="N2598">
        <v>54</v>
      </c>
    </row>
    <row r="2599" spans="1:14" x14ac:dyDescent="0.2">
      <c r="A2599">
        <v>1983</v>
      </c>
      <c r="B2599">
        <v>25</v>
      </c>
      <c r="C2599">
        <v>51</v>
      </c>
      <c r="D2599">
        <v>18</v>
      </c>
      <c r="E2599">
        <v>14</v>
      </c>
      <c r="F2599">
        <v>68</v>
      </c>
      <c r="G2599">
        <v>76</v>
      </c>
      <c r="H2599">
        <v>113</v>
      </c>
      <c r="I2599">
        <v>152</v>
      </c>
      <c r="J2599">
        <v>138</v>
      </c>
      <c r="K2599">
        <v>72</v>
      </c>
      <c r="L2599">
        <v>14</v>
      </c>
      <c r="M2599">
        <v>10</v>
      </c>
      <c r="N2599">
        <v>93</v>
      </c>
    </row>
    <row r="2600" spans="1:14" x14ac:dyDescent="0.2">
      <c r="A2600">
        <v>1983</v>
      </c>
      <c r="B2600">
        <v>26</v>
      </c>
      <c r="C2600">
        <v>45</v>
      </c>
      <c r="D2600">
        <v>40</v>
      </c>
      <c r="E2600">
        <v>14</v>
      </c>
      <c r="F2600">
        <v>55</v>
      </c>
      <c r="G2600">
        <v>78</v>
      </c>
      <c r="H2600">
        <v>113</v>
      </c>
      <c r="I2600">
        <v>152</v>
      </c>
      <c r="J2600">
        <v>128</v>
      </c>
      <c r="K2600">
        <v>96</v>
      </c>
      <c r="L2600">
        <v>35</v>
      </c>
      <c r="M2600">
        <v>113</v>
      </c>
      <c r="N2600">
        <v>58</v>
      </c>
    </row>
    <row r="2601" spans="1:14" x14ac:dyDescent="0.2">
      <c r="A2601">
        <v>1983</v>
      </c>
      <c r="B2601">
        <v>27</v>
      </c>
      <c r="C2601">
        <v>66</v>
      </c>
      <c r="D2601">
        <v>39</v>
      </c>
      <c r="E2601">
        <v>35</v>
      </c>
      <c r="F2601">
        <v>66</v>
      </c>
      <c r="G2601">
        <v>60</v>
      </c>
      <c r="H2601">
        <v>105</v>
      </c>
      <c r="I2601">
        <v>157</v>
      </c>
      <c r="J2601">
        <v>106</v>
      </c>
      <c r="K2601">
        <v>131</v>
      </c>
      <c r="L2601">
        <v>62</v>
      </c>
      <c r="M2601">
        <v>89</v>
      </c>
      <c r="N2601">
        <v>48</v>
      </c>
    </row>
    <row r="2602" spans="1:14" x14ac:dyDescent="0.2">
      <c r="A2602">
        <v>1983</v>
      </c>
      <c r="B2602">
        <v>28</v>
      </c>
      <c r="C2602">
        <v>81</v>
      </c>
      <c r="D2602">
        <v>36</v>
      </c>
      <c r="E2602">
        <v>-5</v>
      </c>
      <c r="F2602">
        <v>57</v>
      </c>
      <c r="G2602">
        <v>62</v>
      </c>
      <c r="H2602">
        <v>85</v>
      </c>
      <c r="I2602">
        <v>144</v>
      </c>
      <c r="J2602">
        <v>130</v>
      </c>
      <c r="K2602">
        <v>125</v>
      </c>
      <c r="L2602">
        <v>47</v>
      </c>
      <c r="M2602">
        <v>79</v>
      </c>
      <c r="N2602">
        <v>94</v>
      </c>
    </row>
    <row r="2603" spans="1:14" x14ac:dyDescent="0.2">
      <c r="A2603">
        <v>1983</v>
      </c>
      <c r="B2603">
        <v>29</v>
      </c>
      <c r="C2603">
        <v>56</v>
      </c>
      <c r="E2603">
        <v>23</v>
      </c>
      <c r="F2603">
        <v>48</v>
      </c>
      <c r="G2603">
        <v>66</v>
      </c>
      <c r="H2603">
        <v>133</v>
      </c>
      <c r="I2603">
        <v>148</v>
      </c>
      <c r="J2603">
        <v>95</v>
      </c>
      <c r="K2603">
        <v>117</v>
      </c>
      <c r="L2603">
        <v>-9</v>
      </c>
      <c r="M2603">
        <v>58</v>
      </c>
      <c r="N2603">
        <v>68</v>
      </c>
    </row>
    <row r="2604" spans="1:14" x14ac:dyDescent="0.2">
      <c r="A2604">
        <v>1983</v>
      </c>
      <c r="B2604">
        <v>30</v>
      </c>
      <c r="C2604">
        <v>10</v>
      </c>
      <c r="E2604">
        <v>36</v>
      </c>
      <c r="F2604">
        <v>45</v>
      </c>
      <c r="G2604">
        <v>74</v>
      </c>
      <c r="H2604">
        <v>112</v>
      </c>
      <c r="I2604">
        <v>146</v>
      </c>
      <c r="J2604">
        <v>61</v>
      </c>
      <c r="K2604">
        <v>121</v>
      </c>
      <c r="L2604">
        <v>-14</v>
      </c>
      <c r="M2604">
        <v>34</v>
      </c>
      <c r="N2604">
        <v>46</v>
      </c>
    </row>
    <row r="2605" spans="1:14" x14ac:dyDescent="0.2">
      <c r="A2605">
        <v>1983</v>
      </c>
      <c r="B2605">
        <v>31</v>
      </c>
      <c r="C2605">
        <v>1</v>
      </c>
      <c r="E2605">
        <v>24</v>
      </c>
      <c r="G2605">
        <v>86</v>
      </c>
      <c r="I2605">
        <v>140</v>
      </c>
      <c r="J2605">
        <v>88</v>
      </c>
      <c r="L2605">
        <v>36</v>
      </c>
      <c r="N2605">
        <v>27</v>
      </c>
    </row>
    <row r="2606" spans="1:14" x14ac:dyDescent="0.2">
      <c r="A2606">
        <v>1984</v>
      </c>
      <c r="B2606">
        <v>1</v>
      </c>
      <c r="C2606">
        <v>56</v>
      </c>
      <c r="D2606">
        <v>8</v>
      </c>
      <c r="E2606">
        <v>22</v>
      </c>
      <c r="F2606">
        <v>-10</v>
      </c>
      <c r="G2606">
        <v>45</v>
      </c>
      <c r="H2606">
        <v>81</v>
      </c>
      <c r="I2606">
        <v>85</v>
      </c>
      <c r="J2606">
        <v>84</v>
      </c>
      <c r="K2606">
        <v>164</v>
      </c>
      <c r="L2606">
        <v>58</v>
      </c>
      <c r="M2606">
        <v>97</v>
      </c>
      <c r="N2606">
        <v>61</v>
      </c>
    </row>
    <row r="2607" spans="1:14" x14ac:dyDescent="0.2">
      <c r="A2607">
        <v>1984</v>
      </c>
      <c r="B2607">
        <v>2</v>
      </c>
      <c r="C2607">
        <v>31</v>
      </c>
      <c r="D2607">
        <v>23</v>
      </c>
      <c r="E2607">
        <v>21</v>
      </c>
      <c r="F2607">
        <v>-16</v>
      </c>
      <c r="G2607">
        <v>57</v>
      </c>
      <c r="H2607">
        <v>62</v>
      </c>
      <c r="I2607">
        <v>93</v>
      </c>
      <c r="J2607">
        <v>137</v>
      </c>
      <c r="K2607">
        <v>124</v>
      </c>
      <c r="L2607">
        <v>43</v>
      </c>
      <c r="M2607">
        <v>103</v>
      </c>
      <c r="N2607">
        <v>58</v>
      </c>
    </row>
    <row r="2608" spans="1:14" x14ac:dyDescent="0.2">
      <c r="A2608">
        <v>1984</v>
      </c>
      <c r="B2608">
        <v>3</v>
      </c>
      <c r="C2608">
        <v>22</v>
      </c>
      <c r="D2608">
        <v>44</v>
      </c>
      <c r="E2608">
        <v>14</v>
      </c>
      <c r="F2608">
        <v>-30</v>
      </c>
      <c r="G2608">
        <v>46</v>
      </c>
      <c r="H2608">
        <v>86</v>
      </c>
      <c r="I2608">
        <v>82</v>
      </c>
      <c r="J2608">
        <v>138</v>
      </c>
      <c r="K2608">
        <v>158</v>
      </c>
      <c r="L2608">
        <v>48</v>
      </c>
      <c r="M2608">
        <v>59</v>
      </c>
      <c r="N2608">
        <v>36</v>
      </c>
    </row>
    <row r="2609" spans="1:14" x14ac:dyDescent="0.2">
      <c r="A2609">
        <v>1984</v>
      </c>
      <c r="B2609">
        <v>4</v>
      </c>
      <c r="C2609">
        <v>13</v>
      </c>
      <c r="D2609">
        <v>28</v>
      </c>
      <c r="E2609">
        <v>17</v>
      </c>
      <c r="F2609">
        <v>0</v>
      </c>
      <c r="G2609">
        <v>42</v>
      </c>
      <c r="H2609">
        <v>44</v>
      </c>
      <c r="I2609">
        <v>73</v>
      </c>
      <c r="J2609">
        <v>122</v>
      </c>
      <c r="K2609">
        <v>112</v>
      </c>
      <c r="L2609">
        <v>35</v>
      </c>
      <c r="M2609">
        <v>51</v>
      </c>
      <c r="N2609">
        <v>66</v>
      </c>
    </row>
    <row r="2610" spans="1:14" x14ac:dyDescent="0.2">
      <c r="A2610">
        <v>1984</v>
      </c>
      <c r="B2610">
        <v>5</v>
      </c>
      <c r="C2610">
        <v>15</v>
      </c>
      <c r="D2610">
        <v>20</v>
      </c>
      <c r="E2610">
        <v>46</v>
      </c>
      <c r="F2610">
        <v>-19</v>
      </c>
      <c r="G2610">
        <v>51</v>
      </c>
      <c r="H2610">
        <v>88</v>
      </c>
      <c r="I2610">
        <v>79</v>
      </c>
      <c r="J2610">
        <v>116</v>
      </c>
      <c r="K2610">
        <v>69</v>
      </c>
      <c r="L2610">
        <v>80</v>
      </c>
      <c r="M2610">
        <v>38</v>
      </c>
      <c r="N2610">
        <v>74</v>
      </c>
    </row>
    <row r="2611" spans="1:14" x14ac:dyDescent="0.2">
      <c r="A2611">
        <v>1984</v>
      </c>
      <c r="B2611">
        <v>6</v>
      </c>
      <c r="C2611">
        <v>43</v>
      </c>
      <c r="D2611">
        <v>25</v>
      </c>
      <c r="E2611">
        <v>55</v>
      </c>
      <c r="F2611">
        <v>21</v>
      </c>
      <c r="G2611">
        <v>63</v>
      </c>
      <c r="H2611">
        <v>78</v>
      </c>
      <c r="I2611">
        <v>106</v>
      </c>
      <c r="J2611">
        <v>83</v>
      </c>
      <c r="K2611">
        <v>67</v>
      </c>
      <c r="L2611">
        <v>66</v>
      </c>
      <c r="M2611">
        <v>36</v>
      </c>
      <c r="N2611">
        <v>53</v>
      </c>
    </row>
    <row r="2612" spans="1:14" x14ac:dyDescent="0.2">
      <c r="A2612">
        <v>1984</v>
      </c>
      <c r="B2612">
        <v>7</v>
      </c>
      <c r="C2612">
        <v>43</v>
      </c>
      <c r="D2612">
        <v>19</v>
      </c>
      <c r="E2612">
        <v>48</v>
      </c>
      <c r="F2612">
        <v>38</v>
      </c>
      <c r="G2612">
        <v>35</v>
      </c>
      <c r="H2612">
        <v>111</v>
      </c>
      <c r="I2612">
        <v>107</v>
      </c>
      <c r="J2612">
        <v>112</v>
      </c>
      <c r="K2612">
        <v>73</v>
      </c>
      <c r="L2612">
        <v>71</v>
      </c>
      <c r="M2612">
        <v>53</v>
      </c>
      <c r="N2612">
        <v>43</v>
      </c>
    </row>
    <row r="2613" spans="1:14" x14ac:dyDescent="0.2">
      <c r="A2613">
        <v>1984</v>
      </c>
      <c r="B2613">
        <v>8</v>
      </c>
      <c r="C2613">
        <v>10</v>
      </c>
      <c r="D2613">
        <v>35</v>
      </c>
      <c r="E2613">
        <v>20</v>
      </c>
      <c r="F2613">
        <v>42</v>
      </c>
      <c r="G2613">
        <v>26</v>
      </c>
      <c r="H2613">
        <v>92</v>
      </c>
      <c r="I2613">
        <v>122</v>
      </c>
      <c r="J2613">
        <v>112</v>
      </c>
      <c r="K2613">
        <v>96</v>
      </c>
      <c r="L2613">
        <v>99</v>
      </c>
      <c r="M2613">
        <v>84</v>
      </c>
      <c r="N2613">
        <v>18</v>
      </c>
    </row>
    <row r="2614" spans="1:14" x14ac:dyDescent="0.2">
      <c r="A2614">
        <v>1984</v>
      </c>
      <c r="B2614">
        <v>9</v>
      </c>
      <c r="C2614">
        <v>-16</v>
      </c>
      <c r="D2614">
        <v>21</v>
      </c>
      <c r="E2614">
        <v>15</v>
      </c>
      <c r="F2614">
        <v>43</v>
      </c>
      <c r="G2614">
        <v>2</v>
      </c>
      <c r="H2614">
        <v>79</v>
      </c>
      <c r="I2614">
        <v>133</v>
      </c>
      <c r="J2614">
        <v>115</v>
      </c>
      <c r="K2614">
        <v>129</v>
      </c>
      <c r="L2614">
        <v>127</v>
      </c>
      <c r="M2614">
        <v>69</v>
      </c>
      <c r="N2614">
        <v>19</v>
      </c>
    </row>
    <row r="2615" spans="1:14" x14ac:dyDescent="0.2">
      <c r="A2615">
        <v>1984</v>
      </c>
      <c r="B2615">
        <v>10</v>
      </c>
      <c r="C2615">
        <v>-10</v>
      </c>
      <c r="D2615">
        <v>3</v>
      </c>
      <c r="E2615">
        <v>26</v>
      </c>
      <c r="F2615">
        <v>32</v>
      </c>
      <c r="G2615">
        <v>58</v>
      </c>
      <c r="H2615">
        <v>101</v>
      </c>
      <c r="I2615">
        <v>138</v>
      </c>
      <c r="J2615">
        <v>118</v>
      </c>
      <c r="K2615">
        <v>101</v>
      </c>
      <c r="L2615">
        <v>90</v>
      </c>
      <c r="M2615">
        <v>81</v>
      </c>
      <c r="N2615">
        <v>32</v>
      </c>
    </row>
    <row r="2616" spans="1:14" x14ac:dyDescent="0.2">
      <c r="A2616">
        <v>1984</v>
      </c>
      <c r="B2616">
        <v>11</v>
      </c>
      <c r="C2616">
        <v>71</v>
      </c>
      <c r="D2616">
        <v>23</v>
      </c>
      <c r="E2616">
        <v>31</v>
      </c>
      <c r="F2616">
        <v>51</v>
      </c>
      <c r="G2616">
        <v>33</v>
      </c>
      <c r="H2616">
        <v>84</v>
      </c>
      <c r="I2616">
        <v>114</v>
      </c>
      <c r="J2616">
        <v>73</v>
      </c>
      <c r="K2616">
        <v>104</v>
      </c>
      <c r="L2616">
        <v>67</v>
      </c>
      <c r="M2616">
        <v>49</v>
      </c>
      <c r="N2616">
        <v>-1</v>
      </c>
    </row>
    <row r="2617" spans="1:14" x14ac:dyDescent="0.2">
      <c r="A2617">
        <v>1984</v>
      </c>
      <c r="B2617">
        <v>12</v>
      </c>
      <c r="C2617">
        <v>18</v>
      </c>
      <c r="D2617">
        <v>46</v>
      </c>
      <c r="E2617">
        <v>25</v>
      </c>
      <c r="F2617">
        <v>7</v>
      </c>
      <c r="G2617">
        <v>19</v>
      </c>
      <c r="H2617">
        <v>114</v>
      </c>
      <c r="I2617">
        <v>123</v>
      </c>
      <c r="J2617">
        <v>98</v>
      </c>
      <c r="K2617">
        <v>129</v>
      </c>
      <c r="L2617">
        <v>94</v>
      </c>
      <c r="M2617">
        <v>83</v>
      </c>
      <c r="N2617">
        <v>-8</v>
      </c>
    </row>
    <row r="2618" spans="1:14" x14ac:dyDescent="0.2">
      <c r="A2618">
        <v>1984</v>
      </c>
      <c r="B2618">
        <v>13</v>
      </c>
      <c r="C2618">
        <v>22</v>
      </c>
      <c r="D2618">
        <v>-28</v>
      </c>
      <c r="E2618">
        <v>21</v>
      </c>
      <c r="F2618">
        <v>21</v>
      </c>
      <c r="G2618">
        <v>15</v>
      </c>
      <c r="H2618">
        <v>132</v>
      </c>
      <c r="I2618">
        <v>118</v>
      </c>
      <c r="J2618">
        <v>118</v>
      </c>
      <c r="K2618">
        <v>114</v>
      </c>
      <c r="L2618">
        <v>113</v>
      </c>
      <c r="M2618">
        <v>56</v>
      </c>
      <c r="N2618">
        <v>18</v>
      </c>
    </row>
    <row r="2619" spans="1:14" x14ac:dyDescent="0.2">
      <c r="A2619">
        <v>1984</v>
      </c>
      <c r="B2619">
        <v>14</v>
      </c>
      <c r="C2619">
        <v>32</v>
      </c>
      <c r="D2619">
        <v>-28</v>
      </c>
      <c r="E2619">
        <v>15</v>
      </c>
      <c r="F2619">
        <v>20</v>
      </c>
      <c r="G2619">
        <v>19</v>
      </c>
      <c r="H2619">
        <v>132</v>
      </c>
      <c r="I2619">
        <v>122</v>
      </c>
      <c r="J2619">
        <v>140</v>
      </c>
      <c r="K2619">
        <v>139</v>
      </c>
      <c r="L2619">
        <v>99</v>
      </c>
      <c r="M2619">
        <v>62</v>
      </c>
      <c r="N2619">
        <v>24</v>
      </c>
    </row>
    <row r="2620" spans="1:14" x14ac:dyDescent="0.2">
      <c r="A2620">
        <v>1984</v>
      </c>
      <c r="B2620">
        <v>15</v>
      </c>
      <c r="C2620">
        <v>0</v>
      </c>
      <c r="D2620">
        <v>-47</v>
      </c>
      <c r="E2620">
        <v>5</v>
      </c>
      <c r="F2620">
        <v>33</v>
      </c>
      <c r="G2620">
        <v>58</v>
      </c>
      <c r="H2620">
        <v>75</v>
      </c>
      <c r="I2620">
        <v>100</v>
      </c>
      <c r="J2620">
        <v>138</v>
      </c>
      <c r="K2620">
        <v>122</v>
      </c>
      <c r="L2620">
        <v>87</v>
      </c>
      <c r="M2620">
        <v>10</v>
      </c>
      <c r="N2620">
        <v>16</v>
      </c>
    </row>
    <row r="2621" spans="1:14" x14ac:dyDescent="0.2">
      <c r="A2621">
        <v>1984</v>
      </c>
      <c r="B2621">
        <v>16</v>
      </c>
      <c r="C2621">
        <v>10</v>
      </c>
      <c r="D2621">
        <v>-39</v>
      </c>
      <c r="E2621">
        <v>4</v>
      </c>
      <c r="F2621">
        <v>25</v>
      </c>
      <c r="G2621">
        <v>79</v>
      </c>
      <c r="H2621">
        <v>116</v>
      </c>
      <c r="I2621">
        <v>101</v>
      </c>
      <c r="J2621">
        <v>123</v>
      </c>
      <c r="K2621">
        <v>128</v>
      </c>
      <c r="L2621">
        <v>62</v>
      </c>
      <c r="M2621">
        <v>-5</v>
      </c>
      <c r="N2621">
        <v>4</v>
      </c>
    </row>
    <row r="2622" spans="1:14" x14ac:dyDescent="0.2">
      <c r="A2622">
        <v>1984</v>
      </c>
      <c r="B2622">
        <v>17</v>
      </c>
      <c r="C2622">
        <v>19</v>
      </c>
      <c r="D2622">
        <v>-23</v>
      </c>
      <c r="E2622">
        <v>9</v>
      </c>
      <c r="F2622">
        <v>2</v>
      </c>
      <c r="G2622">
        <v>77</v>
      </c>
      <c r="H2622">
        <v>131</v>
      </c>
      <c r="I2622">
        <v>104</v>
      </c>
      <c r="J2622">
        <v>127</v>
      </c>
      <c r="K2622">
        <v>118</v>
      </c>
      <c r="L2622">
        <v>92</v>
      </c>
      <c r="M2622">
        <v>10</v>
      </c>
      <c r="N2622">
        <v>16</v>
      </c>
    </row>
    <row r="2623" spans="1:14" x14ac:dyDescent="0.2">
      <c r="A2623">
        <v>1984</v>
      </c>
      <c r="B2623">
        <v>18</v>
      </c>
      <c r="C2623">
        <v>16</v>
      </c>
      <c r="D2623">
        <v>-13</v>
      </c>
      <c r="E2623">
        <v>14</v>
      </c>
      <c r="F2623">
        <v>43</v>
      </c>
      <c r="G2623">
        <v>64</v>
      </c>
      <c r="H2623">
        <v>113</v>
      </c>
      <c r="I2623">
        <v>144</v>
      </c>
      <c r="J2623">
        <v>121</v>
      </c>
      <c r="K2623">
        <v>86</v>
      </c>
      <c r="L2623">
        <v>102</v>
      </c>
      <c r="M2623">
        <v>41</v>
      </c>
      <c r="N2623">
        <v>11</v>
      </c>
    </row>
    <row r="2624" spans="1:14" x14ac:dyDescent="0.2">
      <c r="A2624">
        <v>1984</v>
      </c>
      <c r="B2624">
        <v>19</v>
      </c>
      <c r="C2624">
        <v>-19</v>
      </c>
      <c r="D2624">
        <v>-27</v>
      </c>
      <c r="E2624">
        <v>5</v>
      </c>
      <c r="F2624">
        <v>62</v>
      </c>
      <c r="G2624">
        <v>34</v>
      </c>
      <c r="H2624">
        <v>117</v>
      </c>
      <c r="I2624">
        <v>119</v>
      </c>
      <c r="J2624">
        <v>113</v>
      </c>
      <c r="K2624">
        <v>116</v>
      </c>
      <c r="L2624">
        <v>100</v>
      </c>
      <c r="M2624">
        <v>22</v>
      </c>
      <c r="N2624">
        <v>19</v>
      </c>
    </row>
    <row r="2625" spans="1:14" x14ac:dyDescent="0.2">
      <c r="A2625">
        <v>1984</v>
      </c>
      <c r="B2625">
        <v>20</v>
      </c>
      <c r="C2625">
        <v>-36</v>
      </c>
      <c r="D2625">
        <v>-27</v>
      </c>
      <c r="E2625">
        <v>3</v>
      </c>
      <c r="F2625">
        <v>56</v>
      </c>
      <c r="G2625">
        <v>52</v>
      </c>
      <c r="H2625">
        <v>142</v>
      </c>
      <c r="I2625">
        <v>111</v>
      </c>
      <c r="J2625">
        <v>122</v>
      </c>
      <c r="K2625">
        <v>102</v>
      </c>
      <c r="L2625">
        <v>83</v>
      </c>
      <c r="M2625">
        <v>26</v>
      </c>
      <c r="N2625">
        <v>72</v>
      </c>
    </row>
    <row r="2626" spans="1:14" x14ac:dyDescent="0.2">
      <c r="A2626">
        <v>1984</v>
      </c>
      <c r="B2626">
        <v>21</v>
      </c>
      <c r="C2626">
        <v>-28</v>
      </c>
      <c r="D2626">
        <v>-11</v>
      </c>
      <c r="E2626">
        <v>8</v>
      </c>
      <c r="F2626">
        <v>53</v>
      </c>
      <c r="G2626">
        <v>63</v>
      </c>
      <c r="H2626">
        <v>123</v>
      </c>
      <c r="I2626">
        <v>112</v>
      </c>
      <c r="J2626">
        <v>149</v>
      </c>
      <c r="K2626">
        <v>71</v>
      </c>
      <c r="L2626">
        <v>55</v>
      </c>
      <c r="M2626">
        <v>43</v>
      </c>
      <c r="N2626">
        <v>34</v>
      </c>
    </row>
    <row r="2627" spans="1:14" x14ac:dyDescent="0.2">
      <c r="A2627">
        <v>1984</v>
      </c>
      <c r="B2627">
        <v>22</v>
      </c>
      <c r="C2627">
        <v>-16</v>
      </c>
      <c r="D2627">
        <v>37</v>
      </c>
      <c r="E2627">
        <v>-8</v>
      </c>
      <c r="F2627">
        <v>86</v>
      </c>
      <c r="G2627">
        <v>83</v>
      </c>
      <c r="H2627">
        <v>102</v>
      </c>
      <c r="I2627">
        <v>122</v>
      </c>
      <c r="J2627">
        <v>155</v>
      </c>
      <c r="K2627">
        <v>69</v>
      </c>
      <c r="L2627">
        <v>89</v>
      </c>
      <c r="M2627">
        <v>79</v>
      </c>
      <c r="N2627">
        <v>25</v>
      </c>
    </row>
    <row r="2628" spans="1:14" x14ac:dyDescent="0.2">
      <c r="A2628">
        <v>1984</v>
      </c>
      <c r="B2628">
        <v>23</v>
      </c>
      <c r="C2628">
        <v>-6</v>
      </c>
      <c r="D2628">
        <v>23</v>
      </c>
      <c r="E2628">
        <v>8</v>
      </c>
      <c r="F2628">
        <v>39</v>
      </c>
      <c r="G2628">
        <v>75</v>
      </c>
      <c r="H2628">
        <v>80</v>
      </c>
      <c r="I2628">
        <v>108</v>
      </c>
      <c r="J2628">
        <v>133</v>
      </c>
      <c r="K2628">
        <v>70</v>
      </c>
      <c r="L2628">
        <v>92</v>
      </c>
      <c r="M2628">
        <v>66</v>
      </c>
      <c r="N2628">
        <v>45</v>
      </c>
    </row>
    <row r="2629" spans="1:14" x14ac:dyDescent="0.2">
      <c r="A2629">
        <v>1984</v>
      </c>
      <c r="B2629">
        <v>24</v>
      </c>
      <c r="C2629">
        <v>0</v>
      </c>
      <c r="D2629">
        <v>7</v>
      </c>
      <c r="E2629">
        <v>41</v>
      </c>
      <c r="F2629">
        <v>23</v>
      </c>
      <c r="G2629">
        <v>91</v>
      </c>
      <c r="H2629">
        <v>79</v>
      </c>
      <c r="I2629">
        <v>96</v>
      </c>
      <c r="J2629">
        <v>162</v>
      </c>
      <c r="K2629">
        <v>81</v>
      </c>
      <c r="L2629">
        <v>61</v>
      </c>
      <c r="M2629">
        <v>72</v>
      </c>
      <c r="N2629">
        <v>52</v>
      </c>
    </row>
    <row r="2630" spans="1:14" x14ac:dyDescent="0.2">
      <c r="A2630">
        <v>1984</v>
      </c>
      <c r="B2630">
        <v>25</v>
      </c>
      <c r="C2630">
        <v>-28</v>
      </c>
      <c r="D2630">
        <v>-5</v>
      </c>
      <c r="E2630">
        <v>10</v>
      </c>
      <c r="F2630">
        <v>58</v>
      </c>
      <c r="G2630">
        <v>82</v>
      </c>
      <c r="H2630">
        <v>119</v>
      </c>
      <c r="I2630">
        <v>99</v>
      </c>
      <c r="J2630">
        <v>144</v>
      </c>
      <c r="K2630">
        <v>76</v>
      </c>
      <c r="L2630">
        <v>102</v>
      </c>
      <c r="M2630">
        <v>51</v>
      </c>
      <c r="N2630">
        <v>-1</v>
      </c>
    </row>
    <row r="2631" spans="1:14" x14ac:dyDescent="0.2">
      <c r="A2631">
        <v>1984</v>
      </c>
      <c r="B2631">
        <v>26</v>
      </c>
      <c r="C2631">
        <v>-24</v>
      </c>
      <c r="D2631">
        <v>2</v>
      </c>
      <c r="E2631">
        <v>39</v>
      </c>
      <c r="F2631">
        <v>55</v>
      </c>
      <c r="G2631">
        <v>72</v>
      </c>
      <c r="H2631">
        <v>115</v>
      </c>
      <c r="I2631">
        <v>104</v>
      </c>
      <c r="J2631">
        <v>115</v>
      </c>
      <c r="K2631">
        <v>52</v>
      </c>
      <c r="L2631">
        <v>56</v>
      </c>
      <c r="M2631">
        <v>38</v>
      </c>
      <c r="N2631">
        <v>-10</v>
      </c>
    </row>
    <row r="2632" spans="1:14" x14ac:dyDescent="0.2">
      <c r="A2632">
        <v>1984</v>
      </c>
      <c r="B2632">
        <v>27</v>
      </c>
      <c r="C2632">
        <v>22</v>
      </c>
      <c r="D2632">
        <v>7</v>
      </c>
      <c r="E2632">
        <v>14</v>
      </c>
      <c r="F2632">
        <v>45</v>
      </c>
      <c r="G2632">
        <v>37</v>
      </c>
      <c r="H2632">
        <v>124</v>
      </c>
      <c r="I2632">
        <v>113</v>
      </c>
      <c r="J2632">
        <v>122</v>
      </c>
      <c r="K2632">
        <v>81</v>
      </c>
      <c r="L2632">
        <v>-3</v>
      </c>
      <c r="M2632">
        <v>27</v>
      </c>
      <c r="N2632">
        <v>-12</v>
      </c>
    </row>
    <row r="2633" spans="1:14" x14ac:dyDescent="0.2">
      <c r="A2633">
        <v>1984</v>
      </c>
      <c r="B2633">
        <v>28</v>
      </c>
      <c r="C2633">
        <v>31</v>
      </c>
      <c r="D2633">
        <v>25</v>
      </c>
      <c r="E2633">
        <v>11</v>
      </c>
      <c r="F2633">
        <v>32</v>
      </c>
      <c r="G2633">
        <v>63</v>
      </c>
      <c r="H2633">
        <v>93</v>
      </c>
      <c r="I2633">
        <v>148</v>
      </c>
      <c r="J2633">
        <v>116</v>
      </c>
      <c r="K2633">
        <v>132</v>
      </c>
      <c r="L2633">
        <v>27</v>
      </c>
      <c r="M2633">
        <v>79</v>
      </c>
      <c r="N2633">
        <v>-13</v>
      </c>
    </row>
    <row r="2634" spans="1:14" x14ac:dyDescent="0.2">
      <c r="A2634">
        <v>1984</v>
      </c>
      <c r="B2634">
        <v>29</v>
      </c>
      <c r="C2634">
        <v>26</v>
      </c>
      <c r="D2634">
        <v>7</v>
      </c>
      <c r="E2634">
        <v>24</v>
      </c>
      <c r="F2634">
        <v>31</v>
      </c>
      <c r="G2634">
        <v>58</v>
      </c>
      <c r="H2634">
        <v>73</v>
      </c>
      <c r="I2634">
        <v>114</v>
      </c>
      <c r="J2634">
        <v>141</v>
      </c>
      <c r="K2634">
        <v>119</v>
      </c>
      <c r="L2634">
        <v>110</v>
      </c>
      <c r="M2634">
        <v>72</v>
      </c>
      <c r="N2634">
        <v>-21</v>
      </c>
    </row>
    <row r="2635" spans="1:14" x14ac:dyDescent="0.2">
      <c r="A2635">
        <v>1984</v>
      </c>
      <c r="B2635">
        <v>30</v>
      </c>
      <c r="C2635">
        <v>8</v>
      </c>
      <c r="E2635">
        <v>2</v>
      </c>
      <c r="F2635">
        <v>22</v>
      </c>
      <c r="G2635">
        <v>54</v>
      </c>
      <c r="H2635">
        <v>71</v>
      </c>
      <c r="I2635">
        <v>145</v>
      </c>
      <c r="J2635">
        <v>148</v>
      </c>
      <c r="K2635">
        <v>102</v>
      </c>
      <c r="L2635">
        <v>117</v>
      </c>
      <c r="M2635">
        <v>75</v>
      </c>
      <c r="N2635">
        <v>1</v>
      </c>
    </row>
    <row r="2636" spans="1:14" x14ac:dyDescent="0.2">
      <c r="A2636">
        <v>1984</v>
      </c>
      <c r="B2636">
        <v>31</v>
      </c>
      <c r="C2636">
        <v>12</v>
      </c>
      <c r="E2636">
        <v>7</v>
      </c>
      <c r="G2636">
        <v>64</v>
      </c>
      <c r="I2636">
        <v>139</v>
      </c>
      <c r="J2636">
        <v>171</v>
      </c>
      <c r="L2636">
        <v>89</v>
      </c>
      <c r="N2636">
        <v>49</v>
      </c>
    </row>
    <row r="2637" spans="1:14" x14ac:dyDescent="0.2">
      <c r="A2637">
        <v>1985</v>
      </c>
      <c r="B2637">
        <v>1</v>
      </c>
      <c r="C2637">
        <v>26</v>
      </c>
      <c r="D2637">
        <v>71</v>
      </c>
      <c r="E2637">
        <v>18</v>
      </c>
      <c r="F2637">
        <v>69</v>
      </c>
      <c r="G2637">
        <v>55</v>
      </c>
      <c r="H2637">
        <v>53</v>
      </c>
      <c r="I2637">
        <v>123</v>
      </c>
      <c r="J2637">
        <v>117</v>
      </c>
      <c r="K2637">
        <v>101</v>
      </c>
      <c r="L2637">
        <v>148</v>
      </c>
      <c r="M2637">
        <v>38</v>
      </c>
      <c r="N2637">
        <v>30</v>
      </c>
    </row>
    <row r="2638" spans="1:14" x14ac:dyDescent="0.2">
      <c r="A2638">
        <v>1985</v>
      </c>
      <c r="B2638">
        <v>2</v>
      </c>
      <c r="C2638">
        <v>4</v>
      </c>
      <c r="D2638">
        <v>66</v>
      </c>
      <c r="E2638">
        <v>14</v>
      </c>
      <c r="F2638">
        <v>76</v>
      </c>
      <c r="G2638">
        <v>44</v>
      </c>
      <c r="H2638">
        <v>68</v>
      </c>
      <c r="I2638">
        <v>99</v>
      </c>
      <c r="J2638">
        <v>119</v>
      </c>
      <c r="K2638">
        <v>105</v>
      </c>
      <c r="L2638">
        <v>129</v>
      </c>
      <c r="M2638">
        <v>18</v>
      </c>
      <c r="N2638">
        <v>99</v>
      </c>
    </row>
    <row r="2639" spans="1:14" x14ac:dyDescent="0.2">
      <c r="A2639">
        <v>1985</v>
      </c>
      <c r="B2639">
        <v>3</v>
      </c>
      <c r="C2639">
        <v>-10</v>
      </c>
      <c r="D2639">
        <v>44</v>
      </c>
      <c r="E2639">
        <v>39</v>
      </c>
      <c r="F2639">
        <v>99</v>
      </c>
      <c r="G2639">
        <v>52</v>
      </c>
      <c r="H2639">
        <v>69</v>
      </c>
      <c r="I2639">
        <v>110</v>
      </c>
      <c r="J2639">
        <v>111</v>
      </c>
      <c r="K2639">
        <v>110</v>
      </c>
      <c r="L2639">
        <v>147</v>
      </c>
      <c r="M2639">
        <v>-22</v>
      </c>
      <c r="N2639">
        <v>112</v>
      </c>
    </row>
    <row r="2640" spans="1:14" x14ac:dyDescent="0.2">
      <c r="A2640">
        <v>1985</v>
      </c>
      <c r="B2640">
        <v>4</v>
      </c>
      <c r="C2640">
        <v>-3</v>
      </c>
      <c r="D2640">
        <v>60</v>
      </c>
      <c r="E2640">
        <v>40</v>
      </c>
      <c r="F2640">
        <v>73</v>
      </c>
      <c r="G2640">
        <v>51</v>
      </c>
      <c r="H2640">
        <v>88</v>
      </c>
      <c r="I2640">
        <v>123</v>
      </c>
      <c r="J2640">
        <v>108</v>
      </c>
      <c r="K2640">
        <v>93</v>
      </c>
      <c r="L2640">
        <v>119</v>
      </c>
      <c r="M2640">
        <v>6</v>
      </c>
      <c r="N2640">
        <v>95</v>
      </c>
    </row>
    <row r="2641" spans="1:14" x14ac:dyDescent="0.2">
      <c r="A2641">
        <v>1985</v>
      </c>
      <c r="B2641">
        <v>5</v>
      </c>
      <c r="C2641">
        <v>-29</v>
      </c>
      <c r="D2641">
        <v>3</v>
      </c>
      <c r="E2641">
        <v>3</v>
      </c>
      <c r="F2641">
        <v>71</v>
      </c>
      <c r="G2641">
        <v>48</v>
      </c>
      <c r="H2641">
        <v>123</v>
      </c>
      <c r="I2641">
        <v>153</v>
      </c>
      <c r="J2641">
        <v>112</v>
      </c>
      <c r="K2641">
        <v>109</v>
      </c>
      <c r="L2641">
        <v>108</v>
      </c>
      <c r="M2641">
        <v>63</v>
      </c>
      <c r="N2641">
        <v>85</v>
      </c>
    </row>
    <row r="2642" spans="1:14" x14ac:dyDescent="0.2">
      <c r="A2642">
        <v>1985</v>
      </c>
      <c r="B2642">
        <v>6</v>
      </c>
      <c r="C2642">
        <v>-36</v>
      </c>
      <c r="D2642">
        <v>18</v>
      </c>
      <c r="E2642">
        <v>-12</v>
      </c>
      <c r="F2642">
        <v>51</v>
      </c>
      <c r="G2642">
        <v>51</v>
      </c>
      <c r="H2642">
        <v>91</v>
      </c>
      <c r="I2642">
        <v>107</v>
      </c>
      <c r="J2642">
        <v>99</v>
      </c>
      <c r="K2642">
        <v>78</v>
      </c>
      <c r="L2642">
        <v>99</v>
      </c>
      <c r="M2642">
        <v>29</v>
      </c>
      <c r="N2642">
        <v>42</v>
      </c>
    </row>
    <row r="2643" spans="1:14" x14ac:dyDescent="0.2">
      <c r="A2643">
        <v>1985</v>
      </c>
      <c r="B2643">
        <v>7</v>
      </c>
      <c r="C2643">
        <v>-44</v>
      </c>
      <c r="D2643">
        <v>28</v>
      </c>
      <c r="E2643">
        <v>36</v>
      </c>
      <c r="F2643">
        <v>38</v>
      </c>
      <c r="G2643">
        <v>48</v>
      </c>
      <c r="H2643">
        <v>56</v>
      </c>
      <c r="I2643">
        <v>84</v>
      </c>
      <c r="J2643">
        <v>104</v>
      </c>
      <c r="K2643">
        <v>51</v>
      </c>
      <c r="L2643">
        <v>99</v>
      </c>
      <c r="M2643">
        <v>57</v>
      </c>
      <c r="N2643">
        <v>56</v>
      </c>
    </row>
    <row r="2644" spans="1:14" x14ac:dyDescent="0.2">
      <c r="A2644">
        <v>1985</v>
      </c>
      <c r="B2644">
        <v>8</v>
      </c>
      <c r="C2644">
        <v>-51</v>
      </c>
      <c r="D2644">
        <v>10</v>
      </c>
      <c r="E2644">
        <v>21</v>
      </c>
      <c r="F2644">
        <v>67</v>
      </c>
      <c r="G2644">
        <v>79</v>
      </c>
      <c r="H2644">
        <v>31</v>
      </c>
      <c r="I2644">
        <v>118</v>
      </c>
      <c r="J2644">
        <v>88</v>
      </c>
      <c r="K2644">
        <v>111</v>
      </c>
      <c r="L2644">
        <v>71</v>
      </c>
      <c r="M2644">
        <v>75</v>
      </c>
      <c r="N2644">
        <v>13</v>
      </c>
    </row>
    <row r="2645" spans="1:14" x14ac:dyDescent="0.2">
      <c r="A2645">
        <v>1985</v>
      </c>
      <c r="B2645">
        <v>9</v>
      </c>
      <c r="C2645">
        <v>-54</v>
      </c>
      <c r="D2645">
        <v>-22</v>
      </c>
      <c r="E2645">
        <v>8</v>
      </c>
      <c r="F2645">
        <v>46</v>
      </c>
      <c r="G2645">
        <v>75</v>
      </c>
      <c r="H2645">
        <v>88</v>
      </c>
      <c r="I2645">
        <v>126</v>
      </c>
      <c r="J2645">
        <v>124</v>
      </c>
      <c r="K2645">
        <v>124</v>
      </c>
      <c r="L2645">
        <v>91</v>
      </c>
      <c r="M2645">
        <v>84</v>
      </c>
      <c r="N2645">
        <v>14</v>
      </c>
    </row>
    <row r="2646" spans="1:14" x14ac:dyDescent="0.2">
      <c r="A2646">
        <v>1985</v>
      </c>
      <c r="B2646">
        <v>10</v>
      </c>
      <c r="C2646">
        <v>-36</v>
      </c>
      <c r="D2646">
        <v>-49</v>
      </c>
      <c r="E2646">
        <v>30</v>
      </c>
      <c r="F2646">
        <v>39</v>
      </c>
      <c r="G2646">
        <v>53</v>
      </c>
      <c r="H2646">
        <v>79</v>
      </c>
      <c r="I2646">
        <v>94</v>
      </c>
      <c r="J2646">
        <v>87</v>
      </c>
      <c r="K2646">
        <v>129</v>
      </c>
      <c r="L2646">
        <v>100</v>
      </c>
      <c r="M2646">
        <v>8</v>
      </c>
      <c r="N2646">
        <v>-8</v>
      </c>
    </row>
    <row r="2647" spans="1:14" x14ac:dyDescent="0.2">
      <c r="A2647">
        <v>1985</v>
      </c>
      <c r="B2647">
        <v>11</v>
      </c>
      <c r="C2647">
        <v>-14</v>
      </c>
      <c r="D2647">
        <v>-64</v>
      </c>
      <c r="E2647">
        <v>3</v>
      </c>
      <c r="F2647">
        <v>49</v>
      </c>
      <c r="G2647">
        <v>57</v>
      </c>
      <c r="H2647">
        <v>92</v>
      </c>
      <c r="I2647">
        <v>131</v>
      </c>
      <c r="J2647">
        <v>102</v>
      </c>
      <c r="K2647">
        <v>93</v>
      </c>
      <c r="L2647">
        <v>128</v>
      </c>
      <c r="M2647">
        <v>7</v>
      </c>
      <c r="N2647">
        <v>8</v>
      </c>
    </row>
    <row r="2648" spans="1:14" x14ac:dyDescent="0.2">
      <c r="A2648">
        <v>1985</v>
      </c>
      <c r="B2648">
        <v>12</v>
      </c>
      <c r="C2648">
        <v>-35</v>
      </c>
      <c r="D2648">
        <v>-75</v>
      </c>
      <c r="E2648">
        <v>-24</v>
      </c>
      <c r="F2648">
        <v>42</v>
      </c>
      <c r="G2648">
        <v>44</v>
      </c>
      <c r="H2648">
        <v>80</v>
      </c>
      <c r="I2648">
        <v>149</v>
      </c>
      <c r="J2648">
        <v>96</v>
      </c>
      <c r="K2648">
        <v>99</v>
      </c>
      <c r="L2648">
        <v>61</v>
      </c>
      <c r="M2648">
        <v>-17</v>
      </c>
      <c r="N2648">
        <v>44</v>
      </c>
    </row>
    <row r="2649" spans="1:14" x14ac:dyDescent="0.2">
      <c r="A2649">
        <v>1985</v>
      </c>
      <c r="B2649">
        <v>13</v>
      </c>
      <c r="C2649">
        <v>-30</v>
      </c>
      <c r="D2649">
        <v>-73</v>
      </c>
      <c r="E2649">
        <v>-1</v>
      </c>
      <c r="F2649">
        <v>42</v>
      </c>
      <c r="G2649">
        <v>66</v>
      </c>
      <c r="H2649">
        <v>89</v>
      </c>
      <c r="I2649">
        <v>129</v>
      </c>
      <c r="J2649">
        <v>107</v>
      </c>
      <c r="K2649">
        <v>109</v>
      </c>
      <c r="L2649">
        <v>50</v>
      </c>
      <c r="M2649">
        <v>-41</v>
      </c>
      <c r="N2649">
        <v>62</v>
      </c>
    </row>
    <row r="2650" spans="1:14" x14ac:dyDescent="0.2">
      <c r="A2650">
        <v>1985</v>
      </c>
      <c r="B2650">
        <v>14</v>
      </c>
      <c r="C2650">
        <v>-53</v>
      </c>
      <c r="D2650">
        <v>-55</v>
      </c>
      <c r="E2650">
        <v>21</v>
      </c>
      <c r="F2650">
        <v>58</v>
      </c>
      <c r="G2650">
        <v>66</v>
      </c>
      <c r="H2650">
        <v>67</v>
      </c>
      <c r="I2650">
        <v>144</v>
      </c>
      <c r="J2650">
        <v>123</v>
      </c>
      <c r="K2650">
        <v>97</v>
      </c>
      <c r="L2650">
        <v>52</v>
      </c>
      <c r="M2650">
        <v>-35</v>
      </c>
      <c r="N2650">
        <v>90</v>
      </c>
    </row>
    <row r="2651" spans="1:14" x14ac:dyDescent="0.2">
      <c r="A2651">
        <v>1985</v>
      </c>
      <c r="B2651">
        <v>15</v>
      </c>
      <c r="C2651">
        <v>-32</v>
      </c>
      <c r="D2651">
        <v>-51</v>
      </c>
      <c r="E2651">
        <v>4</v>
      </c>
      <c r="F2651">
        <v>32</v>
      </c>
      <c r="G2651">
        <v>81</v>
      </c>
      <c r="H2651">
        <v>55</v>
      </c>
      <c r="I2651">
        <v>93</v>
      </c>
      <c r="J2651">
        <v>106</v>
      </c>
      <c r="K2651">
        <v>91</v>
      </c>
      <c r="L2651">
        <v>72</v>
      </c>
      <c r="M2651">
        <v>17</v>
      </c>
      <c r="N2651">
        <v>98</v>
      </c>
    </row>
    <row r="2652" spans="1:14" x14ac:dyDescent="0.2">
      <c r="A2652">
        <v>1985</v>
      </c>
      <c r="B2652">
        <v>16</v>
      </c>
      <c r="C2652">
        <v>-42</v>
      </c>
      <c r="D2652">
        <v>-72</v>
      </c>
      <c r="E2652">
        <v>-12</v>
      </c>
      <c r="F2652">
        <v>69</v>
      </c>
      <c r="G2652">
        <v>50</v>
      </c>
      <c r="H2652">
        <v>67</v>
      </c>
      <c r="I2652">
        <v>112</v>
      </c>
      <c r="J2652">
        <v>122</v>
      </c>
      <c r="K2652">
        <v>92</v>
      </c>
      <c r="L2652">
        <v>103</v>
      </c>
      <c r="M2652">
        <v>-1</v>
      </c>
      <c r="N2652">
        <v>91</v>
      </c>
    </row>
    <row r="2653" spans="1:14" x14ac:dyDescent="0.2">
      <c r="A2653">
        <v>1985</v>
      </c>
      <c r="B2653">
        <v>17</v>
      </c>
      <c r="C2653">
        <v>-88</v>
      </c>
      <c r="D2653">
        <v>-49</v>
      </c>
      <c r="E2653">
        <v>-25</v>
      </c>
      <c r="F2653">
        <v>67</v>
      </c>
      <c r="G2653">
        <v>77</v>
      </c>
      <c r="H2653">
        <v>48</v>
      </c>
      <c r="I2653">
        <v>99</v>
      </c>
      <c r="J2653">
        <v>109</v>
      </c>
      <c r="K2653">
        <v>119</v>
      </c>
      <c r="L2653">
        <v>93</v>
      </c>
      <c r="M2653">
        <v>5</v>
      </c>
      <c r="N2653">
        <v>67</v>
      </c>
    </row>
    <row r="2654" spans="1:14" x14ac:dyDescent="0.2">
      <c r="A2654">
        <v>1985</v>
      </c>
      <c r="B2654">
        <v>18</v>
      </c>
      <c r="C2654">
        <v>-87</v>
      </c>
      <c r="D2654">
        <v>-55</v>
      </c>
      <c r="E2654">
        <v>-34</v>
      </c>
      <c r="F2654">
        <v>56</v>
      </c>
      <c r="G2654">
        <v>84</v>
      </c>
      <c r="H2654">
        <v>93</v>
      </c>
      <c r="I2654">
        <v>122</v>
      </c>
      <c r="J2654">
        <v>113</v>
      </c>
      <c r="K2654">
        <v>118</v>
      </c>
      <c r="L2654">
        <v>89</v>
      </c>
      <c r="M2654">
        <v>0</v>
      </c>
      <c r="N2654">
        <v>78</v>
      </c>
    </row>
    <row r="2655" spans="1:14" x14ac:dyDescent="0.2">
      <c r="A2655">
        <v>1985</v>
      </c>
      <c r="B2655">
        <v>19</v>
      </c>
      <c r="C2655">
        <v>-16</v>
      </c>
      <c r="D2655">
        <v>-72</v>
      </c>
      <c r="E2655">
        <v>-28</v>
      </c>
      <c r="F2655">
        <v>49</v>
      </c>
      <c r="G2655">
        <v>81</v>
      </c>
      <c r="H2655">
        <v>77</v>
      </c>
      <c r="I2655">
        <v>107</v>
      </c>
      <c r="J2655">
        <v>143</v>
      </c>
      <c r="K2655">
        <v>142</v>
      </c>
      <c r="L2655">
        <v>73</v>
      </c>
      <c r="M2655">
        <v>1</v>
      </c>
      <c r="N2655">
        <v>45</v>
      </c>
    </row>
    <row r="2656" spans="1:14" x14ac:dyDescent="0.2">
      <c r="A2656">
        <v>1985</v>
      </c>
      <c r="B2656">
        <v>20</v>
      </c>
      <c r="C2656">
        <v>-16</v>
      </c>
      <c r="D2656">
        <v>-29</v>
      </c>
      <c r="E2656">
        <v>-43</v>
      </c>
      <c r="F2656">
        <v>38</v>
      </c>
      <c r="G2656">
        <v>82</v>
      </c>
      <c r="H2656">
        <v>82</v>
      </c>
      <c r="I2656">
        <v>100</v>
      </c>
      <c r="J2656">
        <v>118</v>
      </c>
      <c r="K2656">
        <v>77</v>
      </c>
      <c r="L2656">
        <v>66</v>
      </c>
      <c r="M2656">
        <v>4</v>
      </c>
      <c r="N2656">
        <v>51</v>
      </c>
    </row>
    <row r="2657" spans="1:14" x14ac:dyDescent="0.2">
      <c r="A2657">
        <v>1985</v>
      </c>
      <c r="B2657">
        <v>21</v>
      </c>
      <c r="C2657">
        <v>-6</v>
      </c>
      <c r="D2657">
        <v>12</v>
      </c>
      <c r="E2657">
        <v>-16</v>
      </c>
      <c r="F2657">
        <v>22</v>
      </c>
      <c r="G2657">
        <v>86</v>
      </c>
      <c r="H2657">
        <v>103</v>
      </c>
      <c r="I2657">
        <v>89</v>
      </c>
      <c r="J2657">
        <v>118</v>
      </c>
      <c r="K2657">
        <v>117</v>
      </c>
      <c r="L2657">
        <v>46</v>
      </c>
      <c r="M2657">
        <v>14</v>
      </c>
      <c r="N2657">
        <v>86</v>
      </c>
    </row>
    <row r="2658" spans="1:14" x14ac:dyDescent="0.2">
      <c r="A2658">
        <v>1985</v>
      </c>
      <c r="B2658">
        <v>22</v>
      </c>
      <c r="C2658">
        <v>18</v>
      </c>
      <c r="D2658">
        <v>7</v>
      </c>
      <c r="E2658">
        <v>5</v>
      </c>
      <c r="F2658">
        <v>32</v>
      </c>
      <c r="G2658">
        <v>77</v>
      </c>
      <c r="H2658">
        <v>115</v>
      </c>
      <c r="I2658">
        <v>118</v>
      </c>
      <c r="J2658">
        <v>118</v>
      </c>
      <c r="K2658">
        <v>147</v>
      </c>
      <c r="L2658">
        <v>52</v>
      </c>
      <c r="M2658">
        <v>27</v>
      </c>
      <c r="N2658">
        <v>67</v>
      </c>
    </row>
    <row r="2659" spans="1:14" x14ac:dyDescent="0.2">
      <c r="A2659">
        <v>1985</v>
      </c>
      <c r="B2659">
        <v>23</v>
      </c>
      <c r="C2659">
        <v>3</v>
      </c>
      <c r="D2659">
        <v>12</v>
      </c>
      <c r="E2659">
        <v>28</v>
      </c>
      <c r="F2659">
        <v>38</v>
      </c>
      <c r="G2659">
        <v>81</v>
      </c>
      <c r="H2659">
        <v>104</v>
      </c>
      <c r="I2659">
        <v>106</v>
      </c>
      <c r="J2659">
        <v>112</v>
      </c>
      <c r="K2659">
        <v>116</v>
      </c>
      <c r="L2659">
        <v>54</v>
      </c>
      <c r="M2659">
        <v>29</v>
      </c>
      <c r="N2659">
        <v>44</v>
      </c>
    </row>
    <row r="2660" spans="1:14" x14ac:dyDescent="0.2">
      <c r="A2660">
        <v>1985</v>
      </c>
      <c r="B2660">
        <v>24</v>
      </c>
      <c r="C2660">
        <v>-4</v>
      </c>
      <c r="D2660">
        <v>2</v>
      </c>
      <c r="E2660">
        <v>33</v>
      </c>
      <c r="F2660">
        <v>-11</v>
      </c>
      <c r="G2660">
        <v>101</v>
      </c>
      <c r="H2660">
        <v>115</v>
      </c>
      <c r="I2660">
        <v>127</v>
      </c>
      <c r="J2660">
        <v>118</v>
      </c>
      <c r="K2660">
        <v>108</v>
      </c>
      <c r="L2660">
        <v>42</v>
      </c>
      <c r="M2660">
        <v>29</v>
      </c>
      <c r="N2660">
        <v>33</v>
      </c>
    </row>
    <row r="2661" spans="1:14" x14ac:dyDescent="0.2">
      <c r="A2661">
        <v>1985</v>
      </c>
      <c r="B2661">
        <v>25</v>
      </c>
      <c r="C2661">
        <v>-1</v>
      </c>
      <c r="D2661">
        <v>8</v>
      </c>
      <c r="E2661">
        <v>-1</v>
      </c>
      <c r="F2661">
        <v>44</v>
      </c>
      <c r="G2661">
        <v>86</v>
      </c>
      <c r="H2661">
        <v>79</v>
      </c>
      <c r="I2661">
        <v>131</v>
      </c>
      <c r="J2661">
        <v>92</v>
      </c>
      <c r="K2661">
        <v>118</v>
      </c>
      <c r="L2661">
        <v>39</v>
      </c>
      <c r="M2661">
        <v>19</v>
      </c>
      <c r="N2661">
        <v>19</v>
      </c>
    </row>
    <row r="2662" spans="1:14" x14ac:dyDescent="0.2">
      <c r="A2662">
        <v>1985</v>
      </c>
      <c r="B2662">
        <v>26</v>
      </c>
      <c r="C2662">
        <v>10</v>
      </c>
      <c r="D2662">
        <v>7</v>
      </c>
      <c r="E2662">
        <v>21</v>
      </c>
      <c r="F2662">
        <v>-18</v>
      </c>
      <c r="G2662">
        <v>121</v>
      </c>
      <c r="H2662">
        <v>86</v>
      </c>
      <c r="I2662">
        <v>162</v>
      </c>
      <c r="J2662">
        <v>104</v>
      </c>
      <c r="K2662">
        <v>119</v>
      </c>
      <c r="L2662">
        <v>31</v>
      </c>
      <c r="M2662">
        <v>6</v>
      </c>
      <c r="N2662">
        <v>23</v>
      </c>
    </row>
    <row r="2663" spans="1:14" x14ac:dyDescent="0.2">
      <c r="A2663">
        <v>1985</v>
      </c>
      <c r="B2663">
        <v>27</v>
      </c>
      <c r="C2663">
        <v>-47</v>
      </c>
      <c r="D2663">
        <v>26</v>
      </c>
      <c r="E2663">
        <v>17</v>
      </c>
      <c r="F2663">
        <v>54</v>
      </c>
      <c r="G2663">
        <v>109</v>
      </c>
      <c r="H2663">
        <v>108</v>
      </c>
      <c r="I2663">
        <v>133</v>
      </c>
      <c r="J2663">
        <v>84</v>
      </c>
      <c r="K2663">
        <v>98</v>
      </c>
      <c r="L2663">
        <v>41</v>
      </c>
      <c r="M2663">
        <v>5</v>
      </c>
      <c r="N2663">
        <v>-8</v>
      </c>
    </row>
    <row r="2664" spans="1:14" x14ac:dyDescent="0.2">
      <c r="A2664">
        <v>1985</v>
      </c>
      <c r="B2664">
        <v>28</v>
      </c>
      <c r="C2664">
        <v>-15</v>
      </c>
      <c r="D2664">
        <v>24</v>
      </c>
      <c r="E2664">
        <v>11</v>
      </c>
      <c r="F2664">
        <v>3</v>
      </c>
      <c r="G2664">
        <v>84</v>
      </c>
      <c r="H2664">
        <v>108</v>
      </c>
      <c r="I2664">
        <v>140</v>
      </c>
      <c r="J2664">
        <v>129</v>
      </c>
      <c r="K2664">
        <v>91</v>
      </c>
      <c r="L2664">
        <v>38</v>
      </c>
      <c r="M2664">
        <v>-25</v>
      </c>
      <c r="N2664">
        <v>-64</v>
      </c>
    </row>
    <row r="2665" spans="1:14" x14ac:dyDescent="0.2">
      <c r="A2665">
        <v>1985</v>
      </c>
      <c r="B2665">
        <v>29</v>
      </c>
      <c r="C2665">
        <v>29</v>
      </c>
      <c r="E2665">
        <v>35</v>
      </c>
      <c r="F2665">
        <v>20</v>
      </c>
      <c r="G2665">
        <v>45</v>
      </c>
      <c r="H2665">
        <v>121</v>
      </c>
      <c r="I2665">
        <v>126</v>
      </c>
      <c r="J2665">
        <v>125</v>
      </c>
      <c r="K2665">
        <v>102</v>
      </c>
      <c r="L2665">
        <v>44</v>
      </c>
      <c r="M2665">
        <v>-47</v>
      </c>
      <c r="N2665">
        <v>-73</v>
      </c>
    </row>
    <row r="2666" spans="1:14" x14ac:dyDescent="0.2">
      <c r="A2666">
        <v>1985</v>
      </c>
      <c r="B2666">
        <v>30</v>
      </c>
      <c r="C2666">
        <v>24</v>
      </c>
      <c r="E2666">
        <v>58</v>
      </c>
      <c r="F2666">
        <v>61</v>
      </c>
      <c r="G2666">
        <v>57</v>
      </c>
      <c r="H2666">
        <v>114</v>
      </c>
      <c r="I2666">
        <v>133</v>
      </c>
      <c r="J2666">
        <v>124</v>
      </c>
      <c r="K2666">
        <v>119</v>
      </c>
      <c r="L2666">
        <v>43</v>
      </c>
      <c r="M2666">
        <v>-27</v>
      </c>
      <c r="N2666">
        <v>-66</v>
      </c>
    </row>
    <row r="2667" spans="1:14" x14ac:dyDescent="0.2">
      <c r="A2667">
        <v>1985</v>
      </c>
      <c r="B2667">
        <v>31</v>
      </c>
      <c r="C2667">
        <v>39</v>
      </c>
      <c r="E2667">
        <v>71</v>
      </c>
      <c r="G2667">
        <v>47</v>
      </c>
      <c r="I2667">
        <v>129</v>
      </c>
      <c r="J2667">
        <v>108</v>
      </c>
      <c r="L2667">
        <v>43</v>
      </c>
      <c r="N2667">
        <v>-32</v>
      </c>
    </row>
    <row r="2668" spans="1:14" x14ac:dyDescent="0.2">
      <c r="A2668">
        <v>1986</v>
      </c>
      <c r="B2668">
        <v>1</v>
      </c>
      <c r="C2668">
        <v>-1</v>
      </c>
      <c r="D2668">
        <v>14</v>
      </c>
      <c r="E2668">
        <v>-23</v>
      </c>
      <c r="F2668">
        <v>25</v>
      </c>
      <c r="G2668">
        <v>39</v>
      </c>
      <c r="H2668">
        <v>96</v>
      </c>
      <c r="I2668">
        <v>111</v>
      </c>
      <c r="J2668">
        <v>77</v>
      </c>
      <c r="K2668">
        <v>98</v>
      </c>
      <c r="L2668">
        <v>102</v>
      </c>
      <c r="M2668">
        <v>65</v>
      </c>
      <c r="N2668">
        <v>30</v>
      </c>
    </row>
    <row r="2669" spans="1:14" x14ac:dyDescent="0.2">
      <c r="A2669">
        <v>1986</v>
      </c>
      <c r="B2669">
        <v>2</v>
      </c>
      <c r="C2669">
        <v>-1</v>
      </c>
      <c r="D2669">
        <v>16</v>
      </c>
      <c r="E2669">
        <v>-38</v>
      </c>
      <c r="F2669">
        <v>-4</v>
      </c>
      <c r="G2669">
        <v>58</v>
      </c>
      <c r="H2669">
        <v>119</v>
      </c>
      <c r="I2669">
        <v>103</v>
      </c>
      <c r="J2669">
        <v>128</v>
      </c>
      <c r="K2669">
        <v>116</v>
      </c>
      <c r="L2669">
        <v>97</v>
      </c>
      <c r="M2669">
        <v>9</v>
      </c>
      <c r="N2669">
        <v>50</v>
      </c>
    </row>
    <row r="2670" spans="1:14" x14ac:dyDescent="0.2">
      <c r="A2670">
        <v>1986</v>
      </c>
      <c r="B2670">
        <v>3</v>
      </c>
      <c r="C2670">
        <v>10</v>
      </c>
      <c r="D2670">
        <v>8</v>
      </c>
      <c r="E2670">
        <v>-64</v>
      </c>
      <c r="F2670">
        <v>1</v>
      </c>
      <c r="G2670">
        <v>79</v>
      </c>
      <c r="H2670">
        <v>98</v>
      </c>
      <c r="I2670">
        <v>127</v>
      </c>
      <c r="J2670">
        <v>101</v>
      </c>
      <c r="K2670">
        <v>103</v>
      </c>
      <c r="L2670">
        <v>74</v>
      </c>
      <c r="M2670">
        <v>19</v>
      </c>
      <c r="N2670">
        <v>78</v>
      </c>
    </row>
    <row r="2671" spans="1:14" x14ac:dyDescent="0.2">
      <c r="A2671">
        <v>1986</v>
      </c>
      <c r="B2671">
        <v>4</v>
      </c>
      <c r="C2671">
        <v>-43</v>
      </c>
      <c r="D2671">
        <v>2</v>
      </c>
      <c r="E2671">
        <v>-33</v>
      </c>
      <c r="F2671">
        <v>9</v>
      </c>
      <c r="G2671">
        <v>54</v>
      </c>
      <c r="H2671">
        <v>65</v>
      </c>
      <c r="I2671">
        <v>128</v>
      </c>
      <c r="J2671">
        <v>89</v>
      </c>
      <c r="K2671">
        <v>51</v>
      </c>
      <c r="L2671">
        <v>81</v>
      </c>
      <c r="M2671">
        <v>28</v>
      </c>
      <c r="N2671">
        <v>97</v>
      </c>
    </row>
    <row r="2672" spans="1:14" x14ac:dyDescent="0.2">
      <c r="A2672">
        <v>1986</v>
      </c>
      <c r="B2672">
        <v>5</v>
      </c>
      <c r="C2672">
        <v>-27</v>
      </c>
      <c r="D2672">
        <v>-15</v>
      </c>
      <c r="E2672">
        <v>46</v>
      </c>
      <c r="F2672">
        <v>4</v>
      </c>
      <c r="G2672">
        <v>80</v>
      </c>
      <c r="H2672">
        <v>59</v>
      </c>
      <c r="I2672">
        <v>136</v>
      </c>
      <c r="J2672">
        <v>91</v>
      </c>
      <c r="K2672">
        <v>81</v>
      </c>
      <c r="L2672">
        <v>97</v>
      </c>
      <c r="M2672">
        <v>49</v>
      </c>
      <c r="N2672">
        <v>108</v>
      </c>
    </row>
    <row r="2673" spans="1:14" x14ac:dyDescent="0.2">
      <c r="A2673">
        <v>1986</v>
      </c>
      <c r="B2673">
        <v>6</v>
      </c>
      <c r="C2673">
        <v>0</v>
      </c>
      <c r="D2673">
        <v>-28</v>
      </c>
      <c r="E2673">
        <v>11</v>
      </c>
      <c r="F2673">
        <v>3</v>
      </c>
      <c r="G2673">
        <v>53</v>
      </c>
      <c r="H2673">
        <v>58</v>
      </c>
      <c r="I2673">
        <v>114</v>
      </c>
      <c r="J2673">
        <v>111</v>
      </c>
      <c r="K2673">
        <v>92</v>
      </c>
      <c r="L2673">
        <v>114</v>
      </c>
      <c r="M2673">
        <v>45</v>
      </c>
      <c r="N2673">
        <v>16</v>
      </c>
    </row>
    <row r="2674" spans="1:14" x14ac:dyDescent="0.2">
      <c r="A2674">
        <v>1986</v>
      </c>
      <c r="B2674">
        <v>7</v>
      </c>
      <c r="C2674">
        <v>-30</v>
      </c>
      <c r="D2674">
        <v>-26</v>
      </c>
      <c r="E2674">
        <v>1</v>
      </c>
      <c r="F2674">
        <v>-4</v>
      </c>
      <c r="G2674">
        <v>68</v>
      </c>
      <c r="H2674">
        <v>69</v>
      </c>
      <c r="I2674">
        <v>109</v>
      </c>
      <c r="J2674">
        <v>123</v>
      </c>
      <c r="K2674">
        <v>63</v>
      </c>
      <c r="L2674">
        <v>122</v>
      </c>
      <c r="M2674">
        <v>30</v>
      </c>
      <c r="N2674">
        <v>15</v>
      </c>
    </row>
    <row r="2675" spans="1:14" x14ac:dyDescent="0.2">
      <c r="A2675">
        <v>1986</v>
      </c>
      <c r="B2675">
        <v>8</v>
      </c>
      <c r="C2675">
        <v>-2</v>
      </c>
      <c r="D2675">
        <v>-28</v>
      </c>
      <c r="E2675">
        <v>-5</v>
      </c>
      <c r="F2675">
        <v>15</v>
      </c>
      <c r="G2675">
        <v>70</v>
      </c>
      <c r="H2675">
        <v>68</v>
      </c>
      <c r="I2675">
        <v>119</v>
      </c>
      <c r="J2675">
        <v>119</v>
      </c>
      <c r="K2675">
        <v>78</v>
      </c>
      <c r="L2675">
        <v>108</v>
      </c>
      <c r="M2675">
        <v>51</v>
      </c>
      <c r="N2675">
        <v>56</v>
      </c>
    </row>
    <row r="2676" spans="1:14" x14ac:dyDescent="0.2">
      <c r="A2676">
        <v>1986</v>
      </c>
      <c r="B2676">
        <v>9</v>
      </c>
      <c r="C2676">
        <v>3</v>
      </c>
      <c r="D2676">
        <v>-44</v>
      </c>
      <c r="E2676">
        <v>10</v>
      </c>
      <c r="F2676">
        <v>25</v>
      </c>
      <c r="G2676">
        <v>58</v>
      </c>
      <c r="H2676">
        <v>98</v>
      </c>
      <c r="I2676">
        <v>85</v>
      </c>
      <c r="J2676">
        <v>89</v>
      </c>
      <c r="K2676">
        <v>31</v>
      </c>
      <c r="L2676">
        <v>116</v>
      </c>
      <c r="M2676">
        <v>53</v>
      </c>
      <c r="N2676">
        <v>50</v>
      </c>
    </row>
    <row r="2677" spans="1:14" x14ac:dyDescent="0.2">
      <c r="A2677">
        <v>1986</v>
      </c>
      <c r="B2677">
        <v>10</v>
      </c>
      <c r="C2677">
        <v>8</v>
      </c>
      <c r="D2677">
        <v>-87</v>
      </c>
      <c r="E2677">
        <v>21</v>
      </c>
      <c r="F2677">
        <v>23</v>
      </c>
      <c r="G2677">
        <v>100</v>
      </c>
      <c r="H2677">
        <v>104</v>
      </c>
      <c r="I2677">
        <v>125</v>
      </c>
      <c r="J2677">
        <v>116</v>
      </c>
      <c r="K2677">
        <v>47</v>
      </c>
      <c r="L2677">
        <v>118</v>
      </c>
      <c r="M2677">
        <v>83</v>
      </c>
      <c r="N2677">
        <v>0</v>
      </c>
    </row>
    <row r="2678" spans="1:14" x14ac:dyDescent="0.2">
      <c r="A2678">
        <v>1986</v>
      </c>
      <c r="B2678">
        <v>11</v>
      </c>
      <c r="C2678">
        <v>44</v>
      </c>
      <c r="D2678">
        <v>-86</v>
      </c>
      <c r="E2678">
        <v>1</v>
      </c>
      <c r="F2678">
        <v>-5</v>
      </c>
      <c r="G2678">
        <v>91</v>
      </c>
      <c r="H2678">
        <v>70</v>
      </c>
      <c r="I2678">
        <v>109</v>
      </c>
      <c r="J2678">
        <v>130</v>
      </c>
      <c r="K2678">
        <v>44</v>
      </c>
      <c r="L2678">
        <v>54</v>
      </c>
      <c r="M2678">
        <v>87</v>
      </c>
      <c r="N2678">
        <v>7</v>
      </c>
    </row>
    <row r="2679" spans="1:14" x14ac:dyDescent="0.2">
      <c r="A2679">
        <v>1986</v>
      </c>
      <c r="B2679">
        <v>12</v>
      </c>
      <c r="C2679">
        <v>40</v>
      </c>
      <c r="D2679">
        <v>-37</v>
      </c>
      <c r="E2679">
        <v>2</v>
      </c>
      <c r="F2679">
        <v>20</v>
      </c>
      <c r="G2679">
        <v>91</v>
      </c>
      <c r="H2679">
        <v>54</v>
      </c>
      <c r="I2679">
        <v>129</v>
      </c>
      <c r="J2679">
        <v>122</v>
      </c>
      <c r="K2679">
        <v>57</v>
      </c>
      <c r="L2679">
        <v>45</v>
      </c>
      <c r="M2679">
        <v>26</v>
      </c>
      <c r="N2679">
        <v>1</v>
      </c>
    </row>
    <row r="2680" spans="1:14" x14ac:dyDescent="0.2">
      <c r="A2680">
        <v>1986</v>
      </c>
      <c r="B2680">
        <v>13</v>
      </c>
      <c r="C2680">
        <v>48</v>
      </c>
      <c r="D2680">
        <v>-44</v>
      </c>
      <c r="E2680">
        <v>-3</v>
      </c>
      <c r="F2680">
        <v>4</v>
      </c>
      <c r="G2680">
        <v>75</v>
      </c>
      <c r="H2680">
        <v>95</v>
      </c>
      <c r="I2680">
        <v>118</v>
      </c>
      <c r="J2680">
        <v>130</v>
      </c>
      <c r="K2680">
        <v>40</v>
      </c>
      <c r="L2680">
        <v>84</v>
      </c>
      <c r="M2680">
        <v>52</v>
      </c>
      <c r="N2680">
        <v>11</v>
      </c>
    </row>
    <row r="2681" spans="1:14" x14ac:dyDescent="0.2">
      <c r="A2681">
        <v>1986</v>
      </c>
      <c r="B2681">
        <v>14</v>
      </c>
      <c r="C2681">
        <v>55</v>
      </c>
      <c r="D2681">
        <v>-35</v>
      </c>
      <c r="E2681">
        <v>4</v>
      </c>
      <c r="F2681">
        <v>28</v>
      </c>
      <c r="G2681">
        <v>55</v>
      </c>
      <c r="H2681">
        <v>103</v>
      </c>
      <c r="I2681">
        <v>146</v>
      </c>
      <c r="J2681">
        <v>139</v>
      </c>
      <c r="K2681">
        <v>68</v>
      </c>
      <c r="L2681">
        <v>110</v>
      </c>
      <c r="M2681">
        <v>66</v>
      </c>
      <c r="N2681">
        <v>0</v>
      </c>
    </row>
    <row r="2682" spans="1:14" x14ac:dyDescent="0.2">
      <c r="A2682">
        <v>1986</v>
      </c>
      <c r="B2682">
        <v>15</v>
      </c>
      <c r="C2682">
        <v>44</v>
      </c>
      <c r="D2682">
        <v>-23</v>
      </c>
      <c r="E2682">
        <v>35</v>
      </c>
      <c r="F2682">
        <v>42</v>
      </c>
      <c r="G2682">
        <v>49</v>
      </c>
      <c r="H2682">
        <v>106</v>
      </c>
      <c r="I2682">
        <v>157</v>
      </c>
      <c r="J2682">
        <v>107</v>
      </c>
      <c r="K2682">
        <v>41</v>
      </c>
      <c r="L2682">
        <v>72</v>
      </c>
      <c r="M2682">
        <v>62</v>
      </c>
      <c r="N2682">
        <v>-10</v>
      </c>
    </row>
    <row r="2683" spans="1:14" x14ac:dyDescent="0.2">
      <c r="A2683">
        <v>1986</v>
      </c>
      <c r="B2683">
        <v>16</v>
      </c>
      <c r="C2683">
        <v>4</v>
      </c>
      <c r="D2683">
        <v>-13</v>
      </c>
      <c r="E2683">
        <v>35</v>
      </c>
      <c r="F2683">
        <v>34</v>
      </c>
      <c r="G2683">
        <v>27</v>
      </c>
      <c r="H2683">
        <v>129</v>
      </c>
      <c r="I2683">
        <v>146</v>
      </c>
      <c r="J2683">
        <v>93</v>
      </c>
      <c r="K2683">
        <v>35</v>
      </c>
      <c r="L2683">
        <v>13</v>
      </c>
      <c r="M2683">
        <v>59</v>
      </c>
      <c r="N2683">
        <v>26</v>
      </c>
    </row>
    <row r="2684" spans="1:14" x14ac:dyDescent="0.2">
      <c r="A2684">
        <v>1986</v>
      </c>
      <c r="B2684">
        <v>17</v>
      </c>
      <c r="C2684">
        <v>-11</v>
      </c>
      <c r="D2684">
        <v>-15</v>
      </c>
      <c r="E2684">
        <v>-2</v>
      </c>
      <c r="F2684">
        <v>25</v>
      </c>
      <c r="G2684">
        <v>57</v>
      </c>
      <c r="H2684">
        <v>149</v>
      </c>
      <c r="I2684">
        <v>119</v>
      </c>
      <c r="J2684">
        <v>117</v>
      </c>
      <c r="K2684">
        <v>37</v>
      </c>
      <c r="L2684">
        <v>18</v>
      </c>
      <c r="M2684">
        <v>32</v>
      </c>
      <c r="N2684">
        <v>33</v>
      </c>
    </row>
    <row r="2685" spans="1:14" x14ac:dyDescent="0.2">
      <c r="A2685">
        <v>1986</v>
      </c>
      <c r="B2685">
        <v>18</v>
      </c>
      <c r="C2685">
        <v>2</v>
      </c>
      <c r="D2685">
        <v>-17</v>
      </c>
      <c r="E2685">
        <v>17</v>
      </c>
      <c r="F2685">
        <v>30</v>
      </c>
      <c r="G2685">
        <v>100</v>
      </c>
      <c r="H2685">
        <v>84</v>
      </c>
      <c r="I2685">
        <v>101</v>
      </c>
      <c r="J2685">
        <v>112</v>
      </c>
      <c r="K2685">
        <v>47</v>
      </c>
      <c r="L2685">
        <v>42</v>
      </c>
      <c r="M2685">
        <v>41</v>
      </c>
      <c r="N2685">
        <v>53</v>
      </c>
    </row>
    <row r="2686" spans="1:14" x14ac:dyDescent="0.2">
      <c r="A2686">
        <v>1986</v>
      </c>
      <c r="B2686">
        <v>19</v>
      </c>
      <c r="C2686">
        <v>88</v>
      </c>
      <c r="D2686">
        <v>-20</v>
      </c>
      <c r="E2686">
        <v>34</v>
      </c>
      <c r="F2686">
        <v>21</v>
      </c>
      <c r="G2686">
        <v>60</v>
      </c>
      <c r="H2686">
        <v>84</v>
      </c>
      <c r="I2686">
        <v>98</v>
      </c>
      <c r="J2686">
        <v>88</v>
      </c>
      <c r="K2686">
        <v>20</v>
      </c>
      <c r="L2686">
        <v>53</v>
      </c>
      <c r="M2686">
        <v>70</v>
      </c>
      <c r="N2686">
        <v>20</v>
      </c>
    </row>
    <row r="2687" spans="1:14" x14ac:dyDescent="0.2">
      <c r="A2687">
        <v>1986</v>
      </c>
      <c r="B2687">
        <v>20</v>
      </c>
      <c r="C2687">
        <v>30</v>
      </c>
      <c r="D2687">
        <v>-58</v>
      </c>
      <c r="E2687">
        <v>29</v>
      </c>
      <c r="F2687">
        <v>46</v>
      </c>
      <c r="G2687">
        <v>107</v>
      </c>
      <c r="H2687">
        <v>103</v>
      </c>
      <c r="I2687">
        <v>126</v>
      </c>
      <c r="J2687">
        <v>81</v>
      </c>
      <c r="K2687">
        <v>40</v>
      </c>
      <c r="L2687">
        <v>57</v>
      </c>
      <c r="M2687">
        <v>43</v>
      </c>
      <c r="N2687">
        <v>26</v>
      </c>
    </row>
    <row r="2688" spans="1:14" x14ac:dyDescent="0.2">
      <c r="A2688">
        <v>1986</v>
      </c>
      <c r="B2688">
        <v>21</v>
      </c>
      <c r="C2688">
        <v>41</v>
      </c>
      <c r="D2688">
        <v>-82</v>
      </c>
      <c r="E2688">
        <v>31</v>
      </c>
      <c r="F2688">
        <v>26</v>
      </c>
      <c r="G2688">
        <v>84</v>
      </c>
      <c r="H2688">
        <v>81</v>
      </c>
      <c r="I2688">
        <v>112</v>
      </c>
      <c r="J2688">
        <v>61</v>
      </c>
      <c r="K2688">
        <v>61</v>
      </c>
      <c r="L2688">
        <v>62</v>
      </c>
      <c r="M2688">
        <v>21</v>
      </c>
      <c r="N2688">
        <v>18</v>
      </c>
    </row>
    <row r="2689" spans="1:14" x14ac:dyDescent="0.2">
      <c r="A2689">
        <v>1986</v>
      </c>
      <c r="B2689">
        <v>22</v>
      </c>
      <c r="C2689">
        <v>15</v>
      </c>
      <c r="D2689">
        <v>-63</v>
      </c>
      <c r="E2689">
        <v>53</v>
      </c>
      <c r="F2689">
        <v>28</v>
      </c>
      <c r="G2689">
        <v>61</v>
      </c>
      <c r="H2689">
        <v>96</v>
      </c>
      <c r="I2689">
        <v>110</v>
      </c>
      <c r="J2689">
        <v>114</v>
      </c>
      <c r="K2689">
        <v>81</v>
      </c>
      <c r="L2689">
        <v>85</v>
      </c>
      <c r="M2689">
        <v>33</v>
      </c>
      <c r="N2689">
        <v>6</v>
      </c>
    </row>
    <row r="2690" spans="1:14" x14ac:dyDescent="0.2">
      <c r="A2690">
        <v>1986</v>
      </c>
      <c r="B2690">
        <v>23</v>
      </c>
      <c r="C2690">
        <v>38</v>
      </c>
      <c r="D2690">
        <v>-48</v>
      </c>
      <c r="E2690">
        <v>48</v>
      </c>
      <c r="F2690">
        <v>36</v>
      </c>
      <c r="G2690">
        <v>85</v>
      </c>
      <c r="H2690">
        <v>105</v>
      </c>
      <c r="I2690">
        <v>90</v>
      </c>
      <c r="J2690">
        <v>86</v>
      </c>
      <c r="K2690">
        <v>83</v>
      </c>
      <c r="L2690">
        <v>43</v>
      </c>
      <c r="M2690">
        <v>32</v>
      </c>
      <c r="N2690">
        <v>5</v>
      </c>
    </row>
    <row r="2691" spans="1:14" x14ac:dyDescent="0.2">
      <c r="A2691">
        <v>1986</v>
      </c>
      <c r="B2691">
        <v>24</v>
      </c>
      <c r="C2691">
        <v>11</v>
      </c>
      <c r="D2691">
        <v>-52</v>
      </c>
      <c r="E2691">
        <v>20</v>
      </c>
      <c r="F2691">
        <v>49</v>
      </c>
      <c r="G2691">
        <v>77</v>
      </c>
      <c r="H2691">
        <v>105</v>
      </c>
      <c r="I2691">
        <v>89</v>
      </c>
      <c r="J2691">
        <v>81</v>
      </c>
      <c r="K2691">
        <v>99</v>
      </c>
      <c r="L2691">
        <v>36</v>
      </c>
      <c r="M2691">
        <v>57</v>
      </c>
      <c r="N2691">
        <v>16</v>
      </c>
    </row>
    <row r="2692" spans="1:14" x14ac:dyDescent="0.2">
      <c r="A2692">
        <v>1986</v>
      </c>
      <c r="B2692">
        <v>25</v>
      </c>
      <c r="C2692">
        <v>-14</v>
      </c>
      <c r="D2692">
        <v>-39</v>
      </c>
      <c r="E2692">
        <v>8</v>
      </c>
      <c r="F2692">
        <v>24</v>
      </c>
      <c r="G2692">
        <v>98</v>
      </c>
      <c r="H2692">
        <v>118</v>
      </c>
      <c r="I2692">
        <v>139</v>
      </c>
      <c r="J2692">
        <v>86</v>
      </c>
      <c r="K2692">
        <v>65</v>
      </c>
      <c r="L2692">
        <v>60</v>
      </c>
      <c r="M2692">
        <v>104</v>
      </c>
      <c r="N2692">
        <v>25</v>
      </c>
    </row>
    <row r="2693" spans="1:14" x14ac:dyDescent="0.2">
      <c r="A2693">
        <v>1986</v>
      </c>
      <c r="B2693">
        <v>26</v>
      </c>
      <c r="C2693">
        <v>-56</v>
      </c>
      <c r="D2693">
        <v>-49</v>
      </c>
      <c r="E2693">
        <v>29</v>
      </c>
      <c r="F2693">
        <v>30</v>
      </c>
      <c r="G2693">
        <v>100</v>
      </c>
      <c r="H2693">
        <v>129</v>
      </c>
      <c r="I2693">
        <v>139</v>
      </c>
      <c r="J2693">
        <v>109</v>
      </c>
      <c r="K2693">
        <v>33</v>
      </c>
      <c r="L2693">
        <v>64</v>
      </c>
      <c r="M2693">
        <v>58</v>
      </c>
      <c r="N2693">
        <v>18</v>
      </c>
    </row>
    <row r="2694" spans="1:14" x14ac:dyDescent="0.2">
      <c r="A2694">
        <v>1986</v>
      </c>
      <c r="B2694">
        <v>27</v>
      </c>
      <c r="C2694">
        <v>-34</v>
      </c>
      <c r="D2694">
        <v>-50</v>
      </c>
      <c r="E2694">
        <v>50</v>
      </c>
      <c r="F2694">
        <v>48</v>
      </c>
      <c r="G2694">
        <v>74</v>
      </c>
      <c r="H2694">
        <v>141</v>
      </c>
      <c r="I2694">
        <v>99</v>
      </c>
      <c r="J2694">
        <v>94</v>
      </c>
      <c r="K2694">
        <v>77</v>
      </c>
      <c r="L2694">
        <v>68</v>
      </c>
      <c r="M2694">
        <v>36</v>
      </c>
      <c r="N2694">
        <v>29</v>
      </c>
    </row>
    <row r="2695" spans="1:14" x14ac:dyDescent="0.2">
      <c r="A2695">
        <v>1986</v>
      </c>
      <c r="B2695">
        <v>28</v>
      </c>
      <c r="C2695">
        <v>-12</v>
      </c>
      <c r="D2695">
        <v>-32</v>
      </c>
      <c r="E2695">
        <v>30</v>
      </c>
      <c r="F2695">
        <v>23</v>
      </c>
      <c r="G2695">
        <v>62</v>
      </c>
      <c r="H2695">
        <v>156</v>
      </c>
      <c r="I2695">
        <v>151</v>
      </c>
      <c r="J2695">
        <v>81</v>
      </c>
      <c r="K2695">
        <v>103</v>
      </c>
      <c r="L2695">
        <v>116</v>
      </c>
      <c r="M2695">
        <v>49</v>
      </c>
      <c r="N2695">
        <v>42</v>
      </c>
    </row>
    <row r="2696" spans="1:14" x14ac:dyDescent="0.2">
      <c r="A2696">
        <v>1986</v>
      </c>
      <c r="B2696">
        <v>29</v>
      </c>
      <c r="C2696">
        <v>-6</v>
      </c>
      <c r="E2696">
        <v>49</v>
      </c>
      <c r="F2696">
        <v>25</v>
      </c>
      <c r="G2696">
        <v>61</v>
      </c>
      <c r="H2696">
        <v>140</v>
      </c>
      <c r="I2696">
        <v>144</v>
      </c>
      <c r="J2696">
        <v>74</v>
      </c>
      <c r="K2696">
        <v>111</v>
      </c>
      <c r="L2696">
        <v>50</v>
      </c>
      <c r="M2696">
        <v>16</v>
      </c>
      <c r="N2696">
        <v>75</v>
      </c>
    </row>
    <row r="2697" spans="1:14" x14ac:dyDescent="0.2">
      <c r="A2697">
        <v>1986</v>
      </c>
      <c r="B2697">
        <v>30</v>
      </c>
      <c r="C2697">
        <v>0</v>
      </c>
      <c r="E2697">
        <v>3</v>
      </c>
      <c r="F2697">
        <v>34</v>
      </c>
      <c r="G2697">
        <v>63</v>
      </c>
      <c r="H2697">
        <v>120</v>
      </c>
      <c r="I2697">
        <v>88</v>
      </c>
      <c r="J2697">
        <v>93</v>
      </c>
      <c r="K2697">
        <v>85</v>
      </c>
      <c r="L2697">
        <v>70</v>
      </c>
      <c r="M2697">
        <v>8</v>
      </c>
      <c r="N2697">
        <v>86</v>
      </c>
    </row>
    <row r="2698" spans="1:14" x14ac:dyDescent="0.2">
      <c r="A2698">
        <v>1986</v>
      </c>
      <c r="B2698">
        <v>31</v>
      </c>
      <c r="C2698">
        <v>23</v>
      </c>
      <c r="E2698">
        <v>14</v>
      </c>
      <c r="G2698">
        <v>74</v>
      </c>
      <c r="I2698">
        <v>118</v>
      </c>
      <c r="J2698">
        <v>56</v>
      </c>
      <c r="L2698">
        <v>62</v>
      </c>
      <c r="N2698">
        <v>68</v>
      </c>
    </row>
    <row r="2699" spans="1:14" x14ac:dyDescent="0.2">
      <c r="A2699">
        <v>1987</v>
      </c>
      <c r="B2699">
        <v>1</v>
      </c>
      <c r="C2699">
        <v>56</v>
      </c>
      <c r="D2699">
        <v>-67</v>
      </c>
      <c r="E2699">
        <v>61</v>
      </c>
      <c r="F2699">
        <v>62</v>
      </c>
      <c r="G2699">
        <v>100</v>
      </c>
      <c r="H2699">
        <v>101</v>
      </c>
      <c r="I2699">
        <v>104</v>
      </c>
      <c r="J2699">
        <v>127</v>
      </c>
      <c r="K2699">
        <v>101</v>
      </c>
      <c r="L2699">
        <v>52</v>
      </c>
      <c r="M2699">
        <v>88</v>
      </c>
      <c r="N2699">
        <v>19</v>
      </c>
    </row>
    <row r="2700" spans="1:14" x14ac:dyDescent="0.2">
      <c r="A2700">
        <v>1987</v>
      </c>
      <c r="B2700">
        <v>2</v>
      </c>
      <c r="C2700">
        <v>49</v>
      </c>
      <c r="D2700">
        <v>-40</v>
      </c>
      <c r="E2700">
        <v>58</v>
      </c>
      <c r="F2700">
        <v>15</v>
      </c>
      <c r="G2700">
        <v>30</v>
      </c>
      <c r="H2700">
        <v>104</v>
      </c>
      <c r="I2700">
        <v>95</v>
      </c>
      <c r="J2700">
        <v>128</v>
      </c>
      <c r="K2700">
        <v>111</v>
      </c>
      <c r="L2700">
        <v>69</v>
      </c>
      <c r="M2700">
        <v>37</v>
      </c>
      <c r="N2700">
        <v>28</v>
      </c>
    </row>
    <row r="2701" spans="1:14" x14ac:dyDescent="0.2">
      <c r="A2701">
        <v>1987</v>
      </c>
      <c r="B2701">
        <v>3</v>
      </c>
      <c r="C2701">
        <v>-19</v>
      </c>
      <c r="D2701">
        <v>31</v>
      </c>
      <c r="E2701">
        <v>-4</v>
      </c>
      <c r="F2701">
        <v>33</v>
      </c>
      <c r="G2701">
        <v>40</v>
      </c>
      <c r="H2701">
        <v>100</v>
      </c>
      <c r="I2701">
        <v>99</v>
      </c>
      <c r="J2701">
        <v>122</v>
      </c>
      <c r="K2701">
        <v>143</v>
      </c>
      <c r="L2701">
        <v>100</v>
      </c>
      <c r="M2701">
        <v>57</v>
      </c>
      <c r="N2701">
        <v>28</v>
      </c>
    </row>
    <row r="2702" spans="1:14" x14ac:dyDescent="0.2">
      <c r="A2702">
        <v>1987</v>
      </c>
      <c r="B2702">
        <v>4</v>
      </c>
      <c r="C2702">
        <v>-21</v>
      </c>
      <c r="D2702">
        <v>15</v>
      </c>
      <c r="E2702">
        <v>-29</v>
      </c>
      <c r="F2702">
        <v>63</v>
      </c>
      <c r="G2702">
        <v>14</v>
      </c>
      <c r="H2702">
        <v>101</v>
      </c>
      <c r="I2702">
        <v>104</v>
      </c>
      <c r="J2702">
        <v>92</v>
      </c>
      <c r="K2702">
        <v>104</v>
      </c>
      <c r="L2702">
        <v>94</v>
      </c>
      <c r="M2702">
        <v>48</v>
      </c>
      <c r="N2702">
        <v>20</v>
      </c>
    </row>
    <row r="2703" spans="1:14" x14ac:dyDescent="0.2">
      <c r="A2703">
        <v>1987</v>
      </c>
      <c r="B2703">
        <v>5</v>
      </c>
      <c r="C2703">
        <v>42</v>
      </c>
      <c r="D2703">
        <v>38</v>
      </c>
      <c r="E2703">
        <v>-18</v>
      </c>
      <c r="F2703">
        <v>40</v>
      </c>
      <c r="G2703">
        <v>65</v>
      </c>
      <c r="H2703">
        <v>58</v>
      </c>
      <c r="I2703">
        <v>112</v>
      </c>
      <c r="J2703">
        <v>77</v>
      </c>
      <c r="K2703">
        <v>105</v>
      </c>
      <c r="L2703">
        <v>102</v>
      </c>
      <c r="M2703">
        <v>60</v>
      </c>
      <c r="N2703">
        <v>35</v>
      </c>
    </row>
    <row r="2704" spans="1:14" x14ac:dyDescent="0.2">
      <c r="A2704">
        <v>1987</v>
      </c>
      <c r="B2704">
        <v>6</v>
      </c>
      <c r="C2704">
        <v>30</v>
      </c>
      <c r="D2704">
        <v>69</v>
      </c>
      <c r="E2704">
        <v>22</v>
      </c>
      <c r="F2704">
        <v>52</v>
      </c>
      <c r="G2704">
        <v>46</v>
      </c>
      <c r="H2704">
        <v>108</v>
      </c>
      <c r="I2704">
        <v>126</v>
      </c>
      <c r="J2704">
        <v>61</v>
      </c>
      <c r="K2704">
        <v>103</v>
      </c>
      <c r="L2704">
        <v>107</v>
      </c>
      <c r="M2704">
        <v>33</v>
      </c>
      <c r="N2704">
        <v>40</v>
      </c>
    </row>
    <row r="2705" spans="1:14" x14ac:dyDescent="0.2">
      <c r="A2705">
        <v>1987</v>
      </c>
      <c r="B2705">
        <v>7</v>
      </c>
      <c r="C2705">
        <v>-12</v>
      </c>
      <c r="D2705">
        <v>28</v>
      </c>
      <c r="E2705">
        <v>1</v>
      </c>
      <c r="F2705">
        <v>47</v>
      </c>
      <c r="G2705">
        <v>58</v>
      </c>
      <c r="H2705">
        <v>90</v>
      </c>
      <c r="I2705">
        <v>137</v>
      </c>
      <c r="J2705">
        <v>83</v>
      </c>
      <c r="K2705">
        <v>119</v>
      </c>
      <c r="L2705">
        <v>64</v>
      </c>
      <c r="M2705">
        <v>34</v>
      </c>
      <c r="N2705">
        <v>17</v>
      </c>
    </row>
    <row r="2706" spans="1:14" x14ac:dyDescent="0.2">
      <c r="A2706">
        <v>1987</v>
      </c>
      <c r="B2706">
        <v>8</v>
      </c>
      <c r="C2706">
        <v>-47</v>
      </c>
      <c r="D2706">
        <v>36</v>
      </c>
      <c r="E2706">
        <v>-6</v>
      </c>
      <c r="F2706">
        <v>58</v>
      </c>
      <c r="G2706">
        <v>38</v>
      </c>
      <c r="H2706">
        <v>90</v>
      </c>
      <c r="I2706">
        <v>109</v>
      </c>
      <c r="J2706">
        <v>119</v>
      </c>
      <c r="K2706">
        <v>91</v>
      </c>
      <c r="L2706">
        <v>84</v>
      </c>
      <c r="M2706">
        <v>34</v>
      </c>
      <c r="N2706">
        <v>-29</v>
      </c>
    </row>
    <row r="2707" spans="1:14" x14ac:dyDescent="0.2">
      <c r="A2707">
        <v>1987</v>
      </c>
      <c r="B2707">
        <v>9</v>
      </c>
      <c r="C2707">
        <v>-48</v>
      </c>
      <c r="D2707">
        <v>52</v>
      </c>
      <c r="E2707">
        <v>-16</v>
      </c>
      <c r="F2707">
        <v>64</v>
      </c>
      <c r="G2707">
        <v>44</v>
      </c>
      <c r="H2707">
        <v>76</v>
      </c>
      <c r="I2707">
        <v>97</v>
      </c>
      <c r="J2707">
        <v>112</v>
      </c>
      <c r="K2707">
        <v>72</v>
      </c>
      <c r="L2707">
        <v>56</v>
      </c>
      <c r="M2707">
        <v>43</v>
      </c>
      <c r="N2707">
        <v>-30</v>
      </c>
    </row>
    <row r="2708" spans="1:14" x14ac:dyDescent="0.2">
      <c r="A2708">
        <v>1987</v>
      </c>
      <c r="B2708">
        <v>10</v>
      </c>
      <c r="C2708">
        <v>-6</v>
      </c>
      <c r="D2708">
        <v>40</v>
      </c>
      <c r="E2708">
        <v>-21</v>
      </c>
      <c r="F2708">
        <v>30</v>
      </c>
      <c r="G2708">
        <v>58</v>
      </c>
      <c r="H2708">
        <v>52</v>
      </c>
      <c r="I2708">
        <v>137</v>
      </c>
      <c r="J2708">
        <v>71</v>
      </c>
      <c r="K2708">
        <v>119</v>
      </c>
      <c r="L2708">
        <v>62</v>
      </c>
      <c r="M2708">
        <v>55</v>
      </c>
      <c r="N2708">
        <v>-43</v>
      </c>
    </row>
    <row r="2709" spans="1:14" x14ac:dyDescent="0.2">
      <c r="A2709">
        <v>1987</v>
      </c>
      <c r="B2709">
        <v>11</v>
      </c>
      <c r="C2709">
        <v>-67</v>
      </c>
      <c r="D2709">
        <v>13</v>
      </c>
      <c r="E2709">
        <v>-27</v>
      </c>
      <c r="F2709">
        <v>36</v>
      </c>
      <c r="G2709">
        <v>54</v>
      </c>
      <c r="H2709">
        <v>87</v>
      </c>
      <c r="I2709">
        <v>139</v>
      </c>
      <c r="J2709">
        <v>89</v>
      </c>
      <c r="K2709">
        <v>105</v>
      </c>
      <c r="L2709">
        <v>34</v>
      </c>
      <c r="M2709">
        <v>38</v>
      </c>
      <c r="N2709">
        <v>-27</v>
      </c>
    </row>
    <row r="2710" spans="1:14" x14ac:dyDescent="0.2">
      <c r="A2710">
        <v>1987</v>
      </c>
      <c r="B2710">
        <v>12</v>
      </c>
      <c r="C2710">
        <v>-97</v>
      </c>
      <c r="D2710">
        <v>15</v>
      </c>
      <c r="E2710">
        <v>-38</v>
      </c>
      <c r="F2710">
        <v>18</v>
      </c>
      <c r="G2710">
        <v>78</v>
      </c>
      <c r="H2710">
        <v>56</v>
      </c>
      <c r="I2710">
        <v>118</v>
      </c>
      <c r="J2710">
        <v>118</v>
      </c>
      <c r="K2710">
        <v>150</v>
      </c>
      <c r="L2710">
        <v>50</v>
      </c>
      <c r="M2710">
        <v>47</v>
      </c>
      <c r="N2710">
        <v>-5</v>
      </c>
    </row>
    <row r="2711" spans="1:14" x14ac:dyDescent="0.2">
      <c r="A2711">
        <v>1987</v>
      </c>
      <c r="B2711">
        <v>13</v>
      </c>
      <c r="C2711">
        <v>-96</v>
      </c>
      <c r="D2711">
        <v>-15</v>
      </c>
      <c r="E2711">
        <v>-32</v>
      </c>
      <c r="F2711">
        <v>45</v>
      </c>
      <c r="G2711">
        <v>35</v>
      </c>
      <c r="H2711">
        <v>59</v>
      </c>
      <c r="I2711">
        <v>109</v>
      </c>
      <c r="J2711">
        <v>147</v>
      </c>
      <c r="K2711">
        <v>107</v>
      </c>
      <c r="L2711">
        <v>55</v>
      </c>
      <c r="M2711">
        <v>41</v>
      </c>
      <c r="N2711">
        <v>-11</v>
      </c>
    </row>
    <row r="2712" spans="1:14" x14ac:dyDescent="0.2">
      <c r="A2712">
        <v>1987</v>
      </c>
      <c r="B2712">
        <v>14</v>
      </c>
      <c r="C2712">
        <v>-66</v>
      </c>
      <c r="D2712">
        <v>1</v>
      </c>
      <c r="E2712">
        <v>-20</v>
      </c>
      <c r="F2712">
        <v>56</v>
      </c>
      <c r="G2712">
        <v>58</v>
      </c>
      <c r="H2712">
        <v>69</v>
      </c>
      <c r="I2712">
        <v>148</v>
      </c>
      <c r="J2712">
        <v>113</v>
      </c>
      <c r="K2712">
        <v>95</v>
      </c>
      <c r="L2712">
        <v>51</v>
      </c>
      <c r="M2712">
        <v>42</v>
      </c>
      <c r="N2712">
        <v>-11</v>
      </c>
    </row>
    <row r="2713" spans="1:14" x14ac:dyDescent="0.2">
      <c r="A2713">
        <v>1987</v>
      </c>
      <c r="B2713">
        <v>15</v>
      </c>
      <c r="C2713">
        <v>-49</v>
      </c>
      <c r="D2713">
        <v>-22</v>
      </c>
      <c r="E2713">
        <v>-1</v>
      </c>
      <c r="F2713">
        <v>58</v>
      </c>
      <c r="G2713">
        <v>38</v>
      </c>
      <c r="H2713">
        <v>65</v>
      </c>
      <c r="I2713">
        <v>154</v>
      </c>
      <c r="J2713">
        <v>127</v>
      </c>
      <c r="K2713">
        <v>93</v>
      </c>
      <c r="L2713">
        <v>70</v>
      </c>
      <c r="M2713">
        <v>40</v>
      </c>
      <c r="N2713">
        <v>-15</v>
      </c>
    </row>
    <row r="2714" spans="1:14" x14ac:dyDescent="0.2">
      <c r="A2714">
        <v>1987</v>
      </c>
      <c r="B2714">
        <v>16</v>
      </c>
      <c r="C2714">
        <v>-9</v>
      </c>
      <c r="D2714">
        <v>-25</v>
      </c>
      <c r="E2714">
        <v>15</v>
      </c>
      <c r="F2714">
        <v>82</v>
      </c>
      <c r="G2714">
        <v>26</v>
      </c>
      <c r="H2714">
        <v>59</v>
      </c>
      <c r="I2714">
        <v>113</v>
      </c>
      <c r="J2714">
        <v>123</v>
      </c>
      <c r="K2714">
        <v>119</v>
      </c>
      <c r="L2714">
        <v>62</v>
      </c>
      <c r="M2714">
        <v>73</v>
      </c>
      <c r="N2714">
        <v>-2</v>
      </c>
    </row>
    <row r="2715" spans="1:14" x14ac:dyDescent="0.2">
      <c r="A2715">
        <v>1987</v>
      </c>
      <c r="B2715">
        <v>17</v>
      </c>
      <c r="C2715">
        <v>-31</v>
      </c>
      <c r="D2715">
        <v>-20</v>
      </c>
      <c r="E2715">
        <v>40</v>
      </c>
      <c r="F2715">
        <v>54</v>
      </c>
      <c r="G2715">
        <v>61</v>
      </c>
      <c r="H2715">
        <v>81</v>
      </c>
      <c r="I2715">
        <v>112</v>
      </c>
      <c r="J2715">
        <v>149</v>
      </c>
      <c r="K2715">
        <v>128</v>
      </c>
      <c r="L2715">
        <v>69</v>
      </c>
      <c r="M2715">
        <v>74</v>
      </c>
      <c r="N2715">
        <v>84</v>
      </c>
    </row>
    <row r="2716" spans="1:14" x14ac:dyDescent="0.2">
      <c r="A2716">
        <v>1987</v>
      </c>
      <c r="B2716">
        <v>18</v>
      </c>
      <c r="C2716">
        <v>-41</v>
      </c>
      <c r="D2716">
        <v>-20</v>
      </c>
      <c r="E2716">
        <v>20</v>
      </c>
      <c r="F2716">
        <v>64</v>
      </c>
      <c r="G2716">
        <v>73</v>
      </c>
      <c r="H2716">
        <v>76</v>
      </c>
      <c r="I2716">
        <v>117</v>
      </c>
      <c r="J2716">
        <v>152</v>
      </c>
      <c r="K2716">
        <v>119</v>
      </c>
      <c r="L2716">
        <v>92</v>
      </c>
      <c r="M2716">
        <v>65</v>
      </c>
      <c r="N2716">
        <v>92</v>
      </c>
    </row>
    <row r="2717" spans="1:14" x14ac:dyDescent="0.2">
      <c r="A2717">
        <v>1987</v>
      </c>
      <c r="B2717">
        <v>19</v>
      </c>
      <c r="C2717">
        <v>-25</v>
      </c>
      <c r="D2717">
        <v>-37</v>
      </c>
      <c r="E2717">
        <v>-9</v>
      </c>
      <c r="F2717">
        <v>102</v>
      </c>
      <c r="G2717">
        <v>42</v>
      </c>
      <c r="H2717">
        <v>103</v>
      </c>
      <c r="I2717">
        <v>116</v>
      </c>
      <c r="J2717">
        <v>121</v>
      </c>
      <c r="K2717">
        <v>77</v>
      </c>
      <c r="L2717">
        <v>111</v>
      </c>
      <c r="M2717">
        <v>84</v>
      </c>
      <c r="N2717">
        <v>68</v>
      </c>
    </row>
    <row r="2718" spans="1:14" x14ac:dyDescent="0.2">
      <c r="A2718">
        <v>1987</v>
      </c>
      <c r="B2718">
        <v>20</v>
      </c>
      <c r="C2718">
        <v>-21</v>
      </c>
      <c r="D2718">
        <v>-30</v>
      </c>
      <c r="E2718">
        <v>1</v>
      </c>
      <c r="F2718">
        <v>70</v>
      </c>
      <c r="G2718">
        <v>43</v>
      </c>
      <c r="H2718">
        <v>71</v>
      </c>
      <c r="I2718">
        <v>127</v>
      </c>
      <c r="J2718">
        <v>150</v>
      </c>
      <c r="K2718">
        <v>113</v>
      </c>
      <c r="L2718">
        <v>104</v>
      </c>
      <c r="M2718">
        <v>59</v>
      </c>
      <c r="N2718">
        <v>79</v>
      </c>
    </row>
    <row r="2719" spans="1:14" x14ac:dyDescent="0.2">
      <c r="A2719">
        <v>1987</v>
      </c>
      <c r="B2719">
        <v>21</v>
      </c>
      <c r="C2719">
        <v>12</v>
      </c>
      <c r="D2719">
        <v>-21</v>
      </c>
      <c r="E2719">
        <v>-16</v>
      </c>
      <c r="F2719">
        <v>63</v>
      </c>
      <c r="G2719">
        <v>66</v>
      </c>
      <c r="H2719">
        <v>76</v>
      </c>
      <c r="I2719">
        <v>121</v>
      </c>
      <c r="J2719">
        <v>158</v>
      </c>
      <c r="K2719">
        <v>143</v>
      </c>
      <c r="L2719">
        <v>102</v>
      </c>
      <c r="M2719">
        <v>51</v>
      </c>
      <c r="N2719">
        <v>76</v>
      </c>
    </row>
    <row r="2720" spans="1:14" x14ac:dyDescent="0.2">
      <c r="A2720">
        <v>1987</v>
      </c>
      <c r="B2720">
        <v>22</v>
      </c>
      <c r="C2720">
        <v>33</v>
      </c>
      <c r="D2720">
        <v>6</v>
      </c>
      <c r="E2720">
        <v>-12</v>
      </c>
      <c r="F2720">
        <v>72</v>
      </c>
      <c r="G2720">
        <v>44</v>
      </c>
      <c r="H2720">
        <v>97</v>
      </c>
      <c r="I2720">
        <v>128</v>
      </c>
      <c r="J2720">
        <v>148</v>
      </c>
      <c r="K2720">
        <v>111</v>
      </c>
      <c r="L2720">
        <v>48</v>
      </c>
      <c r="M2720">
        <v>63</v>
      </c>
      <c r="N2720">
        <v>32</v>
      </c>
    </row>
    <row r="2721" spans="1:14" x14ac:dyDescent="0.2">
      <c r="A2721">
        <v>1987</v>
      </c>
      <c r="B2721">
        <v>23</v>
      </c>
      <c r="C2721">
        <v>26</v>
      </c>
      <c r="D2721">
        <v>12</v>
      </c>
      <c r="E2721">
        <v>32</v>
      </c>
      <c r="F2721">
        <v>44</v>
      </c>
      <c r="G2721">
        <v>62</v>
      </c>
      <c r="H2721">
        <v>84</v>
      </c>
      <c r="I2721">
        <v>108</v>
      </c>
      <c r="J2721">
        <v>128</v>
      </c>
      <c r="K2721">
        <v>102</v>
      </c>
      <c r="L2721">
        <v>8</v>
      </c>
      <c r="M2721">
        <v>20</v>
      </c>
      <c r="N2721">
        <v>15</v>
      </c>
    </row>
    <row r="2722" spans="1:14" x14ac:dyDescent="0.2">
      <c r="A2722">
        <v>1987</v>
      </c>
      <c r="B2722">
        <v>24</v>
      </c>
      <c r="C2722">
        <v>27</v>
      </c>
      <c r="D2722">
        <v>-9</v>
      </c>
      <c r="E2722">
        <v>51</v>
      </c>
      <c r="F2722">
        <v>57</v>
      </c>
      <c r="G2722">
        <v>53</v>
      </c>
      <c r="H2722">
        <v>116</v>
      </c>
      <c r="I2722">
        <v>114</v>
      </c>
      <c r="J2722">
        <v>111</v>
      </c>
      <c r="K2722">
        <v>90</v>
      </c>
      <c r="L2722">
        <v>11</v>
      </c>
      <c r="M2722">
        <v>29</v>
      </c>
      <c r="N2722">
        <v>31</v>
      </c>
    </row>
    <row r="2723" spans="1:14" x14ac:dyDescent="0.2">
      <c r="A2723">
        <v>1987</v>
      </c>
      <c r="B2723">
        <v>25</v>
      </c>
      <c r="C2723">
        <v>24</v>
      </c>
      <c r="D2723">
        <v>-38</v>
      </c>
      <c r="E2723">
        <v>66</v>
      </c>
      <c r="F2723">
        <v>82</v>
      </c>
      <c r="G2723">
        <v>51</v>
      </c>
      <c r="H2723">
        <v>93</v>
      </c>
      <c r="I2723">
        <v>102</v>
      </c>
      <c r="J2723">
        <v>96</v>
      </c>
      <c r="K2723">
        <v>72</v>
      </c>
      <c r="L2723">
        <v>-2</v>
      </c>
      <c r="M2723">
        <v>37</v>
      </c>
      <c r="N2723">
        <v>47</v>
      </c>
    </row>
    <row r="2724" spans="1:14" x14ac:dyDescent="0.2">
      <c r="A2724">
        <v>1987</v>
      </c>
      <c r="B2724">
        <v>26</v>
      </c>
      <c r="C2724">
        <v>20</v>
      </c>
      <c r="D2724">
        <v>-14</v>
      </c>
      <c r="E2724">
        <v>26</v>
      </c>
      <c r="F2724">
        <v>77</v>
      </c>
      <c r="G2724">
        <v>89</v>
      </c>
      <c r="H2724">
        <v>108</v>
      </c>
      <c r="I2724">
        <v>92</v>
      </c>
      <c r="J2724">
        <v>112</v>
      </c>
      <c r="K2724">
        <v>39</v>
      </c>
      <c r="L2724">
        <v>29</v>
      </c>
      <c r="M2724">
        <v>27</v>
      </c>
      <c r="N2724">
        <v>51</v>
      </c>
    </row>
    <row r="2725" spans="1:14" x14ac:dyDescent="0.2">
      <c r="A2725">
        <v>1987</v>
      </c>
      <c r="B2725">
        <v>27</v>
      </c>
      <c r="C2725">
        <v>-1</v>
      </c>
      <c r="D2725">
        <v>21</v>
      </c>
      <c r="E2725">
        <v>64</v>
      </c>
      <c r="F2725">
        <v>81</v>
      </c>
      <c r="G2725">
        <v>73</v>
      </c>
      <c r="H2725">
        <v>124</v>
      </c>
      <c r="I2725">
        <v>132</v>
      </c>
      <c r="J2725">
        <v>89</v>
      </c>
      <c r="K2725">
        <v>23</v>
      </c>
      <c r="L2725">
        <v>71</v>
      </c>
      <c r="M2725">
        <v>1</v>
      </c>
      <c r="N2725">
        <v>86</v>
      </c>
    </row>
    <row r="2726" spans="1:14" x14ac:dyDescent="0.2">
      <c r="A2726">
        <v>1987</v>
      </c>
      <c r="B2726">
        <v>28</v>
      </c>
      <c r="C2726">
        <v>-1</v>
      </c>
      <c r="D2726">
        <v>78</v>
      </c>
      <c r="E2726">
        <v>42</v>
      </c>
      <c r="F2726">
        <v>64</v>
      </c>
      <c r="G2726">
        <v>74</v>
      </c>
      <c r="H2726">
        <v>153</v>
      </c>
      <c r="I2726">
        <v>120</v>
      </c>
      <c r="J2726">
        <v>95</v>
      </c>
      <c r="K2726">
        <v>53</v>
      </c>
      <c r="L2726">
        <v>58</v>
      </c>
      <c r="M2726">
        <v>-19</v>
      </c>
      <c r="N2726">
        <v>102</v>
      </c>
    </row>
    <row r="2727" spans="1:14" x14ac:dyDescent="0.2">
      <c r="A2727">
        <v>1987</v>
      </c>
      <c r="B2727">
        <v>29</v>
      </c>
      <c r="C2727">
        <v>-15</v>
      </c>
      <c r="E2727">
        <v>6</v>
      </c>
      <c r="F2727">
        <v>98</v>
      </c>
      <c r="G2727">
        <v>84</v>
      </c>
      <c r="H2727">
        <v>165</v>
      </c>
      <c r="I2727">
        <v>144</v>
      </c>
      <c r="J2727">
        <v>135</v>
      </c>
      <c r="K2727">
        <v>27</v>
      </c>
      <c r="L2727">
        <v>8</v>
      </c>
      <c r="M2727">
        <v>-17</v>
      </c>
      <c r="N2727">
        <v>109</v>
      </c>
    </row>
    <row r="2728" spans="1:14" x14ac:dyDescent="0.2">
      <c r="A2728">
        <v>1987</v>
      </c>
      <c r="B2728">
        <v>30</v>
      </c>
      <c r="C2728">
        <v>-49</v>
      </c>
      <c r="E2728">
        <v>18</v>
      </c>
      <c r="F2728">
        <v>104</v>
      </c>
      <c r="G2728">
        <v>116</v>
      </c>
      <c r="H2728">
        <v>121</v>
      </c>
      <c r="I2728">
        <v>132</v>
      </c>
      <c r="J2728">
        <v>116</v>
      </c>
      <c r="K2728">
        <v>57</v>
      </c>
      <c r="L2728">
        <v>36</v>
      </c>
      <c r="M2728">
        <v>12</v>
      </c>
      <c r="N2728">
        <v>56</v>
      </c>
    </row>
    <row r="2729" spans="1:14" x14ac:dyDescent="0.2">
      <c r="A2729">
        <v>1987</v>
      </c>
      <c r="B2729">
        <v>31</v>
      </c>
      <c r="C2729">
        <v>-71</v>
      </c>
      <c r="E2729">
        <v>46</v>
      </c>
      <c r="G2729">
        <v>96</v>
      </c>
      <c r="I2729">
        <v>140</v>
      </c>
      <c r="J2729">
        <v>113</v>
      </c>
      <c r="L2729">
        <v>73</v>
      </c>
      <c r="N2729">
        <v>67</v>
      </c>
    </row>
    <row r="2730" spans="1:14" x14ac:dyDescent="0.2">
      <c r="A2730">
        <v>1988</v>
      </c>
      <c r="B2730">
        <v>1</v>
      </c>
      <c r="C2730">
        <v>59</v>
      </c>
      <c r="D2730">
        <v>24</v>
      </c>
      <c r="E2730">
        <v>-11</v>
      </c>
      <c r="F2730">
        <v>9</v>
      </c>
      <c r="G2730">
        <v>75</v>
      </c>
      <c r="H2730">
        <v>81</v>
      </c>
      <c r="I2730">
        <v>131</v>
      </c>
      <c r="J2730">
        <v>102</v>
      </c>
      <c r="K2730">
        <v>117</v>
      </c>
      <c r="L2730">
        <v>20</v>
      </c>
      <c r="M2730">
        <v>-23</v>
      </c>
      <c r="N2730">
        <v>48</v>
      </c>
    </row>
    <row r="2731" spans="1:14" x14ac:dyDescent="0.2">
      <c r="A2731">
        <v>1988</v>
      </c>
      <c r="B2731">
        <v>2</v>
      </c>
      <c r="C2731">
        <v>74</v>
      </c>
      <c r="D2731">
        <v>52</v>
      </c>
      <c r="E2731">
        <v>-32</v>
      </c>
      <c r="F2731">
        <v>56</v>
      </c>
      <c r="G2731">
        <v>73</v>
      </c>
      <c r="H2731">
        <v>101</v>
      </c>
      <c r="I2731">
        <v>96</v>
      </c>
      <c r="J2731">
        <v>89</v>
      </c>
      <c r="K2731">
        <v>105</v>
      </c>
      <c r="L2731">
        <v>50</v>
      </c>
      <c r="M2731">
        <v>6</v>
      </c>
      <c r="N2731">
        <v>22</v>
      </c>
    </row>
    <row r="2732" spans="1:14" x14ac:dyDescent="0.2">
      <c r="A2732">
        <v>1988</v>
      </c>
      <c r="B2732">
        <v>3</v>
      </c>
      <c r="C2732">
        <v>56</v>
      </c>
      <c r="D2732">
        <v>19</v>
      </c>
      <c r="E2732">
        <v>10</v>
      </c>
      <c r="F2732">
        <v>27</v>
      </c>
      <c r="G2732">
        <v>75</v>
      </c>
      <c r="H2732">
        <v>83</v>
      </c>
      <c r="I2732">
        <v>64</v>
      </c>
      <c r="J2732">
        <v>79</v>
      </c>
      <c r="K2732">
        <v>86</v>
      </c>
      <c r="L2732">
        <v>46</v>
      </c>
      <c r="M2732">
        <v>-7</v>
      </c>
      <c r="N2732">
        <v>1</v>
      </c>
    </row>
    <row r="2733" spans="1:14" x14ac:dyDescent="0.2">
      <c r="A2733">
        <v>1988</v>
      </c>
      <c r="B2733">
        <v>4</v>
      </c>
      <c r="C2733">
        <v>40</v>
      </c>
      <c r="D2733">
        <v>17</v>
      </c>
      <c r="E2733">
        <v>-8</v>
      </c>
      <c r="F2733">
        <v>40</v>
      </c>
      <c r="G2733">
        <v>89</v>
      </c>
      <c r="H2733">
        <v>80</v>
      </c>
      <c r="I2733">
        <v>111</v>
      </c>
      <c r="J2733">
        <v>107</v>
      </c>
      <c r="K2733">
        <v>82</v>
      </c>
      <c r="L2733">
        <v>61</v>
      </c>
      <c r="M2733">
        <v>-16</v>
      </c>
      <c r="N2733">
        <v>12</v>
      </c>
    </row>
    <row r="2734" spans="1:14" x14ac:dyDescent="0.2">
      <c r="A2734">
        <v>1988</v>
      </c>
      <c r="B2734">
        <v>5</v>
      </c>
      <c r="C2734">
        <v>34</v>
      </c>
      <c r="D2734">
        <v>17</v>
      </c>
      <c r="E2734">
        <v>-18</v>
      </c>
      <c r="F2734">
        <v>29</v>
      </c>
      <c r="G2734">
        <v>53</v>
      </c>
      <c r="H2734">
        <v>75</v>
      </c>
      <c r="I2734">
        <v>109</v>
      </c>
      <c r="J2734">
        <v>129</v>
      </c>
      <c r="K2734">
        <v>106</v>
      </c>
      <c r="L2734">
        <v>82</v>
      </c>
      <c r="M2734">
        <v>-27</v>
      </c>
      <c r="N2734">
        <v>55</v>
      </c>
    </row>
    <row r="2735" spans="1:14" x14ac:dyDescent="0.2">
      <c r="A2735">
        <v>1988</v>
      </c>
      <c r="B2735">
        <v>6</v>
      </c>
      <c r="C2735">
        <v>41</v>
      </c>
      <c r="D2735">
        <v>6</v>
      </c>
      <c r="E2735">
        <v>15</v>
      </c>
      <c r="F2735">
        <v>35</v>
      </c>
      <c r="G2735">
        <v>36</v>
      </c>
      <c r="H2735">
        <v>59</v>
      </c>
      <c r="I2735">
        <v>103</v>
      </c>
      <c r="J2735">
        <v>92</v>
      </c>
      <c r="K2735">
        <v>90</v>
      </c>
      <c r="L2735">
        <v>101</v>
      </c>
      <c r="M2735">
        <v>13</v>
      </c>
      <c r="N2735">
        <v>31</v>
      </c>
    </row>
    <row r="2736" spans="1:14" x14ac:dyDescent="0.2">
      <c r="A2736">
        <v>1988</v>
      </c>
      <c r="B2736">
        <v>7</v>
      </c>
      <c r="C2736">
        <v>30</v>
      </c>
      <c r="D2736">
        <v>4</v>
      </c>
      <c r="E2736">
        <v>46</v>
      </c>
      <c r="F2736">
        <v>36</v>
      </c>
      <c r="G2736">
        <v>73</v>
      </c>
      <c r="H2736">
        <v>71</v>
      </c>
      <c r="I2736">
        <v>114</v>
      </c>
      <c r="J2736">
        <v>110</v>
      </c>
      <c r="K2736">
        <v>108</v>
      </c>
      <c r="L2736">
        <v>81</v>
      </c>
      <c r="M2736">
        <v>17</v>
      </c>
      <c r="N2736">
        <v>5</v>
      </c>
    </row>
    <row r="2737" spans="1:14" x14ac:dyDescent="0.2">
      <c r="A2737">
        <v>1988</v>
      </c>
      <c r="B2737">
        <v>8</v>
      </c>
      <c r="C2737">
        <v>-7</v>
      </c>
      <c r="D2737">
        <v>12</v>
      </c>
      <c r="E2737">
        <v>43</v>
      </c>
      <c r="F2737">
        <v>60</v>
      </c>
      <c r="G2737">
        <v>100</v>
      </c>
      <c r="H2737">
        <v>101</v>
      </c>
      <c r="I2737">
        <v>102</v>
      </c>
      <c r="J2737">
        <v>119</v>
      </c>
      <c r="K2737">
        <v>144</v>
      </c>
      <c r="L2737">
        <v>69</v>
      </c>
      <c r="M2737">
        <v>27</v>
      </c>
      <c r="N2737">
        <v>23</v>
      </c>
    </row>
    <row r="2738" spans="1:14" x14ac:dyDescent="0.2">
      <c r="A2738">
        <v>1988</v>
      </c>
      <c r="B2738">
        <v>9</v>
      </c>
      <c r="C2738">
        <v>36</v>
      </c>
      <c r="D2738">
        <v>23</v>
      </c>
      <c r="E2738">
        <v>38</v>
      </c>
      <c r="F2738">
        <v>2</v>
      </c>
      <c r="G2738">
        <v>100</v>
      </c>
      <c r="H2738">
        <v>106</v>
      </c>
      <c r="I2738">
        <v>92</v>
      </c>
      <c r="J2738">
        <v>134</v>
      </c>
      <c r="K2738">
        <v>123</v>
      </c>
      <c r="L2738">
        <v>85</v>
      </c>
      <c r="M2738">
        <v>46</v>
      </c>
      <c r="N2738">
        <v>68</v>
      </c>
    </row>
    <row r="2739" spans="1:14" x14ac:dyDescent="0.2">
      <c r="A2739">
        <v>1988</v>
      </c>
      <c r="B2739">
        <v>10</v>
      </c>
      <c r="C2739">
        <v>38</v>
      </c>
      <c r="D2739">
        <v>15</v>
      </c>
      <c r="E2739">
        <v>33</v>
      </c>
      <c r="F2739">
        <v>-1</v>
      </c>
      <c r="G2739">
        <v>72</v>
      </c>
      <c r="H2739">
        <v>100</v>
      </c>
      <c r="I2739">
        <v>132</v>
      </c>
      <c r="J2739">
        <v>101</v>
      </c>
      <c r="K2739">
        <v>90</v>
      </c>
      <c r="L2739">
        <v>57</v>
      </c>
      <c r="M2739">
        <v>101</v>
      </c>
      <c r="N2739">
        <v>83</v>
      </c>
    </row>
    <row r="2740" spans="1:14" x14ac:dyDescent="0.2">
      <c r="A2740">
        <v>1988</v>
      </c>
      <c r="B2740">
        <v>11</v>
      </c>
      <c r="C2740">
        <v>23</v>
      </c>
      <c r="D2740">
        <v>8</v>
      </c>
      <c r="E2740">
        <v>44</v>
      </c>
      <c r="F2740">
        <v>30</v>
      </c>
      <c r="G2740">
        <v>63</v>
      </c>
      <c r="H2740">
        <v>81</v>
      </c>
      <c r="I2740">
        <v>106</v>
      </c>
      <c r="J2740">
        <v>109</v>
      </c>
      <c r="K2740">
        <v>115</v>
      </c>
      <c r="L2740">
        <v>28</v>
      </c>
      <c r="M2740">
        <v>63</v>
      </c>
      <c r="N2740">
        <v>84</v>
      </c>
    </row>
    <row r="2741" spans="1:14" x14ac:dyDescent="0.2">
      <c r="A2741">
        <v>1988</v>
      </c>
      <c r="B2741">
        <v>12</v>
      </c>
      <c r="C2741">
        <v>30</v>
      </c>
      <c r="D2741">
        <v>6</v>
      </c>
      <c r="E2741">
        <v>64</v>
      </c>
      <c r="F2741">
        <v>32</v>
      </c>
      <c r="G2741">
        <v>83</v>
      </c>
      <c r="H2741">
        <v>86</v>
      </c>
      <c r="I2741">
        <v>110</v>
      </c>
      <c r="J2741">
        <v>122</v>
      </c>
      <c r="K2741">
        <v>98</v>
      </c>
      <c r="L2741">
        <v>80</v>
      </c>
      <c r="M2741">
        <v>54</v>
      </c>
      <c r="N2741">
        <v>74</v>
      </c>
    </row>
    <row r="2742" spans="1:14" x14ac:dyDescent="0.2">
      <c r="A2742">
        <v>1988</v>
      </c>
      <c r="B2742">
        <v>13</v>
      </c>
      <c r="C2742">
        <v>43</v>
      </c>
      <c r="D2742">
        <v>-8</v>
      </c>
      <c r="E2742">
        <v>39</v>
      </c>
      <c r="F2742">
        <v>14</v>
      </c>
      <c r="G2742">
        <v>89</v>
      </c>
      <c r="H2742">
        <v>82</v>
      </c>
      <c r="I2742">
        <v>108</v>
      </c>
      <c r="J2742">
        <v>108</v>
      </c>
      <c r="K2742">
        <v>90</v>
      </c>
      <c r="L2742">
        <v>55</v>
      </c>
      <c r="M2742">
        <v>49</v>
      </c>
      <c r="N2742">
        <v>51</v>
      </c>
    </row>
    <row r="2743" spans="1:14" x14ac:dyDescent="0.2">
      <c r="A2743">
        <v>1988</v>
      </c>
      <c r="B2743">
        <v>14</v>
      </c>
      <c r="C2743">
        <v>25</v>
      </c>
      <c r="D2743">
        <v>54</v>
      </c>
      <c r="E2743">
        <v>25</v>
      </c>
      <c r="F2743">
        <v>4</v>
      </c>
      <c r="G2743">
        <v>88</v>
      </c>
      <c r="H2743">
        <v>79</v>
      </c>
      <c r="I2743">
        <v>114</v>
      </c>
      <c r="J2743">
        <v>139</v>
      </c>
      <c r="K2743">
        <v>90</v>
      </c>
      <c r="L2743">
        <v>47</v>
      </c>
      <c r="M2743">
        <v>35</v>
      </c>
      <c r="N2743">
        <v>62</v>
      </c>
    </row>
    <row r="2744" spans="1:14" x14ac:dyDescent="0.2">
      <c r="A2744">
        <v>1988</v>
      </c>
      <c r="B2744">
        <v>15</v>
      </c>
      <c r="C2744">
        <v>21</v>
      </c>
      <c r="D2744">
        <v>22</v>
      </c>
      <c r="E2744">
        <v>28</v>
      </c>
      <c r="F2744">
        <v>53</v>
      </c>
      <c r="G2744">
        <v>96</v>
      </c>
      <c r="H2744">
        <v>102</v>
      </c>
      <c r="I2744">
        <v>118</v>
      </c>
      <c r="J2744">
        <v>117</v>
      </c>
      <c r="K2744">
        <v>75</v>
      </c>
      <c r="L2744">
        <v>78</v>
      </c>
      <c r="M2744">
        <v>0</v>
      </c>
      <c r="N2744">
        <v>64</v>
      </c>
    </row>
    <row r="2745" spans="1:14" x14ac:dyDescent="0.2">
      <c r="A2745">
        <v>1988</v>
      </c>
      <c r="B2745">
        <v>16</v>
      </c>
      <c r="C2745">
        <v>5</v>
      </c>
      <c r="D2745">
        <v>25</v>
      </c>
      <c r="E2745">
        <v>46</v>
      </c>
      <c r="F2745">
        <v>94</v>
      </c>
      <c r="G2745">
        <v>86</v>
      </c>
      <c r="H2745">
        <v>107</v>
      </c>
      <c r="I2745">
        <v>102</v>
      </c>
      <c r="J2745">
        <v>91</v>
      </c>
      <c r="K2745">
        <v>94</v>
      </c>
      <c r="L2745">
        <v>106</v>
      </c>
      <c r="M2745">
        <v>13</v>
      </c>
      <c r="N2745">
        <v>38</v>
      </c>
    </row>
    <row r="2746" spans="1:14" x14ac:dyDescent="0.2">
      <c r="A2746">
        <v>1988</v>
      </c>
      <c r="B2746">
        <v>17</v>
      </c>
      <c r="C2746">
        <v>1</v>
      </c>
      <c r="D2746">
        <v>26</v>
      </c>
      <c r="E2746">
        <v>21</v>
      </c>
      <c r="F2746">
        <v>92</v>
      </c>
      <c r="G2746">
        <v>65</v>
      </c>
      <c r="H2746">
        <v>106</v>
      </c>
      <c r="I2746">
        <v>134</v>
      </c>
      <c r="J2746">
        <v>84</v>
      </c>
      <c r="K2746">
        <v>116</v>
      </c>
      <c r="L2746">
        <v>106</v>
      </c>
      <c r="M2746">
        <v>41</v>
      </c>
      <c r="N2746">
        <v>16</v>
      </c>
    </row>
    <row r="2747" spans="1:14" x14ac:dyDescent="0.2">
      <c r="A2747">
        <v>1988</v>
      </c>
      <c r="B2747">
        <v>18</v>
      </c>
      <c r="C2747">
        <v>10</v>
      </c>
      <c r="D2747">
        <v>33</v>
      </c>
      <c r="E2747">
        <v>28</v>
      </c>
      <c r="F2747">
        <v>91</v>
      </c>
      <c r="G2747">
        <v>56</v>
      </c>
      <c r="H2747">
        <v>102</v>
      </c>
      <c r="I2747">
        <v>122</v>
      </c>
      <c r="J2747">
        <v>129</v>
      </c>
      <c r="K2747">
        <v>105</v>
      </c>
      <c r="L2747">
        <v>110</v>
      </c>
      <c r="M2747">
        <v>84</v>
      </c>
      <c r="N2747">
        <v>42</v>
      </c>
    </row>
    <row r="2748" spans="1:14" x14ac:dyDescent="0.2">
      <c r="A2748">
        <v>1988</v>
      </c>
      <c r="B2748">
        <v>19</v>
      </c>
      <c r="C2748">
        <v>44</v>
      </c>
      <c r="D2748">
        <v>54</v>
      </c>
      <c r="E2748">
        <v>44</v>
      </c>
      <c r="F2748">
        <v>100</v>
      </c>
      <c r="G2748">
        <v>44</v>
      </c>
      <c r="H2748">
        <v>108</v>
      </c>
      <c r="I2748">
        <v>101</v>
      </c>
      <c r="J2748">
        <v>134</v>
      </c>
      <c r="K2748">
        <v>83</v>
      </c>
      <c r="L2748">
        <v>121</v>
      </c>
      <c r="M2748">
        <v>12</v>
      </c>
      <c r="N2748">
        <v>74</v>
      </c>
    </row>
    <row r="2749" spans="1:14" x14ac:dyDescent="0.2">
      <c r="A2749">
        <v>1988</v>
      </c>
      <c r="B2749">
        <v>20</v>
      </c>
      <c r="C2749">
        <v>30</v>
      </c>
      <c r="D2749">
        <v>50</v>
      </c>
      <c r="E2749">
        <v>66</v>
      </c>
      <c r="F2749">
        <v>78</v>
      </c>
      <c r="G2749">
        <v>36</v>
      </c>
      <c r="H2749">
        <v>123</v>
      </c>
      <c r="I2749">
        <v>138</v>
      </c>
      <c r="J2749">
        <v>120</v>
      </c>
      <c r="K2749">
        <v>73</v>
      </c>
      <c r="L2749">
        <v>109</v>
      </c>
      <c r="M2749">
        <v>1</v>
      </c>
      <c r="N2749">
        <v>36</v>
      </c>
    </row>
    <row r="2750" spans="1:14" x14ac:dyDescent="0.2">
      <c r="A2750">
        <v>1988</v>
      </c>
      <c r="B2750">
        <v>21</v>
      </c>
      <c r="C2750">
        <v>11</v>
      </c>
      <c r="D2750">
        <v>46</v>
      </c>
      <c r="E2750">
        <v>69</v>
      </c>
      <c r="F2750">
        <v>82</v>
      </c>
      <c r="G2750">
        <v>36</v>
      </c>
      <c r="H2750">
        <v>136</v>
      </c>
      <c r="I2750">
        <v>135</v>
      </c>
      <c r="J2750">
        <v>118</v>
      </c>
      <c r="K2750">
        <v>78</v>
      </c>
      <c r="L2750">
        <v>51</v>
      </c>
      <c r="M2750">
        <v>-10</v>
      </c>
      <c r="N2750">
        <v>46</v>
      </c>
    </row>
    <row r="2751" spans="1:14" x14ac:dyDescent="0.2">
      <c r="A2751">
        <v>1988</v>
      </c>
      <c r="B2751">
        <v>22</v>
      </c>
      <c r="C2751">
        <v>1</v>
      </c>
      <c r="D2751">
        <v>26</v>
      </c>
      <c r="E2751">
        <v>43</v>
      </c>
      <c r="F2751">
        <v>69</v>
      </c>
      <c r="G2751">
        <v>51</v>
      </c>
      <c r="H2751">
        <v>100</v>
      </c>
      <c r="I2751">
        <v>156</v>
      </c>
      <c r="J2751">
        <v>94</v>
      </c>
      <c r="K2751">
        <v>110</v>
      </c>
      <c r="L2751">
        <v>82</v>
      </c>
      <c r="M2751">
        <v>-50</v>
      </c>
      <c r="N2751">
        <v>86</v>
      </c>
    </row>
    <row r="2752" spans="1:14" x14ac:dyDescent="0.2">
      <c r="A2752">
        <v>1988</v>
      </c>
      <c r="B2752">
        <v>23</v>
      </c>
      <c r="C2752">
        <v>-2</v>
      </c>
      <c r="D2752">
        <v>21</v>
      </c>
      <c r="E2752">
        <v>54</v>
      </c>
      <c r="F2752">
        <v>31</v>
      </c>
      <c r="G2752">
        <v>68</v>
      </c>
      <c r="H2752">
        <v>97</v>
      </c>
      <c r="I2752">
        <v>142</v>
      </c>
      <c r="J2752">
        <v>91</v>
      </c>
      <c r="K2752">
        <v>91</v>
      </c>
      <c r="L2752">
        <v>101</v>
      </c>
      <c r="M2752">
        <v>-26</v>
      </c>
      <c r="N2752">
        <v>84</v>
      </c>
    </row>
    <row r="2753" spans="1:14" x14ac:dyDescent="0.2">
      <c r="A2753">
        <v>1988</v>
      </c>
      <c r="B2753">
        <v>24</v>
      </c>
      <c r="C2753">
        <v>8</v>
      </c>
      <c r="D2753">
        <v>11</v>
      </c>
      <c r="E2753">
        <v>54</v>
      </c>
      <c r="F2753">
        <v>-12</v>
      </c>
      <c r="G2753">
        <v>86</v>
      </c>
      <c r="H2753">
        <v>99</v>
      </c>
      <c r="I2753">
        <v>101</v>
      </c>
      <c r="J2753">
        <v>129</v>
      </c>
      <c r="K2753">
        <v>88</v>
      </c>
      <c r="L2753">
        <v>80</v>
      </c>
      <c r="M2753">
        <v>-20</v>
      </c>
      <c r="N2753">
        <v>76</v>
      </c>
    </row>
    <row r="2754" spans="1:14" x14ac:dyDescent="0.2">
      <c r="A2754">
        <v>1988</v>
      </c>
      <c r="B2754">
        <v>25</v>
      </c>
      <c r="C2754">
        <v>38</v>
      </c>
      <c r="D2754">
        <v>2</v>
      </c>
      <c r="E2754">
        <v>47</v>
      </c>
      <c r="F2754">
        <v>-1</v>
      </c>
      <c r="G2754">
        <v>81</v>
      </c>
      <c r="H2754">
        <v>130</v>
      </c>
      <c r="I2754">
        <v>120</v>
      </c>
      <c r="J2754">
        <v>102</v>
      </c>
      <c r="K2754">
        <v>79</v>
      </c>
      <c r="L2754">
        <v>94</v>
      </c>
      <c r="M2754">
        <v>5</v>
      </c>
      <c r="N2754">
        <v>67</v>
      </c>
    </row>
    <row r="2755" spans="1:14" x14ac:dyDescent="0.2">
      <c r="A2755">
        <v>1988</v>
      </c>
      <c r="B2755">
        <v>26</v>
      </c>
      <c r="C2755">
        <v>46</v>
      </c>
      <c r="D2755">
        <v>-17</v>
      </c>
      <c r="E2755">
        <v>47</v>
      </c>
      <c r="F2755">
        <v>26</v>
      </c>
      <c r="G2755">
        <v>93</v>
      </c>
      <c r="H2755">
        <v>134</v>
      </c>
      <c r="I2755">
        <v>110</v>
      </c>
      <c r="J2755">
        <v>96</v>
      </c>
      <c r="K2755">
        <v>120</v>
      </c>
      <c r="L2755">
        <v>124</v>
      </c>
      <c r="M2755">
        <v>-5</v>
      </c>
      <c r="N2755">
        <v>88</v>
      </c>
    </row>
    <row r="2756" spans="1:14" x14ac:dyDescent="0.2">
      <c r="A2756">
        <v>1988</v>
      </c>
      <c r="B2756">
        <v>27</v>
      </c>
      <c r="C2756">
        <v>17</v>
      </c>
      <c r="D2756">
        <v>5</v>
      </c>
      <c r="E2756">
        <v>56</v>
      </c>
      <c r="F2756">
        <v>47</v>
      </c>
      <c r="G2756">
        <v>47</v>
      </c>
      <c r="H2756">
        <v>114</v>
      </c>
      <c r="I2756">
        <v>103</v>
      </c>
      <c r="J2756">
        <v>149</v>
      </c>
      <c r="K2756">
        <v>132</v>
      </c>
      <c r="L2756">
        <v>117</v>
      </c>
      <c r="M2756">
        <v>-31</v>
      </c>
      <c r="N2756">
        <v>58</v>
      </c>
    </row>
    <row r="2757" spans="1:14" x14ac:dyDescent="0.2">
      <c r="A2757">
        <v>1988</v>
      </c>
      <c r="B2757">
        <v>28</v>
      </c>
      <c r="C2757">
        <v>20</v>
      </c>
      <c r="D2757">
        <v>42</v>
      </c>
      <c r="E2757">
        <v>43</v>
      </c>
      <c r="F2757">
        <v>41</v>
      </c>
      <c r="G2757">
        <v>56</v>
      </c>
      <c r="H2757">
        <v>114</v>
      </c>
      <c r="I2757">
        <v>114</v>
      </c>
      <c r="J2757">
        <v>106</v>
      </c>
      <c r="K2757">
        <v>103</v>
      </c>
      <c r="L2757">
        <v>84</v>
      </c>
      <c r="M2757">
        <v>-21</v>
      </c>
      <c r="N2757">
        <v>61</v>
      </c>
    </row>
    <row r="2758" spans="1:14" x14ac:dyDescent="0.2">
      <c r="A2758">
        <v>1988</v>
      </c>
      <c r="B2758">
        <v>29</v>
      </c>
      <c r="C2758">
        <v>24</v>
      </c>
      <c r="D2758">
        <v>-2</v>
      </c>
      <c r="E2758">
        <v>49</v>
      </c>
      <c r="F2758">
        <v>38</v>
      </c>
      <c r="G2758">
        <v>94</v>
      </c>
      <c r="H2758">
        <v>137</v>
      </c>
      <c r="I2758">
        <v>98</v>
      </c>
      <c r="J2758">
        <v>89</v>
      </c>
      <c r="K2758">
        <v>73</v>
      </c>
      <c r="L2758">
        <v>9</v>
      </c>
      <c r="M2758">
        <v>49</v>
      </c>
      <c r="N2758">
        <v>54</v>
      </c>
    </row>
    <row r="2759" spans="1:14" x14ac:dyDescent="0.2">
      <c r="A2759">
        <v>1988</v>
      </c>
      <c r="B2759">
        <v>30</v>
      </c>
      <c r="C2759">
        <v>21</v>
      </c>
      <c r="E2759">
        <v>23</v>
      </c>
      <c r="F2759">
        <v>57</v>
      </c>
      <c r="G2759">
        <v>81</v>
      </c>
      <c r="H2759">
        <v>131</v>
      </c>
      <c r="I2759">
        <v>102</v>
      </c>
      <c r="J2759">
        <v>93</v>
      </c>
      <c r="K2759">
        <v>23</v>
      </c>
      <c r="L2759">
        <v>-15</v>
      </c>
      <c r="M2759">
        <v>53</v>
      </c>
      <c r="N2759">
        <v>51</v>
      </c>
    </row>
    <row r="2760" spans="1:14" x14ac:dyDescent="0.2">
      <c r="A2760">
        <v>1988</v>
      </c>
      <c r="B2760">
        <v>31</v>
      </c>
      <c r="C2760">
        <v>30</v>
      </c>
      <c r="E2760">
        <v>34</v>
      </c>
      <c r="G2760">
        <v>92</v>
      </c>
      <c r="I2760">
        <v>111</v>
      </c>
      <c r="J2760">
        <v>116</v>
      </c>
      <c r="L2760">
        <v>-14</v>
      </c>
      <c r="N2760">
        <v>37</v>
      </c>
    </row>
    <row r="2761" spans="1:14" x14ac:dyDescent="0.2">
      <c r="A2761">
        <v>1989</v>
      </c>
      <c r="B2761">
        <v>1</v>
      </c>
      <c r="C2761">
        <v>48</v>
      </c>
      <c r="D2761">
        <v>31</v>
      </c>
      <c r="E2761">
        <v>41</v>
      </c>
      <c r="F2761">
        <v>61</v>
      </c>
      <c r="G2761">
        <v>92</v>
      </c>
      <c r="H2761">
        <v>48</v>
      </c>
      <c r="I2761">
        <v>128</v>
      </c>
      <c r="J2761">
        <v>94</v>
      </c>
      <c r="K2761">
        <v>84</v>
      </c>
      <c r="L2761">
        <v>102</v>
      </c>
      <c r="M2761">
        <v>60</v>
      </c>
      <c r="N2761">
        <v>-9</v>
      </c>
    </row>
    <row r="2762" spans="1:14" x14ac:dyDescent="0.2">
      <c r="A2762">
        <v>1989</v>
      </c>
      <c r="B2762">
        <v>2</v>
      </c>
      <c r="C2762">
        <v>39</v>
      </c>
      <c r="D2762">
        <v>-12</v>
      </c>
      <c r="E2762">
        <v>18</v>
      </c>
      <c r="F2762">
        <v>56</v>
      </c>
      <c r="G2762">
        <v>59</v>
      </c>
      <c r="H2762">
        <v>32</v>
      </c>
      <c r="I2762">
        <v>104</v>
      </c>
      <c r="J2762">
        <v>109</v>
      </c>
      <c r="K2762">
        <v>96</v>
      </c>
      <c r="L2762">
        <v>89</v>
      </c>
      <c r="M2762">
        <v>80</v>
      </c>
      <c r="N2762">
        <v>-13</v>
      </c>
    </row>
    <row r="2763" spans="1:14" x14ac:dyDescent="0.2">
      <c r="A2763">
        <v>1989</v>
      </c>
      <c r="B2763">
        <v>3</v>
      </c>
      <c r="C2763">
        <v>36</v>
      </c>
      <c r="D2763">
        <v>5</v>
      </c>
      <c r="E2763">
        <v>38</v>
      </c>
      <c r="F2763">
        <v>20</v>
      </c>
      <c r="G2763">
        <v>82</v>
      </c>
      <c r="H2763">
        <v>41</v>
      </c>
      <c r="I2763">
        <v>90</v>
      </c>
      <c r="J2763">
        <v>121</v>
      </c>
      <c r="K2763">
        <v>66</v>
      </c>
      <c r="L2763">
        <v>31</v>
      </c>
      <c r="M2763">
        <v>53</v>
      </c>
      <c r="N2763">
        <v>-7</v>
      </c>
    </row>
    <row r="2764" spans="1:14" x14ac:dyDescent="0.2">
      <c r="A2764">
        <v>1989</v>
      </c>
      <c r="B2764">
        <v>4</v>
      </c>
      <c r="C2764">
        <v>45</v>
      </c>
      <c r="D2764">
        <v>48</v>
      </c>
      <c r="E2764">
        <v>36</v>
      </c>
      <c r="F2764">
        <v>-2</v>
      </c>
      <c r="G2764">
        <v>80</v>
      </c>
      <c r="H2764">
        <v>36</v>
      </c>
      <c r="I2764">
        <v>96</v>
      </c>
      <c r="J2764">
        <v>94</v>
      </c>
      <c r="K2764">
        <v>91</v>
      </c>
      <c r="L2764">
        <v>82</v>
      </c>
      <c r="M2764">
        <v>55</v>
      </c>
      <c r="N2764">
        <v>1</v>
      </c>
    </row>
    <row r="2765" spans="1:14" x14ac:dyDescent="0.2">
      <c r="A2765">
        <v>1989</v>
      </c>
      <c r="B2765">
        <v>5</v>
      </c>
      <c r="C2765">
        <v>24</v>
      </c>
      <c r="D2765">
        <v>58</v>
      </c>
      <c r="E2765">
        <v>67</v>
      </c>
      <c r="F2765">
        <v>7</v>
      </c>
      <c r="G2765">
        <v>84</v>
      </c>
      <c r="H2765">
        <v>48</v>
      </c>
      <c r="I2765">
        <v>117</v>
      </c>
      <c r="J2765">
        <v>86</v>
      </c>
      <c r="K2765">
        <v>107</v>
      </c>
      <c r="L2765">
        <v>56</v>
      </c>
      <c r="M2765">
        <v>30</v>
      </c>
      <c r="N2765">
        <v>8</v>
      </c>
    </row>
    <row r="2766" spans="1:14" x14ac:dyDescent="0.2">
      <c r="A2766">
        <v>1989</v>
      </c>
      <c r="B2766">
        <v>6</v>
      </c>
      <c r="C2766">
        <v>39</v>
      </c>
      <c r="D2766">
        <v>67</v>
      </c>
      <c r="E2766">
        <v>94</v>
      </c>
      <c r="F2766">
        <v>16</v>
      </c>
      <c r="G2766">
        <v>53</v>
      </c>
      <c r="H2766">
        <v>68</v>
      </c>
      <c r="I2766">
        <v>135</v>
      </c>
      <c r="J2766">
        <v>115</v>
      </c>
      <c r="K2766">
        <v>106</v>
      </c>
      <c r="L2766">
        <v>75</v>
      </c>
      <c r="M2766">
        <v>-9</v>
      </c>
      <c r="N2766">
        <v>44</v>
      </c>
    </row>
    <row r="2767" spans="1:14" x14ac:dyDescent="0.2">
      <c r="A2767">
        <v>1989</v>
      </c>
      <c r="B2767">
        <v>7</v>
      </c>
      <c r="C2767">
        <v>70</v>
      </c>
      <c r="D2767">
        <v>87</v>
      </c>
      <c r="E2767">
        <v>48</v>
      </c>
      <c r="F2767">
        <v>30</v>
      </c>
      <c r="G2767">
        <v>42</v>
      </c>
      <c r="H2767">
        <v>75</v>
      </c>
      <c r="I2767">
        <v>167</v>
      </c>
      <c r="J2767">
        <v>138</v>
      </c>
      <c r="K2767">
        <v>104</v>
      </c>
      <c r="L2767">
        <v>100</v>
      </c>
      <c r="M2767">
        <v>10</v>
      </c>
      <c r="N2767">
        <v>29</v>
      </c>
    </row>
    <row r="2768" spans="1:14" x14ac:dyDescent="0.2">
      <c r="A2768">
        <v>1989</v>
      </c>
      <c r="B2768">
        <v>8</v>
      </c>
      <c r="C2768">
        <v>80</v>
      </c>
      <c r="D2768">
        <v>54</v>
      </c>
      <c r="E2768">
        <v>-16</v>
      </c>
      <c r="F2768">
        <v>23</v>
      </c>
      <c r="G2768">
        <v>54</v>
      </c>
      <c r="H2768">
        <v>60</v>
      </c>
      <c r="I2768">
        <v>155</v>
      </c>
      <c r="J2768">
        <v>130</v>
      </c>
      <c r="K2768">
        <v>133</v>
      </c>
      <c r="L2768">
        <v>64</v>
      </c>
      <c r="M2768">
        <v>64</v>
      </c>
      <c r="N2768">
        <v>26</v>
      </c>
    </row>
    <row r="2769" spans="1:14" x14ac:dyDescent="0.2">
      <c r="A2769">
        <v>1989</v>
      </c>
      <c r="B2769">
        <v>9</v>
      </c>
      <c r="C2769">
        <v>79</v>
      </c>
      <c r="D2769">
        <v>26</v>
      </c>
      <c r="E2769">
        <v>42</v>
      </c>
      <c r="F2769">
        <v>3</v>
      </c>
      <c r="G2769">
        <v>72</v>
      </c>
      <c r="H2769">
        <v>72</v>
      </c>
      <c r="I2769">
        <v>128</v>
      </c>
      <c r="J2769">
        <v>146</v>
      </c>
      <c r="K2769">
        <v>114</v>
      </c>
      <c r="L2769">
        <v>82</v>
      </c>
      <c r="M2769">
        <v>38</v>
      </c>
      <c r="N2769">
        <v>5</v>
      </c>
    </row>
    <row r="2770" spans="1:14" x14ac:dyDescent="0.2">
      <c r="A2770">
        <v>1989</v>
      </c>
      <c r="B2770">
        <v>10</v>
      </c>
      <c r="C2770">
        <v>31</v>
      </c>
      <c r="D2770">
        <v>42</v>
      </c>
      <c r="E2770">
        <v>80</v>
      </c>
      <c r="F2770">
        <v>66</v>
      </c>
      <c r="G2770">
        <v>30</v>
      </c>
      <c r="H2770">
        <v>97</v>
      </c>
      <c r="I2770">
        <v>131</v>
      </c>
      <c r="J2770">
        <v>131</v>
      </c>
      <c r="K2770">
        <v>114</v>
      </c>
      <c r="L2770">
        <v>91</v>
      </c>
      <c r="M2770">
        <v>55</v>
      </c>
      <c r="N2770">
        <v>5</v>
      </c>
    </row>
    <row r="2771" spans="1:14" x14ac:dyDescent="0.2">
      <c r="A2771">
        <v>1989</v>
      </c>
      <c r="B2771">
        <v>11</v>
      </c>
      <c r="C2771">
        <v>1</v>
      </c>
      <c r="D2771">
        <v>-13</v>
      </c>
      <c r="E2771">
        <v>50</v>
      </c>
      <c r="F2771">
        <v>51</v>
      </c>
      <c r="G2771">
        <v>67</v>
      </c>
      <c r="H2771">
        <v>72</v>
      </c>
      <c r="I2771">
        <v>134</v>
      </c>
      <c r="J2771">
        <v>123</v>
      </c>
      <c r="K2771">
        <v>128</v>
      </c>
      <c r="L2771">
        <v>108</v>
      </c>
      <c r="M2771">
        <v>84</v>
      </c>
      <c r="N2771">
        <v>-7</v>
      </c>
    </row>
    <row r="2772" spans="1:14" x14ac:dyDescent="0.2">
      <c r="A2772">
        <v>1989</v>
      </c>
      <c r="B2772">
        <v>12</v>
      </c>
      <c r="C2772">
        <v>16</v>
      </c>
      <c r="D2772">
        <v>23</v>
      </c>
      <c r="E2772">
        <v>20</v>
      </c>
      <c r="F2772">
        <v>34</v>
      </c>
      <c r="G2772">
        <v>39</v>
      </c>
      <c r="H2772">
        <v>148</v>
      </c>
      <c r="I2772">
        <v>119</v>
      </c>
      <c r="J2772">
        <v>138</v>
      </c>
      <c r="K2772">
        <v>133</v>
      </c>
      <c r="L2772">
        <v>112</v>
      </c>
      <c r="M2772">
        <v>69</v>
      </c>
      <c r="N2772">
        <v>3</v>
      </c>
    </row>
    <row r="2773" spans="1:14" x14ac:dyDescent="0.2">
      <c r="A2773">
        <v>1989</v>
      </c>
      <c r="B2773">
        <v>13</v>
      </c>
      <c r="C2773">
        <v>9</v>
      </c>
      <c r="D2773">
        <v>17</v>
      </c>
      <c r="E2773">
        <v>44</v>
      </c>
      <c r="F2773">
        <v>48</v>
      </c>
      <c r="G2773">
        <v>58</v>
      </c>
      <c r="H2773">
        <v>152</v>
      </c>
      <c r="I2773">
        <v>130</v>
      </c>
      <c r="J2773">
        <v>124</v>
      </c>
      <c r="K2773">
        <v>120</v>
      </c>
      <c r="L2773">
        <v>104</v>
      </c>
      <c r="M2773">
        <v>36</v>
      </c>
      <c r="N2773">
        <v>15</v>
      </c>
    </row>
    <row r="2774" spans="1:14" x14ac:dyDescent="0.2">
      <c r="A2774">
        <v>1989</v>
      </c>
      <c r="B2774">
        <v>14</v>
      </c>
      <c r="C2774">
        <v>36</v>
      </c>
      <c r="D2774">
        <v>30</v>
      </c>
      <c r="E2774">
        <v>41</v>
      </c>
      <c r="F2774">
        <v>29</v>
      </c>
      <c r="G2774">
        <v>69</v>
      </c>
      <c r="H2774">
        <v>121</v>
      </c>
      <c r="I2774">
        <v>102</v>
      </c>
      <c r="J2774">
        <v>114</v>
      </c>
      <c r="K2774">
        <v>89</v>
      </c>
      <c r="L2774">
        <v>82</v>
      </c>
      <c r="M2774">
        <v>25</v>
      </c>
      <c r="N2774">
        <v>27</v>
      </c>
    </row>
    <row r="2775" spans="1:14" x14ac:dyDescent="0.2">
      <c r="A2775">
        <v>1989</v>
      </c>
      <c r="B2775">
        <v>15</v>
      </c>
      <c r="C2775">
        <v>57</v>
      </c>
      <c r="D2775">
        <v>54</v>
      </c>
      <c r="E2775">
        <v>51</v>
      </c>
      <c r="F2775">
        <v>2</v>
      </c>
      <c r="G2775">
        <v>78</v>
      </c>
      <c r="H2775">
        <v>107</v>
      </c>
      <c r="I2775">
        <v>116</v>
      </c>
      <c r="J2775">
        <v>139</v>
      </c>
      <c r="K2775">
        <v>98</v>
      </c>
      <c r="L2775">
        <v>48</v>
      </c>
      <c r="M2775">
        <v>32</v>
      </c>
      <c r="N2775">
        <v>32</v>
      </c>
    </row>
    <row r="2776" spans="1:14" x14ac:dyDescent="0.2">
      <c r="A2776">
        <v>1989</v>
      </c>
      <c r="B2776">
        <v>16</v>
      </c>
      <c r="C2776">
        <v>77</v>
      </c>
      <c r="D2776">
        <v>21</v>
      </c>
      <c r="E2776">
        <v>23</v>
      </c>
      <c r="F2776">
        <v>62</v>
      </c>
      <c r="G2776">
        <v>76</v>
      </c>
      <c r="H2776">
        <v>114</v>
      </c>
      <c r="I2776">
        <v>126</v>
      </c>
      <c r="J2776">
        <v>136</v>
      </c>
      <c r="K2776">
        <v>135</v>
      </c>
      <c r="L2776">
        <v>86</v>
      </c>
      <c r="M2776">
        <v>49</v>
      </c>
      <c r="N2776">
        <v>36</v>
      </c>
    </row>
    <row r="2777" spans="1:14" x14ac:dyDescent="0.2">
      <c r="A2777">
        <v>1989</v>
      </c>
      <c r="B2777">
        <v>17</v>
      </c>
      <c r="C2777">
        <v>52</v>
      </c>
      <c r="D2777">
        <v>-23</v>
      </c>
      <c r="E2777">
        <v>3</v>
      </c>
      <c r="F2777">
        <v>58</v>
      </c>
      <c r="G2777">
        <v>45</v>
      </c>
      <c r="H2777">
        <v>114</v>
      </c>
      <c r="I2777">
        <v>130</v>
      </c>
      <c r="J2777">
        <v>114</v>
      </c>
      <c r="K2777">
        <v>120</v>
      </c>
      <c r="L2777">
        <v>84</v>
      </c>
      <c r="M2777">
        <v>34</v>
      </c>
      <c r="N2777">
        <v>80</v>
      </c>
    </row>
    <row r="2778" spans="1:14" x14ac:dyDescent="0.2">
      <c r="A2778">
        <v>1989</v>
      </c>
      <c r="B2778">
        <v>18</v>
      </c>
      <c r="C2778">
        <v>-15</v>
      </c>
      <c r="D2778">
        <v>10</v>
      </c>
      <c r="E2778">
        <v>-28</v>
      </c>
      <c r="F2778">
        <v>-1</v>
      </c>
      <c r="G2778">
        <v>111</v>
      </c>
      <c r="H2778">
        <v>124</v>
      </c>
      <c r="I2778">
        <v>123</v>
      </c>
      <c r="J2778">
        <v>92</v>
      </c>
      <c r="K2778">
        <v>118</v>
      </c>
      <c r="L2778">
        <v>34</v>
      </c>
      <c r="M2778">
        <v>39</v>
      </c>
      <c r="N2778">
        <v>36</v>
      </c>
    </row>
    <row r="2779" spans="1:14" x14ac:dyDescent="0.2">
      <c r="A2779">
        <v>1989</v>
      </c>
      <c r="B2779">
        <v>19</v>
      </c>
      <c r="C2779">
        <v>-23</v>
      </c>
      <c r="D2779">
        <v>84</v>
      </c>
      <c r="E2779">
        <v>24</v>
      </c>
      <c r="F2779">
        <v>12</v>
      </c>
      <c r="G2779">
        <v>102</v>
      </c>
      <c r="H2779">
        <v>119</v>
      </c>
      <c r="I2779">
        <v>108</v>
      </c>
      <c r="J2779">
        <v>94</v>
      </c>
      <c r="K2779">
        <v>122</v>
      </c>
      <c r="L2779">
        <v>82</v>
      </c>
      <c r="M2779">
        <v>44</v>
      </c>
      <c r="N2779">
        <v>4</v>
      </c>
    </row>
    <row r="2780" spans="1:14" x14ac:dyDescent="0.2">
      <c r="A2780">
        <v>1989</v>
      </c>
      <c r="B2780">
        <v>20</v>
      </c>
      <c r="C2780">
        <v>-7</v>
      </c>
      <c r="D2780">
        <v>36</v>
      </c>
      <c r="E2780">
        <v>29</v>
      </c>
      <c r="F2780">
        <v>60</v>
      </c>
      <c r="G2780">
        <v>102</v>
      </c>
      <c r="H2780">
        <v>127</v>
      </c>
      <c r="I2780">
        <v>129</v>
      </c>
      <c r="J2780">
        <v>116</v>
      </c>
      <c r="K2780">
        <v>119</v>
      </c>
      <c r="L2780">
        <v>88</v>
      </c>
      <c r="M2780">
        <v>56</v>
      </c>
      <c r="N2780">
        <v>12</v>
      </c>
    </row>
    <row r="2781" spans="1:14" x14ac:dyDescent="0.2">
      <c r="A2781">
        <v>1989</v>
      </c>
      <c r="B2781">
        <v>21</v>
      </c>
      <c r="C2781">
        <v>35</v>
      </c>
      <c r="D2781">
        <v>0</v>
      </c>
      <c r="E2781">
        <v>12</v>
      </c>
      <c r="F2781">
        <v>21</v>
      </c>
      <c r="G2781">
        <v>111</v>
      </c>
      <c r="H2781">
        <v>114</v>
      </c>
      <c r="I2781">
        <v>157</v>
      </c>
      <c r="J2781">
        <v>126</v>
      </c>
      <c r="K2781">
        <v>109</v>
      </c>
      <c r="L2781">
        <v>96</v>
      </c>
      <c r="M2781">
        <v>74</v>
      </c>
      <c r="N2781">
        <v>86</v>
      </c>
    </row>
    <row r="2782" spans="1:14" x14ac:dyDescent="0.2">
      <c r="A2782">
        <v>1989</v>
      </c>
      <c r="B2782">
        <v>22</v>
      </c>
      <c r="C2782">
        <v>9</v>
      </c>
      <c r="D2782">
        <v>28</v>
      </c>
      <c r="E2782">
        <v>44</v>
      </c>
      <c r="F2782">
        <v>45</v>
      </c>
      <c r="G2782">
        <v>114</v>
      </c>
      <c r="H2782">
        <v>112</v>
      </c>
      <c r="I2782">
        <v>168</v>
      </c>
      <c r="J2782">
        <v>109</v>
      </c>
      <c r="K2782">
        <v>148</v>
      </c>
      <c r="L2782">
        <v>104</v>
      </c>
      <c r="M2782">
        <v>44</v>
      </c>
      <c r="N2782">
        <v>60</v>
      </c>
    </row>
    <row r="2783" spans="1:14" x14ac:dyDescent="0.2">
      <c r="A2783">
        <v>1989</v>
      </c>
      <c r="B2783">
        <v>23</v>
      </c>
      <c r="C2783">
        <v>16</v>
      </c>
      <c r="D2783">
        <v>5</v>
      </c>
      <c r="E2783">
        <v>15</v>
      </c>
      <c r="F2783">
        <v>49</v>
      </c>
      <c r="G2783">
        <v>117</v>
      </c>
      <c r="H2783">
        <v>95</v>
      </c>
      <c r="I2783">
        <v>166</v>
      </c>
      <c r="J2783">
        <v>86</v>
      </c>
      <c r="K2783">
        <v>86</v>
      </c>
      <c r="L2783">
        <v>89</v>
      </c>
      <c r="M2783">
        <v>-4</v>
      </c>
      <c r="N2783">
        <v>30</v>
      </c>
    </row>
    <row r="2784" spans="1:14" x14ac:dyDescent="0.2">
      <c r="A2784">
        <v>1989</v>
      </c>
      <c r="B2784">
        <v>24</v>
      </c>
      <c r="C2784">
        <v>59</v>
      </c>
      <c r="D2784">
        <v>15</v>
      </c>
      <c r="E2784">
        <v>47</v>
      </c>
      <c r="F2784">
        <v>1</v>
      </c>
      <c r="G2784">
        <v>107</v>
      </c>
      <c r="H2784">
        <v>109</v>
      </c>
      <c r="I2784">
        <v>160</v>
      </c>
      <c r="J2784">
        <v>118</v>
      </c>
      <c r="K2784">
        <v>89</v>
      </c>
      <c r="L2784">
        <v>68</v>
      </c>
      <c r="M2784">
        <v>-28</v>
      </c>
      <c r="N2784">
        <v>46</v>
      </c>
    </row>
    <row r="2785" spans="1:14" x14ac:dyDescent="0.2">
      <c r="A2785">
        <v>1989</v>
      </c>
      <c r="B2785">
        <v>25</v>
      </c>
      <c r="C2785">
        <v>18</v>
      </c>
      <c r="D2785">
        <v>-1</v>
      </c>
      <c r="E2785">
        <v>32</v>
      </c>
      <c r="F2785">
        <v>-11</v>
      </c>
      <c r="G2785">
        <v>115</v>
      </c>
      <c r="H2785">
        <v>94</v>
      </c>
      <c r="I2785">
        <v>142</v>
      </c>
      <c r="J2785">
        <v>147</v>
      </c>
      <c r="K2785">
        <v>82</v>
      </c>
      <c r="L2785">
        <v>94</v>
      </c>
      <c r="M2785">
        <v>-7</v>
      </c>
      <c r="N2785">
        <v>68</v>
      </c>
    </row>
    <row r="2786" spans="1:14" x14ac:dyDescent="0.2">
      <c r="A2786">
        <v>1989</v>
      </c>
      <c r="B2786">
        <v>26</v>
      </c>
      <c r="C2786">
        <v>20</v>
      </c>
      <c r="D2786">
        <v>11</v>
      </c>
      <c r="E2786">
        <v>59</v>
      </c>
      <c r="F2786">
        <v>-2</v>
      </c>
      <c r="G2786">
        <v>81</v>
      </c>
      <c r="H2786">
        <v>112</v>
      </c>
      <c r="I2786">
        <v>157</v>
      </c>
      <c r="J2786">
        <v>128</v>
      </c>
      <c r="K2786">
        <v>120</v>
      </c>
      <c r="L2786">
        <v>96</v>
      </c>
      <c r="M2786">
        <v>-51</v>
      </c>
      <c r="N2786">
        <v>25</v>
      </c>
    </row>
    <row r="2787" spans="1:14" x14ac:dyDescent="0.2">
      <c r="A2787">
        <v>1989</v>
      </c>
      <c r="B2787">
        <v>27</v>
      </c>
      <c r="C2787">
        <v>60</v>
      </c>
      <c r="D2787">
        <v>7</v>
      </c>
      <c r="E2787">
        <v>71</v>
      </c>
      <c r="F2787">
        <v>39</v>
      </c>
      <c r="G2787">
        <v>50</v>
      </c>
      <c r="H2787">
        <v>118</v>
      </c>
      <c r="I2787">
        <v>120</v>
      </c>
      <c r="J2787">
        <v>108</v>
      </c>
      <c r="K2787">
        <v>119</v>
      </c>
      <c r="L2787">
        <v>78</v>
      </c>
      <c r="M2787">
        <v>-43</v>
      </c>
      <c r="N2787">
        <v>10</v>
      </c>
    </row>
    <row r="2788" spans="1:14" x14ac:dyDescent="0.2">
      <c r="A2788">
        <v>1989</v>
      </c>
      <c r="B2788">
        <v>28</v>
      </c>
      <c r="C2788">
        <v>56</v>
      </c>
      <c r="D2788">
        <v>16</v>
      </c>
      <c r="E2788">
        <v>63</v>
      </c>
      <c r="F2788">
        <v>7</v>
      </c>
      <c r="G2788">
        <v>59</v>
      </c>
      <c r="H2788">
        <v>86</v>
      </c>
      <c r="I2788">
        <v>140</v>
      </c>
      <c r="J2788">
        <v>62</v>
      </c>
      <c r="K2788">
        <v>91</v>
      </c>
      <c r="L2788">
        <v>101</v>
      </c>
      <c r="M2788">
        <v>-6</v>
      </c>
      <c r="N2788">
        <v>21</v>
      </c>
    </row>
    <row r="2789" spans="1:14" x14ac:dyDescent="0.2">
      <c r="A2789">
        <v>1989</v>
      </c>
      <c r="B2789">
        <v>29</v>
      </c>
      <c r="C2789">
        <v>-11</v>
      </c>
      <c r="E2789">
        <v>29</v>
      </c>
      <c r="F2789">
        <v>54</v>
      </c>
      <c r="G2789">
        <v>90</v>
      </c>
      <c r="H2789">
        <v>97</v>
      </c>
      <c r="I2789">
        <v>130</v>
      </c>
      <c r="J2789">
        <v>106</v>
      </c>
      <c r="K2789">
        <v>61</v>
      </c>
      <c r="L2789">
        <v>86</v>
      </c>
      <c r="M2789">
        <v>2</v>
      </c>
      <c r="N2789">
        <v>22</v>
      </c>
    </row>
    <row r="2790" spans="1:14" x14ac:dyDescent="0.2">
      <c r="A2790">
        <v>1989</v>
      </c>
      <c r="B2790">
        <v>30</v>
      </c>
      <c r="C2790">
        <v>8</v>
      </c>
      <c r="E2790">
        <v>46</v>
      </c>
      <c r="F2790">
        <v>45</v>
      </c>
      <c r="G2790">
        <v>74</v>
      </c>
      <c r="H2790">
        <v>56</v>
      </c>
      <c r="I2790">
        <v>141</v>
      </c>
      <c r="J2790">
        <v>151</v>
      </c>
      <c r="K2790">
        <v>77</v>
      </c>
      <c r="L2790">
        <v>94</v>
      </c>
      <c r="M2790">
        <v>-17</v>
      </c>
      <c r="N2790">
        <v>24</v>
      </c>
    </row>
    <row r="2791" spans="1:14" x14ac:dyDescent="0.2">
      <c r="A2791">
        <v>1989</v>
      </c>
      <c r="B2791">
        <v>31</v>
      </c>
      <c r="C2791">
        <v>49</v>
      </c>
      <c r="E2791">
        <v>39</v>
      </c>
      <c r="G2791">
        <v>31</v>
      </c>
      <c r="I2791">
        <v>104</v>
      </c>
      <c r="J2791">
        <v>105</v>
      </c>
      <c r="L2791">
        <v>85</v>
      </c>
      <c r="N2791">
        <v>17</v>
      </c>
    </row>
    <row r="2792" spans="1:14" x14ac:dyDescent="0.2">
      <c r="A2792">
        <v>1990</v>
      </c>
      <c r="B2792">
        <v>1</v>
      </c>
      <c r="C2792">
        <v>21</v>
      </c>
      <c r="D2792">
        <v>40</v>
      </c>
      <c r="E2792">
        <v>4</v>
      </c>
      <c r="F2792">
        <v>38</v>
      </c>
      <c r="G2792">
        <v>91</v>
      </c>
      <c r="H2792">
        <v>102</v>
      </c>
      <c r="I2792">
        <v>117</v>
      </c>
      <c r="J2792">
        <v>118</v>
      </c>
      <c r="K2792">
        <v>128</v>
      </c>
      <c r="L2792">
        <v>80</v>
      </c>
      <c r="M2792">
        <v>66</v>
      </c>
      <c r="N2792">
        <v>46</v>
      </c>
    </row>
    <row r="2793" spans="1:14" x14ac:dyDescent="0.2">
      <c r="A2793">
        <v>1990</v>
      </c>
      <c r="B2793">
        <v>2</v>
      </c>
      <c r="C2793">
        <v>-3</v>
      </c>
      <c r="D2793">
        <v>33</v>
      </c>
      <c r="E2793">
        <v>-12</v>
      </c>
      <c r="F2793">
        <v>71</v>
      </c>
      <c r="G2793">
        <v>68</v>
      </c>
      <c r="H2793">
        <v>88</v>
      </c>
      <c r="I2793">
        <v>86</v>
      </c>
      <c r="J2793">
        <v>150</v>
      </c>
      <c r="K2793">
        <v>133</v>
      </c>
      <c r="L2793">
        <v>96</v>
      </c>
      <c r="M2793">
        <v>45</v>
      </c>
      <c r="N2793">
        <v>35</v>
      </c>
    </row>
    <row r="2794" spans="1:14" x14ac:dyDescent="0.2">
      <c r="A2794">
        <v>1990</v>
      </c>
      <c r="B2794">
        <v>3</v>
      </c>
      <c r="C2794">
        <v>25</v>
      </c>
      <c r="D2794">
        <v>38</v>
      </c>
      <c r="E2794">
        <v>21</v>
      </c>
      <c r="F2794">
        <v>14</v>
      </c>
      <c r="G2794">
        <v>99</v>
      </c>
      <c r="H2794">
        <v>114</v>
      </c>
      <c r="I2794">
        <v>66</v>
      </c>
      <c r="J2794">
        <v>156</v>
      </c>
      <c r="K2794">
        <v>131</v>
      </c>
      <c r="L2794">
        <v>119</v>
      </c>
      <c r="M2794">
        <v>22</v>
      </c>
      <c r="N2794">
        <v>49</v>
      </c>
    </row>
    <row r="2795" spans="1:14" x14ac:dyDescent="0.2">
      <c r="A2795">
        <v>1990</v>
      </c>
      <c r="B2795">
        <v>4</v>
      </c>
      <c r="C2795">
        <v>32</v>
      </c>
      <c r="D2795">
        <v>20</v>
      </c>
      <c r="E2795">
        <v>49</v>
      </c>
      <c r="F2795">
        <v>-28</v>
      </c>
      <c r="G2795">
        <v>102</v>
      </c>
      <c r="H2795">
        <v>77</v>
      </c>
      <c r="I2795">
        <v>86</v>
      </c>
      <c r="J2795">
        <v>160</v>
      </c>
      <c r="K2795">
        <v>96</v>
      </c>
      <c r="L2795">
        <v>64</v>
      </c>
      <c r="M2795">
        <v>35</v>
      </c>
      <c r="N2795">
        <v>35</v>
      </c>
    </row>
    <row r="2796" spans="1:14" x14ac:dyDescent="0.2">
      <c r="A2796">
        <v>1990</v>
      </c>
      <c r="B2796">
        <v>5</v>
      </c>
      <c r="C2796">
        <v>34</v>
      </c>
      <c r="D2796">
        <v>85</v>
      </c>
      <c r="E2796">
        <v>65</v>
      </c>
      <c r="F2796">
        <v>-31</v>
      </c>
      <c r="G2796">
        <v>83</v>
      </c>
      <c r="H2796">
        <v>76</v>
      </c>
      <c r="I2796">
        <v>99</v>
      </c>
      <c r="J2796">
        <v>132</v>
      </c>
      <c r="K2796">
        <v>89</v>
      </c>
      <c r="L2796">
        <v>100</v>
      </c>
      <c r="M2796">
        <v>23</v>
      </c>
      <c r="N2796">
        <v>4</v>
      </c>
    </row>
    <row r="2797" spans="1:14" x14ac:dyDescent="0.2">
      <c r="A2797">
        <v>1990</v>
      </c>
      <c r="B2797">
        <v>6</v>
      </c>
      <c r="C2797">
        <v>66</v>
      </c>
      <c r="D2797">
        <v>72</v>
      </c>
      <c r="E2797">
        <v>65</v>
      </c>
      <c r="F2797">
        <v>-24</v>
      </c>
      <c r="G2797">
        <v>77</v>
      </c>
      <c r="H2797">
        <v>84</v>
      </c>
      <c r="I2797">
        <v>92</v>
      </c>
      <c r="J2797">
        <v>112</v>
      </c>
      <c r="K2797">
        <v>112</v>
      </c>
      <c r="L2797">
        <v>138</v>
      </c>
      <c r="M2797">
        <v>22</v>
      </c>
      <c r="N2797">
        <v>-28</v>
      </c>
    </row>
    <row r="2798" spans="1:14" x14ac:dyDescent="0.2">
      <c r="A2798">
        <v>1990</v>
      </c>
      <c r="B2798">
        <v>7</v>
      </c>
      <c r="C2798">
        <v>-4</v>
      </c>
      <c r="D2798">
        <v>71</v>
      </c>
      <c r="E2798">
        <v>78</v>
      </c>
      <c r="F2798">
        <v>6</v>
      </c>
      <c r="G2798">
        <v>63</v>
      </c>
      <c r="H2798">
        <v>67</v>
      </c>
      <c r="I2798">
        <v>114</v>
      </c>
      <c r="J2798">
        <v>106</v>
      </c>
      <c r="K2798">
        <v>107</v>
      </c>
      <c r="L2798">
        <v>69</v>
      </c>
      <c r="M2798">
        <v>49</v>
      </c>
      <c r="N2798">
        <v>-4</v>
      </c>
    </row>
    <row r="2799" spans="1:14" x14ac:dyDescent="0.2">
      <c r="A2799">
        <v>1990</v>
      </c>
      <c r="B2799">
        <v>8</v>
      </c>
      <c r="C2799">
        <v>1</v>
      </c>
      <c r="D2799">
        <v>56</v>
      </c>
      <c r="E2799">
        <v>58</v>
      </c>
      <c r="F2799">
        <v>-3</v>
      </c>
      <c r="G2799">
        <v>61</v>
      </c>
      <c r="H2799">
        <v>76</v>
      </c>
      <c r="I2799">
        <v>154</v>
      </c>
      <c r="J2799">
        <v>109</v>
      </c>
      <c r="K2799">
        <v>92</v>
      </c>
      <c r="L2799">
        <v>8</v>
      </c>
      <c r="M2799">
        <v>20</v>
      </c>
      <c r="N2799">
        <v>5</v>
      </c>
    </row>
    <row r="2800" spans="1:14" x14ac:dyDescent="0.2">
      <c r="A2800">
        <v>1990</v>
      </c>
      <c r="B2800">
        <v>9</v>
      </c>
      <c r="C2800">
        <v>22</v>
      </c>
      <c r="D2800">
        <v>37</v>
      </c>
      <c r="E2800">
        <v>55</v>
      </c>
      <c r="F2800">
        <v>-16</v>
      </c>
      <c r="G2800">
        <v>66</v>
      </c>
      <c r="H2800">
        <v>72</v>
      </c>
      <c r="I2800">
        <v>113</v>
      </c>
      <c r="J2800">
        <v>129</v>
      </c>
      <c r="K2800">
        <v>74</v>
      </c>
      <c r="L2800">
        <v>67</v>
      </c>
      <c r="M2800">
        <v>25</v>
      </c>
      <c r="N2800">
        <v>-4</v>
      </c>
    </row>
    <row r="2801" spans="1:14" x14ac:dyDescent="0.2">
      <c r="A2801">
        <v>1990</v>
      </c>
      <c r="B2801">
        <v>10</v>
      </c>
      <c r="C2801">
        <v>60</v>
      </c>
      <c r="D2801">
        <v>55</v>
      </c>
      <c r="E2801">
        <v>63</v>
      </c>
      <c r="F2801">
        <v>43</v>
      </c>
      <c r="G2801">
        <v>40</v>
      </c>
      <c r="H2801">
        <v>102</v>
      </c>
      <c r="I2801">
        <v>110</v>
      </c>
      <c r="J2801">
        <v>142</v>
      </c>
      <c r="K2801">
        <v>91</v>
      </c>
      <c r="L2801">
        <v>106</v>
      </c>
      <c r="M2801">
        <v>44</v>
      </c>
      <c r="N2801">
        <v>-1</v>
      </c>
    </row>
    <row r="2802" spans="1:14" x14ac:dyDescent="0.2">
      <c r="A2802">
        <v>1990</v>
      </c>
      <c r="B2802">
        <v>11</v>
      </c>
      <c r="C2802">
        <v>88</v>
      </c>
      <c r="D2802">
        <v>20</v>
      </c>
      <c r="E2802">
        <v>84</v>
      </c>
      <c r="F2802">
        <v>60</v>
      </c>
      <c r="G2802">
        <v>68</v>
      </c>
      <c r="H2802">
        <v>96</v>
      </c>
      <c r="I2802">
        <v>88</v>
      </c>
      <c r="J2802">
        <v>141</v>
      </c>
      <c r="K2802">
        <v>87</v>
      </c>
      <c r="L2802">
        <v>118</v>
      </c>
      <c r="M2802">
        <v>75</v>
      </c>
      <c r="N2802">
        <v>22</v>
      </c>
    </row>
    <row r="2803" spans="1:14" x14ac:dyDescent="0.2">
      <c r="A2803">
        <v>1990</v>
      </c>
      <c r="B2803">
        <v>12</v>
      </c>
      <c r="C2803">
        <v>67</v>
      </c>
      <c r="D2803">
        <v>20</v>
      </c>
      <c r="E2803">
        <v>43</v>
      </c>
      <c r="F2803">
        <v>79</v>
      </c>
      <c r="G2803">
        <v>75</v>
      </c>
      <c r="H2803">
        <v>74</v>
      </c>
      <c r="I2803">
        <v>125</v>
      </c>
      <c r="J2803">
        <v>141</v>
      </c>
      <c r="K2803">
        <v>92</v>
      </c>
      <c r="L2803">
        <v>76</v>
      </c>
      <c r="M2803">
        <v>89</v>
      </c>
      <c r="N2803">
        <v>29</v>
      </c>
    </row>
    <row r="2804" spans="1:14" x14ac:dyDescent="0.2">
      <c r="A2804">
        <v>1990</v>
      </c>
      <c r="B2804">
        <v>13</v>
      </c>
      <c r="C2804">
        <v>7</v>
      </c>
      <c r="D2804">
        <v>25</v>
      </c>
      <c r="E2804">
        <v>44</v>
      </c>
      <c r="F2804">
        <v>41</v>
      </c>
      <c r="G2804">
        <v>58</v>
      </c>
      <c r="H2804">
        <v>92</v>
      </c>
      <c r="I2804">
        <v>129</v>
      </c>
      <c r="J2804">
        <v>116</v>
      </c>
      <c r="K2804">
        <v>98</v>
      </c>
      <c r="L2804">
        <v>118</v>
      </c>
      <c r="M2804">
        <v>109</v>
      </c>
      <c r="N2804">
        <v>13</v>
      </c>
    </row>
    <row r="2805" spans="1:14" x14ac:dyDescent="0.2">
      <c r="A2805">
        <v>1990</v>
      </c>
      <c r="B2805">
        <v>14</v>
      </c>
      <c r="C2805">
        <v>9</v>
      </c>
      <c r="D2805">
        <v>34</v>
      </c>
      <c r="E2805">
        <v>31</v>
      </c>
      <c r="F2805">
        <v>14</v>
      </c>
      <c r="G2805">
        <v>32</v>
      </c>
      <c r="H2805">
        <v>89</v>
      </c>
      <c r="I2805">
        <v>110</v>
      </c>
      <c r="J2805">
        <v>125</v>
      </c>
      <c r="K2805">
        <v>110</v>
      </c>
      <c r="L2805">
        <v>130</v>
      </c>
      <c r="M2805">
        <v>89</v>
      </c>
      <c r="N2805">
        <v>-15</v>
      </c>
    </row>
    <row r="2806" spans="1:14" x14ac:dyDescent="0.2">
      <c r="A2806">
        <v>1990</v>
      </c>
      <c r="B2806">
        <v>15</v>
      </c>
      <c r="C2806">
        <v>51</v>
      </c>
      <c r="D2806">
        <v>18</v>
      </c>
      <c r="E2806">
        <v>53</v>
      </c>
      <c r="F2806">
        <v>30</v>
      </c>
      <c r="G2806">
        <v>98</v>
      </c>
      <c r="H2806">
        <v>89</v>
      </c>
      <c r="I2806">
        <v>98</v>
      </c>
      <c r="J2806">
        <v>121</v>
      </c>
      <c r="K2806">
        <v>98</v>
      </c>
      <c r="L2806">
        <v>119</v>
      </c>
      <c r="M2806">
        <v>86</v>
      </c>
      <c r="N2806">
        <v>-33</v>
      </c>
    </row>
    <row r="2807" spans="1:14" x14ac:dyDescent="0.2">
      <c r="A2807">
        <v>1990</v>
      </c>
      <c r="B2807">
        <v>16</v>
      </c>
      <c r="C2807">
        <v>98</v>
      </c>
      <c r="D2807">
        <v>-16</v>
      </c>
      <c r="E2807">
        <v>50</v>
      </c>
      <c r="F2807">
        <v>32</v>
      </c>
      <c r="G2807">
        <v>98</v>
      </c>
      <c r="H2807">
        <v>108</v>
      </c>
      <c r="I2807">
        <v>141</v>
      </c>
      <c r="J2807">
        <v>115</v>
      </c>
      <c r="K2807">
        <v>71</v>
      </c>
      <c r="L2807">
        <v>109</v>
      </c>
      <c r="M2807">
        <v>89</v>
      </c>
      <c r="N2807">
        <v>-23</v>
      </c>
    </row>
    <row r="2808" spans="1:14" x14ac:dyDescent="0.2">
      <c r="A2808">
        <v>1990</v>
      </c>
      <c r="B2808">
        <v>17</v>
      </c>
      <c r="C2808">
        <v>56</v>
      </c>
      <c r="D2808">
        <v>7</v>
      </c>
      <c r="E2808">
        <v>65</v>
      </c>
      <c r="F2808">
        <v>17</v>
      </c>
      <c r="G2808">
        <v>70</v>
      </c>
      <c r="H2808">
        <v>109</v>
      </c>
      <c r="I2808">
        <v>112</v>
      </c>
      <c r="J2808">
        <v>105</v>
      </c>
      <c r="K2808">
        <v>104</v>
      </c>
      <c r="L2808">
        <v>100</v>
      </c>
      <c r="M2808">
        <v>110</v>
      </c>
      <c r="N2808">
        <v>-4</v>
      </c>
    </row>
    <row r="2809" spans="1:14" x14ac:dyDescent="0.2">
      <c r="A2809">
        <v>1990</v>
      </c>
      <c r="B2809">
        <v>18</v>
      </c>
      <c r="C2809">
        <v>20</v>
      </c>
      <c r="D2809">
        <v>24</v>
      </c>
      <c r="E2809">
        <v>86</v>
      </c>
      <c r="F2809">
        <v>19</v>
      </c>
      <c r="G2809">
        <v>84</v>
      </c>
      <c r="H2809">
        <v>108</v>
      </c>
      <c r="I2809">
        <v>104</v>
      </c>
      <c r="J2809">
        <v>106</v>
      </c>
      <c r="K2809">
        <v>96</v>
      </c>
      <c r="L2809">
        <v>126</v>
      </c>
      <c r="M2809">
        <v>72</v>
      </c>
      <c r="N2809">
        <v>0</v>
      </c>
    </row>
    <row r="2810" spans="1:14" x14ac:dyDescent="0.2">
      <c r="A2810">
        <v>1990</v>
      </c>
      <c r="B2810">
        <v>19</v>
      </c>
      <c r="C2810">
        <v>40</v>
      </c>
      <c r="D2810">
        <v>50</v>
      </c>
      <c r="E2810">
        <v>93</v>
      </c>
      <c r="F2810">
        <v>42</v>
      </c>
      <c r="G2810">
        <v>66</v>
      </c>
      <c r="H2810">
        <v>107</v>
      </c>
      <c r="I2810">
        <v>129</v>
      </c>
      <c r="J2810">
        <v>125</v>
      </c>
      <c r="K2810">
        <v>104</v>
      </c>
      <c r="L2810">
        <v>114</v>
      </c>
      <c r="M2810">
        <v>54</v>
      </c>
      <c r="N2810">
        <v>-4</v>
      </c>
    </row>
    <row r="2811" spans="1:14" x14ac:dyDescent="0.2">
      <c r="A2811">
        <v>1990</v>
      </c>
      <c r="B2811">
        <v>20</v>
      </c>
      <c r="C2811">
        <v>41</v>
      </c>
      <c r="D2811">
        <v>97</v>
      </c>
      <c r="E2811">
        <v>38</v>
      </c>
      <c r="F2811">
        <v>28</v>
      </c>
      <c r="G2811">
        <v>62</v>
      </c>
      <c r="H2811">
        <v>73</v>
      </c>
      <c r="I2811">
        <v>124</v>
      </c>
      <c r="J2811">
        <v>121</v>
      </c>
      <c r="K2811">
        <v>76</v>
      </c>
      <c r="L2811">
        <v>102</v>
      </c>
      <c r="M2811">
        <v>24</v>
      </c>
      <c r="N2811">
        <v>7</v>
      </c>
    </row>
    <row r="2812" spans="1:14" x14ac:dyDescent="0.2">
      <c r="A2812">
        <v>1990</v>
      </c>
      <c r="B2812">
        <v>21</v>
      </c>
      <c r="C2812">
        <v>53</v>
      </c>
      <c r="D2812">
        <v>48</v>
      </c>
      <c r="E2812">
        <v>71</v>
      </c>
      <c r="F2812">
        <v>64</v>
      </c>
      <c r="G2812">
        <v>64</v>
      </c>
      <c r="H2812">
        <v>100</v>
      </c>
      <c r="I2812">
        <v>131</v>
      </c>
      <c r="J2812">
        <v>122</v>
      </c>
      <c r="K2812">
        <v>74</v>
      </c>
      <c r="L2812">
        <v>113</v>
      </c>
      <c r="M2812">
        <v>8</v>
      </c>
      <c r="N2812">
        <v>44</v>
      </c>
    </row>
    <row r="2813" spans="1:14" x14ac:dyDescent="0.2">
      <c r="A2813">
        <v>1990</v>
      </c>
      <c r="B2813">
        <v>22</v>
      </c>
      <c r="C2813">
        <v>82</v>
      </c>
      <c r="D2813">
        <v>58</v>
      </c>
      <c r="E2813">
        <v>62</v>
      </c>
      <c r="F2813">
        <v>68</v>
      </c>
      <c r="G2813">
        <v>45</v>
      </c>
      <c r="H2813">
        <v>97</v>
      </c>
      <c r="I2813">
        <v>131</v>
      </c>
      <c r="J2813">
        <v>127</v>
      </c>
      <c r="K2813">
        <v>81</v>
      </c>
      <c r="L2813">
        <v>73</v>
      </c>
      <c r="M2813">
        <v>0</v>
      </c>
      <c r="N2813">
        <v>70</v>
      </c>
    </row>
    <row r="2814" spans="1:14" x14ac:dyDescent="0.2">
      <c r="A2814">
        <v>1990</v>
      </c>
      <c r="B2814">
        <v>23</v>
      </c>
      <c r="C2814">
        <v>67</v>
      </c>
      <c r="D2814">
        <v>71</v>
      </c>
      <c r="E2814">
        <v>49</v>
      </c>
      <c r="F2814">
        <v>51</v>
      </c>
      <c r="G2814">
        <v>57</v>
      </c>
      <c r="H2814">
        <v>109</v>
      </c>
      <c r="I2814">
        <v>109</v>
      </c>
      <c r="J2814">
        <v>156</v>
      </c>
      <c r="K2814">
        <v>79</v>
      </c>
      <c r="L2814">
        <v>49</v>
      </c>
      <c r="M2814">
        <v>-4</v>
      </c>
      <c r="N2814">
        <v>76</v>
      </c>
    </row>
    <row r="2815" spans="1:14" x14ac:dyDescent="0.2">
      <c r="A2815">
        <v>1990</v>
      </c>
      <c r="B2815">
        <v>24</v>
      </c>
      <c r="C2815">
        <v>8</v>
      </c>
      <c r="D2815">
        <v>93</v>
      </c>
      <c r="E2815">
        <v>75</v>
      </c>
      <c r="F2815">
        <v>43</v>
      </c>
      <c r="G2815">
        <v>70</v>
      </c>
      <c r="H2815">
        <v>80</v>
      </c>
      <c r="I2815">
        <v>81</v>
      </c>
      <c r="J2815">
        <v>159</v>
      </c>
      <c r="K2815">
        <v>70</v>
      </c>
      <c r="L2815">
        <v>81</v>
      </c>
      <c r="M2815">
        <v>14</v>
      </c>
      <c r="N2815">
        <v>59</v>
      </c>
    </row>
    <row r="2816" spans="1:14" x14ac:dyDescent="0.2">
      <c r="A2816">
        <v>1990</v>
      </c>
      <c r="B2816">
        <v>25</v>
      </c>
      <c r="C2816">
        <v>33</v>
      </c>
      <c r="D2816">
        <v>40</v>
      </c>
      <c r="E2816">
        <v>28</v>
      </c>
      <c r="F2816">
        <v>39</v>
      </c>
      <c r="G2816">
        <v>42</v>
      </c>
      <c r="H2816">
        <v>127</v>
      </c>
      <c r="I2816">
        <v>85</v>
      </c>
      <c r="J2816">
        <v>155</v>
      </c>
      <c r="K2816">
        <v>72</v>
      </c>
      <c r="L2816">
        <v>66</v>
      </c>
      <c r="M2816">
        <v>18</v>
      </c>
      <c r="N2816">
        <v>16</v>
      </c>
    </row>
    <row r="2817" spans="1:14" x14ac:dyDescent="0.2">
      <c r="A2817">
        <v>1990</v>
      </c>
      <c r="B2817">
        <v>26</v>
      </c>
      <c r="C2817">
        <v>24</v>
      </c>
      <c r="D2817">
        <v>66</v>
      </c>
      <c r="E2817">
        <v>-5</v>
      </c>
      <c r="F2817">
        <v>70</v>
      </c>
      <c r="G2817">
        <v>27</v>
      </c>
      <c r="H2817">
        <v>135</v>
      </c>
      <c r="I2817">
        <v>99</v>
      </c>
      <c r="J2817">
        <v>141</v>
      </c>
      <c r="K2817">
        <v>38</v>
      </c>
      <c r="L2817">
        <v>81</v>
      </c>
      <c r="M2817">
        <v>32</v>
      </c>
      <c r="N2817">
        <v>32</v>
      </c>
    </row>
    <row r="2818" spans="1:14" x14ac:dyDescent="0.2">
      <c r="A2818">
        <v>1990</v>
      </c>
      <c r="B2818">
        <v>27</v>
      </c>
      <c r="C2818">
        <v>10</v>
      </c>
      <c r="D2818">
        <v>22</v>
      </c>
      <c r="E2818">
        <v>-16</v>
      </c>
      <c r="F2818">
        <v>31</v>
      </c>
      <c r="G2818">
        <v>37</v>
      </c>
      <c r="H2818">
        <v>143</v>
      </c>
      <c r="I2818">
        <v>129</v>
      </c>
      <c r="J2818">
        <v>142</v>
      </c>
      <c r="K2818">
        <v>37</v>
      </c>
      <c r="L2818">
        <v>55</v>
      </c>
      <c r="M2818">
        <v>41</v>
      </c>
      <c r="N2818">
        <v>29</v>
      </c>
    </row>
    <row r="2819" spans="1:14" x14ac:dyDescent="0.2">
      <c r="A2819">
        <v>1990</v>
      </c>
      <c r="B2819">
        <v>28</v>
      </c>
      <c r="C2819">
        <v>8</v>
      </c>
      <c r="D2819">
        <v>28</v>
      </c>
      <c r="E2819">
        <v>27</v>
      </c>
      <c r="F2819">
        <v>13</v>
      </c>
      <c r="G2819">
        <v>63</v>
      </c>
      <c r="H2819">
        <v>104</v>
      </c>
      <c r="I2819">
        <v>124</v>
      </c>
      <c r="J2819">
        <v>147</v>
      </c>
      <c r="K2819">
        <v>68</v>
      </c>
      <c r="L2819">
        <v>73</v>
      </c>
      <c r="M2819">
        <v>24</v>
      </c>
      <c r="N2819">
        <v>16</v>
      </c>
    </row>
    <row r="2820" spans="1:14" x14ac:dyDescent="0.2">
      <c r="A2820">
        <v>1990</v>
      </c>
      <c r="B2820">
        <v>29</v>
      </c>
      <c r="C2820">
        <v>16</v>
      </c>
      <c r="E2820">
        <v>-2</v>
      </c>
      <c r="F2820">
        <v>50</v>
      </c>
      <c r="G2820">
        <v>109</v>
      </c>
      <c r="H2820">
        <v>71</v>
      </c>
      <c r="I2820">
        <v>108</v>
      </c>
      <c r="J2820">
        <v>149</v>
      </c>
      <c r="K2820">
        <v>93</v>
      </c>
      <c r="L2820">
        <v>38</v>
      </c>
      <c r="M2820">
        <v>4</v>
      </c>
      <c r="N2820">
        <v>41</v>
      </c>
    </row>
    <row r="2821" spans="1:14" x14ac:dyDescent="0.2">
      <c r="A2821">
        <v>1990</v>
      </c>
      <c r="B2821">
        <v>30</v>
      </c>
      <c r="C2821">
        <v>55</v>
      </c>
      <c r="E2821">
        <v>35</v>
      </c>
      <c r="F2821">
        <v>64</v>
      </c>
      <c r="G2821">
        <v>103</v>
      </c>
      <c r="H2821">
        <v>128</v>
      </c>
      <c r="I2821">
        <v>155</v>
      </c>
      <c r="J2821">
        <v>103</v>
      </c>
      <c r="K2821">
        <v>114</v>
      </c>
      <c r="L2821">
        <v>41</v>
      </c>
      <c r="M2821">
        <v>8</v>
      </c>
      <c r="N2821">
        <v>16</v>
      </c>
    </row>
    <row r="2822" spans="1:14" x14ac:dyDescent="0.2">
      <c r="A2822">
        <v>1990</v>
      </c>
      <c r="B2822">
        <v>31</v>
      </c>
      <c r="C2822">
        <v>52</v>
      </c>
      <c r="E2822">
        <v>41</v>
      </c>
      <c r="G2822">
        <v>81</v>
      </c>
      <c r="I2822">
        <v>115</v>
      </c>
      <c r="J2822">
        <v>102</v>
      </c>
      <c r="L2822">
        <v>68</v>
      </c>
      <c r="N2822">
        <v>18</v>
      </c>
    </row>
    <row r="2823" spans="1:14" x14ac:dyDescent="0.2">
      <c r="A2823">
        <v>1991</v>
      </c>
      <c r="B2823">
        <v>1</v>
      </c>
      <c r="C2823">
        <v>8</v>
      </c>
      <c r="D2823">
        <v>-7</v>
      </c>
      <c r="E2823">
        <v>6</v>
      </c>
      <c r="F2823">
        <v>62</v>
      </c>
      <c r="G2823">
        <v>41</v>
      </c>
      <c r="H2823">
        <v>62</v>
      </c>
      <c r="I2823">
        <v>125</v>
      </c>
      <c r="J2823">
        <v>115</v>
      </c>
      <c r="K2823">
        <v>119</v>
      </c>
      <c r="L2823">
        <v>80</v>
      </c>
      <c r="M2823">
        <v>98</v>
      </c>
      <c r="N2823">
        <v>56</v>
      </c>
    </row>
    <row r="2824" spans="1:14" x14ac:dyDescent="0.2">
      <c r="A2824">
        <v>1991</v>
      </c>
      <c r="B2824">
        <v>2</v>
      </c>
      <c r="C2824">
        <v>18</v>
      </c>
      <c r="D2824">
        <v>-19</v>
      </c>
      <c r="E2824">
        <v>-18</v>
      </c>
      <c r="F2824">
        <v>88</v>
      </c>
      <c r="G2824">
        <v>24</v>
      </c>
      <c r="H2824">
        <v>26</v>
      </c>
      <c r="I2824">
        <v>106</v>
      </c>
      <c r="J2824">
        <v>122</v>
      </c>
      <c r="K2824">
        <v>131</v>
      </c>
      <c r="L2824">
        <v>89</v>
      </c>
      <c r="M2824">
        <v>93</v>
      </c>
      <c r="N2824">
        <v>54</v>
      </c>
    </row>
    <row r="2825" spans="1:14" x14ac:dyDescent="0.2">
      <c r="A2825">
        <v>1991</v>
      </c>
      <c r="B2825">
        <v>3</v>
      </c>
      <c r="C2825">
        <v>36</v>
      </c>
      <c r="D2825">
        <v>-32</v>
      </c>
      <c r="E2825">
        <v>14</v>
      </c>
      <c r="F2825">
        <v>32</v>
      </c>
      <c r="G2825">
        <v>26</v>
      </c>
      <c r="H2825">
        <v>53</v>
      </c>
      <c r="I2825">
        <v>136</v>
      </c>
      <c r="J2825">
        <v>127</v>
      </c>
      <c r="K2825">
        <v>134</v>
      </c>
      <c r="L2825">
        <v>112</v>
      </c>
      <c r="M2825">
        <v>64</v>
      </c>
      <c r="N2825">
        <v>58</v>
      </c>
    </row>
    <row r="2826" spans="1:14" x14ac:dyDescent="0.2">
      <c r="A2826">
        <v>1991</v>
      </c>
      <c r="B2826">
        <v>4</v>
      </c>
      <c r="C2826">
        <v>21</v>
      </c>
      <c r="D2826">
        <v>-38</v>
      </c>
      <c r="E2826">
        <v>6</v>
      </c>
      <c r="F2826">
        <v>38</v>
      </c>
      <c r="G2826">
        <v>48</v>
      </c>
      <c r="H2826">
        <v>18</v>
      </c>
      <c r="I2826">
        <v>144</v>
      </c>
      <c r="J2826">
        <v>115</v>
      </c>
      <c r="K2826">
        <v>129</v>
      </c>
      <c r="L2826">
        <v>65</v>
      </c>
      <c r="M2826">
        <v>15</v>
      </c>
      <c r="N2826">
        <v>49</v>
      </c>
    </row>
    <row r="2827" spans="1:14" x14ac:dyDescent="0.2">
      <c r="A2827">
        <v>1991</v>
      </c>
      <c r="B2827">
        <v>5</v>
      </c>
      <c r="C2827">
        <v>16</v>
      </c>
      <c r="D2827">
        <v>-34</v>
      </c>
      <c r="E2827">
        <v>53</v>
      </c>
      <c r="F2827">
        <v>39</v>
      </c>
      <c r="G2827">
        <v>40</v>
      </c>
      <c r="H2827">
        <v>13</v>
      </c>
      <c r="I2827">
        <v>145</v>
      </c>
      <c r="J2827">
        <v>140</v>
      </c>
      <c r="K2827">
        <v>116</v>
      </c>
      <c r="L2827">
        <v>73</v>
      </c>
      <c r="M2827">
        <v>27</v>
      </c>
      <c r="N2827">
        <v>45</v>
      </c>
    </row>
    <row r="2828" spans="1:14" x14ac:dyDescent="0.2">
      <c r="A2828">
        <v>1991</v>
      </c>
      <c r="B2828">
        <v>6</v>
      </c>
      <c r="C2828">
        <v>25</v>
      </c>
      <c r="D2828">
        <v>-34</v>
      </c>
      <c r="E2828">
        <v>65</v>
      </c>
      <c r="F2828">
        <v>20</v>
      </c>
      <c r="G2828">
        <v>27</v>
      </c>
      <c r="H2828">
        <v>84</v>
      </c>
      <c r="I2828">
        <v>167</v>
      </c>
      <c r="J2828">
        <v>154</v>
      </c>
      <c r="K2828">
        <v>124</v>
      </c>
      <c r="L2828">
        <v>45</v>
      </c>
      <c r="M2828">
        <v>16</v>
      </c>
      <c r="N2828">
        <v>10</v>
      </c>
    </row>
    <row r="2829" spans="1:14" x14ac:dyDescent="0.2">
      <c r="A2829">
        <v>1991</v>
      </c>
      <c r="B2829">
        <v>7</v>
      </c>
      <c r="C2829">
        <v>6</v>
      </c>
      <c r="D2829">
        <v>-71</v>
      </c>
      <c r="E2829">
        <v>74</v>
      </c>
      <c r="F2829">
        <v>56</v>
      </c>
      <c r="G2829">
        <v>50</v>
      </c>
      <c r="H2829">
        <v>94</v>
      </c>
      <c r="I2829">
        <v>118</v>
      </c>
      <c r="J2829">
        <v>124</v>
      </c>
      <c r="K2829">
        <v>54</v>
      </c>
      <c r="L2829">
        <v>81</v>
      </c>
      <c r="M2829">
        <v>57</v>
      </c>
      <c r="N2829">
        <v>-24</v>
      </c>
    </row>
    <row r="2830" spans="1:14" x14ac:dyDescent="0.2">
      <c r="A2830">
        <v>1991</v>
      </c>
      <c r="B2830">
        <v>8</v>
      </c>
      <c r="C2830">
        <v>9</v>
      </c>
      <c r="D2830">
        <v>-59</v>
      </c>
      <c r="E2830">
        <v>62</v>
      </c>
      <c r="F2830">
        <v>55</v>
      </c>
      <c r="G2830">
        <v>48</v>
      </c>
      <c r="H2830">
        <v>61</v>
      </c>
      <c r="I2830">
        <v>147</v>
      </c>
      <c r="J2830">
        <v>126</v>
      </c>
      <c r="K2830">
        <v>65</v>
      </c>
      <c r="L2830">
        <v>88</v>
      </c>
      <c r="M2830">
        <v>88</v>
      </c>
      <c r="N2830">
        <v>-32</v>
      </c>
    </row>
    <row r="2831" spans="1:14" x14ac:dyDescent="0.2">
      <c r="A2831">
        <v>1991</v>
      </c>
      <c r="B2831">
        <v>9</v>
      </c>
      <c r="C2831">
        <v>13</v>
      </c>
      <c r="D2831">
        <v>-61</v>
      </c>
      <c r="E2831">
        <v>76</v>
      </c>
      <c r="F2831">
        <v>53</v>
      </c>
      <c r="G2831">
        <v>13</v>
      </c>
      <c r="H2831">
        <v>103</v>
      </c>
      <c r="I2831">
        <v>129</v>
      </c>
      <c r="J2831">
        <v>107</v>
      </c>
      <c r="K2831">
        <v>81</v>
      </c>
      <c r="L2831">
        <v>86</v>
      </c>
      <c r="M2831">
        <v>35</v>
      </c>
      <c r="N2831">
        <v>-31</v>
      </c>
    </row>
    <row r="2832" spans="1:14" x14ac:dyDescent="0.2">
      <c r="A2832">
        <v>1991</v>
      </c>
      <c r="B2832">
        <v>10</v>
      </c>
      <c r="C2832">
        <v>34</v>
      </c>
      <c r="D2832">
        <v>-71</v>
      </c>
      <c r="E2832">
        <v>67</v>
      </c>
      <c r="F2832">
        <v>67</v>
      </c>
      <c r="G2832">
        <v>33</v>
      </c>
      <c r="H2832">
        <v>108</v>
      </c>
      <c r="I2832">
        <v>108</v>
      </c>
      <c r="J2832">
        <v>161</v>
      </c>
      <c r="K2832">
        <v>88</v>
      </c>
      <c r="L2832">
        <v>115</v>
      </c>
      <c r="M2832">
        <v>0</v>
      </c>
      <c r="N2832">
        <v>-22</v>
      </c>
    </row>
    <row r="2833" spans="1:14" x14ac:dyDescent="0.2">
      <c r="A2833">
        <v>1991</v>
      </c>
      <c r="B2833">
        <v>11</v>
      </c>
      <c r="C2833">
        <v>28</v>
      </c>
      <c r="D2833">
        <v>-35</v>
      </c>
      <c r="E2833">
        <v>76</v>
      </c>
      <c r="F2833">
        <v>82</v>
      </c>
      <c r="G2833">
        <v>58</v>
      </c>
      <c r="H2833">
        <v>59</v>
      </c>
      <c r="I2833">
        <v>156</v>
      </c>
      <c r="J2833">
        <v>159</v>
      </c>
      <c r="K2833">
        <v>125</v>
      </c>
      <c r="L2833">
        <v>122</v>
      </c>
      <c r="M2833">
        <v>32</v>
      </c>
      <c r="N2833">
        <v>-62</v>
      </c>
    </row>
    <row r="2834" spans="1:14" x14ac:dyDescent="0.2">
      <c r="A2834">
        <v>1991</v>
      </c>
      <c r="B2834">
        <v>12</v>
      </c>
      <c r="C2834">
        <v>-6</v>
      </c>
      <c r="D2834">
        <v>-59</v>
      </c>
      <c r="E2834">
        <v>77</v>
      </c>
      <c r="F2834">
        <v>96</v>
      </c>
      <c r="G2834">
        <v>52</v>
      </c>
      <c r="H2834">
        <v>105</v>
      </c>
      <c r="I2834">
        <v>113</v>
      </c>
      <c r="J2834">
        <v>114</v>
      </c>
      <c r="K2834">
        <v>94</v>
      </c>
      <c r="L2834">
        <v>121</v>
      </c>
      <c r="M2834">
        <v>19</v>
      </c>
      <c r="N2834">
        <v>-74</v>
      </c>
    </row>
    <row r="2835" spans="1:14" x14ac:dyDescent="0.2">
      <c r="A2835">
        <v>1991</v>
      </c>
      <c r="B2835">
        <v>13</v>
      </c>
      <c r="C2835">
        <v>-32</v>
      </c>
      <c r="D2835">
        <v>-29</v>
      </c>
      <c r="E2835">
        <v>84</v>
      </c>
      <c r="F2835">
        <v>81</v>
      </c>
      <c r="G2835">
        <v>101</v>
      </c>
      <c r="H2835">
        <v>94</v>
      </c>
      <c r="I2835">
        <v>125</v>
      </c>
      <c r="J2835">
        <v>111</v>
      </c>
      <c r="K2835">
        <v>94</v>
      </c>
      <c r="L2835">
        <v>74</v>
      </c>
      <c r="M2835">
        <v>24</v>
      </c>
      <c r="N2835">
        <v>-54</v>
      </c>
    </row>
    <row r="2836" spans="1:14" x14ac:dyDescent="0.2">
      <c r="A2836">
        <v>1991</v>
      </c>
      <c r="B2836">
        <v>14</v>
      </c>
      <c r="C2836">
        <v>-32</v>
      </c>
      <c r="D2836">
        <v>-72</v>
      </c>
      <c r="E2836">
        <v>66</v>
      </c>
      <c r="F2836">
        <v>34</v>
      </c>
      <c r="G2836">
        <v>52</v>
      </c>
      <c r="H2836">
        <v>91</v>
      </c>
      <c r="I2836">
        <v>118</v>
      </c>
      <c r="J2836">
        <v>122</v>
      </c>
      <c r="K2836">
        <v>135</v>
      </c>
      <c r="L2836">
        <v>82</v>
      </c>
      <c r="M2836">
        <v>10</v>
      </c>
      <c r="N2836">
        <v>-19</v>
      </c>
    </row>
    <row r="2837" spans="1:14" x14ac:dyDescent="0.2">
      <c r="A2837">
        <v>1991</v>
      </c>
      <c r="B2837">
        <v>15</v>
      </c>
      <c r="C2837">
        <v>-25</v>
      </c>
      <c r="D2837">
        <v>-44</v>
      </c>
      <c r="E2837">
        <v>49</v>
      </c>
      <c r="F2837">
        <v>36</v>
      </c>
      <c r="G2837">
        <v>48</v>
      </c>
      <c r="H2837">
        <v>84</v>
      </c>
      <c r="I2837">
        <v>129</v>
      </c>
      <c r="J2837">
        <v>119</v>
      </c>
      <c r="K2837">
        <v>122</v>
      </c>
      <c r="L2837">
        <v>87</v>
      </c>
      <c r="M2837">
        <v>28</v>
      </c>
      <c r="N2837">
        <v>-30</v>
      </c>
    </row>
    <row r="2838" spans="1:14" x14ac:dyDescent="0.2">
      <c r="A2838">
        <v>1991</v>
      </c>
      <c r="B2838">
        <v>16</v>
      </c>
      <c r="C2838">
        <v>-28</v>
      </c>
      <c r="D2838">
        <v>1</v>
      </c>
      <c r="E2838">
        <v>72</v>
      </c>
      <c r="F2838">
        <v>33</v>
      </c>
      <c r="G2838">
        <v>80</v>
      </c>
      <c r="H2838">
        <v>81</v>
      </c>
      <c r="I2838">
        <v>121</v>
      </c>
      <c r="J2838">
        <v>133</v>
      </c>
      <c r="K2838">
        <v>114</v>
      </c>
      <c r="L2838">
        <v>84</v>
      </c>
      <c r="M2838">
        <v>27</v>
      </c>
      <c r="N2838">
        <v>-7</v>
      </c>
    </row>
    <row r="2839" spans="1:14" x14ac:dyDescent="0.2">
      <c r="A2839">
        <v>1991</v>
      </c>
      <c r="B2839">
        <v>17</v>
      </c>
      <c r="C2839">
        <v>-10</v>
      </c>
      <c r="D2839">
        <v>-15</v>
      </c>
      <c r="E2839">
        <v>74</v>
      </c>
      <c r="F2839">
        <v>5</v>
      </c>
      <c r="G2839">
        <v>78</v>
      </c>
      <c r="H2839">
        <v>81</v>
      </c>
      <c r="I2839">
        <v>104</v>
      </c>
      <c r="J2839">
        <v>141</v>
      </c>
      <c r="K2839">
        <v>117</v>
      </c>
      <c r="L2839">
        <v>66</v>
      </c>
      <c r="M2839">
        <v>-1</v>
      </c>
      <c r="N2839">
        <v>37</v>
      </c>
    </row>
    <row r="2840" spans="1:14" x14ac:dyDescent="0.2">
      <c r="A2840">
        <v>1991</v>
      </c>
      <c r="B2840">
        <v>18</v>
      </c>
      <c r="C2840">
        <v>16</v>
      </c>
      <c r="D2840">
        <v>0</v>
      </c>
      <c r="E2840">
        <v>36</v>
      </c>
      <c r="F2840">
        <v>14</v>
      </c>
      <c r="G2840">
        <v>81</v>
      </c>
      <c r="H2840">
        <v>73</v>
      </c>
      <c r="I2840">
        <v>118</v>
      </c>
      <c r="J2840">
        <v>95</v>
      </c>
      <c r="K2840">
        <v>115</v>
      </c>
      <c r="L2840">
        <v>67</v>
      </c>
      <c r="M2840">
        <v>13</v>
      </c>
      <c r="N2840">
        <v>48</v>
      </c>
    </row>
    <row r="2841" spans="1:14" x14ac:dyDescent="0.2">
      <c r="A2841">
        <v>1991</v>
      </c>
      <c r="B2841">
        <v>19</v>
      </c>
      <c r="C2841">
        <v>12</v>
      </c>
      <c r="D2841">
        <v>-41</v>
      </c>
      <c r="E2841">
        <v>76</v>
      </c>
      <c r="F2841">
        <v>16</v>
      </c>
      <c r="G2841">
        <v>90</v>
      </c>
      <c r="H2841">
        <v>86</v>
      </c>
      <c r="I2841">
        <v>133</v>
      </c>
      <c r="J2841">
        <v>86</v>
      </c>
      <c r="K2841">
        <v>64</v>
      </c>
      <c r="L2841">
        <v>23</v>
      </c>
      <c r="M2841">
        <v>59</v>
      </c>
      <c r="N2841">
        <v>56</v>
      </c>
    </row>
    <row r="2842" spans="1:14" x14ac:dyDescent="0.2">
      <c r="A2842">
        <v>1991</v>
      </c>
      <c r="B2842">
        <v>20</v>
      </c>
      <c r="C2842">
        <v>21</v>
      </c>
      <c r="D2842">
        <v>-8</v>
      </c>
      <c r="E2842">
        <v>85</v>
      </c>
      <c r="F2842">
        <v>-11</v>
      </c>
      <c r="G2842">
        <v>104</v>
      </c>
      <c r="H2842">
        <v>61</v>
      </c>
      <c r="I2842">
        <v>128</v>
      </c>
      <c r="J2842">
        <v>116</v>
      </c>
      <c r="K2842">
        <v>45</v>
      </c>
      <c r="L2842">
        <v>26</v>
      </c>
      <c r="M2842">
        <v>17</v>
      </c>
      <c r="N2842">
        <v>22</v>
      </c>
    </row>
    <row r="2843" spans="1:14" x14ac:dyDescent="0.2">
      <c r="A2843">
        <v>1991</v>
      </c>
      <c r="B2843">
        <v>21</v>
      </c>
      <c r="C2843">
        <v>44</v>
      </c>
      <c r="D2843">
        <v>31</v>
      </c>
      <c r="E2843">
        <v>64</v>
      </c>
      <c r="F2843">
        <v>-1</v>
      </c>
      <c r="G2843">
        <v>118</v>
      </c>
      <c r="H2843">
        <v>103</v>
      </c>
      <c r="I2843">
        <v>114</v>
      </c>
      <c r="J2843">
        <v>125</v>
      </c>
      <c r="K2843">
        <v>61</v>
      </c>
      <c r="L2843">
        <v>15</v>
      </c>
      <c r="M2843">
        <v>-22</v>
      </c>
      <c r="N2843">
        <v>27</v>
      </c>
    </row>
    <row r="2844" spans="1:14" x14ac:dyDescent="0.2">
      <c r="A2844">
        <v>1991</v>
      </c>
      <c r="B2844">
        <v>22</v>
      </c>
      <c r="C2844">
        <v>-10</v>
      </c>
      <c r="D2844">
        <v>7</v>
      </c>
      <c r="E2844">
        <v>21</v>
      </c>
      <c r="F2844">
        <v>30</v>
      </c>
      <c r="G2844">
        <v>96</v>
      </c>
      <c r="H2844">
        <v>99</v>
      </c>
      <c r="I2844">
        <v>108</v>
      </c>
      <c r="J2844">
        <v>160</v>
      </c>
      <c r="K2844">
        <v>105</v>
      </c>
      <c r="L2844">
        <v>32</v>
      </c>
      <c r="M2844">
        <v>7</v>
      </c>
      <c r="N2844">
        <v>100</v>
      </c>
    </row>
    <row r="2845" spans="1:14" x14ac:dyDescent="0.2">
      <c r="A2845">
        <v>1991</v>
      </c>
      <c r="B2845">
        <v>23</v>
      </c>
      <c r="C2845">
        <v>-7</v>
      </c>
      <c r="D2845">
        <v>30</v>
      </c>
      <c r="E2845">
        <v>3</v>
      </c>
      <c r="F2845">
        <v>12</v>
      </c>
      <c r="G2845">
        <v>100</v>
      </c>
      <c r="H2845">
        <v>94</v>
      </c>
      <c r="I2845">
        <v>144</v>
      </c>
      <c r="J2845">
        <v>112</v>
      </c>
      <c r="K2845">
        <v>101</v>
      </c>
      <c r="L2845">
        <v>30</v>
      </c>
      <c r="M2845">
        <v>54</v>
      </c>
      <c r="N2845">
        <v>111</v>
      </c>
    </row>
    <row r="2846" spans="1:14" x14ac:dyDescent="0.2">
      <c r="A2846">
        <v>1991</v>
      </c>
      <c r="B2846">
        <v>24</v>
      </c>
      <c r="C2846">
        <v>-2</v>
      </c>
      <c r="D2846">
        <v>84</v>
      </c>
      <c r="E2846">
        <v>8</v>
      </c>
      <c r="F2846">
        <v>53</v>
      </c>
      <c r="G2846">
        <v>100</v>
      </c>
      <c r="H2846">
        <v>88</v>
      </c>
      <c r="I2846">
        <v>121</v>
      </c>
      <c r="J2846">
        <v>116</v>
      </c>
      <c r="K2846">
        <v>125</v>
      </c>
      <c r="L2846">
        <v>66</v>
      </c>
      <c r="M2846">
        <v>42</v>
      </c>
      <c r="N2846">
        <v>40</v>
      </c>
    </row>
    <row r="2847" spans="1:14" x14ac:dyDescent="0.2">
      <c r="A2847">
        <v>1991</v>
      </c>
      <c r="B2847">
        <v>25</v>
      </c>
      <c r="C2847">
        <v>4</v>
      </c>
      <c r="D2847">
        <v>-1</v>
      </c>
      <c r="E2847">
        <v>22</v>
      </c>
      <c r="F2847">
        <v>51</v>
      </c>
      <c r="G2847">
        <v>84</v>
      </c>
      <c r="H2847">
        <v>124</v>
      </c>
      <c r="I2847">
        <v>128</v>
      </c>
      <c r="J2847">
        <v>114</v>
      </c>
      <c r="K2847">
        <v>99</v>
      </c>
      <c r="L2847">
        <v>71</v>
      </c>
      <c r="M2847">
        <v>42</v>
      </c>
      <c r="N2847">
        <v>4</v>
      </c>
    </row>
    <row r="2848" spans="1:14" x14ac:dyDescent="0.2">
      <c r="A2848">
        <v>1991</v>
      </c>
      <c r="B2848">
        <v>26</v>
      </c>
      <c r="C2848">
        <v>-2</v>
      </c>
      <c r="D2848">
        <v>32</v>
      </c>
      <c r="E2848">
        <v>36</v>
      </c>
      <c r="F2848">
        <v>27</v>
      </c>
      <c r="G2848">
        <v>103</v>
      </c>
      <c r="H2848">
        <v>104</v>
      </c>
      <c r="I2848">
        <v>135</v>
      </c>
      <c r="J2848">
        <v>111</v>
      </c>
      <c r="K2848">
        <v>71</v>
      </c>
      <c r="L2848">
        <v>73</v>
      </c>
      <c r="M2848">
        <v>54</v>
      </c>
      <c r="N2848">
        <v>18</v>
      </c>
    </row>
    <row r="2849" spans="1:14" x14ac:dyDescent="0.2">
      <c r="A2849">
        <v>1991</v>
      </c>
      <c r="B2849">
        <v>27</v>
      </c>
      <c r="C2849">
        <v>-8</v>
      </c>
      <c r="D2849">
        <v>21</v>
      </c>
      <c r="E2849">
        <v>22</v>
      </c>
      <c r="F2849">
        <v>22</v>
      </c>
      <c r="G2849">
        <v>91</v>
      </c>
      <c r="H2849">
        <v>90</v>
      </c>
      <c r="I2849">
        <v>121</v>
      </c>
      <c r="J2849">
        <v>111</v>
      </c>
      <c r="K2849">
        <v>88</v>
      </c>
      <c r="L2849">
        <v>61</v>
      </c>
      <c r="M2849">
        <v>68</v>
      </c>
      <c r="N2849">
        <v>40</v>
      </c>
    </row>
    <row r="2850" spans="1:14" x14ac:dyDescent="0.2">
      <c r="A2850">
        <v>1991</v>
      </c>
      <c r="B2850">
        <v>28</v>
      </c>
      <c r="C2850">
        <v>1</v>
      </c>
      <c r="D2850">
        <v>21</v>
      </c>
      <c r="E2850">
        <v>27</v>
      </c>
      <c r="F2850">
        <v>7</v>
      </c>
      <c r="G2850">
        <v>83</v>
      </c>
      <c r="H2850">
        <v>83</v>
      </c>
      <c r="I2850">
        <v>129</v>
      </c>
      <c r="J2850">
        <v>135</v>
      </c>
      <c r="K2850">
        <v>52</v>
      </c>
      <c r="L2850">
        <v>67</v>
      </c>
      <c r="M2850">
        <v>74</v>
      </c>
      <c r="N2850">
        <v>32</v>
      </c>
    </row>
    <row r="2851" spans="1:14" x14ac:dyDescent="0.2">
      <c r="A2851">
        <v>1991</v>
      </c>
      <c r="B2851">
        <v>29</v>
      </c>
      <c r="C2851">
        <v>1</v>
      </c>
      <c r="E2851">
        <v>28</v>
      </c>
      <c r="F2851">
        <v>47</v>
      </c>
      <c r="G2851">
        <v>70</v>
      </c>
      <c r="H2851">
        <v>84</v>
      </c>
      <c r="I2851">
        <v>138</v>
      </c>
      <c r="J2851">
        <v>106</v>
      </c>
      <c r="K2851">
        <v>98</v>
      </c>
      <c r="L2851">
        <v>87</v>
      </c>
      <c r="M2851">
        <v>82</v>
      </c>
      <c r="N2851">
        <v>43</v>
      </c>
    </row>
    <row r="2852" spans="1:14" x14ac:dyDescent="0.2">
      <c r="A2852">
        <v>1991</v>
      </c>
      <c r="B2852">
        <v>30</v>
      </c>
      <c r="C2852">
        <v>-4</v>
      </c>
      <c r="E2852">
        <v>-21</v>
      </c>
      <c r="F2852">
        <v>50</v>
      </c>
      <c r="G2852">
        <v>82</v>
      </c>
      <c r="H2852">
        <v>126</v>
      </c>
      <c r="I2852">
        <v>167</v>
      </c>
      <c r="J2852">
        <v>104</v>
      </c>
      <c r="K2852">
        <v>40</v>
      </c>
      <c r="L2852">
        <v>88</v>
      </c>
      <c r="M2852">
        <v>53</v>
      </c>
      <c r="N2852">
        <v>55</v>
      </c>
    </row>
    <row r="2853" spans="1:14" x14ac:dyDescent="0.2">
      <c r="A2853">
        <v>1991</v>
      </c>
      <c r="B2853">
        <v>31</v>
      </c>
      <c r="C2853">
        <v>-6</v>
      </c>
      <c r="E2853">
        <v>44</v>
      </c>
      <c r="G2853">
        <v>82</v>
      </c>
      <c r="I2853">
        <v>134</v>
      </c>
      <c r="J2853">
        <v>112</v>
      </c>
      <c r="L2853">
        <v>54</v>
      </c>
      <c r="N2853">
        <v>51</v>
      </c>
    </row>
    <row r="2854" spans="1:14" x14ac:dyDescent="0.2">
      <c r="A2854">
        <v>1992</v>
      </c>
      <c r="B2854">
        <v>1</v>
      </c>
      <c r="C2854">
        <v>55</v>
      </c>
      <c r="D2854">
        <v>-32</v>
      </c>
      <c r="E2854">
        <v>32</v>
      </c>
      <c r="F2854">
        <v>22</v>
      </c>
      <c r="G2854">
        <v>64</v>
      </c>
      <c r="H2854">
        <v>118</v>
      </c>
      <c r="I2854">
        <v>139</v>
      </c>
      <c r="J2854">
        <v>120</v>
      </c>
      <c r="K2854">
        <v>81</v>
      </c>
      <c r="L2854">
        <v>65</v>
      </c>
      <c r="M2854">
        <v>15</v>
      </c>
      <c r="N2854">
        <v>46</v>
      </c>
    </row>
    <row r="2855" spans="1:14" x14ac:dyDescent="0.2">
      <c r="A2855">
        <v>1992</v>
      </c>
      <c r="B2855">
        <v>2</v>
      </c>
      <c r="C2855">
        <v>79</v>
      </c>
      <c r="D2855">
        <v>-12</v>
      </c>
      <c r="E2855">
        <v>35</v>
      </c>
      <c r="F2855">
        <v>26</v>
      </c>
      <c r="G2855">
        <v>47</v>
      </c>
      <c r="H2855">
        <v>115</v>
      </c>
      <c r="I2855">
        <v>101</v>
      </c>
      <c r="J2855">
        <v>133</v>
      </c>
      <c r="K2855">
        <v>104</v>
      </c>
      <c r="L2855">
        <v>84</v>
      </c>
      <c r="M2855">
        <v>76</v>
      </c>
      <c r="N2855">
        <v>76</v>
      </c>
    </row>
    <row r="2856" spans="1:14" x14ac:dyDescent="0.2">
      <c r="A2856">
        <v>1992</v>
      </c>
      <c r="B2856">
        <v>3</v>
      </c>
      <c r="C2856">
        <v>85</v>
      </c>
      <c r="D2856">
        <v>12</v>
      </c>
      <c r="E2856">
        <v>52</v>
      </c>
      <c r="F2856">
        <v>19</v>
      </c>
      <c r="G2856">
        <v>23</v>
      </c>
      <c r="H2856">
        <v>99</v>
      </c>
      <c r="I2856">
        <v>121</v>
      </c>
      <c r="J2856">
        <v>139</v>
      </c>
      <c r="K2856">
        <v>110</v>
      </c>
      <c r="L2856">
        <v>92</v>
      </c>
      <c r="M2856">
        <v>55</v>
      </c>
      <c r="N2856">
        <v>39</v>
      </c>
    </row>
    <row r="2857" spans="1:14" x14ac:dyDescent="0.2">
      <c r="A2857">
        <v>1992</v>
      </c>
      <c r="B2857">
        <v>4</v>
      </c>
      <c r="C2857">
        <v>53</v>
      </c>
      <c r="D2857">
        <v>47</v>
      </c>
      <c r="E2857">
        <v>46</v>
      </c>
      <c r="F2857">
        <v>6</v>
      </c>
      <c r="G2857">
        <v>35</v>
      </c>
      <c r="H2857">
        <v>94</v>
      </c>
      <c r="I2857">
        <v>128</v>
      </c>
      <c r="J2857">
        <v>116</v>
      </c>
      <c r="K2857">
        <v>85</v>
      </c>
      <c r="L2857">
        <v>95</v>
      </c>
      <c r="M2857">
        <v>53</v>
      </c>
      <c r="N2857">
        <v>13</v>
      </c>
    </row>
    <row r="2858" spans="1:14" x14ac:dyDescent="0.2">
      <c r="A2858">
        <v>1992</v>
      </c>
      <c r="B2858">
        <v>5</v>
      </c>
      <c r="C2858">
        <v>51</v>
      </c>
      <c r="D2858">
        <v>68</v>
      </c>
      <c r="E2858">
        <v>38</v>
      </c>
      <c r="F2858">
        <v>12</v>
      </c>
      <c r="G2858">
        <v>77</v>
      </c>
      <c r="H2858">
        <v>81</v>
      </c>
      <c r="I2858">
        <v>106</v>
      </c>
      <c r="J2858">
        <v>138</v>
      </c>
      <c r="K2858">
        <v>75</v>
      </c>
      <c r="L2858">
        <v>94</v>
      </c>
      <c r="M2858">
        <v>79</v>
      </c>
      <c r="N2858">
        <v>8</v>
      </c>
    </row>
    <row r="2859" spans="1:14" x14ac:dyDescent="0.2">
      <c r="A2859">
        <v>1992</v>
      </c>
      <c r="B2859">
        <v>6</v>
      </c>
      <c r="C2859">
        <v>84</v>
      </c>
      <c r="D2859">
        <v>71</v>
      </c>
      <c r="E2859">
        <v>34</v>
      </c>
      <c r="F2859">
        <v>40</v>
      </c>
      <c r="G2859">
        <v>68</v>
      </c>
      <c r="H2859">
        <v>92</v>
      </c>
      <c r="I2859">
        <v>115</v>
      </c>
      <c r="J2859">
        <v>124</v>
      </c>
      <c r="K2859">
        <v>68</v>
      </c>
      <c r="L2859">
        <v>94</v>
      </c>
      <c r="M2859">
        <v>70</v>
      </c>
      <c r="N2859">
        <v>0</v>
      </c>
    </row>
    <row r="2860" spans="1:14" x14ac:dyDescent="0.2">
      <c r="A2860">
        <v>1992</v>
      </c>
      <c r="B2860">
        <v>7</v>
      </c>
      <c r="C2860">
        <v>58</v>
      </c>
      <c r="D2860">
        <v>33</v>
      </c>
      <c r="E2860">
        <v>64</v>
      </c>
      <c r="F2860">
        <v>37</v>
      </c>
      <c r="G2860">
        <v>98</v>
      </c>
      <c r="H2860">
        <v>104</v>
      </c>
      <c r="I2860">
        <v>117</v>
      </c>
      <c r="J2860">
        <v>113</v>
      </c>
      <c r="K2860">
        <v>94</v>
      </c>
      <c r="L2860">
        <v>86</v>
      </c>
      <c r="M2860">
        <v>96</v>
      </c>
      <c r="N2860">
        <v>19</v>
      </c>
    </row>
    <row r="2861" spans="1:14" x14ac:dyDescent="0.2">
      <c r="A2861">
        <v>1992</v>
      </c>
      <c r="B2861">
        <v>8</v>
      </c>
      <c r="C2861">
        <v>66</v>
      </c>
      <c r="D2861">
        <v>7</v>
      </c>
      <c r="E2861">
        <v>48</v>
      </c>
      <c r="F2861">
        <v>47</v>
      </c>
      <c r="G2861">
        <v>66</v>
      </c>
      <c r="H2861">
        <v>120</v>
      </c>
      <c r="I2861">
        <v>144</v>
      </c>
      <c r="J2861">
        <v>138</v>
      </c>
      <c r="K2861">
        <v>68</v>
      </c>
      <c r="L2861">
        <v>78</v>
      </c>
      <c r="M2861">
        <v>66</v>
      </c>
      <c r="N2861">
        <v>42</v>
      </c>
    </row>
    <row r="2862" spans="1:14" x14ac:dyDescent="0.2">
      <c r="A2862">
        <v>1992</v>
      </c>
      <c r="B2862">
        <v>9</v>
      </c>
      <c r="C2862">
        <v>39</v>
      </c>
      <c r="D2862">
        <v>22</v>
      </c>
      <c r="E2862">
        <v>-8</v>
      </c>
      <c r="F2862">
        <v>27</v>
      </c>
      <c r="G2862">
        <v>51</v>
      </c>
      <c r="H2862">
        <v>102</v>
      </c>
      <c r="I2862">
        <v>143</v>
      </c>
      <c r="J2862">
        <v>151</v>
      </c>
      <c r="K2862">
        <v>89</v>
      </c>
      <c r="L2862">
        <v>76</v>
      </c>
      <c r="M2862">
        <v>64</v>
      </c>
      <c r="N2862">
        <v>25</v>
      </c>
    </row>
    <row r="2863" spans="1:14" x14ac:dyDescent="0.2">
      <c r="A2863">
        <v>1992</v>
      </c>
      <c r="B2863">
        <v>10</v>
      </c>
      <c r="C2863">
        <v>2</v>
      </c>
      <c r="D2863">
        <v>21</v>
      </c>
      <c r="E2863">
        <v>52</v>
      </c>
      <c r="F2863">
        <v>37</v>
      </c>
      <c r="G2863">
        <v>35</v>
      </c>
      <c r="H2863">
        <v>107</v>
      </c>
      <c r="I2863">
        <v>109</v>
      </c>
      <c r="J2863">
        <v>126</v>
      </c>
      <c r="K2863">
        <v>101</v>
      </c>
      <c r="L2863">
        <v>62</v>
      </c>
      <c r="M2863">
        <v>39</v>
      </c>
      <c r="N2863">
        <v>25</v>
      </c>
    </row>
    <row r="2864" spans="1:14" x14ac:dyDescent="0.2">
      <c r="A2864">
        <v>1992</v>
      </c>
      <c r="B2864">
        <v>11</v>
      </c>
      <c r="C2864">
        <v>-26</v>
      </c>
      <c r="D2864">
        <v>24</v>
      </c>
      <c r="E2864">
        <v>34</v>
      </c>
      <c r="F2864">
        <v>36</v>
      </c>
      <c r="G2864">
        <v>48</v>
      </c>
      <c r="H2864">
        <v>102</v>
      </c>
      <c r="I2864">
        <v>104</v>
      </c>
      <c r="J2864">
        <v>109</v>
      </c>
      <c r="K2864">
        <v>114</v>
      </c>
      <c r="L2864">
        <v>63</v>
      </c>
      <c r="M2864">
        <v>42</v>
      </c>
      <c r="N2864">
        <v>17</v>
      </c>
    </row>
    <row r="2865" spans="1:14" x14ac:dyDescent="0.2">
      <c r="A2865">
        <v>1992</v>
      </c>
      <c r="B2865">
        <v>12</v>
      </c>
      <c r="C2865">
        <v>-23</v>
      </c>
      <c r="D2865">
        <v>52</v>
      </c>
      <c r="E2865">
        <v>60</v>
      </c>
      <c r="F2865">
        <v>82</v>
      </c>
      <c r="G2865">
        <v>86</v>
      </c>
      <c r="H2865">
        <v>102</v>
      </c>
      <c r="I2865">
        <v>129</v>
      </c>
      <c r="J2865">
        <v>123</v>
      </c>
      <c r="K2865">
        <v>78</v>
      </c>
      <c r="L2865">
        <v>81</v>
      </c>
      <c r="M2865">
        <v>44</v>
      </c>
      <c r="N2865">
        <v>53</v>
      </c>
    </row>
    <row r="2866" spans="1:14" x14ac:dyDescent="0.2">
      <c r="A2866">
        <v>1992</v>
      </c>
      <c r="B2866">
        <v>13</v>
      </c>
      <c r="C2866">
        <v>10</v>
      </c>
      <c r="D2866">
        <v>32</v>
      </c>
      <c r="E2866">
        <v>71</v>
      </c>
      <c r="F2866">
        <v>38</v>
      </c>
      <c r="G2866">
        <v>104</v>
      </c>
      <c r="H2866">
        <v>102</v>
      </c>
      <c r="I2866">
        <v>120</v>
      </c>
      <c r="J2866">
        <v>114</v>
      </c>
      <c r="K2866">
        <v>108</v>
      </c>
      <c r="L2866">
        <v>50</v>
      </c>
      <c r="M2866">
        <v>14</v>
      </c>
      <c r="N2866">
        <v>31</v>
      </c>
    </row>
    <row r="2867" spans="1:14" x14ac:dyDescent="0.2">
      <c r="A2867">
        <v>1992</v>
      </c>
      <c r="B2867">
        <v>14</v>
      </c>
      <c r="C2867">
        <v>34</v>
      </c>
      <c r="D2867">
        <v>29</v>
      </c>
      <c r="E2867">
        <v>23</v>
      </c>
      <c r="F2867">
        <v>56</v>
      </c>
      <c r="G2867">
        <v>118</v>
      </c>
      <c r="H2867">
        <v>114</v>
      </c>
      <c r="I2867">
        <v>129</v>
      </c>
      <c r="J2867">
        <v>89</v>
      </c>
      <c r="K2867">
        <v>62</v>
      </c>
      <c r="L2867">
        <v>55</v>
      </c>
      <c r="M2867">
        <v>-22</v>
      </c>
      <c r="N2867">
        <v>51</v>
      </c>
    </row>
    <row r="2868" spans="1:14" x14ac:dyDescent="0.2">
      <c r="A2868">
        <v>1992</v>
      </c>
      <c r="B2868">
        <v>15</v>
      </c>
      <c r="C2868">
        <v>29</v>
      </c>
      <c r="D2868">
        <v>47</v>
      </c>
      <c r="E2868">
        <v>46</v>
      </c>
      <c r="F2868">
        <v>24</v>
      </c>
      <c r="G2868">
        <v>84</v>
      </c>
      <c r="H2868">
        <v>119</v>
      </c>
      <c r="I2868">
        <v>115</v>
      </c>
      <c r="J2868">
        <v>89</v>
      </c>
      <c r="K2868">
        <v>91</v>
      </c>
      <c r="L2868">
        <v>38</v>
      </c>
      <c r="M2868">
        <v>15</v>
      </c>
      <c r="N2868">
        <v>74</v>
      </c>
    </row>
    <row r="2869" spans="1:14" x14ac:dyDescent="0.2">
      <c r="A2869">
        <v>1992</v>
      </c>
      <c r="B2869">
        <v>16</v>
      </c>
      <c r="C2869">
        <v>18</v>
      </c>
      <c r="D2869">
        <v>26</v>
      </c>
      <c r="E2869">
        <v>65</v>
      </c>
      <c r="F2869">
        <v>16</v>
      </c>
      <c r="G2869">
        <v>72</v>
      </c>
      <c r="H2869">
        <v>111</v>
      </c>
      <c r="I2869">
        <v>131</v>
      </c>
      <c r="J2869">
        <v>136</v>
      </c>
      <c r="K2869">
        <v>90</v>
      </c>
      <c r="L2869">
        <v>20</v>
      </c>
      <c r="M2869">
        <v>38</v>
      </c>
      <c r="N2869">
        <v>60</v>
      </c>
    </row>
    <row r="2870" spans="1:14" x14ac:dyDescent="0.2">
      <c r="A2870">
        <v>1992</v>
      </c>
      <c r="B2870">
        <v>17</v>
      </c>
      <c r="C2870">
        <v>11</v>
      </c>
      <c r="D2870">
        <v>-14</v>
      </c>
      <c r="E2870">
        <v>68</v>
      </c>
      <c r="F2870">
        <v>44</v>
      </c>
      <c r="G2870">
        <v>44</v>
      </c>
      <c r="H2870">
        <v>74</v>
      </c>
      <c r="I2870">
        <v>158</v>
      </c>
      <c r="J2870">
        <v>104</v>
      </c>
      <c r="K2870">
        <v>100</v>
      </c>
      <c r="L2870">
        <v>-12</v>
      </c>
      <c r="M2870">
        <v>28</v>
      </c>
      <c r="N2870">
        <v>-22</v>
      </c>
    </row>
    <row r="2871" spans="1:14" x14ac:dyDescent="0.2">
      <c r="A2871">
        <v>1992</v>
      </c>
      <c r="B2871">
        <v>18</v>
      </c>
      <c r="C2871">
        <v>14</v>
      </c>
      <c r="D2871">
        <v>-3</v>
      </c>
      <c r="E2871">
        <v>72</v>
      </c>
      <c r="F2871">
        <v>86</v>
      </c>
      <c r="G2871">
        <v>52</v>
      </c>
      <c r="H2871">
        <v>90</v>
      </c>
      <c r="I2871">
        <v>141</v>
      </c>
      <c r="J2871">
        <v>95</v>
      </c>
      <c r="K2871">
        <v>139</v>
      </c>
      <c r="L2871">
        <v>35</v>
      </c>
      <c r="M2871">
        <v>24</v>
      </c>
      <c r="N2871">
        <v>-11</v>
      </c>
    </row>
    <row r="2872" spans="1:14" x14ac:dyDescent="0.2">
      <c r="A2872">
        <v>1992</v>
      </c>
      <c r="B2872">
        <v>19</v>
      </c>
      <c r="C2872">
        <v>30</v>
      </c>
      <c r="D2872">
        <v>10</v>
      </c>
      <c r="E2872">
        <v>49</v>
      </c>
      <c r="F2872">
        <v>80</v>
      </c>
      <c r="G2872">
        <v>81</v>
      </c>
      <c r="H2872">
        <v>86</v>
      </c>
      <c r="I2872">
        <v>154</v>
      </c>
      <c r="J2872">
        <v>90</v>
      </c>
      <c r="K2872">
        <v>136</v>
      </c>
      <c r="L2872">
        <v>11</v>
      </c>
      <c r="M2872">
        <v>49</v>
      </c>
      <c r="N2872">
        <v>11</v>
      </c>
    </row>
    <row r="2873" spans="1:14" x14ac:dyDescent="0.2">
      <c r="A2873">
        <v>1992</v>
      </c>
      <c r="B2873">
        <v>20</v>
      </c>
      <c r="C2873">
        <v>45</v>
      </c>
      <c r="D2873">
        <v>-4</v>
      </c>
      <c r="E2873">
        <v>79</v>
      </c>
      <c r="F2873">
        <v>81</v>
      </c>
      <c r="G2873">
        <v>104</v>
      </c>
      <c r="H2873">
        <v>80</v>
      </c>
      <c r="I2873">
        <v>132</v>
      </c>
      <c r="J2873">
        <v>121</v>
      </c>
      <c r="K2873">
        <v>104</v>
      </c>
      <c r="L2873">
        <v>32</v>
      </c>
      <c r="M2873">
        <v>19</v>
      </c>
      <c r="N2873">
        <v>-16</v>
      </c>
    </row>
    <row r="2874" spans="1:14" x14ac:dyDescent="0.2">
      <c r="A2874">
        <v>1992</v>
      </c>
      <c r="B2874">
        <v>21</v>
      </c>
      <c r="C2874">
        <v>-19</v>
      </c>
      <c r="D2874">
        <v>-2</v>
      </c>
      <c r="E2874">
        <v>48</v>
      </c>
      <c r="F2874">
        <v>88</v>
      </c>
      <c r="G2874">
        <v>95</v>
      </c>
      <c r="H2874">
        <v>109</v>
      </c>
      <c r="I2874">
        <v>140</v>
      </c>
      <c r="J2874">
        <v>110</v>
      </c>
      <c r="K2874">
        <v>94</v>
      </c>
      <c r="L2874">
        <v>19</v>
      </c>
      <c r="M2874">
        <v>13</v>
      </c>
      <c r="N2874">
        <v>-24</v>
      </c>
    </row>
    <row r="2875" spans="1:14" x14ac:dyDescent="0.2">
      <c r="A2875">
        <v>1992</v>
      </c>
      <c r="B2875">
        <v>22</v>
      </c>
      <c r="C2875">
        <v>-51</v>
      </c>
      <c r="D2875">
        <v>22</v>
      </c>
      <c r="E2875">
        <v>63</v>
      </c>
      <c r="F2875">
        <v>68</v>
      </c>
      <c r="G2875">
        <v>91</v>
      </c>
      <c r="H2875">
        <v>114</v>
      </c>
      <c r="I2875">
        <v>102</v>
      </c>
      <c r="J2875">
        <v>127</v>
      </c>
      <c r="K2875">
        <v>123</v>
      </c>
      <c r="L2875">
        <v>23</v>
      </c>
      <c r="M2875">
        <v>27</v>
      </c>
      <c r="N2875">
        <v>-26</v>
      </c>
    </row>
    <row r="2876" spans="1:14" x14ac:dyDescent="0.2">
      <c r="A2876">
        <v>1992</v>
      </c>
      <c r="B2876">
        <v>23</v>
      </c>
      <c r="C2876">
        <v>-56</v>
      </c>
      <c r="D2876">
        <v>48</v>
      </c>
      <c r="E2876">
        <v>32</v>
      </c>
      <c r="F2876">
        <v>75</v>
      </c>
      <c r="G2876">
        <v>102</v>
      </c>
      <c r="H2876">
        <v>118</v>
      </c>
      <c r="I2876">
        <v>115</v>
      </c>
      <c r="J2876">
        <v>82</v>
      </c>
      <c r="K2876">
        <v>114</v>
      </c>
      <c r="L2876">
        <v>52</v>
      </c>
      <c r="M2876">
        <v>101</v>
      </c>
      <c r="N2876">
        <v>-27</v>
      </c>
    </row>
    <row r="2877" spans="1:14" x14ac:dyDescent="0.2">
      <c r="A2877">
        <v>1992</v>
      </c>
      <c r="B2877">
        <v>24</v>
      </c>
      <c r="C2877">
        <v>-42</v>
      </c>
      <c r="D2877">
        <v>38</v>
      </c>
      <c r="E2877">
        <v>42</v>
      </c>
      <c r="F2877">
        <v>76</v>
      </c>
      <c r="G2877">
        <v>108</v>
      </c>
      <c r="H2877">
        <v>111</v>
      </c>
      <c r="I2877">
        <v>136</v>
      </c>
      <c r="J2877">
        <v>103</v>
      </c>
      <c r="K2877">
        <v>87</v>
      </c>
      <c r="L2877">
        <v>33</v>
      </c>
      <c r="M2877">
        <v>36</v>
      </c>
      <c r="N2877">
        <v>-40</v>
      </c>
    </row>
    <row r="2878" spans="1:14" x14ac:dyDescent="0.2">
      <c r="A2878">
        <v>1992</v>
      </c>
      <c r="B2878">
        <v>25</v>
      </c>
      <c r="C2878">
        <v>-37</v>
      </c>
      <c r="D2878">
        <v>-9</v>
      </c>
      <c r="E2878">
        <v>35</v>
      </c>
      <c r="F2878">
        <v>49</v>
      </c>
      <c r="G2878">
        <v>104</v>
      </c>
      <c r="H2878">
        <v>98</v>
      </c>
      <c r="I2878">
        <v>96</v>
      </c>
      <c r="J2878">
        <v>130</v>
      </c>
      <c r="K2878">
        <v>78</v>
      </c>
      <c r="L2878">
        <v>35</v>
      </c>
      <c r="M2878">
        <v>51</v>
      </c>
      <c r="N2878">
        <v>-36</v>
      </c>
    </row>
    <row r="2879" spans="1:14" x14ac:dyDescent="0.2">
      <c r="A2879">
        <v>1992</v>
      </c>
      <c r="B2879">
        <v>26</v>
      </c>
      <c r="C2879">
        <v>-17</v>
      </c>
      <c r="D2879">
        <v>-3</v>
      </c>
      <c r="E2879">
        <v>40</v>
      </c>
      <c r="F2879">
        <v>79</v>
      </c>
      <c r="G2879">
        <v>124</v>
      </c>
      <c r="H2879">
        <v>111</v>
      </c>
      <c r="I2879">
        <v>124</v>
      </c>
      <c r="J2879">
        <v>121</v>
      </c>
      <c r="K2879">
        <v>96</v>
      </c>
      <c r="L2879">
        <v>11</v>
      </c>
      <c r="M2879">
        <v>47</v>
      </c>
      <c r="N2879">
        <v>-11</v>
      </c>
    </row>
    <row r="2880" spans="1:14" x14ac:dyDescent="0.2">
      <c r="A2880">
        <v>1992</v>
      </c>
      <c r="B2880">
        <v>27</v>
      </c>
      <c r="C2880">
        <v>-37</v>
      </c>
      <c r="D2880">
        <v>53</v>
      </c>
      <c r="E2880">
        <v>24</v>
      </c>
      <c r="F2880">
        <v>69</v>
      </c>
      <c r="G2880">
        <v>98</v>
      </c>
      <c r="H2880">
        <v>124</v>
      </c>
      <c r="I2880">
        <v>109</v>
      </c>
      <c r="J2880">
        <v>108</v>
      </c>
      <c r="K2880">
        <v>112</v>
      </c>
      <c r="L2880">
        <v>47</v>
      </c>
      <c r="M2880">
        <v>31</v>
      </c>
      <c r="N2880">
        <v>12</v>
      </c>
    </row>
    <row r="2881" spans="1:14" x14ac:dyDescent="0.2">
      <c r="A2881">
        <v>1992</v>
      </c>
      <c r="B2881">
        <v>28</v>
      </c>
      <c r="C2881">
        <v>-36</v>
      </c>
      <c r="D2881">
        <v>21</v>
      </c>
      <c r="E2881">
        <v>29</v>
      </c>
      <c r="F2881">
        <v>57</v>
      </c>
      <c r="G2881">
        <v>129</v>
      </c>
      <c r="H2881">
        <v>118</v>
      </c>
      <c r="I2881">
        <v>92</v>
      </c>
      <c r="J2881">
        <v>126</v>
      </c>
      <c r="K2881">
        <v>117</v>
      </c>
      <c r="L2881">
        <v>25</v>
      </c>
      <c r="M2881">
        <v>38</v>
      </c>
      <c r="N2881">
        <v>-8</v>
      </c>
    </row>
    <row r="2882" spans="1:14" x14ac:dyDescent="0.2">
      <c r="A2882">
        <v>1992</v>
      </c>
      <c r="B2882">
        <v>29</v>
      </c>
      <c r="C2882">
        <v>-22</v>
      </c>
      <c r="D2882">
        <v>2</v>
      </c>
      <c r="E2882">
        <v>45</v>
      </c>
      <c r="F2882">
        <v>48</v>
      </c>
      <c r="G2882">
        <v>132</v>
      </c>
      <c r="H2882">
        <v>126</v>
      </c>
      <c r="I2882">
        <v>87</v>
      </c>
      <c r="J2882">
        <v>77</v>
      </c>
      <c r="K2882">
        <v>116</v>
      </c>
      <c r="L2882">
        <v>30</v>
      </c>
      <c r="M2882">
        <v>17</v>
      </c>
      <c r="N2882">
        <v>-43</v>
      </c>
    </row>
    <row r="2883" spans="1:14" x14ac:dyDescent="0.2">
      <c r="A2883">
        <v>1992</v>
      </c>
      <c r="B2883">
        <v>30</v>
      </c>
      <c r="C2883">
        <v>-5</v>
      </c>
      <c r="E2883">
        <v>2</v>
      </c>
      <c r="F2883">
        <v>56</v>
      </c>
      <c r="G2883">
        <v>125</v>
      </c>
      <c r="H2883">
        <v>134</v>
      </c>
      <c r="I2883">
        <v>132</v>
      </c>
      <c r="J2883">
        <v>104</v>
      </c>
      <c r="K2883">
        <v>109</v>
      </c>
      <c r="L2883">
        <v>4</v>
      </c>
      <c r="M2883">
        <v>54</v>
      </c>
      <c r="N2883">
        <v>-49</v>
      </c>
    </row>
    <row r="2884" spans="1:14" x14ac:dyDescent="0.2">
      <c r="A2884">
        <v>1992</v>
      </c>
      <c r="B2884">
        <v>31</v>
      </c>
      <c r="C2884">
        <v>-18</v>
      </c>
      <c r="E2884">
        <v>42</v>
      </c>
      <c r="G2884">
        <v>91</v>
      </c>
      <c r="I2884">
        <v>114</v>
      </c>
      <c r="J2884">
        <v>66</v>
      </c>
      <c r="L2884">
        <v>-15</v>
      </c>
      <c r="N2884">
        <v>-36</v>
      </c>
    </row>
    <row r="2885" spans="1:14" x14ac:dyDescent="0.2">
      <c r="A2885">
        <v>1993</v>
      </c>
      <c r="B2885">
        <v>1</v>
      </c>
      <c r="C2885">
        <v>-17</v>
      </c>
      <c r="D2885">
        <v>29</v>
      </c>
      <c r="E2885">
        <v>-7</v>
      </c>
      <c r="F2885">
        <v>41</v>
      </c>
      <c r="G2885">
        <v>84</v>
      </c>
      <c r="H2885">
        <v>101</v>
      </c>
      <c r="I2885">
        <v>115</v>
      </c>
      <c r="J2885">
        <v>99</v>
      </c>
      <c r="K2885">
        <v>93</v>
      </c>
      <c r="L2885">
        <v>63</v>
      </c>
      <c r="M2885">
        <v>68</v>
      </c>
      <c r="N2885">
        <v>19</v>
      </c>
    </row>
    <row r="2886" spans="1:14" x14ac:dyDescent="0.2">
      <c r="A2886">
        <v>1993</v>
      </c>
      <c r="B2886">
        <v>2</v>
      </c>
      <c r="C2886">
        <v>-27</v>
      </c>
      <c r="D2886">
        <v>13</v>
      </c>
      <c r="E2886">
        <v>4</v>
      </c>
      <c r="F2886">
        <v>3</v>
      </c>
      <c r="G2886">
        <v>58</v>
      </c>
      <c r="H2886">
        <v>95</v>
      </c>
      <c r="I2886">
        <v>110</v>
      </c>
      <c r="J2886">
        <v>121</v>
      </c>
      <c r="K2886">
        <v>126</v>
      </c>
      <c r="L2886">
        <v>89</v>
      </c>
      <c r="M2886">
        <v>49</v>
      </c>
      <c r="N2886">
        <v>28</v>
      </c>
    </row>
    <row r="2887" spans="1:14" x14ac:dyDescent="0.2">
      <c r="A2887">
        <v>1993</v>
      </c>
      <c r="B2887">
        <v>3</v>
      </c>
      <c r="C2887">
        <v>-61</v>
      </c>
      <c r="D2887">
        <v>32</v>
      </c>
      <c r="E2887">
        <v>20</v>
      </c>
      <c r="F2887">
        <v>19</v>
      </c>
      <c r="G2887">
        <v>36</v>
      </c>
      <c r="H2887">
        <v>117</v>
      </c>
      <c r="I2887">
        <v>148</v>
      </c>
      <c r="J2887">
        <v>122</v>
      </c>
      <c r="K2887">
        <v>123</v>
      </c>
      <c r="L2887">
        <v>61</v>
      </c>
      <c r="M2887">
        <v>49</v>
      </c>
      <c r="N2887">
        <v>99</v>
      </c>
    </row>
    <row r="2888" spans="1:14" x14ac:dyDescent="0.2">
      <c r="A2888">
        <v>1993</v>
      </c>
      <c r="B2888">
        <v>4</v>
      </c>
      <c r="C2888">
        <v>-41</v>
      </c>
      <c r="D2888">
        <v>12</v>
      </c>
      <c r="E2888">
        <v>9</v>
      </c>
      <c r="F2888">
        <v>19</v>
      </c>
      <c r="G2888">
        <v>18</v>
      </c>
      <c r="H2888">
        <v>99</v>
      </c>
      <c r="I2888">
        <v>139</v>
      </c>
      <c r="J2888">
        <v>114</v>
      </c>
      <c r="K2888">
        <v>63</v>
      </c>
      <c r="L2888">
        <v>79</v>
      </c>
      <c r="M2888">
        <v>82</v>
      </c>
      <c r="N2888">
        <v>84</v>
      </c>
    </row>
    <row r="2889" spans="1:14" x14ac:dyDescent="0.2">
      <c r="A2889">
        <v>1993</v>
      </c>
      <c r="B2889">
        <v>5</v>
      </c>
      <c r="C2889">
        <v>13</v>
      </c>
      <c r="D2889">
        <v>5</v>
      </c>
      <c r="E2889">
        <v>5</v>
      </c>
      <c r="F2889">
        <v>46</v>
      </c>
      <c r="G2889">
        <v>29</v>
      </c>
      <c r="H2889">
        <v>104</v>
      </c>
      <c r="I2889">
        <v>108</v>
      </c>
      <c r="J2889">
        <v>114</v>
      </c>
      <c r="K2889">
        <v>68</v>
      </c>
      <c r="L2889">
        <v>80</v>
      </c>
      <c r="M2889">
        <v>84</v>
      </c>
      <c r="N2889">
        <v>41</v>
      </c>
    </row>
    <row r="2890" spans="1:14" x14ac:dyDescent="0.2">
      <c r="A2890">
        <v>1993</v>
      </c>
      <c r="B2890">
        <v>6</v>
      </c>
      <c r="C2890">
        <v>57</v>
      </c>
      <c r="D2890">
        <v>15</v>
      </c>
      <c r="E2890">
        <v>45</v>
      </c>
      <c r="F2890">
        <v>64</v>
      </c>
      <c r="G2890">
        <v>48</v>
      </c>
      <c r="H2890">
        <v>93</v>
      </c>
      <c r="I2890">
        <v>89</v>
      </c>
      <c r="J2890">
        <v>102</v>
      </c>
      <c r="K2890">
        <v>51</v>
      </c>
      <c r="L2890">
        <v>87</v>
      </c>
      <c r="M2890">
        <v>71</v>
      </c>
      <c r="N2890">
        <v>50</v>
      </c>
    </row>
    <row r="2891" spans="1:14" x14ac:dyDescent="0.2">
      <c r="A2891">
        <v>1993</v>
      </c>
      <c r="B2891">
        <v>7</v>
      </c>
      <c r="C2891">
        <v>8</v>
      </c>
      <c r="D2891">
        <v>43</v>
      </c>
      <c r="E2891">
        <v>46</v>
      </c>
      <c r="F2891">
        <v>51</v>
      </c>
      <c r="G2891">
        <v>36</v>
      </c>
      <c r="H2891">
        <v>98</v>
      </c>
      <c r="I2891">
        <v>99</v>
      </c>
      <c r="J2891">
        <v>120</v>
      </c>
      <c r="K2891">
        <v>96</v>
      </c>
      <c r="L2891">
        <v>87</v>
      </c>
      <c r="M2891">
        <v>74</v>
      </c>
      <c r="N2891">
        <v>56</v>
      </c>
    </row>
    <row r="2892" spans="1:14" x14ac:dyDescent="0.2">
      <c r="A2892">
        <v>1993</v>
      </c>
      <c r="B2892">
        <v>8</v>
      </c>
      <c r="C2892">
        <v>20</v>
      </c>
      <c r="D2892">
        <v>73</v>
      </c>
      <c r="E2892">
        <v>42</v>
      </c>
      <c r="F2892">
        <v>74</v>
      </c>
      <c r="G2892">
        <v>39</v>
      </c>
      <c r="H2892">
        <v>111</v>
      </c>
      <c r="I2892">
        <v>113</v>
      </c>
      <c r="J2892">
        <v>131</v>
      </c>
      <c r="K2892">
        <v>128</v>
      </c>
      <c r="L2892">
        <v>55</v>
      </c>
      <c r="M2892">
        <v>60</v>
      </c>
      <c r="N2892">
        <v>27</v>
      </c>
    </row>
    <row r="2893" spans="1:14" x14ac:dyDescent="0.2">
      <c r="A2893">
        <v>1993</v>
      </c>
      <c r="B2893">
        <v>9</v>
      </c>
      <c r="C2893">
        <v>30</v>
      </c>
      <c r="D2893">
        <v>59</v>
      </c>
      <c r="E2893">
        <v>-10</v>
      </c>
      <c r="F2893">
        <v>70</v>
      </c>
      <c r="G2893">
        <v>64</v>
      </c>
      <c r="H2893">
        <v>131</v>
      </c>
      <c r="I2893">
        <v>108</v>
      </c>
      <c r="J2893">
        <v>136</v>
      </c>
      <c r="K2893">
        <v>142</v>
      </c>
      <c r="L2893">
        <v>74</v>
      </c>
      <c r="M2893">
        <v>31</v>
      </c>
      <c r="N2893">
        <v>45</v>
      </c>
    </row>
    <row r="2894" spans="1:14" x14ac:dyDescent="0.2">
      <c r="A2894">
        <v>1993</v>
      </c>
      <c r="B2894">
        <v>10</v>
      </c>
      <c r="C2894">
        <v>56</v>
      </c>
      <c r="D2894">
        <v>36</v>
      </c>
      <c r="E2894">
        <v>8</v>
      </c>
      <c r="F2894">
        <v>39</v>
      </c>
      <c r="G2894">
        <v>87</v>
      </c>
      <c r="H2894">
        <v>149</v>
      </c>
      <c r="I2894">
        <v>72</v>
      </c>
      <c r="J2894">
        <v>111</v>
      </c>
      <c r="K2894">
        <v>131</v>
      </c>
      <c r="L2894">
        <v>77</v>
      </c>
      <c r="M2894">
        <v>55</v>
      </c>
      <c r="N2894">
        <v>54</v>
      </c>
    </row>
    <row r="2895" spans="1:14" x14ac:dyDescent="0.2">
      <c r="A2895">
        <v>1993</v>
      </c>
      <c r="B2895">
        <v>11</v>
      </c>
      <c r="C2895">
        <v>45</v>
      </c>
      <c r="D2895">
        <v>18</v>
      </c>
      <c r="E2895">
        <v>32</v>
      </c>
      <c r="F2895">
        <v>57</v>
      </c>
      <c r="G2895">
        <v>92</v>
      </c>
      <c r="H2895">
        <v>149</v>
      </c>
      <c r="I2895">
        <v>66</v>
      </c>
      <c r="J2895">
        <v>100</v>
      </c>
      <c r="K2895">
        <v>88</v>
      </c>
      <c r="L2895">
        <v>74</v>
      </c>
      <c r="M2895">
        <v>38</v>
      </c>
      <c r="N2895">
        <v>26</v>
      </c>
    </row>
    <row r="2896" spans="1:14" x14ac:dyDescent="0.2">
      <c r="A2896">
        <v>1993</v>
      </c>
      <c r="B2896">
        <v>12</v>
      </c>
      <c r="C2896">
        <v>13</v>
      </c>
      <c r="D2896">
        <v>14</v>
      </c>
      <c r="E2896">
        <v>20</v>
      </c>
      <c r="F2896">
        <v>41</v>
      </c>
      <c r="G2896">
        <v>92</v>
      </c>
      <c r="H2896">
        <v>122</v>
      </c>
      <c r="I2896">
        <v>76</v>
      </c>
      <c r="J2896">
        <v>111</v>
      </c>
      <c r="K2896">
        <v>63</v>
      </c>
      <c r="L2896">
        <v>101</v>
      </c>
      <c r="M2896">
        <v>21</v>
      </c>
      <c r="N2896">
        <v>12</v>
      </c>
    </row>
    <row r="2897" spans="1:14" x14ac:dyDescent="0.2">
      <c r="A2897">
        <v>1993</v>
      </c>
      <c r="B2897">
        <v>13</v>
      </c>
      <c r="C2897">
        <v>21</v>
      </c>
      <c r="D2897">
        <v>13</v>
      </c>
      <c r="E2897">
        <v>48</v>
      </c>
      <c r="F2897">
        <v>44</v>
      </c>
      <c r="G2897">
        <v>57</v>
      </c>
      <c r="H2897">
        <v>92</v>
      </c>
      <c r="I2897">
        <v>56</v>
      </c>
      <c r="J2897">
        <v>63</v>
      </c>
      <c r="K2897">
        <v>105</v>
      </c>
      <c r="L2897">
        <v>76</v>
      </c>
      <c r="M2897">
        <v>30</v>
      </c>
      <c r="N2897">
        <v>25</v>
      </c>
    </row>
    <row r="2898" spans="1:14" x14ac:dyDescent="0.2">
      <c r="A2898">
        <v>1993</v>
      </c>
      <c r="B2898">
        <v>14</v>
      </c>
      <c r="C2898">
        <v>29</v>
      </c>
      <c r="D2898">
        <v>2</v>
      </c>
      <c r="E2898">
        <v>56</v>
      </c>
      <c r="F2898">
        <v>42</v>
      </c>
      <c r="G2898">
        <v>72</v>
      </c>
      <c r="H2898">
        <v>100</v>
      </c>
      <c r="I2898">
        <v>126</v>
      </c>
      <c r="J2898">
        <v>77</v>
      </c>
      <c r="K2898">
        <v>100</v>
      </c>
      <c r="L2898">
        <v>36</v>
      </c>
      <c r="M2898">
        <v>44</v>
      </c>
      <c r="N2898">
        <v>-9</v>
      </c>
    </row>
    <row r="2899" spans="1:14" x14ac:dyDescent="0.2">
      <c r="A2899">
        <v>1993</v>
      </c>
      <c r="B2899">
        <v>15</v>
      </c>
      <c r="C2899">
        <v>42</v>
      </c>
      <c r="D2899">
        <v>7</v>
      </c>
      <c r="E2899">
        <v>61</v>
      </c>
      <c r="F2899">
        <v>22</v>
      </c>
      <c r="G2899">
        <v>35</v>
      </c>
      <c r="H2899">
        <v>70</v>
      </c>
      <c r="I2899">
        <v>137</v>
      </c>
      <c r="J2899">
        <v>122</v>
      </c>
      <c r="K2899">
        <v>79</v>
      </c>
      <c r="L2899">
        <v>0</v>
      </c>
      <c r="M2899">
        <v>-1</v>
      </c>
      <c r="N2899">
        <v>8</v>
      </c>
    </row>
    <row r="2900" spans="1:14" x14ac:dyDescent="0.2">
      <c r="A2900">
        <v>1993</v>
      </c>
      <c r="B2900">
        <v>16</v>
      </c>
      <c r="C2900">
        <v>75</v>
      </c>
      <c r="D2900">
        <v>29</v>
      </c>
      <c r="E2900">
        <v>71</v>
      </c>
      <c r="F2900">
        <v>56</v>
      </c>
      <c r="G2900">
        <v>41</v>
      </c>
      <c r="H2900">
        <v>123</v>
      </c>
      <c r="I2900">
        <v>151</v>
      </c>
      <c r="J2900">
        <v>110</v>
      </c>
      <c r="K2900">
        <v>95</v>
      </c>
      <c r="L2900">
        <v>-27</v>
      </c>
      <c r="M2900">
        <v>0</v>
      </c>
      <c r="N2900">
        <v>31</v>
      </c>
    </row>
    <row r="2901" spans="1:14" x14ac:dyDescent="0.2">
      <c r="A2901">
        <v>1993</v>
      </c>
      <c r="B2901">
        <v>17</v>
      </c>
      <c r="C2901">
        <v>81</v>
      </c>
      <c r="D2901">
        <v>56</v>
      </c>
      <c r="E2901">
        <v>76</v>
      </c>
      <c r="F2901">
        <v>89</v>
      </c>
      <c r="G2901">
        <v>99</v>
      </c>
      <c r="H2901">
        <v>112</v>
      </c>
      <c r="I2901">
        <v>131</v>
      </c>
      <c r="J2901">
        <v>80</v>
      </c>
      <c r="K2901">
        <v>84</v>
      </c>
      <c r="L2901">
        <v>-19</v>
      </c>
      <c r="M2901">
        <v>11</v>
      </c>
      <c r="N2901">
        <v>38</v>
      </c>
    </row>
    <row r="2902" spans="1:14" x14ac:dyDescent="0.2">
      <c r="A2902">
        <v>1993</v>
      </c>
      <c r="B2902">
        <v>18</v>
      </c>
      <c r="C2902">
        <v>15</v>
      </c>
      <c r="D2902">
        <v>68</v>
      </c>
      <c r="E2902">
        <v>92</v>
      </c>
      <c r="F2902">
        <v>86</v>
      </c>
      <c r="G2902">
        <v>68</v>
      </c>
      <c r="H2902">
        <v>119</v>
      </c>
      <c r="I2902">
        <v>91</v>
      </c>
      <c r="J2902">
        <v>94</v>
      </c>
      <c r="K2902">
        <v>58</v>
      </c>
      <c r="L2902">
        <v>8</v>
      </c>
      <c r="M2902">
        <v>0</v>
      </c>
      <c r="N2902">
        <v>46</v>
      </c>
    </row>
    <row r="2903" spans="1:14" x14ac:dyDescent="0.2">
      <c r="A2903">
        <v>1993</v>
      </c>
      <c r="B2903">
        <v>19</v>
      </c>
      <c r="C2903">
        <v>20</v>
      </c>
      <c r="D2903">
        <v>48</v>
      </c>
      <c r="E2903">
        <v>17</v>
      </c>
      <c r="F2903">
        <v>95</v>
      </c>
      <c r="G2903">
        <v>73</v>
      </c>
      <c r="H2903">
        <v>111</v>
      </c>
      <c r="I2903">
        <v>107</v>
      </c>
      <c r="J2903">
        <v>97</v>
      </c>
      <c r="K2903">
        <v>73</v>
      </c>
      <c r="L2903">
        <v>-5</v>
      </c>
      <c r="M2903">
        <v>-13</v>
      </c>
      <c r="N2903">
        <v>99</v>
      </c>
    </row>
    <row r="2904" spans="1:14" x14ac:dyDescent="0.2">
      <c r="A2904">
        <v>1993</v>
      </c>
      <c r="B2904">
        <v>20</v>
      </c>
      <c r="C2904">
        <v>42</v>
      </c>
      <c r="D2904">
        <v>26</v>
      </c>
      <c r="E2904">
        <v>22</v>
      </c>
      <c r="F2904">
        <v>87</v>
      </c>
      <c r="G2904">
        <v>56</v>
      </c>
      <c r="H2904">
        <v>93</v>
      </c>
      <c r="I2904">
        <v>121</v>
      </c>
      <c r="J2904">
        <v>141</v>
      </c>
      <c r="K2904">
        <v>127</v>
      </c>
      <c r="L2904">
        <v>5</v>
      </c>
      <c r="M2904">
        <v>-25</v>
      </c>
      <c r="N2904">
        <v>32</v>
      </c>
    </row>
    <row r="2905" spans="1:14" x14ac:dyDescent="0.2">
      <c r="A2905">
        <v>1993</v>
      </c>
      <c r="B2905">
        <v>21</v>
      </c>
      <c r="C2905">
        <v>62</v>
      </c>
      <c r="D2905">
        <v>34</v>
      </c>
      <c r="E2905">
        <v>63</v>
      </c>
      <c r="F2905">
        <v>81</v>
      </c>
      <c r="G2905">
        <v>77</v>
      </c>
      <c r="H2905">
        <v>82</v>
      </c>
      <c r="I2905">
        <v>109</v>
      </c>
      <c r="J2905">
        <v>119</v>
      </c>
      <c r="K2905">
        <v>104</v>
      </c>
      <c r="L2905">
        <v>27</v>
      </c>
      <c r="M2905">
        <v>-11</v>
      </c>
      <c r="N2905">
        <v>5</v>
      </c>
    </row>
    <row r="2906" spans="1:14" x14ac:dyDescent="0.2">
      <c r="A2906">
        <v>1993</v>
      </c>
      <c r="B2906">
        <v>22</v>
      </c>
      <c r="C2906">
        <v>69</v>
      </c>
      <c r="D2906">
        <v>5</v>
      </c>
      <c r="E2906">
        <v>69</v>
      </c>
      <c r="F2906">
        <v>62</v>
      </c>
      <c r="G2906">
        <v>59</v>
      </c>
      <c r="H2906">
        <v>87</v>
      </c>
      <c r="I2906">
        <v>103</v>
      </c>
      <c r="J2906">
        <v>105</v>
      </c>
      <c r="K2906">
        <v>88</v>
      </c>
      <c r="L2906">
        <v>31</v>
      </c>
      <c r="M2906">
        <v>-25</v>
      </c>
      <c r="N2906">
        <v>13</v>
      </c>
    </row>
    <row r="2907" spans="1:14" x14ac:dyDescent="0.2">
      <c r="A2907">
        <v>1993</v>
      </c>
      <c r="B2907">
        <v>23</v>
      </c>
      <c r="C2907">
        <v>38</v>
      </c>
      <c r="D2907">
        <v>-12</v>
      </c>
      <c r="E2907">
        <v>26</v>
      </c>
      <c r="F2907">
        <v>99</v>
      </c>
      <c r="G2907">
        <v>102</v>
      </c>
      <c r="H2907">
        <v>101</v>
      </c>
      <c r="I2907">
        <v>147</v>
      </c>
      <c r="J2907">
        <v>68</v>
      </c>
      <c r="K2907">
        <v>66</v>
      </c>
      <c r="L2907">
        <v>28</v>
      </c>
      <c r="M2907">
        <v>-51</v>
      </c>
      <c r="N2907">
        <v>32</v>
      </c>
    </row>
    <row r="2908" spans="1:14" x14ac:dyDescent="0.2">
      <c r="A2908">
        <v>1993</v>
      </c>
      <c r="B2908">
        <v>24</v>
      </c>
      <c r="C2908">
        <v>49</v>
      </c>
      <c r="D2908">
        <v>9</v>
      </c>
      <c r="E2908">
        <v>19</v>
      </c>
      <c r="F2908">
        <v>61</v>
      </c>
      <c r="G2908">
        <v>119</v>
      </c>
      <c r="H2908">
        <v>75</v>
      </c>
      <c r="I2908">
        <v>141</v>
      </c>
      <c r="J2908">
        <v>75</v>
      </c>
      <c r="K2908">
        <v>67</v>
      </c>
      <c r="L2908">
        <v>28</v>
      </c>
      <c r="M2908">
        <v>-48</v>
      </c>
      <c r="N2908">
        <v>15</v>
      </c>
    </row>
    <row r="2909" spans="1:14" x14ac:dyDescent="0.2">
      <c r="A2909">
        <v>1993</v>
      </c>
      <c r="B2909">
        <v>25</v>
      </c>
      <c r="C2909">
        <v>22</v>
      </c>
      <c r="D2909">
        <v>21</v>
      </c>
      <c r="E2909">
        <v>6</v>
      </c>
      <c r="F2909">
        <v>76</v>
      </c>
      <c r="G2909">
        <v>102</v>
      </c>
      <c r="H2909">
        <v>71</v>
      </c>
      <c r="I2909">
        <v>104</v>
      </c>
      <c r="J2909">
        <v>74</v>
      </c>
      <c r="K2909">
        <v>75</v>
      </c>
      <c r="L2909">
        <v>54</v>
      </c>
      <c r="M2909">
        <v>-18</v>
      </c>
      <c r="N2909">
        <v>-1</v>
      </c>
    </row>
    <row r="2910" spans="1:14" x14ac:dyDescent="0.2">
      <c r="A2910">
        <v>1993</v>
      </c>
      <c r="B2910">
        <v>26</v>
      </c>
      <c r="C2910">
        <v>-1</v>
      </c>
      <c r="D2910">
        <v>29</v>
      </c>
      <c r="E2910">
        <v>-27</v>
      </c>
      <c r="F2910">
        <v>75</v>
      </c>
      <c r="G2910">
        <v>83</v>
      </c>
      <c r="H2910">
        <v>120</v>
      </c>
      <c r="I2910">
        <v>103</v>
      </c>
      <c r="J2910">
        <v>75</v>
      </c>
      <c r="K2910">
        <v>56</v>
      </c>
      <c r="L2910">
        <v>68</v>
      </c>
      <c r="M2910">
        <v>8</v>
      </c>
      <c r="N2910">
        <v>-12</v>
      </c>
    </row>
    <row r="2911" spans="1:14" x14ac:dyDescent="0.2">
      <c r="A2911">
        <v>1993</v>
      </c>
      <c r="B2911">
        <v>27</v>
      </c>
      <c r="C2911">
        <v>34</v>
      </c>
      <c r="D2911">
        <v>-4</v>
      </c>
      <c r="E2911">
        <v>-19</v>
      </c>
      <c r="F2911">
        <v>54</v>
      </c>
      <c r="G2911">
        <v>87</v>
      </c>
      <c r="H2911">
        <v>111</v>
      </c>
      <c r="I2911">
        <v>120</v>
      </c>
      <c r="J2911">
        <v>70</v>
      </c>
      <c r="K2911">
        <v>67</v>
      </c>
      <c r="L2911">
        <v>75</v>
      </c>
      <c r="M2911">
        <v>-7</v>
      </c>
      <c r="N2911">
        <v>-28</v>
      </c>
    </row>
    <row r="2912" spans="1:14" x14ac:dyDescent="0.2">
      <c r="A2912">
        <v>1993</v>
      </c>
      <c r="B2912">
        <v>28</v>
      </c>
      <c r="C2912">
        <v>58</v>
      </c>
      <c r="D2912">
        <v>-20</v>
      </c>
      <c r="E2912">
        <v>24</v>
      </c>
      <c r="F2912">
        <v>67</v>
      </c>
      <c r="G2912">
        <v>75</v>
      </c>
      <c r="H2912">
        <v>96</v>
      </c>
      <c r="I2912">
        <v>142</v>
      </c>
      <c r="J2912">
        <v>91</v>
      </c>
      <c r="K2912">
        <v>61</v>
      </c>
      <c r="L2912">
        <v>69</v>
      </c>
      <c r="M2912">
        <v>0</v>
      </c>
      <c r="N2912">
        <v>-22</v>
      </c>
    </row>
    <row r="2913" spans="1:14" x14ac:dyDescent="0.2">
      <c r="A2913">
        <v>1993</v>
      </c>
      <c r="B2913">
        <v>29</v>
      </c>
      <c r="C2913">
        <v>47</v>
      </c>
      <c r="E2913">
        <v>29</v>
      </c>
      <c r="F2913">
        <v>62</v>
      </c>
      <c r="G2913">
        <v>69</v>
      </c>
      <c r="H2913">
        <v>94</v>
      </c>
      <c r="I2913">
        <v>147</v>
      </c>
      <c r="J2913">
        <v>79</v>
      </c>
      <c r="K2913">
        <v>64</v>
      </c>
      <c r="L2913">
        <v>74</v>
      </c>
      <c r="M2913">
        <v>-20</v>
      </c>
      <c r="N2913">
        <v>14</v>
      </c>
    </row>
    <row r="2914" spans="1:14" x14ac:dyDescent="0.2">
      <c r="A2914">
        <v>1993</v>
      </c>
      <c r="B2914">
        <v>30</v>
      </c>
      <c r="C2914">
        <v>42</v>
      </c>
      <c r="E2914">
        <v>69</v>
      </c>
      <c r="F2914">
        <v>72</v>
      </c>
      <c r="G2914">
        <v>115</v>
      </c>
      <c r="H2914">
        <v>111</v>
      </c>
      <c r="I2914">
        <v>119</v>
      </c>
      <c r="J2914">
        <v>132</v>
      </c>
      <c r="K2914">
        <v>56</v>
      </c>
      <c r="L2914">
        <v>72</v>
      </c>
      <c r="M2914">
        <v>-12</v>
      </c>
      <c r="N2914">
        <v>34</v>
      </c>
    </row>
    <row r="2915" spans="1:14" x14ac:dyDescent="0.2">
      <c r="A2915">
        <v>1993</v>
      </c>
      <c r="B2915">
        <v>31</v>
      </c>
      <c r="C2915">
        <v>44</v>
      </c>
      <c r="E2915">
        <v>20</v>
      </c>
      <c r="G2915">
        <v>94</v>
      </c>
      <c r="I2915">
        <v>112</v>
      </c>
      <c r="J2915">
        <v>80</v>
      </c>
      <c r="L2915">
        <v>69</v>
      </c>
      <c r="N2915">
        <v>28</v>
      </c>
    </row>
    <row r="2916" spans="1:14" x14ac:dyDescent="0.2">
      <c r="A2916">
        <v>1994</v>
      </c>
      <c r="B2916">
        <v>1</v>
      </c>
      <c r="C2916">
        <v>12</v>
      </c>
      <c r="D2916">
        <v>42</v>
      </c>
      <c r="E2916">
        <v>38</v>
      </c>
      <c r="F2916">
        <v>50</v>
      </c>
      <c r="G2916">
        <v>35</v>
      </c>
      <c r="H2916">
        <v>56</v>
      </c>
      <c r="I2916">
        <v>108</v>
      </c>
      <c r="J2916">
        <v>128</v>
      </c>
      <c r="K2916">
        <v>123</v>
      </c>
      <c r="L2916">
        <v>113</v>
      </c>
      <c r="M2916">
        <v>79</v>
      </c>
      <c r="N2916">
        <v>58</v>
      </c>
    </row>
    <row r="2917" spans="1:14" x14ac:dyDescent="0.2">
      <c r="A2917">
        <v>1994</v>
      </c>
      <c r="B2917">
        <v>2</v>
      </c>
      <c r="C2917">
        <v>18</v>
      </c>
      <c r="D2917">
        <v>6</v>
      </c>
      <c r="E2917">
        <v>32</v>
      </c>
      <c r="F2917">
        <v>23</v>
      </c>
      <c r="G2917">
        <v>68</v>
      </c>
      <c r="H2917">
        <v>104</v>
      </c>
      <c r="I2917">
        <v>147</v>
      </c>
      <c r="J2917">
        <v>118</v>
      </c>
      <c r="K2917">
        <v>73</v>
      </c>
      <c r="L2917">
        <v>108</v>
      </c>
      <c r="M2917">
        <v>19</v>
      </c>
      <c r="N2917">
        <v>59</v>
      </c>
    </row>
    <row r="2918" spans="1:14" x14ac:dyDescent="0.2">
      <c r="A2918">
        <v>1994</v>
      </c>
      <c r="B2918">
        <v>3</v>
      </c>
      <c r="C2918">
        <v>32</v>
      </c>
      <c r="D2918">
        <v>-7</v>
      </c>
      <c r="E2918">
        <v>46</v>
      </c>
      <c r="F2918">
        <v>11</v>
      </c>
      <c r="G2918">
        <v>53</v>
      </c>
      <c r="H2918">
        <v>104</v>
      </c>
      <c r="I2918">
        <v>142</v>
      </c>
      <c r="J2918">
        <v>161</v>
      </c>
      <c r="K2918">
        <v>71</v>
      </c>
      <c r="L2918">
        <v>86</v>
      </c>
      <c r="M2918">
        <v>58</v>
      </c>
      <c r="N2918">
        <v>67</v>
      </c>
    </row>
    <row r="2919" spans="1:14" x14ac:dyDescent="0.2">
      <c r="A2919">
        <v>1994</v>
      </c>
      <c r="B2919">
        <v>4</v>
      </c>
      <c r="C2919">
        <v>21</v>
      </c>
      <c r="D2919">
        <v>26</v>
      </c>
      <c r="E2919">
        <v>28</v>
      </c>
      <c r="F2919">
        <v>28</v>
      </c>
      <c r="G2919">
        <v>75</v>
      </c>
      <c r="H2919">
        <v>82</v>
      </c>
      <c r="I2919">
        <v>156</v>
      </c>
      <c r="J2919">
        <v>170</v>
      </c>
      <c r="K2919">
        <v>126</v>
      </c>
      <c r="L2919">
        <v>5</v>
      </c>
      <c r="M2919">
        <v>109</v>
      </c>
      <c r="N2919">
        <v>58</v>
      </c>
    </row>
    <row r="2920" spans="1:14" x14ac:dyDescent="0.2">
      <c r="A2920">
        <v>1994</v>
      </c>
      <c r="B2920">
        <v>5</v>
      </c>
      <c r="C2920">
        <v>11</v>
      </c>
      <c r="D2920">
        <v>17</v>
      </c>
      <c r="E2920">
        <v>52</v>
      </c>
      <c r="F2920">
        <v>10</v>
      </c>
      <c r="G2920">
        <v>62</v>
      </c>
      <c r="H2920">
        <v>68</v>
      </c>
      <c r="I2920">
        <v>120</v>
      </c>
      <c r="J2920">
        <v>150</v>
      </c>
      <c r="K2920">
        <v>114</v>
      </c>
      <c r="L2920">
        <v>45</v>
      </c>
      <c r="M2920">
        <v>94</v>
      </c>
      <c r="N2920">
        <v>34</v>
      </c>
    </row>
    <row r="2921" spans="1:14" x14ac:dyDescent="0.2">
      <c r="A2921">
        <v>1994</v>
      </c>
      <c r="B2921">
        <v>6</v>
      </c>
      <c r="C2921">
        <v>1</v>
      </c>
      <c r="D2921">
        <v>9</v>
      </c>
      <c r="E2921">
        <v>47</v>
      </c>
      <c r="F2921">
        <v>27</v>
      </c>
      <c r="G2921">
        <v>77</v>
      </c>
      <c r="H2921">
        <v>104</v>
      </c>
      <c r="I2921">
        <v>111</v>
      </c>
      <c r="J2921">
        <v>132</v>
      </c>
      <c r="K2921">
        <v>77</v>
      </c>
      <c r="L2921">
        <v>50</v>
      </c>
      <c r="M2921">
        <v>60</v>
      </c>
      <c r="N2921">
        <v>31</v>
      </c>
    </row>
    <row r="2922" spans="1:14" x14ac:dyDescent="0.2">
      <c r="A2922">
        <v>1994</v>
      </c>
      <c r="B2922">
        <v>7</v>
      </c>
      <c r="C2922">
        <v>-16</v>
      </c>
      <c r="D2922">
        <v>17</v>
      </c>
      <c r="E2922">
        <v>66</v>
      </c>
      <c r="F2922">
        <v>30</v>
      </c>
      <c r="G2922">
        <v>76</v>
      </c>
      <c r="H2922">
        <v>121</v>
      </c>
      <c r="I2922">
        <v>86</v>
      </c>
      <c r="J2922">
        <v>141</v>
      </c>
      <c r="K2922">
        <v>77</v>
      </c>
      <c r="L2922">
        <v>63</v>
      </c>
      <c r="M2922">
        <v>60</v>
      </c>
      <c r="N2922">
        <v>50</v>
      </c>
    </row>
    <row r="2923" spans="1:14" x14ac:dyDescent="0.2">
      <c r="A2923">
        <v>1994</v>
      </c>
      <c r="B2923">
        <v>8</v>
      </c>
      <c r="C2923">
        <v>-16</v>
      </c>
      <c r="D2923">
        <v>-4</v>
      </c>
      <c r="E2923">
        <v>90</v>
      </c>
      <c r="F2923">
        <v>27</v>
      </c>
      <c r="G2923">
        <v>53</v>
      </c>
      <c r="H2923">
        <v>103</v>
      </c>
      <c r="I2923">
        <v>116</v>
      </c>
      <c r="J2923">
        <v>136</v>
      </c>
      <c r="K2923">
        <v>98</v>
      </c>
      <c r="L2923">
        <v>78</v>
      </c>
      <c r="M2923">
        <v>79</v>
      </c>
      <c r="N2923">
        <v>38</v>
      </c>
    </row>
    <row r="2924" spans="1:14" x14ac:dyDescent="0.2">
      <c r="A2924">
        <v>1994</v>
      </c>
      <c r="B2924">
        <v>9</v>
      </c>
      <c r="C2924">
        <v>-3</v>
      </c>
      <c r="D2924">
        <v>17</v>
      </c>
      <c r="E2924">
        <v>84</v>
      </c>
      <c r="F2924">
        <v>7</v>
      </c>
      <c r="G2924">
        <v>45</v>
      </c>
      <c r="H2924">
        <v>75</v>
      </c>
      <c r="I2924">
        <v>126</v>
      </c>
      <c r="J2924">
        <v>112</v>
      </c>
      <c r="K2924">
        <v>79</v>
      </c>
      <c r="L2924">
        <v>49</v>
      </c>
      <c r="M2924">
        <v>107</v>
      </c>
      <c r="N2924">
        <v>22</v>
      </c>
    </row>
    <row r="2925" spans="1:14" x14ac:dyDescent="0.2">
      <c r="A2925">
        <v>1994</v>
      </c>
      <c r="B2925">
        <v>10</v>
      </c>
      <c r="C2925">
        <v>46</v>
      </c>
      <c r="D2925">
        <v>10</v>
      </c>
      <c r="E2925">
        <v>35</v>
      </c>
      <c r="F2925">
        <v>12</v>
      </c>
      <c r="G2925">
        <v>54</v>
      </c>
      <c r="H2925">
        <v>94</v>
      </c>
      <c r="I2925">
        <v>119</v>
      </c>
      <c r="J2925">
        <v>131</v>
      </c>
      <c r="K2925">
        <v>90</v>
      </c>
      <c r="L2925">
        <v>34</v>
      </c>
      <c r="M2925">
        <v>93</v>
      </c>
      <c r="N2925">
        <v>29</v>
      </c>
    </row>
    <row r="2926" spans="1:14" x14ac:dyDescent="0.2">
      <c r="A2926">
        <v>1994</v>
      </c>
      <c r="B2926">
        <v>11</v>
      </c>
      <c r="C2926">
        <v>42</v>
      </c>
      <c r="D2926">
        <v>22</v>
      </c>
      <c r="E2926">
        <v>32</v>
      </c>
      <c r="F2926">
        <v>4</v>
      </c>
      <c r="G2926">
        <v>89</v>
      </c>
      <c r="H2926">
        <v>71</v>
      </c>
      <c r="I2926">
        <v>125</v>
      </c>
      <c r="J2926">
        <v>134</v>
      </c>
      <c r="K2926">
        <v>89</v>
      </c>
      <c r="L2926">
        <v>57</v>
      </c>
      <c r="M2926">
        <v>90</v>
      </c>
      <c r="N2926">
        <v>108</v>
      </c>
    </row>
    <row r="2927" spans="1:14" x14ac:dyDescent="0.2">
      <c r="A2927">
        <v>1994</v>
      </c>
      <c r="B2927">
        <v>12</v>
      </c>
      <c r="C2927">
        <v>47</v>
      </c>
      <c r="D2927">
        <v>0</v>
      </c>
      <c r="E2927">
        <v>22</v>
      </c>
      <c r="F2927">
        <v>38</v>
      </c>
      <c r="G2927">
        <v>100</v>
      </c>
      <c r="H2927">
        <v>84</v>
      </c>
      <c r="I2927">
        <v>131</v>
      </c>
      <c r="J2927">
        <v>121</v>
      </c>
      <c r="K2927">
        <v>104</v>
      </c>
      <c r="L2927">
        <v>68</v>
      </c>
      <c r="M2927">
        <v>94</v>
      </c>
      <c r="N2927">
        <v>119</v>
      </c>
    </row>
    <row r="2928" spans="1:14" x14ac:dyDescent="0.2">
      <c r="A2928">
        <v>1994</v>
      </c>
      <c r="B2928">
        <v>13</v>
      </c>
      <c r="C2928">
        <v>65</v>
      </c>
      <c r="D2928">
        <v>-7</v>
      </c>
      <c r="E2928">
        <v>43</v>
      </c>
      <c r="F2928">
        <v>34</v>
      </c>
      <c r="G2928">
        <v>94</v>
      </c>
      <c r="H2928">
        <v>88</v>
      </c>
      <c r="I2928">
        <v>143</v>
      </c>
      <c r="J2928">
        <v>76</v>
      </c>
      <c r="K2928">
        <v>89</v>
      </c>
      <c r="L2928">
        <v>64</v>
      </c>
      <c r="M2928">
        <v>71</v>
      </c>
      <c r="N2928">
        <v>108</v>
      </c>
    </row>
    <row r="2929" spans="1:14" x14ac:dyDescent="0.2">
      <c r="A2929">
        <v>1994</v>
      </c>
      <c r="B2929">
        <v>14</v>
      </c>
      <c r="C2929">
        <v>55</v>
      </c>
      <c r="D2929">
        <v>-37</v>
      </c>
      <c r="E2929">
        <v>61</v>
      </c>
      <c r="F2929">
        <v>23</v>
      </c>
      <c r="G2929">
        <v>96</v>
      </c>
      <c r="H2929">
        <v>100</v>
      </c>
      <c r="I2929">
        <v>119</v>
      </c>
      <c r="J2929">
        <v>74</v>
      </c>
      <c r="K2929">
        <v>105</v>
      </c>
      <c r="L2929">
        <v>44</v>
      </c>
      <c r="M2929">
        <v>100</v>
      </c>
      <c r="N2929">
        <v>0</v>
      </c>
    </row>
    <row r="2930" spans="1:14" x14ac:dyDescent="0.2">
      <c r="A2930">
        <v>1994</v>
      </c>
      <c r="B2930">
        <v>15</v>
      </c>
      <c r="C2930">
        <v>19</v>
      </c>
      <c r="D2930">
        <v>-32</v>
      </c>
      <c r="E2930">
        <v>78</v>
      </c>
      <c r="F2930">
        <v>27</v>
      </c>
      <c r="G2930">
        <v>96</v>
      </c>
      <c r="H2930">
        <v>71</v>
      </c>
      <c r="I2930">
        <v>129</v>
      </c>
      <c r="J2930">
        <v>77</v>
      </c>
      <c r="K2930">
        <v>87</v>
      </c>
      <c r="L2930">
        <v>34</v>
      </c>
      <c r="M2930">
        <v>99</v>
      </c>
      <c r="N2930">
        <v>-36</v>
      </c>
    </row>
    <row r="2931" spans="1:14" x14ac:dyDescent="0.2">
      <c r="A2931">
        <v>1994</v>
      </c>
      <c r="B2931">
        <v>16</v>
      </c>
      <c r="C2931">
        <v>7</v>
      </c>
      <c r="D2931">
        <v>-22</v>
      </c>
      <c r="E2931">
        <v>30</v>
      </c>
      <c r="F2931">
        <v>37</v>
      </c>
      <c r="G2931">
        <v>74</v>
      </c>
      <c r="H2931">
        <v>106</v>
      </c>
      <c r="I2931">
        <v>108</v>
      </c>
      <c r="J2931">
        <v>92</v>
      </c>
      <c r="K2931">
        <v>84</v>
      </c>
      <c r="L2931">
        <v>68</v>
      </c>
      <c r="M2931">
        <v>74</v>
      </c>
      <c r="N2931">
        <v>-3</v>
      </c>
    </row>
    <row r="2932" spans="1:14" x14ac:dyDescent="0.2">
      <c r="A2932">
        <v>1994</v>
      </c>
      <c r="B2932">
        <v>17</v>
      </c>
      <c r="C2932">
        <v>-4</v>
      </c>
      <c r="D2932">
        <v>-10</v>
      </c>
      <c r="E2932">
        <v>26</v>
      </c>
      <c r="F2932">
        <v>33</v>
      </c>
      <c r="G2932">
        <v>56</v>
      </c>
      <c r="H2932">
        <v>94</v>
      </c>
      <c r="I2932">
        <v>112</v>
      </c>
      <c r="J2932">
        <v>109</v>
      </c>
      <c r="K2932">
        <v>70</v>
      </c>
      <c r="L2932">
        <v>58</v>
      </c>
      <c r="M2932">
        <v>69</v>
      </c>
      <c r="N2932">
        <v>17</v>
      </c>
    </row>
    <row r="2933" spans="1:14" x14ac:dyDescent="0.2">
      <c r="A2933">
        <v>1994</v>
      </c>
      <c r="B2933">
        <v>18</v>
      </c>
      <c r="C2933">
        <v>-4</v>
      </c>
      <c r="D2933">
        <v>12</v>
      </c>
      <c r="E2933">
        <v>35</v>
      </c>
      <c r="F2933">
        <v>8</v>
      </c>
      <c r="G2933">
        <v>45</v>
      </c>
      <c r="H2933">
        <v>116</v>
      </c>
      <c r="I2933">
        <v>105</v>
      </c>
      <c r="J2933">
        <v>107</v>
      </c>
      <c r="K2933">
        <v>63</v>
      </c>
      <c r="L2933">
        <v>16</v>
      </c>
      <c r="M2933">
        <v>75</v>
      </c>
      <c r="N2933">
        <v>66</v>
      </c>
    </row>
    <row r="2934" spans="1:14" x14ac:dyDescent="0.2">
      <c r="A2934">
        <v>1994</v>
      </c>
      <c r="B2934">
        <v>19</v>
      </c>
      <c r="C2934">
        <v>22</v>
      </c>
      <c r="D2934">
        <v>5</v>
      </c>
      <c r="E2934">
        <v>27</v>
      </c>
      <c r="F2934">
        <v>32</v>
      </c>
      <c r="G2934">
        <v>41</v>
      </c>
      <c r="H2934">
        <v>119</v>
      </c>
      <c r="I2934">
        <v>114</v>
      </c>
      <c r="J2934">
        <v>133</v>
      </c>
      <c r="K2934">
        <v>84</v>
      </c>
      <c r="L2934">
        <v>56</v>
      </c>
      <c r="M2934">
        <v>98</v>
      </c>
      <c r="N2934">
        <v>28</v>
      </c>
    </row>
    <row r="2935" spans="1:14" x14ac:dyDescent="0.2">
      <c r="A2935">
        <v>1994</v>
      </c>
      <c r="B2935">
        <v>20</v>
      </c>
      <c r="C2935">
        <v>6</v>
      </c>
      <c r="D2935">
        <v>6</v>
      </c>
      <c r="E2935">
        <v>10</v>
      </c>
      <c r="F2935">
        <v>53</v>
      </c>
      <c r="G2935">
        <v>62</v>
      </c>
      <c r="H2935">
        <v>122</v>
      </c>
      <c r="I2935">
        <v>127</v>
      </c>
      <c r="J2935">
        <v>111</v>
      </c>
      <c r="K2935">
        <v>98</v>
      </c>
      <c r="L2935">
        <v>84</v>
      </c>
      <c r="M2935">
        <v>120</v>
      </c>
      <c r="N2935">
        <v>15</v>
      </c>
    </row>
    <row r="2936" spans="1:14" x14ac:dyDescent="0.2">
      <c r="A2936">
        <v>1994</v>
      </c>
      <c r="B2936">
        <v>21</v>
      </c>
      <c r="C2936">
        <v>51</v>
      </c>
      <c r="D2936">
        <v>-40</v>
      </c>
      <c r="E2936">
        <v>26</v>
      </c>
      <c r="F2936">
        <v>50</v>
      </c>
      <c r="G2936">
        <v>82</v>
      </c>
      <c r="H2936">
        <v>122</v>
      </c>
      <c r="I2936">
        <v>139</v>
      </c>
      <c r="J2936">
        <v>114</v>
      </c>
      <c r="K2936">
        <v>103</v>
      </c>
      <c r="L2936">
        <v>94</v>
      </c>
      <c r="M2936">
        <v>61</v>
      </c>
      <c r="N2936">
        <v>1</v>
      </c>
    </row>
    <row r="2937" spans="1:14" x14ac:dyDescent="0.2">
      <c r="A2937">
        <v>1994</v>
      </c>
      <c r="B2937">
        <v>22</v>
      </c>
      <c r="C2937">
        <v>61</v>
      </c>
      <c r="D2937">
        <v>-37</v>
      </c>
      <c r="E2937">
        <v>36</v>
      </c>
      <c r="F2937">
        <v>58</v>
      </c>
      <c r="G2937">
        <v>90</v>
      </c>
      <c r="H2937">
        <v>124</v>
      </c>
      <c r="I2937">
        <v>152</v>
      </c>
      <c r="J2937">
        <v>134</v>
      </c>
      <c r="K2937">
        <v>90</v>
      </c>
      <c r="L2937">
        <v>112</v>
      </c>
      <c r="M2937">
        <v>52</v>
      </c>
      <c r="N2937">
        <v>-24</v>
      </c>
    </row>
    <row r="2938" spans="1:14" x14ac:dyDescent="0.2">
      <c r="A2938">
        <v>1994</v>
      </c>
      <c r="B2938">
        <v>23</v>
      </c>
      <c r="C2938">
        <v>56</v>
      </c>
      <c r="D2938">
        <v>-19</v>
      </c>
      <c r="E2938">
        <v>75</v>
      </c>
      <c r="F2938">
        <v>87</v>
      </c>
      <c r="G2938">
        <v>87</v>
      </c>
      <c r="H2938">
        <v>73</v>
      </c>
      <c r="I2938">
        <v>111</v>
      </c>
      <c r="J2938">
        <v>149</v>
      </c>
      <c r="K2938">
        <v>79</v>
      </c>
      <c r="L2938">
        <v>85</v>
      </c>
      <c r="M2938">
        <v>89</v>
      </c>
      <c r="N2938">
        <v>-42</v>
      </c>
    </row>
    <row r="2939" spans="1:14" x14ac:dyDescent="0.2">
      <c r="A2939">
        <v>1994</v>
      </c>
      <c r="B2939">
        <v>24</v>
      </c>
      <c r="C2939">
        <v>31</v>
      </c>
      <c r="D2939">
        <v>-2</v>
      </c>
      <c r="E2939">
        <v>58</v>
      </c>
      <c r="F2939">
        <v>72</v>
      </c>
      <c r="G2939">
        <v>82</v>
      </c>
      <c r="H2939">
        <v>120</v>
      </c>
      <c r="I2939">
        <v>154</v>
      </c>
      <c r="J2939">
        <v>111</v>
      </c>
      <c r="K2939">
        <v>108</v>
      </c>
      <c r="L2939">
        <v>67</v>
      </c>
      <c r="M2939">
        <v>88</v>
      </c>
      <c r="N2939">
        <v>-42</v>
      </c>
    </row>
    <row r="2940" spans="1:14" x14ac:dyDescent="0.2">
      <c r="A2940">
        <v>1994</v>
      </c>
      <c r="B2940">
        <v>25</v>
      </c>
      <c r="C2940">
        <v>41</v>
      </c>
      <c r="D2940">
        <v>8</v>
      </c>
      <c r="E2940">
        <v>80</v>
      </c>
      <c r="F2940">
        <v>28</v>
      </c>
      <c r="G2940">
        <v>78</v>
      </c>
      <c r="H2940">
        <v>147</v>
      </c>
      <c r="I2940">
        <v>148</v>
      </c>
      <c r="J2940">
        <v>116</v>
      </c>
      <c r="K2940">
        <v>118</v>
      </c>
      <c r="L2940">
        <v>74</v>
      </c>
      <c r="M2940">
        <v>74</v>
      </c>
      <c r="N2940">
        <v>-13</v>
      </c>
    </row>
    <row r="2941" spans="1:14" x14ac:dyDescent="0.2">
      <c r="A2941">
        <v>1994</v>
      </c>
      <c r="B2941">
        <v>26</v>
      </c>
      <c r="C2941">
        <v>35</v>
      </c>
      <c r="D2941">
        <v>14</v>
      </c>
      <c r="E2941">
        <v>18</v>
      </c>
      <c r="F2941">
        <v>77</v>
      </c>
      <c r="G2941">
        <v>83</v>
      </c>
      <c r="H2941">
        <v>111</v>
      </c>
      <c r="I2941">
        <v>163</v>
      </c>
      <c r="J2941">
        <v>128</v>
      </c>
      <c r="K2941">
        <v>111</v>
      </c>
      <c r="L2941">
        <v>71</v>
      </c>
      <c r="M2941">
        <v>104</v>
      </c>
      <c r="N2941">
        <v>32</v>
      </c>
    </row>
    <row r="2942" spans="1:14" x14ac:dyDescent="0.2">
      <c r="A2942">
        <v>1994</v>
      </c>
      <c r="B2942">
        <v>27</v>
      </c>
      <c r="C2942">
        <v>61</v>
      </c>
      <c r="D2942">
        <v>62</v>
      </c>
      <c r="E2942">
        <v>7</v>
      </c>
      <c r="F2942">
        <v>105</v>
      </c>
      <c r="G2942">
        <v>44</v>
      </c>
      <c r="H2942">
        <v>129</v>
      </c>
      <c r="I2942">
        <v>155</v>
      </c>
      <c r="J2942">
        <v>126</v>
      </c>
      <c r="K2942">
        <v>86</v>
      </c>
      <c r="L2942">
        <v>48</v>
      </c>
      <c r="M2942">
        <v>90</v>
      </c>
      <c r="N2942">
        <v>37</v>
      </c>
    </row>
    <row r="2943" spans="1:14" x14ac:dyDescent="0.2">
      <c r="A2943">
        <v>1994</v>
      </c>
      <c r="B2943">
        <v>28</v>
      </c>
      <c r="C2943">
        <v>22</v>
      </c>
      <c r="D2943">
        <v>58</v>
      </c>
      <c r="E2943">
        <v>54</v>
      </c>
      <c r="F2943">
        <v>121</v>
      </c>
      <c r="G2943">
        <v>59</v>
      </c>
      <c r="H2943">
        <v>110</v>
      </c>
      <c r="I2943">
        <v>111</v>
      </c>
      <c r="J2943">
        <v>94</v>
      </c>
      <c r="K2943">
        <v>92</v>
      </c>
      <c r="L2943">
        <v>55</v>
      </c>
      <c r="M2943">
        <v>46</v>
      </c>
      <c r="N2943">
        <v>91</v>
      </c>
    </row>
    <row r="2944" spans="1:14" x14ac:dyDescent="0.2">
      <c r="A2944">
        <v>1994</v>
      </c>
      <c r="B2944">
        <v>29</v>
      </c>
      <c r="C2944">
        <v>13</v>
      </c>
      <c r="E2944">
        <v>84</v>
      </c>
      <c r="F2944">
        <v>74</v>
      </c>
      <c r="G2944">
        <v>53</v>
      </c>
      <c r="H2944">
        <v>132</v>
      </c>
      <c r="I2944">
        <v>96</v>
      </c>
      <c r="J2944">
        <v>100</v>
      </c>
      <c r="K2944">
        <v>117</v>
      </c>
      <c r="L2944">
        <v>49</v>
      </c>
      <c r="M2944">
        <v>12</v>
      </c>
      <c r="N2944">
        <v>81</v>
      </c>
    </row>
    <row r="2945" spans="1:14" x14ac:dyDescent="0.2">
      <c r="A2945">
        <v>1994</v>
      </c>
      <c r="B2945">
        <v>30</v>
      </c>
      <c r="C2945">
        <v>56</v>
      </c>
      <c r="E2945">
        <v>51</v>
      </c>
      <c r="F2945">
        <v>94</v>
      </c>
      <c r="G2945">
        <v>43</v>
      </c>
      <c r="H2945">
        <v>79</v>
      </c>
      <c r="I2945">
        <v>116</v>
      </c>
      <c r="J2945">
        <v>88</v>
      </c>
      <c r="K2945">
        <v>114</v>
      </c>
      <c r="L2945">
        <v>86</v>
      </c>
      <c r="M2945">
        <v>32</v>
      </c>
      <c r="N2945">
        <v>54</v>
      </c>
    </row>
    <row r="2946" spans="1:14" x14ac:dyDescent="0.2">
      <c r="A2946">
        <v>1994</v>
      </c>
      <c r="B2946">
        <v>31</v>
      </c>
      <c r="C2946">
        <v>23</v>
      </c>
      <c r="E2946">
        <v>44</v>
      </c>
      <c r="G2946">
        <v>62</v>
      </c>
      <c r="I2946">
        <v>164</v>
      </c>
      <c r="J2946">
        <v>99</v>
      </c>
      <c r="L2946">
        <v>111</v>
      </c>
      <c r="N2946">
        <v>25</v>
      </c>
    </row>
    <row r="2947" spans="1:14" x14ac:dyDescent="0.2">
      <c r="A2947">
        <v>1995</v>
      </c>
      <c r="B2947">
        <v>1</v>
      </c>
      <c r="C2947">
        <v>-7</v>
      </c>
      <c r="D2947">
        <v>69</v>
      </c>
      <c r="E2947">
        <v>61</v>
      </c>
      <c r="F2947">
        <v>96</v>
      </c>
      <c r="G2947">
        <v>56</v>
      </c>
      <c r="H2947">
        <v>84</v>
      </c>
      <c r="I2947">
        <v>118</v>
      </c>
      <c r="J2947">
        <v>179</v>
      </c>
      <c r="K2947">
        <v>132</v>
      </c>
      <c r="L2947">
        <v>102</v>
      </c>
      <c r="M2947">
        <v>67</v>
      </c>
      <c r="N2947">
        <v>50</v>
      </c>
    </row>
    <row r="2948" spans="1:14" x14ac:dyDescent="0.2">
      <c r="A2948">
        <v>1995</v>
      </c>
      <c r="B2948">
        <v>2</v>
      </c>
      <c r="C2948">
        <v>-15</v>
      </c>
      <c r="D2948">
        <v>0</v>
      </c>
      <c r="E2948">
        <v>4</v>
      </c>
      <c r="F2948">
        <v>53</v>
      </c>
      <c r="G2948">
        <v>76</v>
      </c>
      <c r="H2948">
        <v>87</v>
      </c>
      <c r="I2948">
        <v>97</v>
      </c>
      <c r="J2948">
        <v>178</v>
      </c>
      <c r="K2948">
        <v>128</v>
      </c>
      <c r="L2948">
        <v>80</v>
      </c>
      <c r="M2948">
        <v>51</v>
      </c>
      <c r="N2948">
        <v>67</v>
      </c>
    </row>
    <row r="2949" spans="1:14" x14ac:dyDescent="0.2">
      <c r="A2949">
        <v>1995</v>
      </c>
      <c r="B2949">
        <v>3</v>
      </c>
      <c r="C2949">
        <v>-56</v>
      </c>
      <c r="D2949">
        <v>17</v>
      </c>
      <c r="E2949">
        <v>-9</v>
      </c>
      <c r="F2949">
        <v>57</v>
      </c>
      <c r="G2949">
        <v>80</v>
      </c>
      <c r="H2949">
        <v>91</v>
      </c>
      <c r="I2949">
        <v>112</v>
      </c>
      <c r="J2949">
        <v>165</v>
      </c>
      <c r="K2949">
        <v>92</v>
      </c>
      <c r="L2949">
        <v>119</v>
      </c>
      <c r="M2949">
        <v>40</v>
      </c>
      <c r="N2949">
        <v>94</v>
      </c>
    </row>
    <row r="2950" spans="1:14" x14ac:dyDescent="0.2">
      <c r="A2950">
        <v>1995</v>
      </c>
      <c r="B2950">
        <v>4</v>
      </c>
      <c r="C2950">
        <v>-39</v>
      </c>
      <c r="D2950">
        <v>58</v>
      </c>
      <c r="E2950">
        <v>-42</v>
      </c>
      <c r="F2950">
        <v>64</v>
      </c>
      <c r="G2950">
        <v>74</v>
      </c>
      <c r="H2950">
        <v>99</v>
      </c>
      <c r="I2950">
        <v>97</v>
      </c>
      <c r="J2950">
        <v>140</v>
      </c>
      <c r="K2950">
        <v>91</v>
      </c>
      <c r="L2950">
        <v>128</v>
      </c>
      <c r="M2950">
        <v>10</v>
      </c>
      <c r="N2950">
        <v>59</v>
      </c>
    </row>
    <row r="2951" spans="1:14" x14ac:dyDescent="0.2">
      <c r="A2951">
        <v>1995</v>
      </c>
      <c r="B2951">
        <v>5</v>
      </c>
      <c r="C2951">
        <v>23</v>
      </c>
      <c r="D2951">
        <v>30</v>
      </c>
      <c r="E2951">
        <v>4</v>
      </c>
      <c r="F2951">
        <v>68</v>
      </c>
      <c r="G2951">
        <v>86</v>
      </c>
      <c r="H2951">
        <v>87</v>
      </c>
      <c r="I2951">
        <v>120</v>
      </c>
      <c r="J2951">
        <v>102</v>
      </c>
      <c r="K2951">
        <v>99</v>
      </c>
      <c r="L2951">
        <v>91</v>
      </c>
      <c r="M2951">
        <v>-10</v>
      </c>
      <c r="N2951">
        <v>18</v>
      </c>
    </row>
    <row r="2952" spans="1:14" x14ac:dyDescent="0.2">
      <c r="A2952">
        <v>1995</v>
      </c>
      <c r="B2952">
        <v>6</v>
      </c>
      <c r="C2952">
        <v>40</v>
      </c>
      <c r="D2952">
        <v>54</v>
      </c>
      <c r="E2952">
        <v>25</v>
      </c>
      <c r="F2952">
        <v>89</v>
      </c>
      <c r="G2952">
        <v>91</v>
      </c>
      <c r="H2952">
        <v>102</v>
      </c>
      <c r="I2952">
        <v>114</v>
      </c>
      <c r="J2952">
        <v>107</v>
      </c>
      <c r="K2952">
        <v>106</v>
      </c>
      <c r="L2952">
        <v>101</v>
      </c>
      <c r="M2952">
        <v>-19</v>
      </c>
      <c r="N2952">
        <v>-14</v>
      </c>
    </row>
    <row r="2953" spans="1:14" x14ac:dyDescent="0.2">
      <c r="A2953">
        <v>1995</v>
      </c>
      <c r="B2953">
        <v>7</v>
      </c>
      <c r="C2953">
        <v>-1</v>
      </c>
      <c r="D2953">
        <v>74</v>
      </c>
      <c r="E2953">
        <v>-6</v>
      </c>
      <c r="F2953">
        <v>84</v>
      </c>
      <c r="G2953">
        <v>96</v>
      </c>
      <c r="H2953">
        <v>118</v>
      </c>
      <c r="I2953">
        <v>154</v>
      </c>
      <c r="J2953">
        <v>132</v>
      </c>
      <c r="K2953">
        <v>125</v>
      </c>
      <c r="L2953">
        <v>131</v>
      </c>
      <c r="M2953">
        <v>16</v>
      </c>
      <c r="N2953">
        <v>-16</v>
      </c>
    </row>
    <row r="2954" spans="1:14" x14ac:dyDescent="0.2">
      <c r="A2954">
        <v>1995</v>
      </c>
      <c r="B2954">
        <v>8</v>
      </c>
      <c r="C2954">
        <v>27</v>
      </c>
      <c r="D2954">
        <v>48</v>
      </c>
      <c r="E2954">
        <v>-6</v>
      </c>
      <c r="F2954">
        <v>48</v>
      </c>
      <c r="G2954">
        <v>89</v>
      </c>
      <c r="H2954">
        <v>72</v>
      </c>
      <c r="I2954">
        <v>118</v>
      </c>
      <c r="J2954">
        <v>104</v>
      </c>
      <c r="K2954">
        <v>131</v>
      </c>
      <c r="L2954">
        <v>121</v>
      </c>
      <c r="M2954">
        <v>67</v>
      </c>
      <c r="N2954">
        <v>-17</v>
      </c>
    </row>
    <row r="2955" spans="1:14" x14ac:dyDescent="0.2">
      <c r="A2955">
        <v>1995</v>
      </c>
      <c r="B2955">
        <v>9</v>
      </c>
      <c r="C2955">
        <v>42</v>
      </c>
      <c r="D2955">
        <v>9</v>
      </c>
      <c r="E2955">
        <v>-7</v>
      </c>
      <c r="F2955">
        <v>10</v>
      </c>
      <c r="G2955">
        <v>61</v>
      </c>
      <c r="H2955">
        <v>80</v>
      </c>
      <c r="I2955">
        <v>123</v>
      </c>
      <c r="J2955">
        <v>77</v>
      </c>
      <c r="K2955">
        <v>122</v>
      </c>
      <c r="L2955">
        <v>140</v>
      </c>
      <c r="M2955">
        <v>82</v>
      </c>
      <c r="N2955">
        <v>-24</v>
      </c>
    </row>
    <row r="2956" spans="1:14" x14ac:dyDescent="0.2">
      <c r="A2956">
        <v>1995</v>
      </c>
      <c r="B2956">
        <v>10</v>
      </c>
      <c r="C2956">
        <v>58</v>
      </c>
      <c r="D2956">
        <v>15</v>
      </c>
      <c r="E2956">
        <v>29</v>
      </c>
      <c r="F2956">
        <v>68</v>
      </c>
      <c r="G2956">
        <v>44</v>
      </c>
      <c r="H2956">
        <v>86</v>
      </c>
      <c r="I2956">
        <v>139</v>
      </c>
      <c r="J2956">
        <v>115</v>
      </c>
      <c r="K2956">
        <v>99</v>
      </c>
      <c r="L2956">
        <v>104</v>
      </c>
      <c r="M2956">
        <v>47</v>
      </c>
      <c r="N2956">
        <v>-28</v>
      </c>
    </row>
    <row r="2957" spans="1:14" x14ac:dyDescent="0.2">
      <c r="A2957">
        <v>1995</v>
      </c>
      <c r="B2957">
        <v>11</v>
      </c>
      <c r="C2957">
        <v>19</v>
      </c>
      <c r="D2957">
        <v>42</v>
      </c>
      <c r="E2957">
        <v>50</v>
      </c>
      <c r="F2957">
        <v>40</v>
      </c>
      <c r="G2957">
        <v>39</v>
      </c>
      <c r="H2957">
        <v>99</v>
      </c>
      <c r="I2957">
        <v>164</v>
      </c>
      <c r="J2957">
        <v>137</v>
      </c>
      <c r="K2957">
        <v>118</v>
      </c>
      <c r="L2957">
        <v>78</v>
      </c>
      <c r="M2957">
        <v>58</v>
      </c>
      <c r="N2957">
        <v>-27</v>
      </c>
    </row>
    <row r="2958" spans="1:14" x14ac:dyDescent="0.2">
      <c r="A2958">
        <v>1995</v>
      </c>
      <c r="B2958">
        <v>12</v>
      </c>
      <c r="C2958">
        <v>5</v>
      </c>
      <c r="D2958">
        <v>55</v>
      </c>
      <c r="E2958">
        <v>22</v>
      </c>
      <c r="F2958">
        <v>42</v>
      </c>
      <c r="G2958">
        <v>19</v>
      </c>
      <c r="H2958">
        <v>80</v>
      </c>
      <c r="I2958">
        <v>138</v>
      </c>
      <c r="J2958">
        <v>146</v>
      </c>
      <c r="K2958">
        <v>88</v>
      </c>
      <c r="L2958">
        <v>129</v>
      </c>
      <c r="M2958">
        <v>98</v>
      </c>
      <c r="N2958">
        <v>-11</v>
      </c>
    </row>
    <row r="2959" spans="1:14" x14ac:dyDescent="0.2">
      <c r="A2959">
        <v>1995</v>
      </c>
      <c r="B2959">
        <v>13</v>
      </c>
      <c r="C2959">
        <v>3</v>
      </c>
      <c r="D2959">
        <v>64</v>
      </c>
      <c r="E2959">
        <v>13</v>
      </c>
      <c r="F2959">
        <v>26</v>
      </c>
      <c r="G2959">
        <v>16</v>
      </c>
      <c r="H2959">
        <v>65</v>
      </c>
      <c r="I2959">
        <v>138</v>
      </c>
      <c r="J2959">
        <v>149</v>
      </c>
      <c r="K2959">
        <v>77</v>
      </c>
      <c r="L2959">
        <v>126</v>
      </c>
      <c r="M2959">
        <v>92</v>
      </c>
      <c r="N2959">
        <v>25</v>
      </c>
    </row>
    <row r="2960" spans="1:14" x14ac:dyDescent="0.2">
      <c r="A2960">
        <v>1995</v>
      </c>
      <c r="B2960">
        <v>14</v>
      </c>
      <c r="C2960">
        <v>40</v>
      </c>
      <c r="D2960">
        <v>44</v>
      </c>
      <c r="E2960">
        <v>19</v>
      </c>
      <c r="F2960">
        <v>39</v>
      </c>
      <c r="G2960">
        <v>9</v>
      </c>
      <c r="H2960">
        <v>76</v>
      </c>
      <c r="I2960">
        <v>144</v>
      </c>
      <c r="J2960">
        <v>131</v>
      </c>
      <c r="K2960">
        <v>76</v>
      </c>
      <c r="L2960">
        <v>103</v>
      </c>
      <c r="M2960">
        <v>71</v>
      </c>
      <c r="N2960">
        <v>38</v>
      </c>
    </row>
    <row r="2961" spans="1:14" x14ac:dyDescent="0.2">
      <c r="A2961">
        <v>1995</v>
      </c>
      <c r="B2961">
        <v>15</v>
      </c>
      <c r="C2961">
        <v>46</v>
      </c>
      <c r="D2961">
        <v>58</v>
      </c>
      <c r="E2961">
        <v>20</v>
      </c>
      <c r="F2961">
        <v>78</v>
      </c>
      <c r="G2961">
        <v>25</v>
      </c>
      <c r="H2961">
        <v>92</v>
      </c>
      <c r="I2961">
        <v>129</v>
      </c>
      <c r="J2961">
        <v>114</v>
      </c>
      <c r="K2961">
        <v>107</v>
      </c>
      <c r="L2961">
        <v>119</v>
      </c>
      <c r="M2961">
        <v>71</v>
      </c>
      <c r="N2961">
        <v>22</v>
      </c>
    </row>
    <row r="2962" spans="1:14" x14ac:dyDescent="0.2">
      <c r="A2962">
        <v>1995</v>
      </c>
      <c r="B2962">
        <v>16</v>
      </c>
      <c r="C2962">
        <v>67</v>
      </c>
      <c r="D2962">
        <v>54</v>
      </c>
      <c r="E2962">
        <v>8</v>
      </c>
      <c r="F2962">
        <v>54</v>
      </c>
      <c r="G2962">
        <v>56</v>
      </c>
      <c r="H2962">
        <v>91</v>
      </c>
      <c r="I2962">
        <v>125</v>
      </c>
      <c r="J2962">
        <v>133</v>
      </c>
      <c r="K2962">
        <v>102</v>
      </c>
      <c r="L2962">
        <v>111</v>
      </c>
      <c r="M2962">
        <v>72</v>
      </c>
      <c r="N2962">
        <v>14</v>
      </c>
    </row>
    <row r="2963" spans="1:14" x14ac:dyDescent="0.2">
      <c r="A2963">
        <v>1995</v>
      </c>
      <c r="B2963">
        <v>17</v>
      </c>
      <c r="C2963">
        <v>32</v>
      </c>
      <c r="D2963">
        <v>29</v>
      </c>
      <c r="E2963">
        <v>48</v>
      </c>
      <c r="F2963">
        <v>75</v>
      </c>
      <c r="G2963">
        <v>56</v>
      </c>
      <c r="H2963">
        <v>99</v>
      </c>
      <c r="I2963">
        <v>134</v>
      </c>
      <c r="J2963">
        <v>137</v>
      </c>
      <c r="K2963">
        <v>113</v>
      </c>
      <c r="L2963">
        <v>126</v>
      </c>
      <c r="M2963">
        <v>0</v>
      </c>
      <c r="N2963">
        <v>23</v>
      </c>
    </row>
    <row r="2964" spans="1:14" x14ac:dyDescent="0.2">
      <c r="A2964">
        <v>1995</v>
      </c>
      <c r="B2964">
        <v>18</v>
      </c>
      <c r="C2964">
        <v>27</v>
      </c>
      <c r="D2964">
        <v>27</v>
      </c>
      <c r="E2964">
        <v>21</v>
      </c>
      <c r="F2964">
        <v>43</v>
      </c>
      <c r="G2964">
        <v>22</v>
      </c>
      <c r="H2964">
        <v>113</v>
      </c>
      <c r="I2964">
        <v>143</v>
      </c>
      <c r="J2964">
        <v>152</v>
      </c>
      <c r="K2964">
        <v>122</v>
      </c>
      <c r="L2964">
        <v>104</v>
      </c>
      <c r="M2964">
        <v>-19</v>
      </c>
      <c r="N2964">
        <v>28</v>
      </c>
    </row>
    <row r="2965" spans="1:14" x14ac:dyDescent="0.2">
      <c r="A2965">
        <v>1995</v>
      </c>
      <c r="B2965">
        <v>19</v>
      </c>
      <c r="C2965">
        <v>4</v>
      </c>
      <c r="D2965">
        <v>44</v>
      </c>
      <c r="E2965">
        <v>25</v>
      </c>
      <c r="F2965">
        <v>-20</v>
      </c>
      <c r="G2965">
        <v>54</v>
      </c>
      <c r="H2965">
        <v>99</v>
      </c>
      <c r="I2965">
        <v>176</v>
      </c>
      <c r="J2965">
        <v>152</v>
      </c>
      <c r="K2965">
        <v>127</v>
      </c>
      <c r="L2965">
        <v>81</v>
      </c>
      <c r="M2965">
        <v>-2</v>
      </c>
      <c r="N2965">
        <v>30</v>
      </c>
    </row>
    <row r="2966" spans="1:14" x14ac:dyDescent="0.2">
      <c r="A2966">
        <v>1995</v>
      </c>
      <c r="B2966">
        <v>20</v>
      </c>
      <c r="C2966">
        <v>14</v>
      </c>
      <c r="D2966">
        <v>38</v>
      </c>
      <c r="E2966">
        <v>16</v>
      </c>
      <c r="F2966">
        <v>-8</v>
      </c>
      <c r="G2966">
        <v>68</v>
      </c>
      <c r="H2966">
        <v>127</v>
      </c>
      <c r="I2966">
        <v>157</v>
      </c>
      <c r="J2966">
        <v>150</v>
      </c>
      <c r="K2966">
        <v>94</v>
      </c>
      <c r="L2966">
        <v>86</v>
      </c>
      <c r="M2966">
        <v>7</v>
      </c>
      <c r="N2966">
        <v>4</v>
      </c>
    </row>
    <row r="2967" spans="1:14" x14ac:dyDescent="0.2">
      <c r="A2967">
        <v>1995</v>
      </c>
      <c r="B2967">
        <v>21</v>
      </c>
      <c r="C2967">
        <v>20</v>
      </c>
      <c r="D2967">
        <v>38</v>
      </c>
      <c r="E2967">
        <v>-3</v>
      </c>
      <c r="F2967">
        <v>-12</v>
      </c>
      <c r="G2967">
        <v>54</v>
      </c>
      <c r="H2967">
        <v>114</v>
      </c>
      <c r="I2967">
        <v>152</v>
      </c>
      <c r="J2967">
        <v>136</v>
      </c>
      <c r="K2967">
        <v>74</v>
      </c>
      <c r="L2967">
        <v>39</v>
      </c>
      <c r="M2967">
        <v>26</v>
      </c>
      <c r="N2967">
        <v>-18</v>
      </c>
    </row>
    <row r="2968" spans="1:14" x14ac:dyDescent="0.2">
      <c r="A2968">
        <v>1995</v>
      </c>
      <c r="B2968">
        <v>22</v>
      </c>
      <c r="C2968">
        <v>31</v>
      </c>
      <c r="D2968">
        <v>28</v>
      </c>
      <c r="E2968">
        <v>-4</v>
      </c>
      <c r="F2968">
        <v>39</v>
      </c>
      <c r="G2968">
        <v>76</v>
      </c>
      <c r="H2968">
        <v>89</v>
      </c>
      <c r="I2968">
        <v>108</v>
      </c>
      <c r="J2968">
        <v>136</v>
      </c>
      <c r="K2968">
        <v>105</v>
      </c>
      <c r="L2968">
        <v>62</v>
      </c>
      <c r="M2968">
        <v>73</v>
      </c>
      <c r="N2968">
        <v>3</v>
      </c>
    </row>
    <row r="2969" spans="1:14" x14ac:dyDescent="0.2">
      <c r="A2969">
        <v>1995</v>
      </c>
      <c r="B2969">
        <v>23</v>
      </c>
      <c r="C2969">
        <v>24</v>
      </c>
      <c r="D2969">
        <v>18</v>
      </c>
      <c r="E2969">
        <v>-2</v>
      </c>
      <c r="F2969">
        <v>44</v>
      </c>
      <c r="G2969">
        <v>86</v>
      </c>
      <c r="H2969">
        <v>97</v>
      </c>
      <c r="I2969">
        <v>96</v>
      </c>
      <c r="J2969">
        <v>158</v>
      </c>
      <c r="K2969">
        <v>95</v>
      </c>
      <c r="L2969">
        <v>78</v>
      </c>
      <c r="M2969">
        <v>45</v>
      </c>
      <c r="N2969">
        <v>32</v>
      </c>
    </row>
    <row r="2970" spans="1:14" x14ac:dyDescent="0.2">
      <c r="A2970">
        <v>1995</v>
      </c>
      <c r="B2970">
        <v>24</v>
      </c>
      <c r="C2970">
        <v>46</v>
      </c>
      <c r="D2970">
        <v>23</v>
      </c>
      <c r="E2970">
        <v>54</v>
      </c>
      <c r="F2970">
        <v>69</v>
      </c>
      <c r="G2970">
        <v>87</v>
      </c>
      <c r="H2970">
        <v>106</v>
      </c>
      <c r="I2970">
        <v>118</v>
      </c>
      <c r="J2970">
        <v>118</v>
      </c>
      <c r="K2970">
        <v>103</v>
      </c>
      <c r="L2970">
        <v>100</v>
      </c>
      <c r="M2970">
        <v>86</v>
      </c>
      <c r="N2970">
        <v>-1</v>
      </c>
    </row>
    <row r="2971" spans="1:14" x14ac:dyDescent="0.2">
      <c r="A2971">
        <v>1995</v>
      </c>
      <c r="B2971">
        <v>25</v>
      </c>
      <c r="C2971">
        <v>27</v>
      </c>
      <c r="D2971">
        <v>28</v>
      </c>
      <c r="E2971">
        <v>61</v>
      </c>
      <c r="F2971">
        <v>81</v>
      </c>
      <c r="G2971">
        <v>78</v>
      </c>
      <c r="H2971">
        <v>106</v>
      </c>
      <c r="I2971">
        <v>129</v>
      </c>
      <c r="J2971">
        <v>164</v>
      </c>
      <c r="K2971">
        <v>68</v>
      </c>
      <c r="L2971">
        <v>80</v>
      </c>
      <c r="M2971">
        <v>85</v>
      </c>
      <c r="N2971">
        <v>-23</v>
      </c>
    </row>
    <row r="2972" spans="1:14" x14ac:dyDescent="0.2">
      <c r="A2972">
        <v>1995</v>
      </c>
      <c r="B2972">
        <v>26</v>
      </c>
      <c r="C2972">
        <v>19</v>
      </c>
      <c r="D2972">
        <v>0</v>
      </c>
      <c r="E2972">
        <v>75</v>
      </c>
      <c r="F2972">
        <v>58</v>
      </c>
      <c r="G2972">
        <v>85</v>
      </c>
      <c r="H2972">
        <v>108</v>
      </c>
      <c r="I2972">
        <v>147</v>
      </c>
      <c r="J2972">
        <v>144</v>
      </c>
      <c r="K2972">
        <v>112</v>
      </c>
      <c r="L2972">
        <v>98</v>
      </c>
      <c r="M2972">
        <v>64</v>
      </c>
      <c r="N2972">
        <v>-45</v>
      </c>
    </row>
    <row r="2973" spans="1:14" x14ac:dyDescent="0.2">
      <c r="A2973">
        <v>1995</v>
      </c>
      <c r="B2973">
        <v>27</v>
      </c>
      <c r="C2973">
        <v>-14</v>
      </c>
      <c r="D2973">
        <v>9</v>
      </c>
      <c r="E2973">
        <v>14</v>
      </c>
      <c r="F2973">
        <v>24</v>
      </c>
      <c r="G2973">
        <v>110</v>
      </c>
      <c r="H2973">
        <v>109</v>
      </c>
      <c r="I2973">
        <v>144</v>
      </c>
      <c r="J2973">
        <v>129</v>
      </c>
      <c r="K2973">
        <v>103</v>
      </c>
      <c r="L2973">
        <v>105</v>
      </c>
      <c r="M2973">
        <v>51</v>
      </c>
      <c r="N2973">
        <v>-51</v>
      </c>
    </row>
    <row r="2974" spans="1:14" x14ac:dyDescent="0.2">
      <c r="A2974">
        <v>1995</v>
      </c>
      <c r="B2974">
        <v>28</v>
      </c>
      <c r="C2974">
        <v>2</v>
      </c>
      <c r="D2974">
        <v>39</v>
      </c>
      <c r="E2974">
        <v>-2</v>
      </c>
      <c r="F2974">
        <v>36</v>
      </c>
      <c r="G2974">
        <v>121</v>
      </c>
      <c r="H2974">
        <v>114</v>
      </c>
      <c r="I2974">
        <v>152</v>
      </c>
      <c r="J2974">
        <v>92</v>
      </c>
      <c r="K2974">
        <v>61</v>
      </c>
      <c r="L2974">
        <v>32</v>
      </c>
      <c r="M2974">
        <v>52</v>
      </c>
      <c r="N2974">
        <v>-63</v>
      </c>
    </row>
    <row r="2975" spans="1:14" x14ac:dyDescent="0.2">
      <c r="A2975">
        <v>1995</v>
      </c>
      <c r="B2975">
        <v>29</v>
      </c>
      <c r="C2975">
        <v>60</v>
      </c>
      <c r="E2975">
        <v>-16</v>
      </c>
      <c r="F2975">
        <v>39</v>
      </c>
      <c r="G2975">
        <v>89</v>
      </c>
      <c r="H2975">
        <v>119</v>
      </c>
      <c r="I2975">
        <v>139</v>
      </c>
      <c r="J2975">
        <v>114</v>
      </c>
      <c r="K2975">
        <v>58</v>
      </c>
      <c r="L2975">
        <v>26</v>
      </c>
      <c r="M2975">
        <v>71</v>
      </c>
      <c r="N2975">
        <v>-79</v>
      </c>
    </row>
    <row r="2976" spans="1:14" x14ac:dyDescent="0.2">
      <c r="A2976">
        <v>1995</v>
      </c>
      <c r="B2976">
        <v>30</v>
      </c>
      <c r="C2976">
        <v>0</v>
      </c>
      <c r="E2976">
        <v>-4</v>
      </c>
      <c r="F2976">
        <v>76</v>
      </c>
      <c r="G2976">
        <v>92</v>
      </c>
      <c r="H2976">
        <v>113</v>
      </c>
      <c r="I2976">
        <v>139</v>
      </c>
      <c r="J2976">
        <v>92</v>
      </c>
      <c r="K2976">
        <v>44</v>
      </c>
      <c r="L2976">
        <v>41</v>
      </c>
      <c r="M2976">
        <v>44</v>
      </c>
      <c r="N2976">
        <v>-49</v>
      </c>
    </row>
    <row r="2977" spans="1:14" x14ac:dyDescent="0.2">
      <c r="A2977">
        <v>1995</v>
      </c>
      <c r="B2977">
        <v>31</v>
      </c>
      <c r="C2977">
        <v>6</v>
      </c>
      <c r="E2977">
        <v>59</v>
      </c>
      <c r="G2977">
        <v>89</v>
      </c>
      <c r="I2977">
        <v>165</v>
      </c>
      <c r="J2977">
        <v>136</v>
      </c>
      <c r="L2977">
        <v>43</v>
      </c>
      <c r="N2977">
        <v>-13</v>
      </c>
    </row>
    <row r="2978" spans="1:14" x14ac:dyDescent="0.2">
      <c r="A2978">
        <v>1996</v>
      </c>
      <c r="B2978">
        <v>1</v>
      </c>
      <c r="C2978">
        <v>10</v>
      </c>
      <c r="D2978">
        <v>-33</v>
      </c>
      <c r="E2978">
        <v>21</v>
      </c>
      <c r="F2978">
        <v>-6</v>
      </c>
      <c r="G2978">
        <v>53</v>
      </c>
      <c r="H2978">
        <v>76</v>
      </c>
      <c r="I2978">
        <v>107</v>
      </c>
      <c r="J2978">
        <v>121</v>
      </c>
      <c r="K2978">
        <v>92</v>
      </c>
      <c r="L2978">
        <v>80</v>
      </c>
      <c r="M2978">
        <v>89</v>
      </c>
      <c r="N2978">
        <v>23</v>
      </c>
    </row>
    <row r="2979" spans="1:14" x14ac:dyDescent="0.2">
      <c r="A2979">
        <v>1996</v>
      </c>
      <c r="B2979">
        <v>2</v>
      </c>
      <c r="C2979">
        <v>16</v>
      </c>
      <c r="D2979">
        <v>-32</v>
      </c>
      <c r="E2979">
        <v>37</v>
      </c>
      <c r="F2979">
        <v>-17</v>
      </c>
      <c r="G2979">
        <v>57</v>
      </c>
      <c r="H2979">
        <v>61</v>
      </c>
      <c r="I2979">
        <v>102</v>
      </c>
      <c r="J2979">
        <v>114</v>
      </c>
      <c r="K2979">
        <v>134</v>
      </c>
      <c r="L2979">
        <v>37</v>
      </c>
      <c r="M2979">
        <v>99</v>
      </c>
      <c r="N2979">
        <v>50</v>
      </c>
    </row>
    <row r="2980" spans="1:14" x14ac:dyDescent="0.2">
      <c r="A2980">
        <v>1996</v>
      </c>
      <c r="B2980">
        <v>3</v>
      </c>
      <c r="C2980">
        <v>29</v>
      </c>
      <c r="D2980">
        <v>-13</v>
      </c>
      <c r="E2980">
        <v>46</v>
      </c>
      <c r="F2980">
        <v>1</v>
      </c>
      <c r="G2980">
        <v>20</v>
      </c>
      <c r="H2980">
        <v>42</v>
      </c>
      <c r="I2980">
        <v>101</v>
      </c>
      <c r="J2980">
        <v>103</v>
      </c>
      <c r="K2980">
        <v>153</v>
      </c>
      <c r="L2980">
        <v>85</v>
      </c>
      <c r="M2980">
        <v>135</v>
      </c>
      <c r="N2980">
        <v>30</v>
      </c>
    </row>
    <row r="2981" spans="1:14" x14ac:dyDescent="0.2">
      <c r="A2981">
        <v>1996</v>
      </c>
      <c r="B2981">
        <v>4</v>
      </c>
      <c r="C2981">
        <v>32</v>
      </c>
      <c r="D2981">
        <v>-19</v>
      </c>
      <c r="E2981">
        <v>48</v>
      </c>
      <c r="F2981">
        <v>-23</v>
      </c>
      <c r="G2981">
        <v>-3</v>
      </c>
      <c r="H2981">
        <v>97</v>
      </c>
      <c r="I2981">
        <v>102</v>
      </c>
      <c r="J2981">
        <v>93</v>
      </c>
      <c r="K2981">
        <v>135</v>
      </c>
      <c r="L2981">
        <v>69</v>
      </c>
      <c r="M2981">
        <v>115</v>
      </c>
      <c r="N2981">
        <v>25</v>
      </c>
    </row>
    <row r="2982" spans="1:14" x14ac:dyDescent="0.2">
      <c r="A2982">
        <v>1996</v>
      </c>
      <c r="B2982">
        <v>5</v>
      </c>
      <c r="C2982">
        <v>41</v>
      </c>
      <c r="D2982">
        <v>-27</v>
      </c>
      <c r="E2982">
        <v>49</v>
      </c>
      <c r="F2982">
        <v>-13</v>
      </c>
      <c r="G2982">
        <v>8</v>
      </c>
      <c r="H2982">
        <v>88</v>
      </c>
      <c r="I2982">
        <v>106</v>
      </c>
      <c r="J2982">
        <v>114</v>
      </c>
      <c r="K2982">
        <v>113</v>
      </c>
      <c r="L2982">
        <v>62</v>
      </c>
      <c r="M2982">
        <v>77</v>
      </c>
      <c r="N2982">
        <v>-15</v>
      </c>
    </row>
    <row r="2983" spans="1:14" x14ac:dyDescent="0.2">
      <c r="A2983">
        <v>1996</v>
      </c>
      <c r="B2983">
        <v>6</v>
      </c>
      <c r="C2983">
        <v>45</v>
      </c>
      <c r="D2983">
        <v>-23</v>
      </c>
      <c r="E2983">
        <v>29</v>
      </c>
      <c r="F2983">
        <v>12</v>
      </c>
      <c r="G2983">
        <v>8</v>
      </c>
      <c r="H2983">
        <v>112</v>
      </c>
      <c r="I2983">
        <v>93</v>
      </c>
      <c r="J2983">
        <v>146</v>
      </c>
      <c r="K2983">
        <v>100</v>
      </c>
      <c r="L2983">
        <v>79</v>
      </c>
      <c r="M2983">
        <v>89</v>
      </c>
      <c r="N2983">
        <v>-18</v>
      </c>
    </row>
    <row r="2984" spans="1:14" x14ac:dyDescent="0.2">
      <c r="A2984">
        <v>1996</v>
      </c>
      <c r="B2984">
        <v>7</v>
      </c>
      <c r="C2984">
        <v>48</v>
      </c>
      <c r="D2984">
        <v>-57</v>
      </c>
      <c r="E2984">
        <v>28</v>
      </c>
      <c r="F2984">
        <v>44</v>
      </c>
      <c r="G2984">
        <v>24</v>
      </c>
      <c r="H2984">
        <v>130</v>
      </c>
      <c r="I2984">
        <v>83</v>
      </c>
      <c r="J2984">
        <v>119</v>
      </c>
      <c r="K2984">
        <v>94</v>
      </c>
      <c r="L2984">
        <v>104</v>
      </c>
      <c r="M2984">
        <v>73</v>
      </c>
      <c r="N2984">
        <v>-1</v>
      </c>
    </row>
    <row r="2985" spans="1:14" x14ac:dyDescent="0.2">
      <c r="A2985">
        <v>1996</v>
      </c>
      <c r="B2985">
        <v>8</v>
      </c>
      <c r="C2985">
        <v>59</v>
      </c>
      <c r="D2985">
        <v>-45</v>
      </c>
      <c r="E2985">
        <v>19</v>
      </c>
      <c r="F2985">
        <v>4</v>
      </c>
      <c r="G2985">
        <v>8</v>
      </c>
      <c r="H2985">
        <v>103</v>
      </c>
      <c r="I2985">
        <v>97</v>
      </c>
      <c r="J2985">
        <v>108</v>
      </c>
      <c r="K2985">
        <v>102</v>
      </c>
      <c r="L2985">
        <v>106</v>
      </c>
      <c r="M2985">
        <v>5</v>
      </c>
      <c r="N2985">
        <v>2</v>
      </c>
    </row>
    <row r="2986" spans="1:14" x14ac:dyDescent="0.2">
      <c r="A2986">
        <v>1996</v>
      </c>
      <c r="B2986">
        <v>9</v>
      </c>
      <c r="C2986">
        <v>75</v>
      </c>
      <c r="D2986">
        <v>-25</v>
      </c>
      <c r="E2986">
        <v>7</v>
      </c>
      <c r="F2986">
        <v>68</v>
      </c>
      <c r="G2986">
        <v>20</v>
      </c>
      <c r="H2986">
        <v>66</v>
      </c>
      <c r="I2986">
        <v>111</v>
      </c>
      <c r="J2986">
        <v>131</v>
      </c>
      <c r="K2986">
        <v>110</v>
      </c>
      <c r="L2986">
        <v>82</v>
      </c>
      <c r="M2986">
        <v>30</v>
      </c>
      <c r="N2986">
        <v>15</v>
      </c>
    </row>
    <row r="2987" spans="1:14" x14ac:dyDescent="0.2">
      <c r="A2987">
        <v>1996</v>
      </c>
      <c r="B2987">
        <v>10</v>
      </c>
      <c r="C2987">
        <v>59</v>
      </c>
      <c r="D2987">
        <v>32</v>
      </c>
      <c r="E2987">
        <v>14</v>
      </c>
      <c r="F2987">
        <v>69</v>
      </c>
      <c r="G2987">
        <v>29</v>
      </c>
      <c r="H2987">
        <v>112</v>
      </c>
      <c r="I2987">
        <v>122</v>
      </c>
      <c r="J2987">
        <v>138</v>
      </c>
      <c r="K2987">
        <v>103</v>
      </c>
      <c r="L2987">
        <v>81</v>
      </c>
      <c r="M2987">
        <v>18</v>
      </c>
      <c r="N2987">
        <v>8</v>
      </c>
    </row>
    <row r="2988" spans="1:14" x14ac:dyDescent="0.2">
      <c r="A2988">
        <v>1996</v>
      </c>
      <c r="B2988">
        <v>11</v>
      </c>
      <c r="C2988">
        <v>52</v>
      </c>
      <c r="D2988">
        <v>50</v>
      </c>
      <c r="E2988">
        <v>-18</v>
      </c>
      <c r="F2988">
        <v>44</v>
      </c>
      <c r="G2988">
        <v>26</v>
      </c>
      <c r="H2988">
        <v>119</v>
      </c>
      <c r="I2988">
        <v>128</v>
      </c>
      <c r="J2988">
        <v>119</v>
      </c>
      <c r="K2988">
        <v>92</v>
      </c>
      <c r="L2988">
        <v>57</v>
      </c>
      <c r="M2988">
        <v>-14</v>
      </c>
      <c r="N2988">
        <v>14</v>
      </c>
    </row>
    <row r="2989" spans="1:14" x14ac:dyDescent="0.2">
      <c r="A2989">
        <v>1996</v>
      </c>
      <c r="B2989">
        <v>12</v>
      </c>
      <c r="C2989">
        <v>67</v>
      </c>
      <c r="D2989">
        <v>18</v>
      </c>
      <c r="E2989">
        <v>-9</v>
      </c>
      <c r="F2989">
        <v>50</v>
      </c>
      <c r="G2989">
        <v>46</v>
      </c>
      <c r="H2989">
        <v>104</v>
      </c>
      <c r="I2989">
        <v>145</v>
      </c>
      <c r="J2989">
        <v>118</v>
      </c>
      <c r="K2989">
        <v>115</v>
      </c>
      <c r="L2989">
        <v>94</v>
      </c>
      <c r="M2989">
        <v>17</v>
      </c>
      <c r="N2989">
        <v>27</v>
      </c>
    </row>
    <row r="2990" spans="1:14" x14ac:dyDescent="0.2">
      <c r="A2990">
        <v>1996</v>
      </c>
      <c r="B2990">
        <v>13</v>
      </c>
      <c r="C2990">
        <v>84</v>
      </c>
      <c r="D2990">
        <v>15</v>
      </c>
      <c r="E2990">
        <v>-13</v>
      </c>
      <c r="F2990">
        <v>5</v>
      </c>
      <c r="G2990">
        <v>16</v>
      </c>
      <c r="H2990">
        <v>68</v>
      </c>
      <c r="I2990">
        <v>127</v>
      </c>
      <c r="J2990">
        <v>130</v>
      </c>
      <c r="K2990">
        <v>59</v>
      </c>
      <c r="L2990">
        <v>102</v>
      </c>
      <c r="M2990">
        <v>6</v>
      </c>
      <c r="N2990">
        <v>23</v>
      </c>
    </row>
    <row r="2991" spans="1:14" x14ac:dyDescent="0.2">
      <c r="A2991">
        <v>1996</v>
      </c>
      <c r="B2991">
        <v>14</v>
      </c>
      <c r="C2991">
        <v>74</v>
      </c>
      <c r="D2991">
        <v>-1</v>
      </c>
      <c r="E2991">
        <v>-26</v>
      </c>
      <c r="F2991">
        <v>14</v>
      </c>
      <c r="G2991">
        <v>36</v>
      </c>
      <c r="H2991">
        <v>68</v>
      </c>
      <c r="I2991">
        <v>151</v>
      </c>
      <c r="J2991">
        <v>125</v>
      </c>
      <c r="K2991">
        <v>35</v>
      </c>
      <c r="L2991">
        <v>113</v>
      </c>
      <c r="M2991">
        <v>-5</v>
      </c>
      <c r="N2991">
        <v>-40</v>
      </c>
    </row>
    <row r="2992" spans="1:14" x14ac:dyDescent="0.2">
      <c r="A2992">
        <v>1996</v>
      </c>
      <c r="B2992">
        <v>15</v>
      </c>
      <c r="C2992">
        <v>55</v>
      </c>
      <c r="D2992">
        <v>-15</v>
      </c>
      <c r="E2992">
        <v>-8</v>
      </c>
      <c r="F2992">
        <v>41</v>
      </c>
      <c r="G2992">
        <v>49</v>
      </c>
      <c r="H2992">
        <v>70</v>
      </c>
      <c r="I2992">
        <v>92</v>
      </c>
      <c r="J2992">
        <v>119</v>
      </c>
      <c r="K2992">
        <v>58</v>
      </c>
      <c r="L2992">
        <v>93</v>
      </c>
      <c r="M2992">
        <v>35</v>
      </c>
      <c r="N2992">
        <v>-12</v>
      </c>
    </row>
    <row r="2993" spans="1:14" x14ac:dyDescent="0.2">
      <c r="A2993">
        <v>1996</v>
      </c>
      <c r="B2993">
        <v>16</v>
      </c>
      <c r="C2993">
        <v>38</v>
      </c>
      <c r="D2993">
        <v>18</v>
      </c>
      <c r="E2993">
        <v>14</v>
      </c>
      <c r="F2993">
        <v>94</v>
      </c>
      <c r="G2993">
        <v>15</v>
      </c>
      <c r="H2993">
        <v>90</v>
      </c>
      <c r="I2993">
        <v>83</v>
      </c>
      <c r="J2993">
        <v>115</v>
      </c>
      <c r="K2993">
        <v>64</v>
      </c>
      <c r="L2993">
        <v>55</v>
      </c>
      <c r="M2993">
        <v>44</v>
      </c>
      <c r="N2993">
        <v>54</v>
      </c>
    </row>
    <row r="2994" spans="1:14" x14ac:dyDescent="0.2">
      <c r="A2994">
        <v>1996</v>
      </c>
      <c r="B2994">
        <v>17</v>
      </c>
      <c r="C2994">
        <v>44</v>
      </c>
      <c r="D2994">
        <v>54</v>
      </c>
      <c r="E2994">
        <v>10</v>
      </c>
      <c r="F2994">
        <v>82</v>
      </c>
      <c r="G2994">
        <v>26</v>
      </c>
      <c r="H2994">
        <v>104</v>
      </c>
      <c r="I2994">
        <v>74</v>
      </c>
      <c r="J2994">
        <v>117</v>
      </c>
      <c r="K2994">
        <v>81</v>
      </c>
      <c r="L2994">
        <v>34</v>
      </c>
      <c r="M2994">
        <v>44</v>
      </c>
      <c r="N2994">
        <v>8</v>
      </c>
    </row>
    <row r="2995" spans="1:14" x14ac:dyDescent="0.2">
      <c r="A2995">
        <v>1996</v>
      </c>
      <c r="B2995">
        <v>18</v>
      </c>
      <c r="C2995">
        <v>46</v>
      </c>
      <c r="D2995">
        <v>43</v>
      </c>
      <c r="E2995">
        <v>17</v>
      </c>
      <c r="F2995">
        <v>54</v>
      </c>
      <c r="G2995">
        <v>15</v>
      </c>
      <c r="H2995">
        <v>91</v>
      </c>
      <c r="I2995">
        <v>85</v>
      </c>
      <c r="J2995">
        <v>134</v>
      </c>
      <c r="K2995">
        <v>80</v>
      </c>
      <c r="L2995">
        <v>64</v>
      </c>
      <c r="M2995">
        <v>0</v>
      </c>
      <c r="N2995">
        <v>24</v>
      </c>
    </row>
    <row r="2996" spans="1:14" x14ac:dyDescent="0.2">
      <c r="A2996">
        <v>1996</v>
      </c>
      <c r="B2996">
        <v>19</v>
      </c>
      <c r="C2996">
        <v>46</v>
      </c>
      <c r="D2996">
        <v>2</v>
      </c>
      <c r="E2996">
        <v>17</v>
      </c>
      <c r="F2996">
        <v>61</v>
      </c>
      <c r="G2996">
        <v>49</v>
      </c>
      <c r="H2996">
        <v>93</v>
      </c>
      <c r="I2996">
        <v>118</v>
      </c>
      <c r="J2996">
        <v>150</v>
      </c>
      <c r="K2996">
        <v>94</v>
      </c>
      <c r="L2996">
        <v>88</v>
      </c>
      <c r="M2996">
        <v>-19</v>
      </c>
      <c r="N2996">
        <v>70</v>
      </c>
    </row>
    <row r="2997" spans="1:14" x14ac:dyDescent="0.2">
      <c r="A2997">
        <v>1996</v>
      </c>
      <c r="B2997">
        <v>20</v>
      </c>
      <c r="C2997">
        <v>41</v>
      </c>
      <c r="D2997">
        <v>-23</v>
      </c>
      <c r="E2997">
        <v>13</v>
      </c>
      <c r="F2997">
        <v>69</v>
      </c>
      <c r="G2997">
        <v>43</v>
      </c>
      <c r="H2997">
        <v>87</v>
      </c>
      <c r="I2997">
        <v>120</v>
      </c>
      <c r="J2997">
        <v>148</v>
      </c>
      <c r="K2997">
        <v>104</v>
      </c>
      <c r="L2997">
        <v>111</v>
      </c>
      <c r="M2997">
        <v>0</v>
      </c>
      <c r="N2997">
        <v>33</v>
      </c>
    </row>
    <row r="2998" spans="1:14" x14ac:dyDescent="0.2">
      <c r="A2998">
        <v>1996</v>
      </c>
      <c r="B2998">
        <v>21</v>
      </c>
      <c r="C2998">
        <v>13</v>
      </c>
      <c r="D2998">
        <v>-34</v>
      </c>
      <c r="E2998">
        <v>15</v>
      </c>
      <c r="F2998">
        <v>72</v>
      </c>
      <c r="G2998">
        <v>59</v>
      </c>
      <c r="H2998">
        <v>86</v>
      </c>
      <c r="I2998">
        <v>108</v>
      </c>
      <c r="J2998">
        <v>137</v>
      </c>
      <c r="K2998">
        <v>99</v>
      </c>
      <c r="L2998">
        <v>99</v>
      </c>
      <c r="M2998">
        <v>-9</v>
      </c>
      <c r="N2998">
        <v>5</v>
      </c>
    </row>
    <row r="2999" spans="1:14" x14ac:dyDescent="0.2">
      <c r="A2999">
        <v>1996</v>
      </c>
      <c r="B2999">
        <v>22</v>
      </c>
      <c r="C2999">
        <v>3</v>
      </c>
      <c r="D2999">
        <v>-26</v>
      </c>
      <c r="E2999">
        <v>48</v>
      </c>
      <c r="F2999">
        <v>59</v>
      </c>
      <c r="G2999">
        <v>67</v>
      </c>
      <c r="H2999">
        <v>71</v>
      </c>
      <c r="I2999">
        <v>122</v>
      </c>
      <c r="J2999">
        <v>104</v>
      </c>
      <c r="K2999">
        <v>74</v>
      </c>
      <c r="L2999">
        <v>88</v>
      </c>
      <c r="M2999">
        <v>-16</v>
      </c>
      <c r="N2999">
        <v>-2</v>
      </c>
    </row>
    <row r="3000" spans="1:14" x14ac:dyDescent="0.2">
      <c r="A3000">
        <v>1996</v>
      </c>
      <c r="B3000">
        <v>23</v>
      </c>
      <c r="C3000">
        <v>11</v>
      </c>
      <c r="D3000">
        <v>-3</v>
      </c>
      <c r="E3000">
        <v>54</v>
      </c>
      <c r="F3000">
        <v>71</v>
      </c>
      <c r="G3000">
        <v>96</v>
      </c>
      <c r="H3000">
        <v>69</v>
      </c>
      <c r="I3000">
        <v>149</v>
      </c>
      <c r="J3000">
        <v>128</v>
      </c>
      <c r="K3000">
        <v>78</v>
      </c>
      <c r="L3000">
        <v>94</v>
      </c>
      <c r="M3000">
        <v>0</v>
      </c>
      <c r="N3000">
        <v>4</v>
      </c>
    </row>
    <row r="3001" spans="1:14" x14ac:dyDescent="0.2">
      <c r="A3001">
        <v>1996</v>
      </c>
      <c r="B3001">
        <v>24</v>
      </c>
      <c r="C3001">
        <v>3</v>
      </c>
      <c r="D3001">
        <v>26</v>
      </c>
      <c r="E3001">
        <v>59</v>
      </c>
      <c r="F3001">
        <v>62</v>
      </c>
      <c r="G3001">
        <v>100</v>
      </c>
      <c r="H3001">
        <v>89</v>
      </c>
      <c r="I3001">
        <v>133</v>
      </c>
      <c r="J3001">
        <v>122</v>
      </c>
      <c r="K3001">
        <v>49</v>
      </c>
      <c r="L3001">
        <v>98</v>
      </c>
      <c r="M3001">
        <v>-1</v>
      </c>
      <c r="N3001">
        <v>-13</v>
      </c>
    </row>
    <row r="3002" spans="1:14" x14ac:dyDescent="0.2">
      <c r="A3002">
        <v>1996</v>
      </c>
      <c r="B3002">
        <v>25</v>
      </c>
      <c r="C3002">
        <v>-13</v>
      </c>
      <c r="D3002">
        <v>22</v>
      </c>
      <c r="E3002">
        <v>33</v>
      </c>
      <c r="F3002">
        <v>54</v>
      </c>
      <c r="G3002">
        <v>61</v>
      </c>
      <c r="H3002">
        <v>91</v>
      </c>
      <c r="I3002">
        <v>99</v>
      </c>
      <c r="J3002">
        <v>124</v>
      </c>
      <c r="K3002">
        <v>104</v>
      </c>
      <c r="L3002">
        <v>115</v>
      </c>
      <c r="M3002">
        <v>7</v>
      </c>
      <c r="N3002">
        <v>-10</v>
      </c>
    </row>
    <row r="3003" spans="1:14" x14ac:dyDescent="0.2">
      <c r="A3003">
        <v>1996</v>
      </c>
      <c r="B3003">
        <v>26</v>
      </c>
      <c r="C3003">
        <v>-35</v>
      </c>
      <c r="D3003">
        <v>-8</v>
      </c>
      <c r="E3003">
        <v>30</v>
      </c>
      <c r="F3003">
        <v>79</v>
      </c>
      <c r="G3003">
        <v>70</v>
      </c>
      <c r="H3003">
        <v>104</v>
      </c>
      <c r="I3003">
        <v>123</v>
      </c>
      <c r="J3003">
        <v>100</v>
      </c>
      <c r="K3003">
        <v>85</v>
      </c>
      <c r="L3003">
        <v>72</v>
      </c>
      <c r="M3003">
        <v>24</v>
      </c>
      <c r="N3003">
        <v>-40</v>
      </c>
    </row>
    <row r="3004" spans="1:14" x14ac:dyDescent="0.2">
      <c r="A3004">
        <v>1996</v>
      </c>
      <c r="B3004">
        <v>27</v>
      </c>
      <c r="C3004">
        <v>-41</v>
      </c>
      <c r="D3004">
        <v>-23</v>
      </c>
      <c r="E3004">
        <v>-7</v>
      </c>
      <c r="F3004">
        <v>56</v>
      </c>
      <c r="G3004">
        <v>95</v>
      </c>
      <c r="H3004">
        <v>114</v>
      </c>
      <c r="I3004">
        <v>138</v>
      </c>
      <c r="J3004">
        <v>98</v>
      </c>
      <c r="K3004">
        <v>110</v>
      </c>
      <c r="L3004">
        <v>91</v>
      </c>
      <c r="M3004">
        <v>1</v>
      </c>
      <c r="N3004">
        <v>-34</v>
      </c>
    </row>
    <row r="3005" spans="1:14" x14ac:dyDescent="0.2">
      <c r="A3005">
        <v>1996</v>
      </c>
      <c r="B3005">
        <v>28</v>
      </c>
      <c r="C3005">
        <v>-45</v>
      </c>
      <c r="D3005">
        <v>-23</v>
      </c>
      <c r="E3005">
        <v>-4</v>
      </c>
      <c r="F3005">
        <v>64</v>
      </c>
      <c r="G3005">
        <v>48</v>
      </c>
      <c r="H3005">
        <v>119</v>
      </c>
      <c r="I3005">
        <v>122</v>
      </c>
      <c r="J3005">
        <v>108</v>
      </c>
      <c r="K3005">
        <v>106</v>
      </c>
      <c r="L3005">
        <v>117</v>
      </c>
      <c r="M3005">
        <v>-36</v>
      </c>
      <c r="N3005">
        <v>-3</v>
      </c>
    </row>
    <row r="3006" spans="1:14" x14ac:dyDescent="0.2">
      <c r="A3006">
        <v>1996</v>
      </c>
      <c r="B3006">
        <v>29</v>
      </c>
      <c r="C3006">
        <v>-15</v>
      </c>
      <c r="D3006">
        <v>-11</v>
      </c>
      <c r="E3006">
        <v>9</v>
      </c>
      <c r="F3006">
        <v>40</v>
      </c>
      <c r="G3006">
        <v>112</v>
      </c>
      <c r="H3006">
        <v>105</v>
      </c>
      <c r="I3006">
        <v>146</v>
      </c>
      <c r="J3006">
        <v>112</v>
      </c>
      <c r="K3006">
        <v>127</v>
      </c>
      <c r="L3006">
        <v>79</v>
      </c>
      <c r="M3006">
        <v>-27</v>
      </c>
      <c r="N3006">
        <v>-38</v>
      </c>
    </row>
    <row r="3007" spans="1:14" x14ac:dyDescent="0.2">
      <c r="A3007">
        <v>1996</v>
      </c>
      <c r="B3007">
        <v>30</v>
      </c>
      <c r="C3007">
        <v>-6</v>
      </c>
      <c r="E3007">
        <v>-15</v>
      </c>
      <c r="F3007">
        <v>39</v>
      </c>
      <c r="G3007">
        <v>122</v>
      </c>
      <c r="H3007">
        <v>110</v>
      </c>
      <c r="I3007">
        <v>136</v>
      </c>
      <c r="J3007">
        <v>108</v>
      </c>
      <c r="K3007">
        <v>104</v>
      </c>
      <c r="L3007">
        <v>54</v>
      </c>
      <c r="M3007">
        <v>51</v>
      </c>
      <c r="N3007">
        <v>-17</v>
      </c>
    </row>
    <row r="3008" spans="1:14" x14ac:dyDescent="0.2">
      <c r="A3008">
        <v>1996</v>
      </c>
      <c r="B3008">
        <v>31</v>
      </c>
      <c r="C3008">
        <v>-9</v>
      </c>
      <c r="E3008">
        <v>16</v>
      </c>
      <c r="G3008">
        <v>113</v>
      </c>
      <c r="I3008">
        <v>140</v>
      </c>
      <c r="J3008">
        <v>90</v>
      </c>
      <c r="L3008">
        <v>80</v>
      </c>
      <c r="N3008">
        <v>-32</v>
      </c>
    </row>
    <row r="3009" spans="1:14" x14ac:dyDescent="0.2">
      <c r="A3009">
        <v>1997</v>
      </c>
      <c r="B3009">
        <v>1</v>
      </c>
      <c r="C3009">
        <v>-45</v>
      </c>
      <c r="D3009">
        <v>28</v>
      </c>
      <c r="E3009">
        <v>42</v>
      </c>
      <c r="F3009">
        <v>19</v>
      </c>
      <c r="G3009">
        <v>53</v>
      </c>
      <c r="H3009">
        <v>85</v>
      </c>
      <c r="I3009">
        <v>98</v>
      </c>
      <c r="J3009">
        <v>129</v>
      </c>
      <c r="K3009">
        <v>139</v>
      </c>
      <c r="L3009">
        <v>138</v>
      </c>
      <c r="M3009">
        <v>11</v>
      </c>
      <c r="N3009">
        <v>-4</v>
      </c>
    </row>
    <row r="3010" spans="1:14" x14ac:dyDescent="0.2">
      <c r="A3010">
        <v>1997</v>
      </c>
      <c r="B3010">
        <v>2</v>
      </c>
      <c r="C3010">
        <v>-44</v>
      </c>
      <c r="D3010">
        <v>29</v>
      </c>
      <c r="E3010">
        <v>67</v>
      </c>
      <c r="F3010">
        <v>61</v>
      </c>
      <c r="G3010">
        <v>59</v>
      </c>
      <c r="H3010">
        <v>90</v>
      </c>
      <c r="I3010">
        <v>84</v>
      </c>
      <c r="J3010">
        <v>112</v>
      </c>
      <c r="K3010">
        <v>77</v>
      </c>
      <c r="L3010">
        <v>104</v>
      </c>
      <c r="M3010">
        <v>34</v>
      </c>
      <c r="N3010">
        <v>-21</v>
      </c>
    </row>
    <row r="3011" spans="1:14" x14ac:dyDescent="0.2">
      <c r="A3011">
        <v>1997</v>
      </c>
      <c r="B3011">
        <v>3</v>
      </c>
      <c r="C3011">
        <v>-45</v>
      </c>
      <c r="D3011">
        <v>-23</v>
      </c>
      <c r="E3011">
        <v>23</v>
      </c>
      <c r="F3011">
        <v>70</v>
      </c>
      <c r="G3011">
        <v>79</v>
      </c>
      <c r="H3011">
        <v>79</v>
      </c>
      <c r="I3011">
        <v>87</v>
      </c>
      <c r="J3011">
        <v>118</v>
      </c>
      <c r="K3011">
        <v>139</v>
      </c>
      <c r="L3011">
        <v>87</v>
      </c>
      <c r="M3011">
        <v>57</v>
      </c>
      <c r="N3011">
        <v>-13</v>
      </c>
    </row>
    <row r="3012" spans="1:14" x14ac:dyDescent="0.2">
      <c r="A3012">
        <v>1997</v>
      </c>
      <c r="B3012">
        <v>4</v>
      </c>
      <c r="C3012">
        <v>-21</v>
      </c>
      <c r="D3012">
        <v>-1</v>
      </c>
      <c r="E3012">
        <v>34</v>
      </c>
      <c r="F3012">
        <v>14</v>
      </c>
      <c r="G3012">
        <v>116</v>
      </c>
      <c r="H3012">
        <v>78</v>
      </c>
      <c r="I3012">
        <v>105</v>
      </c>
      <c r="J3012">
        <v>124</v>
      </c>
      <c r="K3012">
        <v>112</v>
      </c>
      <c r="L3012">
        <v>109</v>
      </c>
      <c r="M3012">
        <v>52</v>
      </c>
      <c r="N3012">
        <v>0</v>
      </c>
    </row>
    <row r="3013" spans="1:14" x14ac:dyDescent="0.2">
      <c r="A3013">
        <v>1997</v>
      </c>
      <c r="B3013">
        <v>5</v>
      </c>
      <c r="C3013">
        <v>-5</v>
      </c>
      <c r="D3013">
        <v>16</v>
      </c>
      <c r="E3013">
        <v>54</v>
      </c>
      <c r="F3013">
        <v>63</v>
      </c>
      <c r="G3013">
        <v>93</v>
      </c>
      <c r="H3013">
        <v>98</v>
      </c>
      <c r="I3013">
        <v>100</v>
      </c>
      <c r="J3013">
        <v>133</v>
      </c>
      <c r="K3013">
        <v>107</v>
      </c>
      <c r="L3013">
        <v>102</v>
      </c>
      <c r="M3013">
        <v>65</v>
      </c>
      <c r="N3013">
        <v>-17</v>
      </c>
    </row>
    <row r="3014" spans="1:14" x14ac:dyDescent="0.2">
      <c r="A3014">
        <v>1997</v>
      </c>
      <c r="B3014">
        <v>6</v>
      </c>
      <c r="C3014">
        <v>1</v>
      </c>
      <c r="D3014">
        <v>27</v>
      </c>
      <c r="E3014">
        <v>16</v>
      </c>
      <c r="F3014">
        <v>71</v>
      </c>
      <c r="G3014">
        <v>21</v>
      </c>
      <c r="H3014">
        <v>130</v>
      </c>
      <c r="I3014">
        <v>109</v>
      </c>
      <c r="J3014">
        <v>139</v>
      </c>
      <c r="K3014">
        <v>99</v>
      </c>
      <c r="L3014">
        <v>109</v>
      </c>
      <c r="M3014">
        <v>89</v>
      </c>
      <c r="N3014">
        <v>2</v>
      </c>
    </row>
    <row r="3015" spans="1:14" x14ac:dyDescent="0.2">
      <c r="A3015">
        <v>1997</v>
      </c>
      <c r="B3015">
        <v>7</v>
      </c>
      <c r="C3015">
        <v>-30</v>
      </c>
      <c r="D3015">
        <v>73</v>
      </c>
      <c r="E3015">
        <v>41</v>
      </c>
      <c r="F3015">
        <v>42</v>
      </c>
      <c r="G3015">
        <v>8</v>
      </c>
      <c r="H3015">
        <v>145</v>
      </c>
      <c r="I3015">
        <v>135</v>
      </c>
      <c r="J3015">
        <v>152</v>
      </c>
      <c r="K3015">
        <v>126</v>
      </c>
      <c r="L3015">
        <v>99</v>
      </c>
      <c r="M3015">
        <v>65</v>
      </c>
      <c r="N3015">
        <v>68</v>
      </c>
    </row>
    <row r="3016" spans="1:14" x14ac:dyDescent="0.2">
      <c r="A3016">
        <v>1997</v>
      </c>
      <c r="B3016">
        <v>8</v>
      </c>
      <c r="C3016">
        <v>-27</v>
      </c>
      <c r="D3016">
        <v>-6</v>
      </c>
      <c r="E3016">
        <v>55</v>
      </c>
      <c r="F3016">
        <v>11</v>
      </c>
      <c r="G3016">
        <v>32</v>
      </c>
      <c r="H3016">
        <v>127</v>
      </c>
      <c r="I3016">
        <v>130</v>
      </c>
      <c r="J3016">
        <v>151</v>
      </c>
      <c r="K3016">
        <v>101</v>
      </c>
      <c r="L3016">
        <v>88</v>
      </c>
      <c r="M3016">
        <v>55</v>
      </c>
      <c r="N3016">
        <v>80</v>
      </c>
    </row>
    <row r="3017" spans="1:14" x14ac:dyDescent="0.2">
      <c r="A3017">
        <v>1997</v>
      </c>
      <c r="B3017">
        <v>9</v>
      </c>
      <c r="C3017">
        <v>-21</v>
      </c>
      <c r="D3017">
        <v>22</v>
      </c>
      <c r="E3017">
        <v>48</v>
      </c>
      <c r="F3017">
        <v>24</v>
      </c>
      <c r="G3017">
        <v>33</v>
      </c>
      <c r="H3017">
        <v>74</v>
      </c>
      <c r="I3017">
        <v>121</v>
      </c>
      <c r="J3017">
        <v>160</v>
      </c>
      <c r="K3017">
        <v>112</v>
      </c>
      <c r="L3017">
        <v>111</v>
      </c>
      <c r="M3017">
        <v>55</v>
      </c>
      <c r="N3017">
        <v>75</v>
      </c>
    </row>
    <row r="3018" spans="1:14" x14ac:dyDescent="0.2">
      <c r="A3018">
        <v>1997</v>
      </c>
      <c r="B3018">
        <v>10</v>
      </c>
      <c r="C3018">
        <v>-3</v>
      </c>
      <c r="D3018">
        <v>75</v>
      </c>
      <c r="E3018">
        <v>24</v>
      </c>
      <c r="F3018">
        <v>36</v>
      </c>
      <c r="G3018">
        <v>42</v>
      </c>
      <c r="H3018">
        <v>104</v>
      </c>
      <c r="I3018">
        <v>134</v>
      </c>
      <c r="J3018">
        <v>146</v>
      </c>
      <c r="K3018">
        <v>62</v>
      </c>
      <c r="L3018">
        <v>106</v>
      </c>
      <c r="M3018">
        <v>50</v>
      </c>
      <c r="N3018">
        <v>80</v>
      </c>
    </row>
    <row r="3019" spans="1:14" x14ac:dyDescent="0.2">
      <c r="A3019">
        <v>1997</v>
      </c>
      <c r="B3019">
        <v>11</v>
      </c>
      <c r="C3019">
        <v>-10</v>
      </c>
      <c r="D3019">
        <v>35</v>
      </c>
      <c r="E3019">
        <v>5</v>
      </c>
      <c r="F3019">
        <v>54</v>
      </c>
      <c r="G3019">
        <v>47</v>
      </c>
      <c r="H3019">
        <v>134</v>
      </c>
      <c r="I3019">
        <v>109</v>
      </c>
      <c r="J3019">
        <v>188</v>
      </c>
      <c r="K3019">
        <v>88</v>
      </c>
      <c r="L3019">
        <v>95</v>
      </c>
      <c r="M3019">
        <v>50</v>
      </c>
      <c r="N3019">
        <v>88</v>
      </c>
    </row>
    <row r="3020" spans="1:14" x14ac:dyDescent="0.2">
      <c r="A3020">
        <v>1997</v>
      </c>
      <c r="B3020">
        <v>12</v>
      </c>
      <c r="C3020">
        <v>13</v>
      </c>
      <c r="D3020">
        <v>59</v>
      </c>
      <c r="E3020">
        <v>43</v>
      </c>
      <c r="F3020">
        <v>1</v>
      </c>
      <c r="G3020">
        <v>55</v>
      </c>
      <c r="H3020">
        <v>126</v>
      </c>
      <c r="I3020">
        <v>130</v>
      </c>
      <c r="J3020">
        <v>154</v>
      </c>
      <c r="K3020">
        <v>113</v>
      </c>
      <c r="L3020">
        <v>68</v>
      </c>
      <c r="M3020">
        <v>11</v>
      </c>
      <c r="N3020">
        <v>45</v>
      </c>
    </row>
    <row r="3021" spans="1:14" x14ac:dyDescent="0.2">
      <c r="A3021">
        <v>1997</v>
      </c>
      <c r="B3021">
        <v>13</v>
      </c>
      <c r="C3021">
        <v>54</v>
      </c>
      <c r="D3021">
        <v>37</v>
      </c>
      <c r="E3021">
        <v>60</v>
      </c>
      <c r="F3021">
        <v>26</v>
      </c>
      <c r="G3021">
        <v>61</v>
      </c>
      <c r="H3021">
        <v>124</v>
      </c>
      <c r="I3021">
        <v>137</v>
      </c>
      <c r="J3021">
        <v>173</v>
      </c>
      <c r="K3021">
        <v>77</v>
      </c>
      <c r="L3021">
        <v>56</v>
      </c>
      <c r="M3021">
        <v>7</v>
      </c>
      <c r="N3021">
        <v>13</v>
      </c>
    </row>
    <row r="3022" spans="1:14" x14ac:dyDescent="0.2">
      <c r="A3022">
        <v>1997</v>
      </c>
      <c r="B3022">
        <v>14</v>
      </c>
      <c r="C3022">
        <v>-6</v>
      </c>
      <c r="D3022">
        <v>-3</v>
      </c>
      <c r="E3022">
        <v>80</v>
      </c>
      <c r="F3022">
        <v>63</v>
      </c>
      <c r="G3022">
        <v>44</v>
      </c>
      <c r="H3022">
        <v>109</v>
      </c>
      <c r="I3022">
        <v>132</v>
      </c>
      <c r="J3022">
        <v>134</v>
      </c>
      <c r="K3022">
        <v>72</v>
      </c>
      <c r="L3022">
        <v>11</v>
      </c>
      <c r="M3022">
        <v>0</v>
      </c>
      <c r="N3022">
        <v>22</v>
      </c>
    </row>
    <row r="3023" spans="1:14" x14ac:dyDescent="0.2">
      <c r="A3023">
        <v>1997</v>
      </c>
      <c r="B3023">
        <v>15</v>
      </c>
      <c r="C3023">
        <v>-24</v>
      </c>
      <c r="D3023">
        <v>10</v>
      </c>
      <c r="E3023">
        <v>75</v>
      </c>
      <c r="F3023">
        <v>62</v>
      </c>
      <c r="G3023">
        <v>46</v>
      </c>
      <c r="H3023">
        <v>94</v>
      </c>
      <c r="I3023">
        <v>129</v>
      </c>
      <c r="J3023">
        <v>124</v>
      </c>
      <c r="K3023">
        <v>90</v>
      </c>
      <c r="L3023">
        <v>51</v>
      </c>
      <c r="M3023">
        <v>35</v>
      </c>
      <c r="N3023">
        <v>23</v>
      </c>
    </row>
    <row r="3024" spans="1:14" x14ac:dyDescent="0.2">
      <c r="A3024">
        <v>1997</v>
      </c>
      <c r="B3024">
        <v>16</v>
      </c>
      <c r="C3024">
        <v>-21</v>
      </c>
      <c r="D3024">
        <v>30</v>
      </c>
      <c r="E3024">
        <v>83</v>
      </c>
      <c r="F3024">
        <v>4</v>
      </c>
      <c r="G3024">
        <v>82</v>
      </c>
      <c r="H3024">
        <v>80</v>
      </c>
      <c r="I3024">
        <v>140</v>
      </c>
      <c r="J3024">
        <v>128</v>
      </c>
      <c r="K3024">
        <v>114</v>
      </c>
      <c r="L3024">
        <v>99</v>
      </c>
      <c r="M3024">
        <v>114</v>
      </c>
      <c r="N3024">
        <v>21</v>
      </c>
    </row>
    <row r="3025" spans="1:14" x14ac:dyDescent="0.2">
      <c r="A3025">
        <v>1997</v>
      </c>
      <c r="B3025">
        <v>17</v>
      </c>
      <c r="C3025">
        <v>6</v>
      </c>
      <c r="D3025">
        <v>45</v>
      </c>
      <c r="E3025">
        <v>64</v>
      </c>
      <c r="F3025">
        <v>62</v>
      </c>
      <c r="G3025">
        <v>109</v>
      </c>
      <c r="H3025">
        <v>88</v>
      </c>
      <c r="I3025">
        <v>133</v>
      </c>
      <c r="J3025">
        <v>154</v>
      </c>
      <c r="K3025">
        <v>105</v>
      </c>
      <c r="L3025">
        <v>114</v>
      </c>
      <c r="M3025">
        <v>113</v>
      </c>
      <c r="N3025">
        <v>-2</v>
      </c>
    </row>
    <row r="3026" spans="1:14" x14ac:dyDescent="0.2">
      <c r="A3026">
        <v>1997</v>
      </c>
      <c r="B3026">
        <v>18</v>
      </c>
      <c r="C3026">
        <v>42</v>
      </c>
      <c r="D3026">
        <v>49</v>
      </c>
      <c r="E3026">
        <v>81</v>
      </c>
      <c r="F3026">
        <v>35</v>
      </c>
      <c r="G3026">
        <v>131</v>
      </c>
      <c r="H3026">
        <v>85</v>
      </c>
      <c r="I3026">
        <v>116</v>
      </c>
      <c r="J3026">
        <v>146</v>
      </c>
      <c r="K3026">
        <v>109</v>
      </c>
      <c r="L3026">
        <v>86</v>
      </c>
      <c r="M3026">
        <v>104</v>
      </c>
      <c r="N3026">
        <v>-2</v>
      </c>
    </row>
    <row r="3027" spans="1:14" x14ac:dyDescent="0.2">
      <c r="A3027">
        <v>1997</v>
      </c>
      <c r="B3027">
        <v>19</v>
      </c>
      <c r="C3027">
        <v>28</v>
      </c>
      <c r="D3027">
        <v>19</v>
      </c>
      <c r="E3027">
        <v>70</v>
      </c>
      <c r="F3027">
        <v>31</v>
      </c>
      <c r="G3027">
        <v>94</v>
      </c>
      <c r="H3027">
        <v>109</v>
      </c>
      <c r="I3027">
        <v>112</v>
      </c>
      <c r="J3027">
        <v>147</v>
      </c>
      <c r="K3027">
        <v>123</v>
      </c>
      <c r="L3027">
        <v>83</v>
      </c>
      <c r="M3027">
        <v>92</v>
      </c>
      <c r="N3027">
        <v>64</v>
      </c>
    </row>
    <row r="3028" spans="1:14" x14ac:dyDescent="0.2">
      <c r="A3028">
        <v>1997</v>
      </c>
      <c r="B3028">
        <v>20</v>
      </c>
      <c r="C3028">
        <v>18</v>
      </c>
      <c r="D3028">
        <v>52</v>
      </c>
      <c r="E3028">
        <v>34</v>
      </c>
      <c r="F3028">
        <v>7</v>
      </c>
      <c r="G3028">
        <v>81</v>
      </c>
      <c r="H3028">
        <v>77</v>
      </c>
      <c r="I3028">
        <v>100</v>
      </c>
      <c r="J3028">
        <v>164</v>
      </c>
      <c r="K3028">
        <v>119</v>
      </c>
      <c r="L3028">
        <v>98</v>
      </c>
      <c r="M3028">
        <v>85</v>
      </c>
      <c r="N3028">
        <v>54</v>
      </c>
    </row>
    <row r="3029" spans="1:14" x14ac:dyDescent="0.2">
      <c r="A3029">
        <v>1997</v>
      </c>
      <c r="B3029">
        <v>21</v>
      </c>
      <c r="C3029">
        <v>-4</v>
      </c>
      <c r="D3029">
        <v>77</v>
      </c>
      <c r="E3029">
        <v>23</v>
      </c>
      <c r="F3029">
        <v>-21</v>
      </c>
      <c r="G3029">
        <v>93</v>
      </c>
      <c r="H3029">
        <v>96</v>
      </c>
      <c r="I3029">
        <v>112</v>
      </c>
      <c r="J3029">
        <v>165</v>
      </c>
      <c r="K3029">
        <v>75</v>
      </c>
      <c r="L3029">
        <v>69</v>
      </c>
      <c r="M3029">
        <v>35</v>
      </c>
      <c r="N3029">
        <v>29</v>
      </c>
    </row>
    <row r="3030" spans="1:14" x14ac:dyDescent="0.2">
      <c r="A3030">
        <v>1997</v>
      </c>
      <c r="B3030">
        <v>22</v>
      </c>
      <c r="C3030">
        <v>-7</v>
      </c>
      <c r="D3030">
        <v>72</v>
      </c>
      <c r="E3030">
        <v>22</v>
      </c>
      <c r="F3030">
        <v>19</v>
      </c>
      <c r="G3030">
        <v>64</v>
      </c>
      <c r="H3030">
        <v>100</v>
      </c>
      <c r="I3030">
        <v>114</v>
      </c>
      <c r="J3030">
        <v>165</v>
      </c>
      <c r="K3030">
        <v>68</v>
      </c>
      <c r="L3030">
        <v>12</v>
      </c>
      <c r="M3030">
        <v>12</v>
      </c>
      <c r="N3030">
        <v>5</v>
      </c>
    </row>
    <row r="3031" spans="1:14" x14ac:dyDescent="0.2">
      <c r="A3031">
        <v>1997</v>
      </c>
      <c r="B3031">
        <v>23</v>
      </c>
      <c r="C3031">
        <v>15</v>
      </c>
      <c r="D3031">
        <v>76</v>
      </c>
      <c r="E3031">
        <v>63</v>
      </c>
      <c r="F3031">
        <v>39</v>
      </c>
      <c r="G3031">
        <v>64</v>
      </c>
      <c r="H3031">
        <v>110</v>
      </c>
      <c r="I3031">
        <v>109</v>
      </c>
      <c r="J3031">
        <v>163</v>
      </c>
      <c r="K3031">
        <v>76</v>
      </c>
      <c r="L3031">
        <v>23</v>
      </c>
      <c r="M3031">
        <v>25</v>
      </c>
      <c r="N3031">
        <v>20</v>
      </c>
    </row>
    <row r="3032" spans="1:14" x14ac:dyDescent="0.2">
      <c r="A3032">
        <v>1997</v>
      </c>
      <c r="B3032">
        <v>24</v>
      </c>
      <c r="C3032">
        <v>15</v>
      </c>
      <c r="D3032">
        <v>54</v>
      </c>
      <c r="E3032">
        <v>48</v>
      </c>
      <c r="F3032">
        <v>58</v>
      </c>
      <c r="G3032">
        <v>22</v>
      </c>
      <c r="H3032">
        <v>85</v>
      </c>
      <c r="I3032">
        <v>144</v>
      </c>
      <c r="J3032">
        <v>159</v>
      </c>
      <c r="K3032">
        <v>73</v>
      </c>
      <c r="L3032">
        <v>36</v>
      </c>
      <c r="M3032">
        <v>50</v>
      </c>
      <c r="N3032">
        <v>47</v>
      </c>
    </row>
    <row r="3033" spans="1:14" x14ac:dyDescent="0.2">
      <c r="A3033">
        <v>1997</v>
      </c>
      <c r="B3033">
        <v>25</v>
      </c>
      <c r="C3033">
        <v>11</v>
      </c>
      <c r="D3033">
        <v>49</v>
      </c>
      <c r="E3033">
        <v>50</v>
      </c>
      <c r="F3033">
        <v>63</v>
      </c>
      <c r="G3033">
        <v>28</v>
      </c>
      <c r="H3033">
        <v>99</v>
      </c>
      <c r="I3033">
        <v>132</v>
      </c>
      <c r="J3033">
        <v>135</v>
      </c>
      <c r="K3033">
        <v>116</v>
      </c>
      <c r="L3033">
        <v>-11</v>
      </c>
      <c r="M3033">
        <v>50</v>
      </c>
      <c r="N3033">
        <v>63</v>
      </c>
    </row>
    <row r="3034" spans="1:14" x14ac:dyDescent="0.2">
      <c r="A3034">
        <v>1997</v>
      </c>
      <c r="B3034">
        <v>26</v>
      </c>
      <c r="C3034">
        <v>4</v>
      </c>
      <c r="D3034">
        <v>45</v>
      </c>
      <c r="E3034">
        <v>80</v>
      </c>
      <c r="F3034">
        <v>68</v>
      </c>
      <c r="G3034">
        <v>48</v>
      </c>
      <c r="H3034">
        <v>93</v>
      </c>
      <c r="I3034">
        <v>114</v>
      </c>
      <c r="J3034">
        <v>105</v>
      </c>
      <c r="K3034">
        <v>119</v>
      </c>
      <c r="L3034">
        <v>-3</v>
      </c>
      <c r="M3034">
        <v>52</v>
      </c>
      <c r="N3034">
        <v>45</v>
      </c>
    </row>
    <row r="3035" spans="1:14" x14ac:dyDescent="0.2">
      <c r="A3035">
        <v>1997</v>
      </c>
      <c r="B3035">
        <v>27</v>
      </c>
      <c r="C3035">
        <v>4</v>
      </c>
      <c r="D3035">
        <v>36</v>
      </c>
      <c r="E3035">
        <v>59</v>
      </c>
      <c r="F3035">
        <v>84</v>
      </c>
      <c r="G3035">
        <v>106</v>
      </c>
      <c r="H3035">
        <v>90</v>
      </c>
      <c r="I3035">
        <v>127</v>
      </c>
      <c r="J3035">
        <v>122</v>
      </c>
      <c r="K3035">
        <v>103</v>
      </c>
      <c r="L3035">
        <v>26</v>
      </c>
      <c r="M3035">
        <v>75</v>
      </c>
      <c r="N3035">
        <v>53</v>
      </c>
    </row>
    <row r="3036" spans="1:14" x14ac:dyDescent="0.2">
      <c r="A3036">
        <v>1997</v>
      </c>
      <c r="B3036">
        <v>28</v>
      </c>
      <c r="C3036">
        <v>14</v>
      </c>
      <c r="D3036">
        <v>51</v>
      </c>
      <c r="E3036">
        <v>45</v>
      </c>
      <c r="F3036">
        <v>101</v>
      </c>
      <c r="G3036">
        <v>54</v>
      </c>
      <c r="H3036">
        <v>97</v>
      </c>
      <c r="I3036">
        <v>124</v>
      </c>
      <c r="J3036">
        <v>90</v>
      </c>
      <c r="K3036">
        <v>95</v>
      </c>
      <c r="L3036">
        <v>-5</v>
      </c>
      <c r="M3036">
        <v>56</v>
      </c>
      <c r="N3036">
        <v>18</v>
      </c>
    </row>
    <row r="3037" spans="1:14" x14ac:dyDescent="0.2">
      <c r="A3037">
        <v>1997</v>
      </c>
      <c r="B3037">
        <v>29</v>
      </c>
      <c r="C3037">
        <v>8</v>
      </c>
      <c r="E3037">
        <v>42</v>
      </c>
      <c r="F3037">
        <v>96</v>
      </c>
      <c r="G3037">
        <v>46</v>
      </c>
      <c r="H3037">
        <v>105</v>
      </c>
      <c r="I3037">
        <v>105</v>
      </c>
      <c r="J3037">
        <v>134</v>
      </c>
      <c r="K3037">
        <v>114</v>
      </c>
      <c r="L3037">
        <v>-38</v>
      </c>
      <c r="M3037">
        <v>76</v>
      </c>
      <c r="N3037">
        <v>13</v>
      </c>
    </row>
    <row r="3038" spans="1:14" x14ac:dyDescent="0.2">
      <c r="A3038">
        <v>1997</v>
      </c>
      <c r="B3038">
        <v>30</v>
      </c>
      <c r="C3038">
        <v>20</v>
      </c>
      <c r="E3038">
        <v>24</v>
      </c>
      <c r="F3038">
        <v>46</v>
      </c>
      <c r="G3038">
        <v>72</v>
      </c>
      <c r="H3038">
        <v>98</v>
      </c>
      <c r="I3038">
        <v>136</v>
      </c>
      <c r="J3038">
        <v>116</v>
      </c>
      <c r="K3038">
        <v>130</v>
      </c>
      <c r="L3038">
        <v>-7</v>
      </c>
      <c r="M3038">
        <v>69</v>
      </c>
      <c r="N3038">
        <v>22</v>
      </c>
    </row>
    <row r="3039" spans="1:14" x14ac:dyDescent="0.2">
      <c r="A3039">
        <v>1997</v>
      </c>
      <c r="B3039">
        <v>31</v>
      </c>
      <c r="C3039">
        <v>25</v>
      </c>
      <c r="E3039">
        <v>9</v>
      </c>
      <c r="G3039">
        <v>82</v>
      </c>
      <c r="I3039">
        <v>130</v>
      </c>
      <c r="J3039">
        <v>112</v>
      </c>
      <c r="L3039">
        <v>0</v>
      </c>
      <c r="N3039">
        <v>59</v>
      </c>
    </row>
    <row r="3040" spans="1:14" x14ac:dyDescent="0.2">
      <c r="A3040">
        <v>1998</v>
      </c>
      <c r="B3040">
        <v>1</v>
      </c>
      <c r="C3040">
        <v>5</v>
      </c>
      <c r="D3040">
        <v>-31</v>
      </c>
      <c r="E3040">
        <v>10</v>
      </c>
      <c r="F3040">
        <v>69</v>
      </c>
      <c r="G3040">
        <v>54</v>
      </c>
      <c r="H3040">
        <v>67</v>
      </c>
      <c r="I3040">
        <v>110</v>
      </c>
      <c r="J3040">
        <v>116</v>
      </c>
      <c r="K3040">
        <v>139</v>
      </c>
      <c r="L3040">
        <v>119</v>
      </c>
      <c r="M3040">
        <v>32</v>
      </c>
      <c r="N3040">
        <v>13</v>
      </c>
    </row>
    <row r="3041" spans="1:14" x14ac:dyDescent="0.2">
      <c r="A3041">
        <v>1998</v>
      </c>
      <c r="B3041">
        <v>2</v>
      </c>
      <c r="C3041">
        <v>21</v>
      </c>
      <c r="D3041">
        <v>-26</v>
      </c>
      <c r="E3041">
        <v>44</v>
      </c>
      <c r="F3041">
        <v>66</v>
      </c>
      <c r="G3041">
        <v>50</v>
      </c>
      <c r="H3041">
        <v>103</v>
      </c>
      <c r="I3041">
        <v>110</v>
      </c>
      <c r="J3041">
        <v>99</v>
      </c>
      <c r="K3041">
        <v>103</v>
      </c>
      <c r="L3041">
        <v>109</v>
      </c>
      <c r="M3041">
        <v>36</v>
      </c>
      <c r="N3041">
        <v>24</v>
      </c>
    </row>
    <row r="3042" spans="1:14" x14ac:dyDescent="0.2">
      <c r="A3042">
        <v>1998</v>
      </c>
      <c r="B3042">
        <v>3</v>
      </c>
      <c r="C3042">
        <v>47</v>
      </c>
      <c r="D3042">
        <v>-25</v>
      </c>
      <c r="E3042">
        <v>68</v>
      </c>
      <c r="F3042">
        <v>55</v>
      </c>
      <c r="G3042">
        <v>68</v>
      </c>
      <c r="H3042">
        <v>91</v>
      </c>
      <c r="I3042">
        <v>100</v>
      </c>
      <c r="J3042">
        <v>109</v>
      </c>
      <c r="K3042">
        <v>133</v>
      </c>
      <c r="L3042">
        <v>54</v>
      </c>
      <c r="M3042">
        <v>48</v>
      </c>
      <c r="N3042">
        <v>-2</v>
      </c>
    </row>
    <row r="3043" spans="1:14" x14ac:dyDescent="0.2">
      <c r="A3043">
        <v>1998</v>
      </c>
      <c r="B3043">
        <v>4</v>
      </c>
      <c r="C3043">
        <v>26</v>
      </c>
      <c r="D3043">
        <v>-17</v>
      </c>
      <c r="E3043">
        <v>47</v>
      </c>
      <c r="F3043">
        <v>65</v>
      </c>
      <c r="G3043">
        <v>27</v>
      </c>
      <c r="H3043">
        <v>79</v>
      </c>
      <c r="I3043">
        <v>112</v>
      </c>
      <c r="J3043">
        <v>118</v>
      </c>
      <c r="K3043">
        <v>94</v>
      </c>
      <c r="L3043">
        <v>83</v>
      </c>
      <c r="M3043">
        <v>10</v>
      </c>
      <c r="N3043">
        <v>-1</v>
      </c>
    </row>
    <row r="3044" spans="1:14" x14ac:dyDescent="0.2">
      <c r="A3044">
        <v>1998</v>
      </c>
      <c r="B3044">
        <v>5</v>
      </c>
      <c r="C3044">
        <v>20</v>
      </c>
      <c r="D3044">
        <v>14</v>
      </c>
      <c r="E3044">
        <v>25</v>
      </c>
      <c r="F3044">
        <v>71</v>
      </c>
      <c r="G3044">
        <v>70</v>
      </c>
      <c r="H3044">
        <v>78</v>
      </c>
      <c r="I3044">
        <v>121</v>
      </c>
      <c r="J3044">
        <v>119</v>
      </c>
      <c r="K3044">
        <v>130</v>
      </c>
      <c r="L3044">
        <v>75</v>
      </c>
      <c r="M3044">
        <v>13</v>
      </c>
      <c r="N3044">
        <v>-2</v>
      </c>
    </row>
    <row r="3045" spans="1:14" x14ac:dyDescent="0.2">
      <c r="A3045">
        <v>1998</v>
      </c>
      <c r="B3045">
        <v>6</v>
      </c>
      <c r="C3045">
        <v>1</v>
      </c>
      <c r="D3045">
        <v>50</v>
      </c>
      <c r="E3045">
        <v>44</v>
      </c>
      <c r="F3045">
        <v>58</v>
      </c>
      <c r="G3045">
        <v>91</v>
      </c>
      <c r="H3045">
        <v>111</v>
      </c>
      <c r="I3045">
        <v>129</v>
      </c>
      <c r="J3045">
        <v>103</v>
      </c>
      <c r="K3045">
        <v>111</v>
      </c>
      <c r="L3045">
        <v>88</v>
      </c>
      <c r="M3045">
        <v>60</v>
      </c>
      <c r="N3045">
        <v>-39</v>
      </c>
    </row>
    <row r="3046" spans="1:14" x14ac:dyDescent="0.2">
      <c r="A3046">
        <v>1998</v>
      </c>
      <c r="B3046">
        <v>7</v>
      </c>
      <c r="C3046">
        <v>15</v>
      </c>
      <c r="D3046">
        <v>33</v>
      </c>
      <c r="E3046">
        <v>66</v>
      </c>
      <c r="F3046">
        <v>28</v>
      </c>
      <c r="G3046">
        <v>102</v>
      </c>
      <c r="H3046">
        <v>97</v>
      </c>
      <c r="I3046">
        <v>108</v>
      </c>
      <c r="J3046">
        <v>122</v>
      </c>
      <c r="K3046">
        <v>138</v>
      </c>
      <c r="L3046">
        <v>76</v>
      </c>
      <c r="M3046">
        <v>48</v>
      </c>
      <c r="N3046">
        <v>-31</v>
      </c>
    </row>
    <row r="3047" spans="1:14" x14ac:dyDescent="0.2">
      <c r="A3047">
        <v>1998</v>
      </c>
      <c r="B3047">
        <v>8</v>
      </c>
      <c r="C3047">
        <v>32</v>
      </c>
      <c r="D3047">
        <v>18</v>
      </c>
      <c r="E3047">
        <v>54</v>
      </c>
      <c r="F3047">
        <v>32</v>
      </c>
      <c r="G3047">
        <v>83</v>
      </c>
      <c r="H3047">
        <v>103</v>
      </c>
      <c r="I3047">
        <v>98</v>
      </c>
      <c r="J3047">
        <v>116</v>
      </c>
      <c r="K3047">
        <v>143</v>
      </c>
      <c r="L3047">
        <v>67</v>
      </c>
      <c r="M3047">
        <v>74</v>
      </c>
      <c r="N3047">
        <v>18</v>
      </c>
    </row>
    <row r="3048" spans="1:14" x14ac:dyDescent="0.2">
      <c r="A3048">
        <v>1998</v>
      </c>
      <c r="B3048">
        <v>9</v>
      </c>
      <c r="C3048">
        <v>76</v>
      </c>
      <c r="D3048">
        <v>39</v>
      </c>
      <c r="E3048">
        <v>-14</v>
      </c>
      <c r="F3048">
        <v>43</v>
      </c>
      <c r="G3048">
        <v>114</v>
      </c>
      <c r="H3048">
        <v>123</v>
      </c>
      <c r="I3048">
        <v>134</v>
      </c>
      <c r="J3048">
        <v>136</v>
      </c>
      <c r="K3048">
        <v>145</v>
      </c>
      <c r="L3048">
        <v>39</v>
      </c>
      <c r="M3048">
        <v>103</v>
      </c>
      <c r="N3048">
        <v>50</v>
      </c>
    </row>
    <row r="3049" spans="1:14" x14ac:dyDescent="0.2">
      <c r="A3049">
        <v>1998</v>
      </c>
      <c r="B3049">
        <v>10</v>
      </c>
      <c r="C3049">
        <v>79</v>
      </c>
      <c r="D3049">
        <v>67</v>
      </c>
      <c r="E3049">
        <v>-2</v>
      </c>
      <c r="F3049">
        <v>18</v>
      </c>
      <c r="G3049">
        <v>83</v>
      </c>
      <c r="H3049">
        <v>103</v>
      </c>
      <c r="I3049">
        <v>121</v>
      </c>
      <c r="J3049">
        <v>129</v>
      </c>
      <c r="K3049">
        <v>137</v>
      </c>
      <c r="L3049">
        <v>87</v>
      </c>
      <c r="M3049">
        <v>73</v>
      </c>
      <c r="N3049">
        <v>40</v>
      </c>
    </row>
    <row r="3050" spans="1:14" x14ac:dyDescent="0.2">
      <c r="A3050">
        <v>1998</v>
      </c>
      <c r="B3050">
        <v>11</v>
      </c>
      <c r="C3050">
        <v>50</v>
      </c>
      <c r="D3050">
        <v>76</v>
      </c>
      <c r="E3050">
        <v>40</v>
      </c>
      <c r="F3050">
        <v>25</v>
      </c>
      <c r="G3050">
        <v>85</v>
      </c>
      <c r="H3050">
        <v>72</v>
      </c>
      <c r="I3050">
        <v>125</v>
      </c>
      <c r="J3050">
        <v>145</v>
      </c>
      <c r="K3050">
        <v>103</v>
      </c>
      <c r="L3050">
        <v>91</v>
      </c>
      <c r="M3050">
        <v>28</v>
      </c>
      <c r="N3050">
        <v>30</v>
      </c>
    </row>
    <row r="3051" spans="1:14" x14ac:dyDescent="0.2">
      <c r="A3051">
        <v>1998</v>
      </c>
      <c r="B3051">
        <v>12</v>
      </c>
      <c r="C3051">
        <v>53</v>
      </c>
      <c r="D3051">
        <v>85</v>
      </c>
      <c r="E3051">
        <v>2</v>
      </c>
      <c r="F3051">
        <v>-7</v>
      </c>
      <c r="G3051">
        <v>87</v>
      </c>
      <c r="H3051">
        <v>61</v>
      </c>
      <c r="I3051">
        <v>134</v>
      </c>
      <c r="J3051">
        <v>132</v>
      </c>
      <c r="K3051">
        <v>75</v>
      </c>
      <c r="L3051">
        <v>90</v>
      </c>
      <c r="M3051">
        <v>48</v>
      </c>
      <c r="N3051">
        <v>38</v>
      </c>
    </row>
    <row r="3052" spans="1:14" x14ac:dyDescent="0.2">
      <c r="A3052">
        <v>1998</v>
      </c>
      <c r="B3052">
        <v>13</v>
      </c>
      <c r="C3052">
        <v>73</v>
      </c>
      <c r="D3052">
        <v>76</v>
      </c>
      <c r="E3052">
        <v>33</v>
      </c>
      <c r="F3052">
        <v>-3</v>
      </c>
      <c r="G3052">
        <v>92</v>
      </c>
      <c r="H3052">
        <v>77</v>
      </c>
      <c r="I3052">
        <v>104</v>
      </c>
      <c r="J3052">
        <v>114</v>
      </c>
      <c r="K3052">
        <v>57</v>
      </c>
      <c r="L3052">
        <v>83</v>
      </c>
      <c r="M3052">
        <v>58</v>
      </c>
      <c r="N3052">
        <v>63</v>
      </c>
    </row>
    <row r="3053" spans="1:14" x14ac:dyDescent="0.2">
      <c r="A3053">
        <v>1998</v>
      </c>
      <c r="B3053">
        <v>14</v>
      </c>
      <c r="C3053">
        <v>60</v>
      </c>
      <c r="D3053">
        <v>44</v>
      </c>
      <c r="E3053">
        <v>36</v>
      </c>
      <c r="F3053">
        <v>-7</v>
      </c>
      <c r="G3053">
        <v>117</v>
      </c>
      <c r="H3053">
        <v>102</v>
      </c>
      <c r="I3053">
        <v>109</v>
      </c>
      <c r="J3053">
        <v>140</v>
      </c>
      <c r="K3053">
        <v>84</v>
      </c>
      <c r="L3053">
        <v>111</v>
      </c>
      <c r="M3053">
        <v>23</v>
      </c>
      <c r="N3053">
        <v>75</v>
      </c>
    </row>
    <row r="3054" spans="1:14" x14ac:dyDescent="0.2">
      <c r="A3054">
        <v>1998</v>
      </c>
      <c r="B3054">
        <v>15</v>
      </c>
      <c r="C3054">
        <v>39</v>
      </c>
      <c r="D3054">
        <v>54</v>
      </c>
      <c r="E3054">
        <v>63</v>
      </c>
      <c r="F3054">
        <v>0</v>
      </c>
      <c r="G3054">
        <v>108</v>
      </c>
      <c r="H3054">
        <v>104</v>
      </c>
      <c r="I3054">
        <v>118</v>
      </c>
      <c r="J3054">
        <v>117</v>
      </c>
      <c r="K3054">
        <v>91</v>
      </c>
      <c r="L3054">
        <v>79</v>
      </c>
      <c r="M3054">
        <v>33</v>
      </c>
      <c r="N3054">
        <v>97</v>
      </c>
    </row>
    <row r="3055" spans="1:14" x14ac:dyDescent="0.2">
      <c r="A3055">
        <v>1998</v>
      </c>
      <c r="B3055">
        <v>16</v>
      </c>
      <c r="C3055">
        <v>50</v>
      </c>
      <c r="D3055">
        <v>81</v>
      </c>
      <c r="E3055">
        <v>69</v>
      </c>
      <c r="F3055">
        <v>3</v>
      </c>
      <c r="G3055">
        <v>83</v>
      </c>
      <c r="H3055">
        <v>100</v>
      </c>
      <c r="I3055">
        <v>123</v>
      </c>
      <c r="J3055">
        <v>94</v>
      </c>
      <c r="K3055">
        <v>99</v>
      </c>
      <c r="L3055">
        <v>58</v>
      </c>
      <c r="M3055">
        <v>1</v>
      </c>
      <c r="N3055">
        <v>51</v>
      </c>
    </row>
    <row r="3056" spans="1:14" x14ac:dyDescent="0.2">
      <c r="A3056">
        <v>1998</v>
      </c>
      <c r="B3056">
        <v>17</v>
      </c>
      <c r="C3056">
        <v>33</v>
      </c>
      <c r="D3056">
        <v>28</v>
      </c>
      <c r="E3056">
        <v>68</v>
      </c>
      <c r="F3056">
        <v>30</v>
      </c>
      <c r="G3056">
        <v>68</v>
      </c>
      <c r="H3056">
        <v>78</v>
      </c>
      <c r="I3056">
        <v>119</v>
      </c>
      <c r="J3056">
        <v>131</v>
      </c>
      <c r="K3056">
        <v>88</v>
      </c>
      <c r="L3056">
        <v>89</v>
      </c>
      <c r="M3056">
        <v>-21</v>
      </c>
      <c r="N3056">
        <v>63</v>
      </c>
    </row>
    <row r="3057" spans="1:14" x14ac:dyDescent="0.2">
      <c r="A3057">
        <v>1998</v>
      </c>
      <c r="B3057">
        <v>18</v>
      </c>
      <c r="C3057">
        <v>54</v>
      </c>
      <c r="D3057">
        <v>29</v>
      </c>
      <c r="E3057">
        <v>59</v>
      </c>
      <c r="F3057">
        <v>26</v>
      </c>
      <c r="G3057">
        <v>63</v>
      </c>
      <c r="H3057">
        <v>111</v>
      </c>
      <c r="I3057">
        <v>109</v>
      </c>
      <c r="J3057">
        <v>115</v>
      </c>
      <c r="K3057">
        <v>109</v>
      </c>
      <c r="L3057">
        <v>1</v>
      </c>
      <c r="M3057">
        <v>-9</v>
      </c>
      <c r="N3057">
        <v>53</v>
      </c>
    </row>
    <row r="3058" spans="1:14" x14ac:dyDescent="0.2">
      <c r="A3058">
        <v>1998</v>
      </c>
      <c r="B3058">
        <v>19</v>
      </c>
      <c r="C3058">
        <v>38</v>
      </c>
      <c r="D3058">
        <v>30</v>
      </c>
      <c r="E3058">
        <v>23</v>
      </c>
      <c r="F3058">
        <v>23</v>
      </c>
      <c r="G3058">
        <v>77</v>
      </c>
      <c r="H3058">
        <v>136</v>
      </c>
      <c r="I3058">
        <v>105</v>
      </c>
      <c r="J3058">
        <v>73</v>
      </c>
      <c r="K3058">
        <v>122</v>
      </c>
      <c r="L3058">
        <v>38</v>
      </c>
      <c r="M3058">
        <v>6</v>
      </c>
      <c r="N3058">
        <v>51</v>
      </c>
    </row>
    <row r="3059" spans="1:14" x14ac:dyDescent="0.2">
      <c r="A3059">
        <v>1998</v>
      </c>
      <c r="B3059">
        <v>20</v>
      </c>
      <c r="C3059">
        <v>-2</v>
      </c>
      <c r="D3059">
        <v>76</v>
      </c>
      <c r="E3059">
        <v>26</v>
      </c>
      <c r="F3059">
        <v>59</v>
      </c>
      <c r="G3059">
        <v>94</v>
      </c>
      <c r="H3059">
        <v>149</v>
      </c>
      <c r="I3059">
        <v>127</v>
      </c>
      <c r="J3059">
        <v>120</v>
      </c>
      <c r="K3059">
        <v>117</v>
      </c>
      <c r="L3059">
        <v>41</v>
      </c>
      <c r="M3059">
        <v>11</v>
      </c>
      <c r="N3059">
        <v>2</v>
      </c>
    </row>
    <row r="3060" spans="1:14" x14ac:dyDescent="0.2">
      <c r="A3060">
        <v>1998</v>
      </c>
      <c r="B3060">
        <v>21</v>
      </c>
      <c r="C3060">
        <v>-7</v>
      </c>
      <c r="D3060">
        <v>75</v>
      </c>
      <c r="E3060">
        <v>71</v>
      </c>
      <c r="F3060">
        <v>30</v>
      </c>
      <c r="G3060">
        <v>112</v>
      </c>
      <c r="H3060">
        <v>154</v>
      </c>
      <c r="I3060">
        <v>133</v>
      </c>
      <c r="J3060">
        <v>134</v>
      </c>
      <c r="K3060">
        <v>109</v>
      </c>
      <c r="L3060">
        <v>75</v>
      </c>
      <c r="M3060">
        <v>21</v>
      </c>
      <c r="N3060">
        <v>-34</v>
      </c>
    </row>
    <row r="3061" spans="1:14" x14ac:dyDescent="0.2">
      <c r="A3061">
        <v>1998</v>
      </c>
      <c r="B3061">
        <v>22</v>
      </c>
      <c r="C3061">
        <v>13</v>
      </c>
      <c r="D3061">
        <v>29</v>
      </c>
      <c r="E3061">
        <v>31</v>
      </c>
      <c r="F3061">
        <v>81</v>
      </c>
      <c r="G3061">
        <v>67</v>
      </c>
      <c r="H3061">
        <v>112</v>
      </c>
      <c r="I3061">
        <v>120</v>
      </c>
      <c r="J3061">
        <v>118</v>
      </c>
      <c r="K3061">
        <v>102</v>
      </c>
      <c r="L3061">
        <v>135</v>
      </c>
      <c r="M3061">
        <v>28</v>
      </c>
      <c r="N3061">
        <v>-17</v>
      </c>
    </row>
    <row r="3062" spans="1:14" x14ac:dyDescent="0.2">
      <c r="A3062">
        <v>1998</v>
      </c>
      <c r="B3062">
        <v>23</v>
      </c>
      <c r="C3062">
        <v>-14</v>
      </c>
      <c r="D3062">
        <v>33</v>
      </c>
      <c r="E3062">
        <v>18</v>
      </c>
      <c r="F3062">
        <v>85</v>
      </c>
      <c r="G3062">
        <v>87</v>
      </c>
      <c r="H3062">
        <v>120</v>
      </c>
      <c r="I3062">
        <v>135</v>
      </c>
      <c r="J3062">
        <v>97</v>
      </c>
      <c r="K3062">
        <v>107</v>
      </c>
      <c r="L3062">
        <v>128</v>
      </c>
      <c r="M3062">
        <v>14</v>
      </c>
      <c r="N3062">
        <v>0</v>
      </c>
    </row>
    <row r="3063" spans="1:14" x14ac:dyDescent="0.2">
      <c r="A3063">
        <v>1998</v>
      </c>
      <c r="B3063">
        <v>24</v>
      </c>
      <c r="C3063">
        <v>1</v>
      </c>
      <c r="D3063">
        <v>62</v>
      </c>
      <c r="E3063">
        <v>27</v>
      </c>
      <c r="F3063">
        <v>68</v>
      </c>
      <c r="G3063">
        <v>105</v>
      </c>
      <c r="H3063">
        <v>146</v>
      </c>
      <c r="I3063">
        <v>99</v>
      </c>
      <c r="J3063">
        <v>113</v>
      </c>
      <c r="K3063">
        <v>113</v>
      </c>
      <c r="L3063">
        <v>59</v>
      </c>
      <c r="M3063">
        <v>15</v>
      </c>
      <c r="N3063">
        <v>5</v>
      </c>
    </row>
    <row r="3064" spans="1:14" x14ac:dyDescent="0.2">
      <c r="A3064">
        <v>1998</v>
      </c>
      <c r="B3064">
        <v>25</v>
      </c>
      <c r="C3064">
        <v>4</v>
      </c>
      <c r="D3064">
        <v>45</v>
      </c>
      <c r="E3064">
        <v>50</v>
      </c>
      <c r="F3064">
        <v>76</v>
      </c>
      <c r="G3064">
        <v>99</v>
      </c>
      <c r="H3064">
        <v>110</v>
      </c>
      <c r="I3064">
        <v>76</v>
      </c>
      <c r="J3064">
        <v>83</v>
      </c>
      <c r="K3064">
        <v>108</v>
      </c>
      <c r="L3064">
        <v>83</v>
      </c>
      <c r="M3064">
        <v>20</v>
      </c>
      <c r="N3064">
        <v>14</v>
      </c>
    </row>
    <row r="3065" spans="1:14" x14ac:dyDescent="0.2">
      <c r="A3065">
        <v>1998</v>
      </c>
      <c r="B3065">
        <v>26</v>
      </c>
      <c r="C3065">
        <v>0</v>
      </c>
      <c r="D3065">
        <v>43</v>
      </c>
      <c r="E3065">
        <v>68</v>
      </c>
      <c r="F3065">
        <v>60</v>
      </c>
      <c r="G3065">
        <v>93</v>
      </c>
      <c r="H3065">
        <v>111</v>
      </c>
      <c r="I3065">
        <v>104</v>
      </c>
      <c r="J3065">
        <v>131</v>
      </c>
      <c r="K3065">
        <v>118</v>
      </c>
      <c r="L3065">
        <v>53</v>
      </c>
      <c r="M3065">
        <v>29</v>
      </c>
      <c r="N3065">
        <v>32</v>
      </c>
    </row>
    <row r="3066" spans="1:14" x14ac:dyDescent="0.2">
      <c r="A3066">
        <v>1998</v>
      </c>
      <c r="B3066">
        <v>27</v>
      </c>
      <c r="C3066">
        <v>-2</v>
      </c>
      <c r="D3066">
        <v>58</v>
      </c>
      <c r="E3066">
        <v>73</v>
      </c>
      <c r="F3066">
        <v>25</v>
      </c>
      <c r="G3066">
        <v>51</v>
      </c>
      <c r="H3066">
        <v>114</v>
      </c>
      <c r="I3066">
        <v>121</v>
      </c>
      <c r="J3066">
        <v>75</v>
      </c>
      <c r="K3066">
        <v>128</v>
      </c>
      <c r="L3066">
        <v>61</v>
      </c>
      <c r="M3066">
        <v>64</v>
      </c>
      <c r="N3066">
        <v>20</v>
      </c>
    </row>
    <row r="3067" spans="1:14" x14ac:dyDescent="0.2">
      <c r="A3067">
        <v>1998</v>
      </c>
      <c r="B3067">
        <v>28</v>
      </c>
      <c r="C3067">
        <v>-25</v>
      </c>
      <c r="D3067">
        <v>20</v>
      </c>
      <c r="E3067">
        <v>84</v>
      </c>
      <c r="F3067">
        <v>31</v>
      </c>
      <c r="G3067">
        <v>65</v>
      </c>
      <c r="H3067">
        <v>110</v>
      </c>
      <c r="I3067">
        <v>130</v>
      </c>
      <c r="J3067">
        <v>87</v>
      </c>
      <c r="K3067">
        <v>132</v>
      </c>
      <c r="L3067">
        <v>99</v>
      </c>
      <c r="M3067">
        <v>75</v>
      </c>
      <c r="N3067">
        <v>31</v>
      </c>
    </row>
    <row r="3068" spans="1:14" x14ac:dyDescent="0.2">
      <c r="A3068">
        <v>1998</v>
      </c>
      <c r="B3068">
        <v>29</v>
      </c>
      <c r="C3068">
        <v>-16</v>
      </c>
      <c r="E3068">
        <v>82</v>
      </c>
      <c r="F3068">
        <v>37</v>
      </c>
      <c r="G3068">
        <v>104</v>
      </c>
      <c r="H3068">
        <v>115</v>
      </c>
      <c r="I3068">
        <v>140</v>
      </c>
      <c r="J3068">
        <v>93</v>
      </c>
      <c r="K3068">
        <v>102</v>
      </c>
      <c r="L3068">
        <v>67</v>
      </c>
      <c r="M3068">
        <v>20</v>
      </c>
      <c r="N3068">
        <v>1</v>
      </c>
    </row>
    <row r="3069" spans="1:14" x14ac:dyDescent="0.2">
      <c r="A3069">
        <v>1998</v>
      </c>
      <c r="B3069">
        <v>30</v>
      </c>
      <c r="C3069">
        <v>13</v>
      </c>
      <c r="E3069">
        <v>112</v>
      </c>
      <c r="F3069">
        <v>79</v>
      </c>
      <c r="G3069">
        <v>54</v>
      </c>
      <c r="H3069">
        <v>107</v>
      </c>
      <c r="I3069">
        <v>124</v>
      </c>
      <c r="J3069">
        <v>98</v>
      </c>
      <c r="K3069">
        <v>121</v>
      </c>
      <c r="L3069">
        <v>62</v>
      </c>
      <c r="M3069">
        <v>10</v>
      </c>
      <c r="N3069">
        <v>47</v>
      </c>
    </row>
    <row r="3070" spans="1:14" x14ac:dyDescent="0.2">
      <c r="A3070">
        <v>1998</v>
      </c>
      <c r="B3070">
        <v>31</v>
      </c>
      <c r="C3070">
        <v>21</v>
      </c>
      <c r="E3070">
        <v>39</v>
      </c>
      <c r="G3070">
        <v>90</v>
      </c>
      <c r="I3070">
        <v>128</v>
      </c>
      <c r="J3070">
        <v>106</v>
      </c>
      <c r="L3070">
        <v>60</v>
      </c>
      <c r="N3070">
        <v>59</v>
      </c>
    </row>
    <row r="3071" spans="1:14" x14ac:dyDescent="0.2">
      <c r="A3071">
        <v>1999</v>
      </c>
      <c r="B3071">
        <v>1</v>
      </c>
      <c r="C3071">
        <v>53</v>
      </c>
      <c r="D3071">
        <v>46</v>
      </c>
      <c r="E3071">
        <v>67</v>
      </c>
      <c r="F3071">
        <v>71</v>
      </c>
      <c r="G3071">
        <v>72</v>
      </c>
      <c r="H3071">
        <v>97</v>
      </c>
      <c r="I3071">
        <v>115</v>
      </c>
      <c r="J3071">
        <v>137</v>
      </c>
      <c r="K3071">
        <v>110</v>
      </c>
      <c r="L3071">
        <v>97</v>
      </c>
      <c r="M3071">
        <v>105</v>
      </c>
      <c r="N3071">
        <v>64</v>
      </c>
    </row>
    <row r="3072" spans="1:14" x14ac:dyDescent="0.2">
      <c r="A3072">
        <v>1999</v>
      </c>
      <c r="B3072">
        <v>2</v>
      </c>
      <c r="C3072">
        <v>50</v>
      </c>
      <c r="D3072">
        <v>14</v>
      </c>
      <c r="E3072">
        <v>89</v>
      </c>
      <c r="F3072">
        <v>70</v>
      </c>
      <c r="G3072">
        <v>80</v>
      </c>
      <c r="H3072">
        <v>117</v>
      </c>
      <c r="I3072">
        <v>138</v>
      </c>
      <c r="J3072">
        <v>137</v>
      </c>
      <c r="K3072">
        <v>128</v>
      </c>
      <c r="L3072">
        <v>72</v>
      </c>
      <c r="M3072">
        <v>79</v>
      </c>
      <c r="N3072">
        <v>50</v>
      </c>
    </row>
    <row r="3073" spans="1:14" x14ac:dyDescent="0.2">
      <c r="A3073">
        <v>1999</v>
      </c>
      <c r="B3073">
        <v>3</v>
      </c>
      <c r="C3073">
        <v>30</v>
      </c>
      <c r="D3073">
        <v>26</v>
      </c>
      <c r="E3073">
        <v>63</v>
      </c>
      <c r="F3073">
        <v>43</v>
      </c>
      <c r="G3073">
        <v>70</v>
      </c>
      <c r="H3073">
        <v>109</v>
      </c>
      <c r="I3073">
        <v>165</v>
      </c>
      <c r="J3073">
        <v>164</v>
      </c>
      <c r="K3073">
        <v>122</v>
      </c>
      <c r="L3073">
        <v>71</v>
      </c>
      <c r="M3073">
        <v>58</v>
      </c>
      <c r="N3073">
        <v>46</v>
      </c>
    </row>
    <row r="3074" spans="1:14" x14ac:dyDescent="0.2">
      <c r="A3074">
        <v>1999</v>
      </c>
      <c r="B3074">
        <v>4</v>
      </c>
      <c r="C3074">
        <v>37</v>
      </c>
      <c r="D3074">
        <v>79</v>
      </c>
      <c r="E3074">
        <v>30</v>
      </c>
      <c r="F3074">
        <v>77</v>
      </c>
      <c r="G3074">
        <v>96</v>
      </c>
      <c r="H3074">
        <v>107</v>
      </c>
      <c r="I3074">
        <v>127</v>
      </c>
      <c r="J3074">
        <v>135</v>
      </c>
      <c r="K3074">
        <v>118</v>
      </c>
      <c r="L3074">
        <v>60</v>
      </c>
      <c r="M3074">
        <v>70</v>
      </c>
      <c r="N3074">
        <v>25</v>
      </c>
    </row>
    <row r="3075" spans="1:14" x14ac:dyDescent="0.2">
      <c r="A3075">
        <v>1999</v>
      </c>
      <c r="B3075">
        <v>5</v>
      </c>
      <c r="C3075">
        <v>71</v>
      </c>
      <c r="D3075">
        <v>64</v>
      </c>
      <c r="E3075">
        <v>16</v>
      </c>
      <c r="F3075">
        <v>104</v>
      </c>
      <c r="G3075">
        <v>76</v>
      </c>
      <c r="H3075">
        <v>61</v>
      </c>
      <c r="I3075">
        <v>119</v>
      </c>
      <c r="J3075">
        <v>160</v>
      </c>
      <c r="K3075">
        <v>122</v>
      </c>
      <c r="L3075">
        <v>7</v>
      </c>
      <c r="M3075">
        <v>92</v>
      </c>
      <c r="N3075">
        <v>7</v>
      </c>
    </row>
    <row r="3076" spans="1:14" x14ac:dyDescent="0.2">
      <c r="A3076">
        <v>1999</v>
      </c>
      <c r="B3076">
        <v>6</v>
      </c>
      <c r="C3076">
        <v>80</v>
      </c>
      <c r="D3076">
        <v>51</v>
      </c>
      <c r="E3076">
        <v>13</v>
      </c>
      <c r="F3076">
        <v>103</v>
      </c>
      <c r="G3076">
        <v>97</v>
      </c>
      <c r="H3076">
        <v>74</v>
      </c>
      <c r="I3076">
        <v>118</v>
      </c>
      <c r="J3076">
        <v>125</v>
      </c>
      <c r="K3076">
        <v>124</v>
      </c>
      <c r="L3076">
        <v>16</v>
      </c>
      <c r="M3076">
        <v>57</v>
      </c>
      <c r="N3076">
        <v>18</v>
      </c>
    </row>
    <row r="3077" spans="1:14" x14ac:dyDescent="0.2">
      <c r="A3077">
        <v>1999</v>
      </c>
      <c r="B3077">
        <v>7</v>
      </c>
      <c r="C3077">
        <v>28</v>
      </c>
      <c r="D3077">
        <v>6</v>
      </c>
      <c r="E3077">
        <v>19</v>
      </c>
      <c r="F3077">
        <v>71</v>
      </c>
      <c r="G3077">
        <v>61</v>
      </c>
      <c r="H3077">
        <v>84</v>
      </c>
      <c r="I3077">
        <v>142</v>
      </c>
      <c r="J3077">
        <v>145</v>
      </c>
      <c r="K3077">
        <v>140</v>
      </c>
      <c r="L3077">
        <v>62</v>
      </c>
      <c r="M3077">
        <v>36</v>
      </c>
      <c r="N3077">
        <v>73</v>
      </c>
    </row>
    <row r="3078" spans="1:14" x14ac:dyDescent="0.2">
      <c r="A3078">
        <v>1999</v>
      </c>
      <c r="B3078">
        <v>8</v>
      </c>
      <c r="C3078">
        <v>28</v>
      </c>
      <c r="D3078">
        <v>-5</v>
      </c>
      <c r="E3078">
        <v>27</v>
      </c>
      <c r="F3078">
        <v>53</v>
      </c>
      <c r="G3078">
        <v>67</v>
      </c>
      <c r="H3078">
        <v>64</v>
      </c>
      <c r="I3078">
        <v>134</v>
      </c>
      <c r="J3078">
        <v>148</v>
      </c>
      <c r="K3078">
        <v>88</v>
      </c>
      <c r="L3078">
        <v>104</v>
      </c>
      <c r="M3078">
        <v>64</v>
      </c>
      <c r="N3078">
        <v>40</v>
      </c>
    </row>
    <row r="3079" spans="1:14" x14ac:dyDescent="0.2">
      <c r="A3079">
        <v>1999</v>
      </c>
      <c r="B3079">
        <v>9</v>
      </c>
      <c r="C3079">
        <v>-1</v>
      </c>
      <c r="D3079">
        <v>-27</v>
      </c>
      <c r="E3079">
        <v>24</v>
      </c>
      <c r="F3079">
        <v>94</v>
      </c>
      <c r="G3079">
        <v>112</v>
      </c>
      <c r="H3079">
        <v>51</v>
      </c>
      <c r="I3079">
        <v>164</v>
      </c>
      <c r="J3079">
        <v>136</v>
      </c>
      <c r="K3079">
        <v>104</v>
      </c>
      <c r="L3079">
        <v>127</v>
      </c>
      <c r="M3079">
        <v>59</v>
      </c>
      <c r="N3079">
        <v>47</v>
      </c>
    </row>
    <row r="3080" spans="1:14" x14ac:dyDescent="0.2">
      <c r="A3080">
        <v>1999</v>
      </c>
      <c r="B3080">
        <v>10</v>
      </c>
      <c r="C3080">
        <v>-16</v>
      </c>
      <c r="D3080">
        <v>-14</v>
      </c>
      <c r="E3080">
        <v>12</v>
      </c>
      <c r="F3080">
        <v>81</v>
      </c>
      <c r="G3080">
        <v>107</v>
      </c>
      <c r="H3080">
        <v>72</v>
      </c>
      <c r="I3080">
        <v>132</v>
      </c>
      <c r="J3080">
        <v>115</v>
      </c>
      <c r="K3080">
        <v>65</v>
      </c>
      <c r="L3080">
        <v>129</v>
      </c>
      <c r="M3080">
        <v>32</v>
      </c>
      <c r="N3080">
        <v>48</v>
      </c>
    </row>
    <row r="3081" spans="1:14" x14ac:dyDescent="0.2">
      <c r="A3081">
        <v>1999</v>
      </c>
      <c r="B3081">
        <v>11</v>
      </c>
      <c r="C3081">
        <v>-22</v>
      </c>
      <c r="D3081">
        <v>-21</v>
      </c>
      <c r="E3081">
        <v>-19</v>
      </c>
      <c r="F3081">
        <v>53</v>
      </c>
      <c r="G3081">
        <v>96</v>
      </c>
      <c r="H3081">
        <v>94</v>
      </c>
      <c r="I3081">
        <v>124</v>
      </c>
      <c r="J3081">
        <v>89</v>
      </c>
      <c r="K3081">
        <v>152</v>
      </c>
      <c r="L3081">
        <v>85</v>
      </c>
      <c r="M3081">
        <v>49</v>
      </c>
      <c r="N3081">
        <v>36</v>
      </c>
    </row>
    <row r="3082" spans="1:14" x14ac:dyDescent="0.2">
      <c r="A3082">
        <v>1999</v>
      </c>
      <c r="B3082">
        <v>12</v>
      </c>
      <c r="C3082">
        <v>-33</v>
      </c>
      <c r="D3082">
        <v>-18</v>
      </c>
      <c r="E3082">
        <v>16</v>
      </c>
      <c r="F3082">
        <v>63</v>
      </c>
      <c r="G3082">
        <v>94</v>
      </c>
      <c r="H3082">
        <v>102</v>
      </c>
      <c r="I3082">
        <v>128</v>
      </c>
      <c r="J3082">
        <v>114</v>
      </c>
      <c r="K3082">
        <v>112</v>
      </c>
      <c r="L3082">
        <v>40</v>
      </c>
      <c r="M3082">
        <v>67</v>
      </c>
      <c r="N3082">
        <v>59</v>
      </c>
    </row>
    <row r="3083" spans="1:14" x14ac:dyDescent="0.2">
      <c r="A3083">
        <v>1999</v>
      </c>
      <c r="B3083">
        <v>13</v>
      </c>
      <c r="C3083">
        <v>15</v>
      </c>
      <c r="D3083">
        <v>4</v>
      </c>
      <c r="E3083">
        <v>61</v>
      </c>
      <c r="F3083">
        <v>29</v>
      </c>
      <c r="G3083">
        <v>92</v>
      </c>
      <c r="H3083">
        <v>79</v>
      </c>
      <c r="I3083">
        <v>114</v>
      </c>
      <c r="J3083">
        <v>128</v>
      </c>
      <c r="K3083">
        <v>96</v>
      </c>
      <c r="L3083">
        <v>23</v>
      </c>
      <c r="M3083">
        <v>52</v>
      </c>
      <c r="N3083">
        <v>23</v>
      </c>
    </row>
    <row r="3084" spans="1:14" x14ac:dyDescent="0.2">
      <c r="A3084">
        <v>1999</v>
      </c>
      <c r="B3084">
        <v>14</v>
      </c>
      <c r="C3084">
        <v>36</v>
      </c>
      <c r="D3084">
        <v>7</v>
      </c>
      <c r="E3084">
        <v>19</v>
      </c>
      <c r="F3084">
        <v>-19</v>
      </c>
      <c r="G3084">
        <v>94</v>
      </c>
      <c r="H3084">
        <v>100</v>
      </c>
      <c r="I3084">
        <v>122</v>
      </c>
      <c r="J3084">
        <v>134</v>
      </c>
      <c r="K3084">
        <v>78</v>
      </c>
      <c r="L3084">
        <v>45</v>
      </c>
      <c r="M3084">
        <v>66</v>
      </c>
      <c r="N3084">
        <v>-8</v>
      </c>
    </row>
    <row r="3085" spans="1:14" x14ac:dyDescent="0.2">
      <c r="A3085">
        <v>1999</v>
      </c>
      <c r="B3085">
        <v>15</v>
      </c>
      <c r="C3085">
        <v>37</v>
      </c>
      <c r="D3085">
        <v>24</v>
      </c>
      <c r="E3085">
        <v>30</v>
      </c>
      <c r="F3085">
        <v>-22</v>
      </c>
      <c r="G3085">
        <v>80</v>
      </c>
      <c r="H3085">
        <v>100</v>
      </c>
      <c r="I3085">
        <v>109</v>
      </c>
      <c r="J3085">
        <v>119</v>
      </c>
      <c r="K3085">
        <v>99</v>
      </c>
      <c r="L3085">
        <v>87</v>
      </c>
      <c r="M3085">
        <v>42</v>
      </c>
      <c r="N3085">
        <v>-11</v>
      </c>
    </row>
    <row r="3086" spans="1:14" x14ac:dyDescent="0.2">
      <c r="A3086">
        <v>1999</v>
      </c>
      <c r="B3086">
        <v>16</v>
      </c>
      <c r="C3086">
        <v>26</v>
      </c>
      <c r="D3086">
        <v>40</v>
      </c>
      <c r="E3086">
        <v>28</v>
      </c>
      <c r="F3086">
        <v>4</v>
      </c>
      <c r="G3086">
        <v>80</v>
      </c>
      <c r="H3086">
        <v>114</v>
      </c>
      <c r="I3086">
        <v>123</v>
      </c>
      <c r="J3086">
        <v>85</v>
      </c>
      <c r="K3086">
        <v>115</v>
      </c>
      <c r="L3086">
        <v>64</v>
      </c>
      <c r="M3086">
        <v>42</v>
      </c>
      <c r="N3086">
        <v>12</v>
      </c>
    </row>
    <row r="3087" spans="1:14" x14ac:dyDescent="0.2">
      <c r="A3087">
        <v>1999</v>
      </c>
      <c r="B3087">
        <v>17</v>
      </c>
      <c r="C3087">
        <v>15</v>
      </c>
      <c r="D3087">
        <v>32</v>
      </c>
      <c r="E3087">
        <v>50</v>
      </c>
      <c r="F3087">
        <v>18</v>
      </c>
      <c r="G3087">
        <v>58</v>
      </c>
      <c r="H3087">
        <v>116</v>
      </c>
      <c r="I3087">
        <v>119</v>
      </c>
      <c r="J3087">
        <v>77</v>
      </c>
      <c r="K3087">
        <v>89</v>
      </c>
      <c r="L3087">
        <v>64</v>
      </c>
      <c r="M3087">
        <v>23</v>
      </c>
      <c r="N3087">
        <v>34</v>
      </c>
    </row>
    <row r="3088" spans="1:14" x14ac:dyDescent="0.2">
      <c r="A3088">
        <v>1999</v>
      </c>
      <c r="B3088">
        <v>18</v>
      </c>
      <c r="C3088">
        <v>11</v>
      </c>
      <c r="D3088">
        <v>42</v>
      </c>
      <c r="E3088">
        <v>56</v>
      </c>
      <c r="F3088">
        <v>1</v>
      </c>
      <c r="G3088">
        <v>77</v>
      </c>
      <c r="H3088">
        <v>73</v>
      </c>
      <c r="I3088">
        <v>117</v>
      </c>
      <c r="J3088">
        <v>103</v>
      </c>
      <c r="K3088">
        <v>95</v>
      </c>
      <c r="L3088">
        <v>47</v>
      </c>
      <c r="M3088">
        <v>13</v>
      </c>
      <c r="N3088">
        <v>-5</v>
      </c>
    </row>
    <row r="3089" spans="1:14" x14ac:dyDescent="0.2">
      <c r="A3089">
        <v>1999</v>
      </c>
      <c r="B3089">
        <v>19</v>
      </c>
      <c r="C3089">
        <v>32</v>
      </c>
      <c r="D3089">
        <v>83</v>
      </c>
      <c r="E3089">
        <v>47</v>
      </c>
      <c r="F3089">
        <v>-6</v>
      </c>
      <c r="G3089">
        <v>95</v>
      </c>
      <c r="H3089">
        <v>115</v>
      </c>
      <c r="I3089">
        <v>132</v>
      </c>
      <c r="J3089">
        <v>115</v>
      </c>
      <c r="K3089">
        <v>140</v>
      </c>
      <c r="L3089">
        <v>41</v>
      </c>
      <c r="M3089">
        <v>19</v>
      </c>
      <c r="N3089">
        <v>-36</v>
      </c>
    </row>
    <row r="3090" spans="1:14" x14ac:dyDescent="0.2">
      <c r="A3090">
        <v>1999</v>
      </c>
      <c r="B3090">
        <v>20</v>
      </c>
      <c r="C3090">
        <v>86</v>
      </c>
      <c r="D3090">
        <v>42</v>
      </c>
      <c r="E3090">
        <v>34</v>
      </c>
      <c r="F3090">
        <v>38</v>
      </c>
      <c r="G3090">
        <v>94</v>
      </c>
      <c r="H3090">
        <v>127</v>
      </c>
      <c r="I3090">
        <v>156</v>
      </c>
      <c r="J3090">
        <v>72</v>
      </c>
      <c r="K3090">
        <v>139</v>
      </c>
      <c r="L3090">
        <v>50</v>
      </c>
      <c r="M3090">
        <v>15</v>
      </c>
      <c r="N3090">
        <v>-69</v>
      </c>
    </row>
    <row r="3091" spans="1:14" x14ac:dyDescent="0.2">
      <c r="A3091">
        <v>1999</v>
      </c>
      <c r="B3091">
        <v>21</v>
      </c>
      <c r="C3091">
        <v>8</v>
      </c>
      <c r="D3091">
        <v>49</v>
      </c>
      <c r="E3091">
        <v>59</v>
      </c>
      <c r="F3091">
        <v>71</v>
      </c>
      <c r="G3091">
        <v>92</v>
      </c>
      <c r="H3091">
        <v>81</v>
      </c>
      <c r="I3091">
        <v>122</v>
      </c>
      <c r="J3091">
        <v>67</v>
      </c>
      <c r="K3091">
        <v>111</v>
      </c>
      <c r="L3091">
        <v>70</v>
      </c>
      <c r="M3091">
        <v>-1</v>
      </c>
      <c r="N3091">
        <v>-51</v>
      </c>
    </row>
    <row r="3092" spans="1:14" x14ac:dyDescent="0.2">
      <c r="A3092">
        <v>1999</v>
      </c>
      <c r="B3092">
        <v>22</v>
      </c>
      <c r="C3092">
        <v>-20</v>
      </c>
      <c r="D3092">
        <v>7</v>
      </c>
      <c r="E3092">
        <v>39</v>
      </c>
      <c r="F3092">
        <v>84</v>
      </c>
      <c r="G3092">
        <v>74</v>
      </c>
      <c r="H3092">
        <v>66</v>
      </c>
      <c r="I3092">
        <v>110</v>
      </c>
      <c r="J3092">
        <v>61</v>
      </c>
      <c r="K3092">
        <v>100</v>
      </c>
      <c r="L3092">
        <v>79</v>
      </c>
      <c r="M3092">
        <v>11</v>
      </c>
      <c r="N3092">
        <v>16</v>
      </c>
    </row>
    <row r="3093" spans="1:14" x14ac:dyDescent="0.2">
      <c r="A3093">
        <v>1999</v>
      </c>
      <c r="B3093">
        <v>23</v>
      </c>
      <c r="C3093">
        <v>-23</v>
      </c>
      <c r="D3093">
        <v>9</v>
      </c>
      <c r="E3093">
        <v>51</v>
      </c>
      <c r="F3093">
        <v>57</v>
      </c>
      <c r="G3093">
        <v>101</v>
      </c>
      <c r="H3093">
        <v>106</v>
      </c>
      <c r="I3093">
        <v>94</v>
      </c>
      <c r="J3093">
        <v>112</v>
      </c>
      <c r="K3093">
        <v>125</v>
      </c>
      <c r="L3093">
        <v>95</v>
      </c>
      <c r="M3093">
        <v>52</v>
      </c>
      <c r="N3093">
        <v>41</v>
      </c>
    </row>
    <row r="3094" spans="1:14" x14ac:dyDescent="0.2">
      <c r="A3094">
        <v>1999</v>
      </c>
      <c r="B3094">
        <v>24</v>
      </c>
      <c r="C3094">
        <v>15</v>
      </c>
      <c r="D3094">
        <v>19</v>
      </c>
      <c r="E3094">
        <v>66</v>
      </c>
      <c r="F3094">
        <v>70</v>
      </c>
      <c r="G3094">
        <v>110</v>
      </c>
      <c r="H3094">
        <v>113</v>
      </c>
      <c r="I3094">
        <v>128</v>
      </c>
      <c r="J3094">
        <v>113</v>
      </c>
      <c r="K3094">
        <v>135</v>
      </c>
      <c r="L3094">
        <v>80</v>
      </c>
      <c r="M3094">
        <v>73</v>
      </c>
      <c r="N3094">
        <v>51</v>
      </c>
    </row>
    <row r="3095" spans="1:14" x14ac:dyDescent="0.2">
      <c r="A3095">
        <v>1999</v>
      </c>
      <c r="B3095">
        <v>25</v>
      </c>
      <c r="C3095">
        <v>43</v>
      </c>
      <c r="D3095">
        <v>2</v>
      </c>
      <c r="E3095">
        <v>51</v>
      </c>
      <c r="F3095">
        <v>52</v>
      </c>
      <c r="G3095">
        <v>73</v>
      </c>
      <c r="H3095">
        <v>94</v>
      </c>
      <c r="I3095">
        <v>142</v>
      </c>
      <c r="J3095">
        <v>131</v>
      </c>
      <c r="K3095">
        <v>125</v>
      </c>
      <c r="L3095">
        <v>92</v>
      </c>
      <c r="M3095">
        <v>90</v>
      </c>
      <c r="N3095">
        <v>35</v>
      </c>
    </row>
    <row r="3096" spans="1:14" x14ac:dyDescent="0.2">
      <c r="A3096">
        <v>1999</v>
      </c>
      <c r="B3096">
        <v>26</v>
      </c>
      <c r="C3096">
        <v>34</v>
      </c>
      <c r="D3096">
        <v>40</v>
      </c>
      <c r="E3096">
        <v>42</v>
      </c>
      <c r="F3096">
        <v>83</v>
      </c>
      <c r="G3096">
        <v>65</v>
      </c>
      <c r="H3096">
        <v>84</v>
      </c>
      <c r="I3096">
        <v>122</v>
      </c>
      <c r="J3096">
        <v>149</v>
      </c>
      <c r="K3096">
        <v>107</v>
      </c>
      <c r="L3096">
        <v>92</v>
      </c>
      <c r="M3096">
        <v>85</v>
      </c>
      <c r="N3096">
        <v>28</v>
      </c>
    </row>
    <row r="3097" spans="1:14" x14ac:dyDescent="0.2">
      <c r="A3097">
        <v>1999</v>
      </c>
      <c r="B3097">
        <v>27</v>
      </c>
      <c r="C3097">
        <v>20</v>
      </c>
      <c r="D3097">
        <v>46</v>
      </c>
      <c r="E3097">
        <v>6</v>
      </c>
      <c r="F3097">
        <v>83</v>
      </c>
      <c r="G3097">
        <v>75</v>
      </c>
      <c r="H3097">
        <v>134</v>
      </c>
      <c r="I3097">
        <v>82</v>
      </c>
      <c r="J3097">
        <v>115</v>
      </c>
      <c r="K3097">
        <v>114</v>
      </c>
      <c r="L3097">
        <v>71</v>
      </c>
      <c r="M3097">
        <v>45</v>
      </c>
      <c r="N3097">
        <v>16</v>
      </c>
    </row>
    <row r="3098" spans="1:14" x14ac:dyDescent="0.2">
      <c r="A3098">
        <v>1999</v>
      </c>
      <c r="B3098">
        <v>28</v>
      </c>
      <c r="C3098">
        <v>32</v>
      </c>
      <c r="D3098">
        <v>40</v>
      </c>
      <c r="E3098">
        <v>-3</v>
      </c>
      <c r="F3098">
        <v>60</v>
      </c>
      <c r="G3098">
        <v>132</v>
      </c>
      <c r="H3098">
        <v>89</v>
      </c>
      <c r="I3098">
        <v>108</v>
      </c>
      <c r="J3098">
        <v>112</v>
      </c>
      <c r="K3098">
        <v>113</v>
      </c>
      <c r="L3098">
        <v>89</v>
      </c>
      <c r="M3098">
        <v>57</v>
      </c>
      <c r="N3098">
        <v>10</v>
      </c>
    </row>
    <row r="3099" spans="1:14" x14ac:dyDescent="0.2">
      <c r="A3099">
        <v>1999</v>
      </c>
      <c r="B3099">
        <v>29</v>
      </c>
      <c r="C3099">
        <v>34</v>
      </c>
      <c r="E3099">
        <v>74</v>
      </c>
      <c r="F3099">
        <v>60</v>
      </c>
      <c r="G3099">
        <v>91</v>
      </c>
      <c r="H3099">
        <v>105</v>
      </c>
      <c r="I3099">
        <v>95</v>
      </c>
      <c r="J3099">
        <v>103</v>
      </c>
      <c r="K3099">
        <v>125</v>
      </c>
      <c r="L3099">
        <v>54</v>
      </c>
      <c r="M3099">
        <v>72</v>
      </c>
      <c r="N3099">
        <v>9</v>
      </c>
    </row>
    <row r="3100" spans="1:14" x14ac:dyDescent="0.2">
      <c r="A3100">
        <v>1999</v>
      </c>
      <c r="B3100">
        <v>30</v>
      </c>
      <c r="C3100">
        <v>44</v>
      </c>
      <c r="E3100">
        <v>72</v>
      </c>
      <c r="F3100">
        <v>44</v>
      </c>
      <c r="G3100">
        <v>102</v>
      </c>
      <c r="H3100">
        <v>108</v>
      </c>
      <c r="I3100">
        <v>121</v>
      </c>
      <c r="J3100">
        <v>115</v>
      </c>
      <c r="K3100">
        <v>108</v>
      </c>
      <c r="L3100">
        <v>81</v>
      </c>
      <c r="M3100">
        <v>20</v>
      </c>
      <c r="N3100">
        <v>14</v>
      </c>
    </row>
    <row r="3101" spans="1:14" x14ac:dyDescent="0.2">
      <c r="A3101">
        <v>1999</v>
      </c>
      <c r="B3101">
        <v>31</v>
      </c>
      <c r="C3101">
        <v>43</v>
      </c>
      <c r="E3101">
        <v>82</v>
      </c>
      <c r="G3101">
        <v>81</v>
      </c>
      <c r="I3101">
        <v>137</v>
      </c>
      <c r="J3101">
        <v>130</v>
      </c>
      <c r="L3101">
        <v>85</v>
      </c>
      <c r="N3101">
        <v>34</v>
      </c>
    </row>
    <row r="3102" spans="1:14" x14ac:dyDescent="0.2">
      <c r="A3102">
        <v>2000</v>
      </c>
      <c r="B3102">
        <v>1</v>
      </c>
      <c r="C3102">
        <v>23</v>
      </c>
      <c r="D3102">
        <v>79</v>
      </c>
      <c r="E3102">
        <v>32</v>
      </c>
      <c r="F3102">
        <v>15</v>
      </c>
      <c r="G3102">
        <v>59</v>
      </c>
      <c r="H3102">
        <v>103</v>
      </c>
      <c r="I3102">
        <v>121</v>
      </c>
      <c r="J3102">
        <v>137</v>
      </c>
      <c r="K3102">
        <v>110</v>
      </c>
      <c r="L3102">
        <v>65</v>
      </c>
      <c r="M3102">
        <v>50</v>
      </c>
      <c r="N3102">
        <v>81</v>
      </c>
    </row>
    <row r="3103" spans="1:14" x14ac:dyDescent="0.2">
      <c r="A3103">
        <v>2000</v>
      </c>
      <c r="B3103">
        <v>2</v>
      </c>
      <c r="C3103">
        <v>30</v>
      </c>
      <c r="D3103">
        <v>46</v>
      </c>
      <c r="E3103">
        <v>22</v>
      </c>
      <c r="F3103">
        <v>56</v>
      </c>
      <c r="G3103">
        <v>60</v>
      </c>
      <c r="H3103">
        <v>119</v>
      </c>
      <c r="I3103">
        <v>115</v>
      </c>
      <c r="J3103">
        <v>117</v>
      </c>
      <c r="K3103">
        <v>111</v>
      </c>
      <c r="L3103">
        <v>88</v>
      </c>
      <c r="M3103">
        <v>40</v>
      </c>
      <c r="N3103">
        <v>79</v>
      </c>
    </row>
    <row r="3104" spans="1:14" x14ac:dyDescent="0.2">
      <c r="A3104">
        <v>2000</v>
      </c>
      <c r="B3104">
        <v>3</v>
      </c>
      <c r="C3104">
        <v>63</v>
      </c>
      <c r="D3104">
        <v>44</v>
      </c>
      <c r="E3104">
        <v>42</v>
      </c>
      <c r="F3104">
        <v>37</v>
      </c>
      <c r="G3104">
        <v>66</v>
      </c>
      <c r="H3104">
        <v>109</v>
      </c>
      <c r="I3104">
        <v>126</v>
      </c>
      <c r="J3104">
        <v>132</v>
      </c>
      <c r="K3104">
        <v>79</v>
      </c>
      <c r="L3104">
        <v>84</v>
      </c>
      <c r="M3104">
        <v>47</v>
      </c>
      <c r="N3104">
        <v>47</v>
      </c>
    </row>
    <row r="3105" spans="1:14" x14ac:dyDescent="0.2">
      <c r="A3105">
        <v>2000</v>
      </c>
      <c r="B3105">
        <v>4</v>
      </c>
      <c r="C3105">
        <v>17</v>
      </c>
      <c r="D3105">
        <v>57</v>
      </c>
      <c r="E3105">
        <v>4</v>
      </c>
      <c r="F3105">
        <v>7</v>
      </c>
      <c r="G3105">
        <v>64</v>
      </c>
      <c r="H3105">
        <v>95</v>
      </c>
      <c r="I3105">
        <v>130</v>
      </c>
      <c r="J3105">
        <v>131</v>
      </c>
      <c r="K3105">
        <v>43</v>
      </c>
      <c r="L3105">
        <v>107</v>
      </c>
      <c r="M3105">
        <v>42</v>
      </c>
      <c r="N3105">
        <v>60</v>
      </c>
    </row>
    <row r="3106" spans="1:14" x14ac:dyDescent="0.2">
      <c r="A3106">
        <v>2000</v>
      </c>
      <c r="B3106">
        <v>5</v>
      </c>
      <c r="C3106">
        <v>11</v>
      </c>
      <c r="D3106">
        <v>68</v>
      </c>
      <c r="E3106">
        <v>8</v>
      </c>
      <c r="F3106">
        <v>10</v>
      </c>
      <c r="G3106">
        <v>55</v>
      </c>
      <c r="H3106">
        <v>97</v>
      </c>
      <c r="I3106">
        <v>124</v>
      </c>
      <c r="J3106">
        <v>111</v>
      </c>
      <c r="K3106">
        <v>109</v>
      </c>
      <c r="L3106">
        <v>88</v>
      </c>
      <c r="M3106">
        <v>19</v>
      </c>
      <c r="N3106">
        <v>100</v>
      </c>
    </row>
    <row r="3107" spans="1:14" x14ac:dyDescent="0.2">
      <c r="A3107">
        <v>2000</v>
      </c>
      <c r="B3107">
        <v>6</v>
      </c>
      <c r="C3107">
        <v>47</v>
      </c>
      <c r="D3107">
        <v>70</v>
      </c>
      <c r="E3107">
        <v>48</v>
      </c>
      <c r="F3107">
        <v>-16</v>
      </c>
      <c r="G3107">
        <v>69</v>
      </c>
      <c r="H3107">
        <v>74</v>
      </c>
      <c r="I3107">
        <v>114</v>
      </c>
      <c r="J3107">
        <v>155</v>
      </c>
      <c r="K3107">
        <v>130</v>
      </c>
      <c r="L3107">
        <v>53</v>
      </c>
      <c r="M3107">
        <v>44</v>
      </c>
      <c r="N3107">
        <v>86</v>
      </c>
    </row>
    <row r="3108" spans="1:14" x14ac:dyDescent="0.2">
      <c r="A3108">
        <v>2000</v>
      </c>
      <c r="B3108">
        <v>7</v>
      </c>
      <c r="C3108">
        <v>22</v>
      </c>
      <c r="D3108">
        <v>47</v>
      </c>
      <c r="E3108">
        <v>80</v>
      </c>
      <c r="F3108">
        <v>-4</v>
      </c>
      <c r="G3108">
        <v>97</v>
      </c>
      <c r="H3108">
        <v>84</v>
      </c>
      <c r="I3108">
        <v>110</v>
      </c>
      <c r="J3108">
        <v>157</v>
      </c>
      <c r="K3108">
        <v>103</v>
      </c>
      <c r="L3108">
        <v>83</v>
      </c>
      <c r="M3108">
        <v>72</v>
      </c>
      <c r="N3108">
        <v>62</v>
      </c>
    </row>
    <row r="3109" spans="1:14" x14ac:dyDescent="0.2">
      <c r="A3109">
        <v>2000</v>
      </c>
      <c r="B3109">
        <v>8</v>
      </c>
      <c r="C3109">
        <v>42</v>
      </c>
      <c r="D3109">
        <v>54</v>
      </c>
      <c r="E3109">
        <v>100</v>
      </c>
      <c r="F3109">
        <v>12</v>
      </c>
      <c r="G3109">
        <v>90</v>
      </c>
      <c r="H3109">
        <v>105</v>
      </c>
      <c r="I3109">
        <v>108</v>
      </c>
      <c r="J3109">
        <v>145</v>
      </c>
      <c r="K3109">
        <v>133</v>
      </c>
      <c r="L3109">
        <v>86</v>
      </c>
      <c r="M3109">
        <v>64</v>
      </c>
      <c r="N3109">
        <v>71</v>
      </c>
    </row>
    <row r="3110" spans="1:14" x14ac:dyDescent="0.2">
      <c r="A3110">
        <v>2000</v>
      </c>
      <c r="B3110">
        <v>9</v>
      </c>
      <c r="C3110">
        <v>8</v>
      </c>
      <c r="D3110">
        <v>26</v>
      </c>
      <c r="E3110">
        <v>103</v>
      </c>
      <c r="F3110">
        <v>46</v>
      </c>
      <c r="G3110">
        <v>103</v>
      </c>
      <c r="H3110">
        <v>103</v>
      </c>
      <c r="I3110">
        <v>121</v>
      </c>
      <c r="J3110">
        <v>131</v>
      </c>
      <c r="K3110">
        <v>120</v>
      </c>
      <c r="L3110">
        <v>44</v>
      </c>
      <c r="M3110">
        <v>68</v>
      </c>
      <c r="N3110">
        <v>72</v>
      </c>
    </row>
    <row r="3111" spans="1:14" x14ac:dyDescent="0.2">
      <c r="A3111">
        <v>2000</v>
      </c>
      <c r="B3111">
        <v>10</v>
      </c>
      <c r="C3111">
        <v>-19</v>
      </c>
      <c r="D3111">
        <v>50</v>
      </c>
      <c r="E3111">
        <v>89</v>
      </c>
      <c r="F3111">
        <v>10</v>
      </c>
      <c r="G3111">
        <v>100</v>
      </c>
      <c r="H3111">
        <v>72</v>
      </c>
      <c r="I3111">
        <v>109</v>
      </c>
      <c r="J3111">
        <v>157</v>
      </c>
      <c r="K3111">
        <v>142</v>
      </c>
      <c r="L3111">
        <v>65</v>
      </c>
      <c r="M3111">
        <v>48</v>
      </c>
      <c r="N3111">
        <v>71</v>
      </c>
    </row>
    <row r="3112" spans="1:14" x14ac:dyDescent="0.2">
      <c r="A3112">
        <v>2000</v>
      </c>
      <c r="B3112">
        <v>11</v>
      </c>
      <c r="C3112">
        <v>6</v>
      </c>
      <c r="D3112">
        <v>8</v>
      </c>
      <c r="E3112">
        <v>79</v>
      </c>
      <c r="F3112">
        <v>19</v>
      </c>
      <c r="G3112">
        <v>88</v>
      </c>
      <c r="H3112">
        <v>94</v>
      </c>
      <c r="I3112">
        <v>89</v>
      </c>
      <c r="J3112">
        <v>123</v>
      </c>
      <c r="K3112">
        <v>136</v>
      </c>
      <c r="L3112">
        <v>43</v>
      </c>
      <c r="M3112">
        <v>59</v>
      </c>
      <c r="N3112">
        <v>73</v>
      </c>
    </row>
    <row r="3113" spans="1:14" x14ac:dyDescent="0.2">
      <c r="A3113">
        <v>2000</v>
      </c>
      <c r="B3113">
        <v>12</v>
      </c>
      <c r="C3113">
        <v>70</v>
      </c>
      <c r="D3113">
        <v>36</v>
      </c>
      <c r="E3113">
        <v>23</v>
      </c>
      <c r="F3113">
        <v>23</v>
      </c>
      <c r="G3113">
        <v>74</v>
      </c>
      <c r="H3113">
        <v>109</v>
      </c>
      <c r="I3113">
        <v>87</v>
      </c>
      <c r="J3113">
        <v>102</v>
      </c>
      <c r="K3113">
        <v>144</v>
      </c>
      <c r="L3113">
        <v>45</v>
      </c>
      <c r="M3113">
        <v>61</v>
      </c>
      <c r="N3113">
        <v>111</v>
      </c>
    </row>
    <row r="3114" spans="1:14" x14ac:dyDescent="0.2">
      <c r="A3114">
        <v>2000</v>
      </c>
      <c r="B3114">
        <v>13</v>
      </c>
      <c r="C3114">
        <v>10</v>
      </c>
      <c r="D3114">
        <v>35</v>
      </c>
      <c r="E3114">
        <v>55</v>
      </c>
      <c r="F3114">
        <v>30</v>
      </c>
      <c r="G3114">
        <v>110</v>
      </c>
      <c r="H3114">
        <v>131</v>
      </c>
      <c r="I3114">
        <v>127</v>
      </c>
      <c r="J3114">
        <v>147</v>
      </c>
      <c r="K3114">
        <v>126</v>
      </c>
      <c r="L3114">
        <v>62</v>
      </c>
      <c r="M3114">
        <v>32</v>
      </c>
      <c r="N3114">
        <v>61</v>
      </c>
    </row>
    <row r="3115" spans="1:14" x14ac:dyDescent="0.2">
      <c r="A3115">
        <v>2000</v>
      </c>
      <c r="B3115">
        <v>14</v>
      </c>
      <c r="C3115">
        <v>2</v>
      </c>
      <c r="D3115">
        <v>-22</v>
      </c>
      <c r="E3115">
        <v>78</v>
      </c>
      <c r="F3115">
        <v>27</v>
      </c>
      <c r="G3115">
        <v>104</v>
      </c>
      <c r="H3115">
        <v>112</v>
      </c>
      <c r="I3115">
        <v>116</v>
      </c>
      <c r="J3115">
        <v>159</v>
      </c>
      <c r="K3115">
        <v>119</v>
      </c>
      <c r="L3115">
        <v>79</v>
      </c>
      <c r="M3115">
        <v>15</v>
      </c>
      <c r="N3115">
        <v>38</v>
      </c>
    </row>
    <row r="3116" spans="1:14" x14ac:dyDescent="0.2">
      <c r="A3116">
        <v>2000</v>
      </c>
      <c r="B3116">
        <v>15</v>
      </c>
      <c r="C3116">
        <v>18</v>
      </c>
      <c r="D3116">
        <v>26</v>
      </c>
      <c r="E3116">
        <v>30</v>
      </c>
      <c r="F3116">
        <v>13</v>
      </c>
      <c r="G3116">
        <v>132</v>
      </c>
      <c r="H3116">
        <v>116</v>
      </c>
      <c r="I3116">
        <v>97</v>
      </c>
      <c r="J3116">
        <v>131</v>
      </c>
      <c r="K3116">
        <v>130</v>
      </c>
      <c r="L3116">
        <v>93</v>
      </c>
      <c r="M3116">
        <v>1</v>
      </c>
      <c r="N3116">
        <v>21</v>
      </c>
    </row>
    <row r="3117" spans="1:14" x14ac:dyDescent="0.2">
      <c r="A3117">
        <v>2000</v>
      </c>
      <c r="B3117">
        <v>16</v>
      </c>
      <c r="C3117">
        <v>-2</v>
      </c>
      <c r="D3117">
        <v>14</v>
      </c>
      <c r="E3117">
        <v>54</v>
      </c>
      <c r="F3117">
        <v>-13</v>
      </c>
      <c r="G3117">
        <v>107</v>
      </c>
      <c r="H3117">
        <v>103</v>
      </c>
      <c r="I3117">
        <v>88</v>
      </c>
      <c r="J3117">
        <v>125</v>
      </c>
      <c r="K3117">
        <v>116</v>
      </c>
      <c r="L3117">
        <v>87</v>
      </c>
      <c r="M3117">
        <v>8</v>
      </c>
      <c r="N3117">
        <v>4</v>
      </c>
    </row>
    <row r="3118" spans="1:14" x14ac:dyDescent="0.2">
      <c r="A3118">
        <v>2000</v>
      </c>
      <c r="B3118">
        <v>17</v>
      </c>
      <c r="C3118">
        <v>3</v>
      </c>
      <c r="D3118">
        <v>1</v>
      </c>
      <c r="E3118">
        <v>76</v>
      </c>
      <c r="F3118">
        <v>43</v>
      </c>
      <c r="G3118">
        <v>83</v>
      </c>
      <c r="H3118">
        <v>121</v>
      </c>
      <c r="I3118">
        <v>76</v>
      </c>
      <c r="J3118">
        <v>124</v>
      </c>
      <c r="K3118">
        <v>121</v>
      </c>
      <c r="L3118">
        <v>50</v>
      </c>
      <c r="M3118">
        <v>27</v>
      </c>
      <c r="N3118">
        <v>-3</v>
      </c>
    </row>
    <row r="3119" spans="1:14" x14ac:dyDescent="0.2">
      <c r="A3119">
        <v>2000</v>
      </c>
      <c r="B3119">
        <v>18</v>
      </c>
      <c r="C3119">
        <v>24</v>
      </c>
      <c r="D3119">
        <v>24</v>
      </c>
      <c r="E3119">
        <v>63</v>
      </c>
      <c r="F3119">
        <v>38</v>
      </c>
      <c r="G3119">
        <v>77</v>
      </c>
      <c r="H3119">
        <v>128</v>
      </c>
      <c r="I3119">
        <v>86</v>
      </c>
      <c r="J3119">
        <v>118</v>
      </c>
      <c r="K3119">
        <v>116</v>
      </c>
      <c r="L3119">
        <v>87</v>
      </c>
      <c r="M3119">
        <v>31</v>
      </c>
      <c r="N3119">
        <v>6</v>
      </c>
    </row>
    <row r="3120" spans="1:14" x14ac:dyDescent="0.2">
      <c r="A3120">
        <v>2000</v>
      </c>
      <c r="B3120">
        <v>19</v>
      </c>
      <c r="C3120">
        <v>40</v>
      </c>
      <c r="D3120">
        <v>49</v>
      </c>
      <c r="E3120">
        <v>17</v>
      </c>
      <c r="F3120">
        <v>42</v>
      </c>
      <c r="G3120">
        <v>77</v>
      </c>
      <c r="H3120">
        <v>152</v>
      </c>
      <c r="I3120">
        <v>101</v>
      </c>
      <c r="J3120">
        <v>124</v>
      </c>
      <c r="K3120">
        <v>72</v>
      </c>
      <c r="L3120">
        <v>62</v>
      </c>
      <c r="M3120">
        <v>63</v>
      </c>
      <c r="N3120">
        <v>24</v>
      </c>
    </row>
    <row r="3121" spans="1:14" x14ac:dyDescent="0.2">
      <c r="A3121">
        <v>2000</v>
      </c>
      <c r="B3121">
        <v>20</v>
      </c>
      <c r="C3121">
        <v>2</v>
      </c>
      <c r="D3121">
        <v>-27</v>
      </c>
      <c r="E3121">
        <v>24</v>
      </c>
      <c r="F3121">
        <v>88</v>
      </c>
      <c r="G3121">
        <v>41</v>
      </c>
      <c r="H3121">
        <v>139</v>
      </c>
      <c r="I3121">
        <v>115</v>
      </c>
      <c r="J3121">
        <v>89</v>
      </c>
      <c r="K3121">
        <v>88</v>
      </c>
      <c r="L3121">
        <v>46</v>
      </c>
      <c r="M3121">
        <v>18</v>
      </c>
      <c r="N3121">
        <v>53</v>
      </c>
    </row>
    <row r="3122" spans="1:14" x14ac:dyDescent="0.2">
      <c r="A3122">
        <v>2000</v>
      </c>
      <c r="B3122">
        <v>21</v>
      </c>
      <c r="C3122">
        <v>7</v>
      </c>
      <c r="D3122">
        <v>2</v>
      </c>
      <c r="E3122">
        <v>46</v>
      </c>
      <c r="F3122">
        <v>69</v>
      </c>
      <c r="G3122">
        <v>74</v>
      </c>
      <c r="H3122">
        <v>139</v>
      </c>
      <c r="I3122">
        <v>98</v>
      </c>
      <c r="J3122">
        <v>74</v>
      </c>
      <c r="K3122">
        <v>55</v>
      </c>
      <c r="L3122">
        <v>86</v>
      </c>
      <c r="M3122">
        <v>4</v>
      </c>
      <c r="N3122">
        <v>50</v>
      </c>
    </row>
    <row r="3123" spans="1:14" x14ac:dyDescent="0.2">
      <c r="A3123">
        <v>2000</v>
      </c>
      <c r="B3123">
        <v>22</v>
      </c>
      <c r="C3123">
        <v>20</v>
      </c>
      <c r="D3123">
        <v>-21</v>
      </c>
      <c r="E3123">
        <v>17</v>
      </c>
      <c r="F3123">
        <v>73</v>
      </c>
      <c r="G3123">
        <v>61</v>
      </c>
      <c r="H3123">
        <v>112</v>
      </c>
      <c r="I3123">
        <v>114</v>
      </c>
      <c r="J3123">
        <v>76</v>
      </c>
      <c r="K3123">
        <v>127</v>
      </c>
      <c r="L3123">
        <v>40</v>
      </c>
      <c r="M3123">
        <v>23</v>
      </c>
      <c r="N3123">
        <v>42</v>
      </c>
    </row>
    <row r="3124" spans="1:14" x14ac:dyDescent="0.2">
      <c r="A3124">
        <v>2000</v>
      </c>
      <c r="B3124">
        <v>23</v>
      </c>
      <c r="C3124">
        <v>13</v>
      </c>
      <c r="D3124">
        <v>8</v>
      </c>
      <c r="E3124">
        <v>37</v>
      </c>
      <c r="F3124">
        <v>30</v>
      </c>
      <c r="G3124">
        <v>89</v>
      </c>
      <c r="H3124">
        <v>116</v>
      </c>
      <c r="I3124">
        <v>117</v>
      </c>
      <c r="J3124">
        <v>106</v>
      </c>
      <c r="K3124">
        <v>125</v>
      </c>
      <c r="L3124">
        <v>72</v>
      </c>
      <c r="M3124">
        <v>27</v>
      </c>
      <c r="N3124">
        <v>22</v>
      </c>
    </row>
    <row r="3125" spans="1:14" x14ac:dyDescent="0.2">
      <c r="A3125">
        <v>2000</v>
      </c>
      <c r="B3125">
        <v>24</v>
      </c>
      <c r="C3125">
        <v>-3</v>
      </c>
      <c r="D3125">
        <v>50</v>
      </c>
      <c r="E3125">
        <v>50</v>
      </c>
      <c r="F3125">
        <v>48</v>
      </c>
      <c r="G3125">
        <v>74</v>
      </c>
      <c r="H3125">
        <v>92</v>
      </c>
      <c r="I3125">
        <v>112</v>
      </c>
      <c r="J3125">
        <v>97</v>
      </c>
      <c r="K3125">
        <v>134</v>
      </c>
      <c r="L3125">
        <v>92</v>
      </c>
      <c r="M3125">
        <v>24</v>
      </c>
      <c r="N3125">
        <v>26</v>
      </c>
    </row>
    <row r="3126" spans="1:14" x14ac:dyDescent="0.2">
      <c r="A3126">
        <v>2000</v>
      </c>
      <c r="B3126">
        <v>25</v>
      </c>
      <c r="C3126">
        <v>-17</v>
      </c>
      <c r="D3126">
        <v>19</v>
      </c>
      <c r="E3126">
        <v>23</v>
      </c>
      <c r="F3126">
        <v>83</v>
      </c>
      <c r="G3126">
        <v>71</v>
      </c>
      <c r="H3126">
        <v>89</v>
      </c>
      <c r="I3126">
        <v>116</v>
      </c>
      <c r="J3126">
        <v>115</v>
      </c>
      <c r="K3126">
        <v>96</v>
      </c>
      <c r="L3126">
        <v>91</v>
      </c>
      <c r="M3126">
        <v>34</v>
      </c>
      <c r="N3126">
        <v>22</v>
      </c>
    </row>
    <row r="3127" spans="1:14" x14ac:dyDescent="0.2">
      <c r="A3127">
        <v>2000</v>
      </c>
      <c r="B3127">
        <v>26</v>
      </c>
      <c r="C3127">
        <v>-26</v>
      </c>
      <c r="D3127">
        <v>15</v>
      </c>
      <c r="E3127">
        <v>-3</v>
      </c>
      <c r="F3127">
        <v>80</v>
      </c>
      <c r="G3127">
        <v>75</v>
      </c>
      <c r="H3127">
        <v>84</v>
      </c>
      <c r="I3127">
        <v>127</v>
      </c>
      <c r="J3127">
        <v>158</v>
      </c>
      <c r="K3127">
        <v>115</v>
      </c>
      <c r="L3127">
        <v>71</v>
      </c>
      <c r="M3127">
        <v>58</v>
      </c>
      <c r="N3127">
        <v>0</v>
      </c>
    </row>
    <row r="3128" spans="1:14" x14ac:dyDescent="0.2">
      <c r="A3128">
        <v>2000</v>
      </c>
      <c r="B3128">
        <v>27</v>
      </c>
      <c r="C3128">
        <v>-24</v>
      </c>
      <c r="D3128">
        <v>40</v>
      </c>
      <c r="E3128">
        <v>32</v>
      </c>
      <c r="F3128">
        <v>67</v>
      </c>
      <c r="G3128">
        <v>54</v>
      </c>
      <c r="H3128">
        <v>77</v>
      </c>
      <c r="I3128">
        <v>125</v>
      </c>
      <c r="J3128">
        <v>120</v>
      </c>
      <c r="K3128">
        <v>105</v>
      </c>
      <c r="L3128">
        <v>88</v>
      </c>
      <c r="M3128">
        <v>37</v>
      </c>
      <c r="N3128">
        <v>-7</v>
      </c>
    </row>
    <row r="3129" spans="1:14" x14ac:dyDescent="0.2">
      <c r="A3129">
        <v>2000</v>
      </c>
      <c r="B3129">
        <v>28</v>
      </c>
      <c r="C3129">
        <v>-3</v>
      </c>
      <c r="D3129">
        <v>43</v>
      </c>
      <c r="E3129">
        <v>34</v>
      </c>
      <c r="F3129">
        <v>67</v>
      </c>
      <c r="G3129">
        <v>50</v>
      </c>
      <c r="H3129">
        <v>118</v>
      </c>
      <c r="I3129">
        <v>127</v>
      </c>
      <c r="J3129">
        <v>91</v>
      </c>
      <c r="K3129">
        <v>95</v>
      </c>
      <c r="L3129">
        <v>84</v>
      </c>
      <c r="M3129">
        <v>58</v>
      </c>
      <c r="N3129">
        <v>-19</v>
      </c>
    </row>
    <row r="3130" spans="1:14" x14ac:dyDescent="0.2">
      <c r="A3130">
        <v>2000</v>
      </c>
      <c r="B3130">
        <v>29</v>
      </c>
      <c r="C3130">
        <v>40</v>
      </c>
      <c r="D3130">
        <v>38</v>
      </c>
      <c r="E3130">
        <v>22</v>
      </c>
      <c r="F3130">
        <v>89</v>
      </c>
      <c r="G3130">
        <v>61</v>
      </c>
      <c r="H3130">
        <v>126</v>
      </c>
      <c r="I3130">
        <v>125</v>
      </c>
      <c r="J3130">
        <v>82</v>
      </c>
      <c r="K3130">
        <v>89</v>
      </c>
      <c r="L3130">
        <v>65</v>
      </c>
      <c r="M3130">
        <v>106</v>
      </c>
      <c r="N3130">
        <v>-40</v>
      </c>
    </row>
    <row r="3131" spans="1:14" x14ac:dyDescent="0.2">
      <c r="A3131">
        <v>2000</v>
      </c>
      <c r="B3131">
        <v>30</v>
      </c>
      <c r="C3131">
        <v>84</v>
      </c>
      <c r="E3131">
        <v>24</v>
      </c>
      <c r="F3131">
        <v>36</v>
      </c>
      <c r="G3131">
        <v>59</v>
      </c>
      <c r="H3131">
        <v>116</v>
      </c>
      <c r="I3131">
        <v>122</v>
      </c>
      <c r="J3131">
        <v>91</v>
      </c>
      <c r="K3131">
        <v>99</v>
      </c>
      <c r="L3131">
        <v>44</v>
      </c>
      <c r="M3131">
        <v>55</v>
      </c>
      <c r="N3131">
        <v>-35</v>
      </c>
    </row>
    <row r="3132" spans="1:14" x14ac:dyDescent="0.2">
      <c r="A3132">
        <v>2000</v>
      </c>
      <c r="B3132">
        <v>31</v>
      </c>
      <c r="C3132">
        <v>89</v>
      </c>
      <c r="E3132">
        <v>17</v>
      </c>
      <c r="G3132">
        <v>39</v>
      </c>
      <c r="I3132">
        <v>127</v>
      </c>
      <c r="J3132">
        <v>97</v>
      </c>
      <c r="L3132">
        <v>57</v>
      </c>
      <c r="N3132">
        <v>-43</v>
      </c>
    </row>
    <row r="3133" spans="1:14" x14ac:dyDescent="0.2">
      <c r="A3133">
        <v>2001</v>
      </c>
      <c r="B3133">
        <v>1</v>
      </c>
      <c r="C3133">
        <v>-15</v>
      </c>
      <c r="D3133">
        <v>-29</v>
      </c>
      <c r="E3133">
        <v>-23</v>
      </c>
      <c r="F3133">
        <v>67</v>
      </c>
      <c r="G3133">
        <v>36</v>
      </c>
      <c r="H3133">
        <v>99</v>
      </c>
      <c r="I3133">
        <v>133</v>
      </c>
      <c r="J3133">
        <v>114</v>
      </c>
      <c r="K3133">
        <v>109</v>
      </c>
      <c r="L3133">
        <v>126</v>
      </c>
      <c r="M3133">
        <v>48</v>
      </c>
      <c r="N3133">
        <v>91</v>
      </c>
    </row>
    <row r="3134" spans="1:14" x14ac:dyDescent="0.2">
      <c r="A3134">
        <v>2001</v>
      </c>
      <c r="B3134">
        <v>2</v>
      </c>
      <c r="C3134">
        <v>61</v>
      </c>
      <c r="D3134">
        <v>-15</v>
      </c>
      <c r="E3134">
        <v>-39</v>
      </c>
      <c r="F3134">
        <v>71</v>
      </c>
      <c r="G3134">
        <v>56</v>
      </c>
      <c r="H3134">
        <v>107</v>
      </c>
      <c r="I3134">
        <v>151</v>
      </c>
      <c r="J3134">
        <v>124</v>
      </c>
      <c r="K3134">
        <v>145</v>
      </c>
      <c r="L3134">
        <v>119</v>
      </c>
      <c r="M3134">
        <v>57</v>
      </c>
      <c r="N3134">
        <v>2</v>
      </c>
    </row>
    <row r="3135" spans="1:14" x14ac:dyDescent="0.2">
      <c r="A3135">
        <v>2001</v>
      </c>
      <c r="B3135">
        <v>3</v>
      </c>
      <c r="C3135">
        <v>18</v>
      </c>
      <c r="D3135">
        <v>44</v>
      </c>
      <c r="E3135">
        <v>-41</v>
      </c>
      <c r="F3135">
        <v>50</v>
      </c>
      <c r="G3135">
        <v>72</v>
      </c>
      <c r="H3135">
        <v>48</v>
      </c>
      <c r="I3135">
        <v>153</v>
      </c>
      <c r="J3135">
        <v>128</v>
      </c>
      <c r="K3135">
        <v>121</v>
      </c>
      <c r="L3135">
        <v>108</v>
      </c>
      <c r="M3135">
        <v>46</v>
      </c>
      <c r="N3135">
        <v>9</v>
      </c>
    </row>
    <row r="3136" spans="1:14" x14ac:dyDescent="0.2">
      <c r="A3136">
        <v>2001</v>
      </c>
      <c r="B3136">
        <v>4</v>
      </c>
      <c r="C3136">
        <v>19</v>
      </c>
      <c r="D3136">
        <v>27</v>
      </c>
      <c r="E3136">
        <v>-34</v>
      </c>
      <c r="F3136">
        <v>38</v>
      </c>
      <c r="G3136">
        <v>19</v>
      </c>
      <c r="H3136">
        <v>86</v>
      </c>
      <c r="I3136">
        <v>158</v>
      </c>
      <c r="J3136">
        <v>107</v>
      </c>
      <c r="K3136">
        <v>98</v>
      </c>
      <c r="L3136">
        <v>109</v>
      </c>
      <c r="M3136">
        <v>61</v>
      </c>
      <c r="N3136">
        <v>40</v>
      </c>
    </row>
    <row r="3137" spans="1:14" x14ac:dyDescent="0.2">
      <c r="A3137">
        <v>2001</v>
      </c>
      <c r="B3137">
        <v>5</v>
      </c>
      <c r="C3137">
        <v>30</v>
      </c>
      <c r="D3137">
        <v>33</v>
      </c>
      <c r="E3137">
        <v>-50</v>
      </c>
      <c r="F3137">
        <v>32</v>
      </c>
      <c r="G3137">
        <v>29</v>
      </c>
      <c r="H3137">
        <v>81</v>
      </c>
      <c r="I3137">
        <v>149</v>
      </c>
      <c r="J3137">
        <v>111</v>
      </c>
      <c r="K3137">
        <v>92</v>
      </c>
      <c r="L3137">
        <v>127</v>
      </c>
      <c r="M3137">
        <v>29</v>
      </c>
      <c r="N3137">
        <v>49</v>
      </c>
    </row>
    <row r="3138" spans="1:14" x14ac:dyDescent="0.2">
      <c r="A3138">
        <v>2001</v>
      </c>
      <c r="B3138">
        <v>6</v>
      </c>
      <c r="C3138">
        <v>13</v>
      </c>
      <c r="D3138">
        <v>55</v>
      </c>
      <c r="E3138">
        <v>-6</v>
      </c>
      <c r="F3138">
        <v>50</v>
      </c>
      <c r="G3138">
        <v>31</v>
      </c>
      <c r="H3138">
        <v>111</v>
      </c>
      <c r="I3138">
        <v>167</v>
      </c>
      <c r="J3138">
        <v>136</v>
      </c>
      <c r="K3138">
        <v>106</v>
      </c>
      <c r="L3138">
        <v>109</v>
      </c>
      <c r="M3138">
        <v>61</v>
      </c>
      <c r="N3138">
        <v>10</v>
      </c>
    </row>
    <row r="3139" spans="1:14" x14ac:dyDescent="0.2">
      <c r="A3139">
        <v>2001</v>
      </c>
      <c r="B3139">
        <v>7</v>
      </c>
      <c r="C3139">
        <v>28</v>
      </c>
      <c r="D3139">
        <v>63</v>
      </c>
      <c r="E3139">
        <v>27</v>
      </c>
      <c r="F3139">
        <v>40</v>
      </c>
      <c r="G3139">
        <v>32</v>
      </c>
      <c r="H3139">
        <v>71</v>
      </c>
      <c r="I3139">
        <v>155</v>
      </c>
      <c r="J3139">
        <v>124</v>
      </c>
      <c r="K3139">
        <v>119</v>
      </c>
      <c r="L3139">
        <v>106</v>
      </c>
      <c r="M3139">
        <v>95</v>
      </c>
      <c r="N3139">
        <v>23</v>
      </c>
    </row>
    <row r="3140" spans="1:14" x14ac:dyDescent="0.2">
      <c r="A3140">
        <v>2001</v>
      </c>
      <c r="B3140">
        <v>8</v>
      </c>
      <c r="C3140">
        <v>27</v>
      </c>
      <c r="D3140">
        <v>24</v>
      </c>
      <c r="E3140">
        <v>55</v>
      </c>
      <c r="F3140">
        <v>37</v>
      </c>
      <c r="G3140">
        <v>25</v>
      </c>
      <c r="H3140">
        <v>53</v>
      </c>
      <c r="I3140">
        <v>148</v>
      </c>
      <c r="J3140">
        <v>125</v>
      </c>
      <c r="K3140">
        <v>122</v>
      </c>
      <c r="L3140">
        <v>99</v>
      </c>
      <c r="M3140">
        <v>41</v>
      </c>
      <c r="N3140">
        <v>11</v>
      </c>
    </row>
    <row r="3141" spans="1:14" x14ac:dyDescent="0.2">
      <c r="A3141">
        <v>2001</v>
      </c>
      <c r="B3141">
        <v>9</v>
      </c>
      <c r="C3141">
        <v>-10</v>
      </c>
      <c r="D3141">
        <v>-24</v>
      </c>
      <c r="E3141">
        <v>58</v>
      </c>
      <c r="F3141">
        <v>49</v>
      </c>
      <c r="G3141">
        <v>45</v>
      </c>
      <c r="H3141">
        <v>53</v>
      </c>
      <c r="I3141">
        <v>121</v>
      </c>
      <c r="J3141">
        <v>110</v>
      </c>
      <c r="K3141">
        <v>81</v>
      </c>
      <c r="L3141">
        <v>105</v>
      </c>
      <c r="M3141">
        <v>6</v>
      </c>
      <c r="N3141">
        <v>-12</v>
      </c>
    </row>
    <row r="3142" spans="1:14" x14ac:dyDescent="0.2">
      <c r="A3142">
        <v>2001</v>
      </c>
      <c r="B3142">
        <v>10</v>
      </c>
      <c r="C3142">
        <v>-9</v>
      </c>
      <c r="D3142">
        <v>-14</v>
      </c>
      <c r="E3142">
        <v>77</v>
      </c>
      <c r="F3142">
        <v>70</v>
      </c>
      <c r="G3142">
        <v>77</v>
      </c>
      <c r="H3142">
        <v>70</v>
      </c>
      <c r="I3142">
        <v>130</v>
      </c>
      <c r="J3142">
        <v>107</v>
      </c>
      <c r="K3142">
        <v>78</v>
      </c>
      <c r="L3142">
        <v>90</v>
      </c>
      <c r="M3142">
        <v>-17</v>
      </c>
      <c r="N3142">
        <v>-12</v>
      </c>
    </row>
    <row r="3143" spans="1:14" x14ac:dyDescent="0.2">
      <c r="A3143">
        <v>2001</v>
      </c>
      <c r="B3143">
        <v>11</v>
      </c>
      <c r="C3143">
        <v>9</v>
      </c>
      <c r="D3143">
        <v>47</v>
      </c>
      <c r="E3143">
        <v>73</v>
      </c>
      <c r="F3143">
        <v>38</v>
      </c>
      <c r="G3143">
        <v>107</v>
      </c>
      <c r="H3143">
        <v>53</v>
      </c>
      <c r="I3143">
        <v>110</v>
      </c>
      <c r="J3143">
        <v>107</v>
      </c>
      <c r="K3143">
        <v>110</v>
      </c>
      <c r="L3143">
        <v>115</v>
      </c>
      <c r="M3143">
        <v>26</v>
      </c>
      <c r="N3143">
        <v>-3</v>
      </c>
    </row>
    <row r="3144" spans="1:14" x14ac:dyDescent="0.2">
      <c r="A3144">
        <v>2001</v>
      </c>
      <c r="B3144">
        <v>12</v>
      </c>
      <c r="C3144">
        <v>22</v>
      </c>
      <c r="D3144">
        <v>67</v>
      </c>
      <c r="E3144">
        <v>28</v>
      </c>
      <c r="F3144">
        <v>32</v>
      </c>
      <c r="G3144">
        <v>99</v>
      </c>
      <c r="H3144">
        <v>102</v>
      </c>
      <c r="I3144">
        <v>102</v>
      </c>
      <c r="J3144">
        <v>147</v>
      </c>
      <c r="K3144">
        <v>120</v>
      </c>
      <c r="L3144">
        <v>99</v>
      </c>
      <c r="M3144">
        <v>78</v>
      </c>
      <c r="N3144">
        <v>0</v>
      </c>
    </row>
    <row r="3145" spans="1:14" x14ac:dyDescent="0.2">
      <c r="A3145">
        <v>2001</v>
      </c>
      <c r="B3145">
        <v>13</v>
      </c>
      <c r="C3145">
        <v>-2</v>
      </c>
      <c r="D3145">
        <v>-4</v>
      </c>
      <c r="E3145">
        <v>20</v>
      </c>
      <c r="F3145">
        <v>27</v>
      </c>
      <c r="G3145">
        <v>92</v>
      </c>
      <c r="H3145">
        <v>99</v>
      </c>
      <c r="I3145">
        <v>101</v>
      </c>
      <c r="J3145">
        <v>156</v>
      </c>
      <c r="K3145">
        <v>98</v>
      </c>
      <c r="L3145">
        <v>120</v>
      </c>
      <c r="M3145">
        <v>37</v>
      </c>
      <c r="N3145">
        <v>27</v>
      </c>
    </row>
    <row r="3146" spans="1:14" x14ac:dyDescent="0.2">
      <c r="A3146">
        <v>2001</v>
      </c>
      <c r="B3146">
        <v>14</v>
      </c>
      <c r="C3146">
        <v>-7</v>
      </c>
      <c r="D3146">
        <v>-21</v>
      </c>
      <c r="E3146">
        <v>22</v>
      </c>
      <c r="F3146">
        <v>33</v>
      </c>
      <c r="G3146">
        <v>103</v>
      </c>
      <c r="H3146">
        <v>81</v>
      </c>
      <c r="I3146">
        <v>96</v>
      </c>
      <c r="J3146">
        <v>164</v>
      </c>
      <c r="K3146">
        <v>74</v>
      </c>
      <c r="L3146">
        <v>130</v>
      </c>
      <c r="M3146">
        <v>7</v>
      </c>
      <c r="N3146">
        <v>-10</v>
      </c>
    </row>
    <row r="3147" spans="1:14" x14ac:dyDescent="0.2">
      <c r="A3147">
        <v>2001</v>
      </c>
      <c r="B3147">
        <v>15</v>
      </c>
      <c r="C3147">
        <v>0</v>
      </c>
      <c r="D3147">
        <v>-9</v>
      </c>
      <c r="E3147">
        <v>21</v>
      </c>
      <c r="F3147">
        <v>64</v>
      </c>
      <c r="G3147">
        <v>85</v>
      </c>
      <c r="H3147">
        <v>118</v>
      </c>
      <c r="I3147">
        <v>82</v>
      </c>
      <c r="J3147">
        <v>152</v>
      </c>
      <c r="K3147">
        <v>99</v>
      </c>
      <c r="L3147">
        <v>132</v>
      </c>
      <c r="M3147">
        <v>-9</v>
      </c>
      <c r="N3147">
        <v>-22</v>
      </c>
    </row>
    <row r="3148" spans="1:14" x14ac:dyDescent="0.2">
      <c r="A3148">
        <v>2001</v>
      </c>
      <c r="B3148">
        <v>16</v>
      </c>
      <c r="C3148">
        <v>-39</v>
      </c>
      <c r="D3148">
        <v>6</v>
      </c>
      <c r="E3148">
        <v>43</v>
      </c>
      <c r="F3148">
        <v>48</v>
      </c>
      <c r="G3148">
        <v>91</v>
      </c>
      <c r="H3148">
        <v>112</v>
      </c>
      <c r="I3148">
        <v>69</v>
      </c>
      <c r="J3148">
        <v>142</v>
      </c>
      <c r="K3148">
        <v>87</v>
      </c>
      <c r="L3148">
        <v>76</v>
      </c>
      <c r="M3148">
        <v>13</v>
      </c>
      <c r="N3148">
        <v>-1</v>
      </c>
    </row>
    <row r="3149" spans="1:14" x14ac:dyDescent="0.2">
      <c r="A3149">
        <v>2001</v>
      </c>
      <c r="B3149">
        <v>17</v>
      </c>
      <c r="C3149">
        <v>-41</v>
      </c>
      <c r="D3149">
        <v>-18</v>
      </c>
      <c r="E3149">
        <v>13</v>
      </c>
      <c r="F3149">
        <v>9</v>
      </c>
      <c r="G3149">
        <v>57</v>
      </c>
      <c r="H3149">
        <v>100</v>
      </c>
      <c r="I3149">
        <v>90</v>
      </c>
      <c r="J3149">
        <v>102</v>
      </c>
      <c r="K3149">
        <v>76</v>
      </c>
      <c r="L3149">
        <v>101</v>
      </c>
      <c r="M3149">
        <v>74</v>
      </c>
      <c r="N3149">
        <v>-18</v>
      </c>
    </row>
    <row r="3150" spans="1:14" x14ac:dyDescent="0.2">
      <c r="A3150">
        <v>2001</v>
      </c>
      <c r="B3150">
        <v>18</v>
      </c>
      <c r="C3150">
        <v>-30</v>
      </c>
      <c r="D3150">
        <v>-33</v>
      </c>
      <c r="E3150">
        <v>6</v>
      </c>
      <c r="F3150">
        <v>10</v>
      </c>
      <c r="G3150">
        <v>62</v>
      </c>
      <c r="H3150">
        <v>78</v>
      </c>
      <c r="I3150">
        <v>126</v>
      </c>
      <c r="J3150">
        <v>123</v>
      </c>
      <c r="K3150">
        <v>97</v>
      </c>
      <c r="L3150">
        <v>122</v>
      </c>
      <c r="M3150">
        <v>63</v>
      </c>
      <c r="N3150">
        <v>13</v>
      </c>
    </row>
    <row r="3151" spans="1:14" x14ac:dyDescent="0.2">
      <c r="A3151">
        <v>2001</v>
      </c>
      <c r="B3151">
        <v>19</v>
      </c>
      <c r="C3151">
        <v>-32</v>
      </c>
      <c r="D3151">
        <v>-23</v>
      </c>
      <c r="E3151">
        <v>-23</v>
      </c>
      <c r="F3151">
        <v>10</v>
      </c>
      <c r="G3151">
        <v>86</v>
      </c>
      <c r="H3151">
        <v>113</v>
      </c>
      <c r="I3151">
        <v>111</v>
      </c>
      <c r="J3151">
        <v>147</v>
      </c>
      <c r="K3151">
        <v>111</v>
      </c>
      <c r="L3151">
        <v>73</v>
      </c>
      <c r="M3151">
        <v>45</v>
      </c>
      <c r="N3151">
        <v>29</v>
      </c>
    </row>
    <row r="3152" spans="1:14" x14ac:dyDescent="0.2">
      <c r="A3152">
        <v>2001</v>
      </c>
      <c r="B3152">
        <v>20</v>
      </c>
      <c r="C3152">
        <v>-40</v>
      </c>
      <c r="D3152">
        <v>-11</v>
      </c>
      <c r="E3152">
        <v>-7</v>
      </c>
      <c r="F3152">
        <v>14</v>
      </c>
      <c r="G3152">
        <v>83</v>
      </c>
      <c r="H3152">
        <v>108</v>
      </c>
      <c r="I3152">
        <v>97</v>
      </c>
      <c r="J3152">
        <v>134</v>
      </c>
      <c r="K3152">
        <v>105</v>
      </c>
      <c r="L3152">
        <v>109</v>
      </c>
      <c r="M3152">
        <v>26</v>
      </c>
      <c r="N3152">
        <v>-12</v>
      </c>
    </row>
    <row r="3153" spans="1:14" x14ac:dyDescent="0.2">
      <c r="A3153">
        <v>2001</v>
      </c>
      <c r="B3153">
        <v>21</v>
      </c>
      <c r="C3153">
        <v>-22</v>
      </c>
      <c r="D3153">
        <v>22</v>
      </c>
      <c r="E3153">
        <v>5</v>
      </c>
      <c r="F3153">
        <v>-2</v>
      </c>
      <c r="G3153">
        <v>74</v>
      </c>
      <c r="H3153">
        <v>94</v>
      </c>
      <c r="I3153">
        <v>112</v>
      </c>
      <c r="J3153">
        <v>94</v>
      </c>
      <c r="K3153">
        <v>88</v>
      </c>
      <c r="L3153">
        <v>89</v>
      </c>
      <c r="M3153">
        <v>65</v>
      </c>
      <c r="N3153">
        <v>3</v>
      </c>
    </row>
    <row r="3154" spans="1:14" x14ac:dyDescent="0.2">
      <c r="A3154">
        <v>2001</v>
      </c>
      <c r="B3154">
        <v>22</v>
      </c>
      <c r="C3154">
        <v>5</v>
      </c>
      <c r="D3154">
        <v>49</v>
      </c>
      <c r="E3154">
        <v>6</v>
      </c>
      <c r="F3154">
        <v>38</v>
      </c>
      <c r="G3154">
        <v>66</v>
      </c>
      <c r="H3154">
        <v>80</v>
      </c>
      <c r="I3154">
        <v>139</v>
      </c>
      <c r="J3154">
        <v>133</v>
      </c>
      <c r="K3154">
        <v>81</v>
      </c>
      <c r="L3154">
        <v>83</v>
      </c>
      <c r="M3154">
        <v>79</v>
      </c>
      <c r="N3154">
        <v>-7</v>
      </c>
    </row>
    <row r="3155" spans="1:14" x14ac:dyDescent="0.2">
      <c r="A3155">
        <v>2001</v>
      </c>
      <c r="B3155">
        <v>23</v>
      </c>
      <c r="C3155">
        <v>31</v>
      </c>
      <c r="D3155">
        <v>31</v>
      </c>
      <c r="E3155">
        <v>43</v>
      </c>
      <c r="F3155">
        <v>43</v>
      </c>
      <c r="G3155">
        <v>78</v>
      </c>
      <c r="H3155">
        <v>105</v>
      </c>
      <c r="I3155">
        <v>114</v>
      </c>
      <c r="J3155">
        <v>133</v>
      </c>
      <c r="K3155">
        <v>64</v>
      </c>
      <c r="L3155">
        <v>105</v>
      </c>
      <c r="M3155">
        <v>-11</v>
      </c>
      <c r="N3155">
        <v>-32</v>
      </c>
    </row>
    <row r="3156" spans="1:14" x14ac:dyDescent="0.2">
      <c r="A3156">
        <v>2001</v>
      </c>
      <c r="B3156">
        <v>24</v>
      </c>
      <c r="C3156">
        <v>51</v>
      </c>
      <c r="D3156">
        <v>0</v>
      </c>
      <c r="E3156">
        <v>57</v>
      </c>
      <c r="F3156">
        <v>29</v>
      </c>
      <c r="G3156">
        <v>93</v>
      </c>
      <c r="H3156">
        <v>105</v>
      </c>
      <c r="I3156">
        <v>110</v>
      </c>
      <c r="J3156">
        <v>152</v>
      </c>
      <c r="K3156">
        <v>103</v>
      </c>
      <c r="L3156">
        <v>103</v>
      </c>
      <c r="M3156">
        <v>9</v>
      </c>
      <c r="N3156">
        <v>-21</v>
      </c>
    </row>
    <row r="3157" spans="1:14" x14ac:dyDescent="0.2">
      <c r="A3157">
        <v>2001</v>
      </c>
      <c r="B3157">
        <v>25</v>
      </c>
      <c r="C3157">
        <v>22</v>
      </c>
      <c r="D3157">
        <v>-23</v>
      </c>
      <c r="E3157">
        <v>36</v>
      </c>
      <c r="F3157">
        <v>45</v>
      </c>
      <c r="G3157">
        <v>83</v>
      </c>
      <c r="H3157">
        <v>120</v>
      </c>
      <c r="I3157">
        <v>121</v>
      </c>
      <c r="J3157">
        <v>132</v>
      </c>
      <c r="K3157">
        <v>89</v>
      </c>
      <c r="L3157">
        <v>93</v>
      </c>
      <c r="M3157">
        <v>99</v>
      </c>
      <c r="N3157">
        <v>40</v>
      </c>
    </row>
    <row r="3158" spans="1:14" x14ac:dyDescent="0.2">
      <c r="A3158">
        <v>2001</v>
      </c>
      <c r="B3158">
        <v>26</v>
      </c>
      <c r="C3158">
        <v>26</v>
      </c>
      <c r="D3158">
        <v>0</v>
      </c>
      <c r="E3158">
        <v>18</v>
      </c>
      <c r="F3158">
        <v>50</v>
      </c>
      <c r="G3158">
        <v>106</v>
      </c>
      <c r="H3158">
        <v>149</v>
      </c>
      <c r="I3158">
        <v>116</v>
      </c>
      <c r="J3158">
        <v>148</v>
      </c>
      <c r="K3158">
        <v>65</v>
      </c>
      <c r="L3158">
        <v>108</v>
      </c>
      <c r="M3158">
        <v>18</v>
      </c>
      <c r="N3158">
        <v>-11</v>
      </c>
    </row>
    <row r="3159" spans="1:14" x14ac:dyDescent="0.2">
      <c r="A3159">
        <v>2001</v>
      </c>
      <c r="B3159">
        <v>27</v>
      </c>
      <c r="C3159">
        <v>11</v>
      </c>
      <c r="D3159">
        <v>5</v>
      </c>
      <c r="E3159">
        <v>27</v>
      </c>
      <c r="F3159">
        <v>31</v>
      </c>
      <c r="G3159">
        <v>130</v>
      </c>
      <c r="H3159">
        <v>156</v>
      </c>
      <c r="I3159">
        <v>126</v>
      </c>
      <c r="J3159">
        <v>105</v>
      </c>
      <c r="K3159">
        <v>108</v>
      </c>
      <c r="L3159">
        <v>88</v>
      </c>
      <c r="M3159">
        <v>2</v>
      </c>
      <c r="N3159">
        <v>-6</v>
      </c>
    </row>
    <row r="3160" spans="1:14" x14ac:dyDescent="0.2">
      <c r="A3160">
        <v>2001</v>
      </c>
      <c r="B3160">
        <v>28</v>
      </c>
      <c r="C3160">
        <v>-26</v>
      </c>
      <c r="D3160">
        <v>7</v>
      </c>
      <c r="E3160">
        <v>42</v>
      </c>
      <c r="F3160">
        <v>68</v>
      </c>
      <c r="G3160">
        <v>141</v>
      </c>
      <c r="H3160">
        <v>130</v>
      </c>
      <c r="I3160">
        <v>135</v>
      </c>
      <c r="J3160">
        <v>76</v>
      </c>
      <c r="K3160">
        <v>112</v>
      </c>
      <c r="L3160">
        <v>77</v>
      </c>
      <c r="M3160">
        <v>37</v>
      </c>
      <c r="N3160">
        <v>24</v>
      </c>
    </row>
    <row r="3161" spans="1:14" x14ac:dyDescent="0.2">
      <c r="A3161">
        <v>2001</v>
      </c>
      <c r="B3161">
        <v>29</v>
      </c>
      <c r="C3161">
        <v>-15</v>
      </c>
      <c r="E3161">
        <v>28</v>
      </c>
      <c r="F3161">
        <v>39</v>
      </c>
      <c r="G3161">
        <v>110</v>
      </c>
      <c r="H3161">
        <v>140</v>
      </c>
      <c r="I3161">
        <v>180</v>
      </c>
      <c r="J3161">
        <v>79</v>
      </c>
      <c r="K3161">
        <v>144</v>
      </c>
      <c r="L3161">
        <v>64</v>
      </c>
      <c r="M3161">
        <v>58</v>
      </c>
      <c r="N3161">
        <v>5</v>
      </c>
    </row>
    <row r="3162" spans="1:14" x14ac:dyDescent="0.2">
      <c r="A3162">
        <v>2001</v>
      </c>
      <c r="B3162">
        <v>30</v>
      </c>
      <c r="C3162">
        <v>-3</v>
      </c>
      <c r="E3162">
        <v>49</v>
      </c>
      <c r="F3162">
        <v>31</v>
      </c>
      <c r="G3162">
        <v>100</v>
      </c>
      <c r="H3162">
        <v>134</v>
      </c>
      <c r="I3162">
        <v>151</v>
      </c>
      <c r="J3162">
        <v>126</v>
      </c>
      <c r="K3162">
        <v>112</v>
      </c>
      <c r="L3162">
        <v>108</v>
      </c>
      <c r="M3162">
        <v>106</v>
      </c>
      <c r="N3162">
        <v>-7</v>
      </c>
    </row>
    <row r="3163" spans="1:14" x14ac:dyDescent="0.2">
      <c r="A3163">
        <v>2001</v>
      </c>
      <c r="B3163">
        <v>31</v>
      </c>
      <c r="C3163">
        <v>27</v>
      </c>
      <c r="E3163">
        <v>64</v>
      </c>
      <c r="G3163">
        <v>97</v>
      </c>
      <c r="I3163">
        <v>148</v>
      </c>
      <c r="J3163">
        <v>112</v>
      </c>
      <c r="L3163">
        <v>81</v>
      </c>
      <c r="N3163">
        <v>-38</v>
      </c>
    </row>
    <row r="3164" spans="1:14" x14ac:dyDescent="0.2">
      <c r="A3164">
        <v>2002</v>
      </c>
      <c r="B3164">
        <v>1</v>
      </c>
      <c r="C3164">
        <v>-65</v>
      </c>
      <c r="D3164">
        <v>48</v>
      </c>
      <c r="E3164">
        <v>6</v>
      </c>
      <c r="F3164">
        <v>88</v>
      </c>
      <c r="G3164">
        <v>57</v>
      </c>
      <c r="H3164">
        <v>67</v>
      </c>
      <c r="I3164">
        <v>109</v>
      </c>
      <c r="J3164">
        <v>135</v>
      </c>
      <c r="K3164">
        <v>59</v>
      </c>
      <c r="L3164">
        <v>87</v>
      </c>
      <c r="M3164">
        <v>88</v>
      </c>
      <c r="N3164">
        <v>60</v>
      </c>
    </row>
    <row r="3165" spans="1:14" x14ac:dyDescent="0.2">
      <c r="A3165">
        <v>2002</v>
      </c>
      <c r="B3165">
        <v>2</v>
      </c>
      <c r="C3165">
        <v>-62</v>
      </c>
      <c r="D3165">
        <v>97</v>
      </c>
      <c r="E3165">
        <v>-17</v>
      </c>
      <c r="F3165">
        <v>44</v>
      </c>
      <c r="G3165">
        <v>30</v>
      </c>
      <c r="H3165">
        <v>93</v>
      </c>
      <c r="I3165">
        <v>99</v>
      </c>
      <c r="J3165">
        <v>110</v>
      </c>
      <c r="K3165">
        <v>66</v>
      </c>
      <c r="L3165">
        <v>117</v>
      </c>
      <c r="M3165">
        <v>79</v>
      </c>
      <c r="N3165">
        <v>71</v>
      </c>
    </row>
    <row r="3166" spans="1:14" x14ac:dyDescent="0.2">
      <c r="A3166">
        <v>2002</v>
      </c>
      <c r="B3166">
        <v>3</v>
      </c>
      <c r="C3166">
        <v>-33</v>
      </c>
      <c r="D3166">
        <v>79</v>
      </c>
      <c r="E3166">
        <v>27</v>
      </c>
      <c r="F3166">
        <v>79</v>
      </c>
      <c r="G3166">
        <v>46</v>
      </c>
      <c r="H3166">
        <v>108</v>
      </c>
      <c r="I3166">
        <v>101</v>
      </c>
      <c r="J3166">
        <v>122</v>
      </c>
      <c r="K3166">
        <v>113</v>
      </c>
      <c r="L3166">
        <v>120</v>
      </c>
      <c r="M3166">
        <v>90</v>
      </c>
      <c r="N3166">
        <v>64</v>
      </c>
    </row>
    <row r="3167" spans="1:14" x14ac:dyDescent="0.2">
      <c r="A3167">
        <v>2002</v>
      </c>
      <c r="B3167">
        <v>4</v>
      </c>
      <c r="C3167">
        <v>-51</v>
      </c>
      <c r="D3167">
        <v>26</v>
      </c>
      <c r="E3167">
        <v>46</v>
      </c>
      <c r="F3167">
        <v>47</v>
      </c>
      <c r="G3167">
        <v>36</v>
      </c>
      <c r="H3167">
        <v>79</v>
      </c>
      <c r="I3167">
        <v>92</v>
      </c>
      <c r="J3167">
        <v>129</v>
      </c>
      <c r="K3167">
        <v>107</v>
      </c>
      <c r="L3167">
        <v>68</v>
      </c>
      <c r="M3167">
        <v>72</v>
      </c>
      <c r="N3167">
        <v>60</v>
      </c>
    </row>
    <row r="3168" spans="1:14" x14ac:dyDescent="0.2">
      <c r="A3168">
        <v>2002</v>
      </c>
      <c r="B3168">
        <v>5</v>
      </c>
      <c r="C3168">
        <v>-36</v>
      </c>
      <c r="D3168">
        <v>52</v>
      </c>
      <c r="E3168">
        <v>32</v>
      </c>
      <c r="F3168">
        <v>41</v>
      </c>
      <c r="G3168">
        <v>42</v>
      </c>
      <c r="H3168">
        <v>90</v>
      </c>
      <c r="I3168">
        <v>113</v>
      </c>
      <c r="J3168">
        <v>125</v>
      </c>
      <c r="K3168">
        <v>117</v>
      </c>
      <c r="L3168">
        <v>95</v>
      </c>
      <c r="M3168">
        <v>71</v>
      </c>
      <c r="N3168">
        <v>40</v>
      </c>
    </row>
    <row r="3169" spans="1:14" x14ac:dyDescent="0.2">
      <c r="A3169">
        <v>2002</v>
      </c>
      <c r="B3169">
        <v>6</v>
      </c>
      <c r="C3169">
        <v>26</v>
      </c>
      <c r="D3169">
        <v>49</v>
      </c>
      <c r="E3169">
        <v>52</v>
      </c>
      <c r="F3169">
        <v>43</v>
      </c>
      <c r="G3169">
        <v>63</v>
      </c>
      <c r="H3169">
        <v>113</v>
      </c>
      <c r="I3169">
        <v>88</v>
      </c>
      <c r="J3169">
        <v>139</v>
      </c>
      <c r="K3169">
        <v>135</v>
      </c>
      <c r="L3169">
        <v>102</v>
      </c>
      <c r="M3169">
        <v>107</v>
      </c>
      <c r="N3169">
        <v>39</v>
      </c>
    </row>
    <row r="3170" spans="1:14" x14ac:dyDescent="0.2">
      <c r="A3170">
        <v>2002</v>
      </c>
      <c r="B3170">
        <v>7</v>
      </c>
      <c r="C3170">
        <v>29</v>
      </c>
      <c r="D3170">
        <v>9</v>
      </c>
      <c r="E3170">
        <v>86</v>
      </c>
      <c r="F3170">
        <v>13</v>
      </c>
      <c r="G3170">
        <v>72</v>
      </c>
      <c r="H3170">
        <v>130</v>
      </c>
      <c r="I3170">
        <v>121</v>
      </c>
      <c r="J3170">
        <v>139</v>
      </c>
      <c r="K3170">
        <v>108</v>
      </c>
      <c r="L3170">
        <v>86</v>
      </c>
      <c r="M3170">
        <v>56</v>
      </c>
      <c r="N3170">
        <v>42</v>
      </c>
    </row>
    <row r="3171" spans="1:14" x14ac:dyDescent="0.2">
      <c r="A3171">
        <v>2002</v>
      </c>
      <c r="B3171">
        <v>8</v>
      </c>
      <c r="C3171">
        <v>33</v>
      </c>
      <c r="D3171">
        <v>35</v>
      </c>
      <c r="E3171">
        <v>50</v>
      </c>
      <c r="F3171">
        <v>8</v>
      </c>
      <c r="G3171">
        <v>60</v>
      </c>
      <c r="H3171">
        <v>106</v>
      </c>
      <c r="I3171">
        <v>134</v>
      </c>
      <c r="J3171">
        <v>125</v>
      </c>
      <c r="K3171">
        <v>80</v>
      </c>
      <c r="L3171">
        <v>84</v>
      </c>
      <c r="M3171">
        <v>58</v>
      </c>
      <c r="N3171">
        <v>27</v>
      </c>
    </row>
    <row r="3172" spans="1:14" x14ac:dyDescent="0.2">
      <c r="A3172">
        <v>2002</v>
      </c>
      <c r="B3172">
        <v>9</v>
      </c>
      <c r="C3172">
        <v>9</v>
      </c>
      <c r="D3172">
        <v>83</v>
      </c>
      <c r="E3172">
        <v>14</v>
      </c>
      <c r="F3172">
        <v>14</v>
      </c>
      <c r="G3172">
        <v>71</v>
      </c>
      <c r="H3172">
        <v>109</v>
      </c>
      <c r="I3172">
        <v>118</v>
      </c>
      <c r="J3172">
        <v>125</v>
      </c>
      <c r="K3172">
        <v>82</v>
      </c>
      <c r="L3172">
        <v>53</v>
      </c>
      <c r="M3172">
        <v>57</v>
      </c>
      <c r="N3172">
        <v>16</v>
      </c>
    </row>
    <row r="3173" spans="1:14" x14ac:dyDescent="0.2">
      <c r="A3173">
        <v>2002</v>
      </c>
      <c r="B3173">
        <v>10</v>
      </c>
      <c r="C3173">
        <v>10</v>
      </c>
      <c r="D3173">
        <v>57</v>
      </c>
      <c r="E3173">
        <v>5</v>
      </c>
      <c r="F3173">
        <v>32</v>
      </c>
      <c r="G3173">
        <v>84</v>
      </c>
      <c r="H3173">
        <v>96</v>
      </c>
      <c r="I3173">
        <v>84</v>
      </c>
      <c r="J3173">
        <v>123</v>
      </c>
      <c r="K3173">
        <v>97</v>
      </c>
      <c r="L3173">
        <v>77</v>
      </c>
      <c r="M3173">
        <v>68</v>
      </c>
      <c r="N3173">
        <v>2</v>
      </c>
    </row>
    <row r="3174" spans="1:14" x14ac:dyDescent="0.2">
      <c r="A3174">
        <v>2002</v>
      </c>
      <c r="B3174">
        <v>11</v>
      </c>
      <c r="C3174">
        <v>0</v>
      </c>
      <c r="D3174">
        <v>70</v>
      </c>
      <c r="E3174">
        <v>51</v>
      </c>
      <c r="F3174">
        <v>18</v>
      </c>
      <c r="G3174">
        <v>87</v>
      </c>
      <c r="H3174">
        <v>80</v>
      </c>
      <c r="I3174">
        <v>92</v>
      </c>
      <c r="J3174">
        <v>121</v>
      </c>
      <c r="K3174">
        <v>74</v>
      </c>
      <c r="L3174">
        <v>85</v>
      </c>
      <c r="M3174">
        <v>69</v>
      </c>
      <c r="N3174">
        <v>2</v>
      </c>
    </row>
    <row r="3175" spans="1:14" x14ac:dyDescent="0.2">
      <c r="A3175">
        <v>2002</v>
      </c>
      <c r="B3175">
        <v>12</v>
      </c>
      <c r="C3175">
        <v>7</v>
      </c>
      <c r="D3175">
        <v>88</v>
      </c>
      <c r="E3175">
        <v>3</v>
      </c>
      <c r="F3175">
        <v>26</v>
      </c>
      <c r="G3175">
        <v>48</v>
      </c>
      <c r="H3175">
        <v>92</v>
      </c>
      <c r="I3175">
        <v>82</v>
      </c>
      <c r="J3175">
        <v>139</v>
      </c>
      <c r="K3175">
        <v>138</v>
      </c>
      <c r="L3175">
        <v>82</v>
      </c>
      <c r="M3175">
        <v>61</v>
      </c>
      <c r="N3175">
        <v>3</v>
      </c>
    </row>
    <row r="3176" spans="1:14" x14ac:dyDescent="0.2">
      <c r="A3176">
        <v>2002</v>
      </c>
      <c r="B3176">
        <v>13</v>
      </c>
      <c r="C3176">
        <v>37</v>
      </c>
      <c r="D3176">
        <v>53</v>
      </c>
      <c r="E3176">
        <v>31</v>
      </c>
      <c r="F3176">
        <v>15</v>
      </c>
      <c r="G3176">
        <v>88</v>
      </c>
      <c r="H3176">
        <v>101</v>
      </c>
      <c r="I3176">
        <v>73</v>
      </c>
      <c r="J3176">
        <v>128</v>
      </c>
      <c r="K3176">
        <v>127</v>
      </c>
      <c r="L3176">
        <v>28</v>
      </c>
      <c r="M3176">
        <v>57</v>
      </c>
      <c r="N3176">
        <v>10</v>
      </c>
    </row>
    <row r="3177" spans="1:14" x14ac:dyDescent="0.2">
      <c r="A3177">
        <v>2002</v>
      </c>
      <c r="B3177">
        <v>14</v>
      </c>
      <c r="C3177">
        <v>48</v>
      </c>
      <c r="D3177">
        <v>15</v>
      </c>
      <c r="E3177">
        <v>12</v>
      </c>
      <c r="F3177">
        <v>18</v>
      </c>
      <c r="G3177">
        <v>94</v>
      </c>
      <c r="H3177">
        <v>116</v>
      </c>
      <c r="I3177">
        <v>83</v>
      </c>
      <c r="J3177">
        <v>149</v>
      </c>
      <c r="K3177">
        <v>128</v>
      </c>
      <c r="L3177">
        <v>62</v>
      </c>
      <c r="M3177">
        <v>75</v>
      </c>
      <c r="N3177">
        <v>35</v>
      </c>
    </row>
    <row r="3178" spans="1:14" x14ac:dyDescent="0.2">
      <c r="A3178">
        <v>2002</v>
      </c>
      <c r="B3178">
        <v>15</v>
      </c>
      <c r="C3178">
        <v>49</v>
      </c>
      <c r="D3178">
        <v>-10</v>
      </c>
      <c r="E3178">
        <v>27</v>
      </c>
      <c r="F3178">
        <v>38</v>
      </c>
      <c r="G3178">
        <v>91</v>
      </c>
      <c r="H3178">
        <v>119</v>
      </c>
      <c r="I3178">
        <v>113</v>
      </c>
      <c r="J3178">
        <v>144</v>
      </c>
      <c r="K3178">
        <v>118</v>
      </c>
      <c r="L3178">
        <v>67</v>
      </c>
      <c r="M3178">
        <v>52</v>
      </c>
      <c r="N3178">
        <v>45</v>
      </c>
    </row>
    <row r="3179" spans="1:14" x14ac:dyDescent="0.2">
      <c r="A3179">
        <v>2002</v>
      </c>
      <c r="B3179">
        <v>16</v>
      </c>
      <c r="C3179">
        <v>13</v>
      </c>
      <c r="D3179">
        <v>6</v>
      </c>
      <c r="E3179">
        <v>45</v>
      </c>
      <c r="F3179">
        <v>-1</v>
      </c>
      <c r="G3179">
        <v>72</v>
      </c>
      <c r="H3179">
        <v>130</v>
      </c>
      <c r="I3179">
        <v>143</v>
      </c>
      <c r="J3179">
        <v>114</v>
      </c>
      <c r="K3179">
        <v>115</v>
      </c>
      <c r="L3179">
        <v>66</v>
      </c>
      <c r="M3179">
        <v>47</v>
      </c>
      <c r="N3179">
        <v>40</v>
      </c>
    </row>
    <row r="3180" spans="1:14" x14ac:dyDescent="0.2">
      <c r="A3180">
        <v>2002</v>
      </c>
      <c r="B3180">
        <v>17</v>
      </c>
      <c r="C3180">
        <v>36</v>
      </c>
      <c r="D3180">
        <v>5</v>
      </c>
      <c r="E3180">
        <v>63</v>
      </c>
      <c r="F3180">
        <v>17</v>
      </c>
      <c r="G3180">
        <v>127</v>
      </c>
      <c r="H3180">
        <v>139</v>
      </c>
      <c r="I3180">
        <v>113</v>
      </c>
      <c r="J3180">
        <v>131</v>
      </c>
      <c r="K3180">
        <v>117</v>
      </c>
      <c r="L3180">
        <v>11</v>
      </c>
      <c r="M3180">
        <v>61</v>
      </c>
      <c r="N3180">
        <v>30</v>
      </c>
    </row>
    <row r="3181" spans="1:14" x14ac:dyDescent="0.2">
      <c r="A3181">
        <v>2002</v>
      </c>
      <c r="B3181">
        <v>18</v>
      </c>
      <c r="C3181">
        <v>3</v>
      </c>
      <c r="D3181">
        <v>20</v>
      </c>
      <c r="E3181">
        <v>56</v>
      </c>
      <c r="F3181">
        <v>38</v>
      </c>
      <c r="G3181">
        <v>104</v>
      </c>
      <c r="H3181">
        <v>127</v>
      </c>
      <c r="I3181">
        <v>111</v>
      </c>
      <c r="J3181">
        <v>147</v>
      </c>
      <c r="K3181">
        <v>111</v>
      </c>
      <c r="L3181">
        <v>26</v>
      </c>
      <c r="M3181">
        <v>3</v>
      </c>
      <c r="N3181">
        <v>-18</v>
      </c>
    </row>
    <row r="3182" spans="1:14" x14ac:dyDescent="0.2">
      <c r="A3182">
        <v>2002</v>
      </c>
      <c r="B3182">
        <v>19</v>
      </c>
      <c r="C3182">
        <v>12</v>
      </c>
      <c r="D3182">
        <v>48</v>
      </c>
      <c r="E3182">
        <v>51</v>
      </c>
      <c r="F3182">
        <v>44</v>
      </c>
      <c r="G3182">
        <v>101</v>
      </c>
      <c r="H3182">
        <v>91</v>
      </c>
      <c r="I3182">
        <v>128</v>
      </c>
      <c r="J3182">
        <v>139</v>
      </c>
      <c r="K3182">
        <v>110</v>
      </c>
      <c r="L3182">
        <v>-9</v>
      </c>
      <c r="M3182">
        <v>14</v>
      </c>
      <c r="N3182">
        <v>-13</v>
      </c>
    </row>
    <row r="3183" spans="1:14" x14ac:dyDescent="0.2">
      <c r="A3183">
        <v>2002</v>
      </c>
      <c r="B3183">
        <v>20</v>
      </c>
      <c r="C3183">
        <v>48</v>
      </c>
      <c r="D3183">
        <v>58</v>
      </c>
      <c r="E3183">
        <v>75</v>
      </c>
      <c r="F3183">
        <v>38</v>
      </c>
      <c r="G3183">
        <v>120</v>
      </c>
      <c r="H3183">
        <v>105</v>
      </c>
      <c r="I3183">
        <v>123</v>
      </c>
      <c r="J3183">
        <v>135</v>
      </c>
      <c r="K3183">
        <v>110</v>
      </c>
      <c r="L3183">
        <v>14</v>
      </c>
      <c r="M3183">
        <v>51</v>
      </c>
      <c r="N3183">
        <v>-8</v>
      </c>
    </row>
    <row r="3184" spans="1:14" x14ac:dyDescent="0.2">
      <c r="A3184">
        <v>2002</v>
      </c>
      <c r="B3184">
        <v>21</v>
      </c>
      <c r="C3184">
        <v>85</v>
      </c>
      <c r="D3184">
        <v>5</v>
      </c>
      <c r="E3184">
        <v>88</v>
      </c>
      <c r="F3184">
        <v>77</v>
      </c>
      <c r="G3184">
        <v>103</v>
      </c>
      <c r="H3184">
        <v>103</v>
      </c>
      <c r="I3184">
        <v>106</v>
      </c>
      <c r="J3184">
        <v>115</v>
      </c>
      <c r="K3184">
        <v>89</v>
      </c>
      <c r="L3184">
        <v>46</v>
      </c>
      <c r="M3184">
        <v>58</v>
      </c>
      <c r="N3184">
        <v>8</v>
      </c>
    </row>
    <row r="3185" spans="1:14" x14ac:dyDescent="0.2">
      <c r="A3185">
        <v>2002</v>
      </c>
      <c r="B3185">
        <v>22</v>
      </c>
      <c r="C3185">
        <v>68</v>
      </c>
      <c r="D3185">
        <v>26</v>
      </c>
      <c r="E3185">
        <v>84</v>
      </c>
      <c r="F3185">
        <v>81</v>
      </c>
      <c r="G3185">
        <v>110</v>
      </c>
      <c r="H3185">
        <v>120</v>
      </c>
      <c r="I3185">
        <v>95</v>
      </c>
      <c r="J3185">
        <v>108</v>
      </c>
      <c r="K3185">
        <v>101</v>
      </c>
      <c r="L3185">
        <v>89</v>
      </c>
      <c r="M3185">
        <v>57</v>
      </c>
      <c r="N3185">
        <v>31</v>
      </c>
    </row>
    <row r="3186" spans="1:14" x14ac:dyDescent="0.2">
      <c r="A3186">
        <v>2002</v>
      </c>
      <c r="B3186">
        <v>23</v>
      </c>
      <c r="C3186">
        <v>63</v>
      </c>
      <c r="D3186">
        <v>16</v>
      </c>
      <c r="E3186">
        <v>54</v>
      </c>
      <c r="F3186">
        <v>85</v>
      </c>
      <c r="G3186">
        <v>101</v>
      </c>
      <c r="H3186">
        <v>97</v>
      </c>
      <c r="I3186">
        <v>129</v>
      </c>
      <c r="J3186">
        <v>136</v>
      </c>
      <c r="K3186">
        <v>74</v>
      </c>
      <c r="L3186">
        <v>60</v>
      </c>
      <c r="M3186">
        <v>47</v>
      </c>
      <c r="N3186">
        <v>76</v>
      </c>
    </row>
    <row r="3187" spans="1:14" x14ac:dyDescent="0.2">
      <c r="A3187">
        <v>2002</v>
      </c>
      <c r="B3187">
        <v>24</v>
      </c>
      <c r="C3187">
        <v>71</v>
      </c>
      <c r="D3187">
        <v>8</v>
      </c>
      <c r="E3187">
        <v>34</v>
      </c>
      <c r="F3187">
        <v>72</v>
      </c>
      <c r="G3187">
        <v>89</v>
      </c>
      <c r="H3187">
        <v>83</v>
      </c>
      <c r="I3187">
        <v>136</v>
      </c>
      <c r="J3187">
        <v>123</v>
      </c>
      <c r="K3187">
        <v>65</v>
      </c>
      <c r="L3187">
        <v>6</v>
      </c>
      <c r="M3187">
        <v>29</v>
      </c>
      <c r="N3187">
        <v>87</v>
      </c>
    </row>
    <row r="3188" spans="1:14" x14ac:dyDescent="0.2">
      <c r="A3188">
        <v>2002</v>
      </c>
      <c r="B3188">
        <v>25</v>
      </c>
      <c r="C3188">
        <v>1</v>
      </c>
      <c r="D3188">
        <v>32</v>
      </c>
      <c r="E3188">
        <v>37</v>
      </c>
      <c r="F3188">
        <v>86</v>
      </c>
      <c r="G3188">
        <v>74</v>
      </c>
      <c r="H3188">
        <v>101</v>
      </c>
      <c r="I3188">
        <v>115</v>
      </c>
      <c r="J3188">
        <v>126</v>
      </c>
      <c r="K3188">
        <v>75</v>
      </c>
      <c r="L3188">
        <v>52</v>
      </c>
      <c r="M3188">
        <v>27</v>
      </c>
      <c r="N3188">
        <v>70</v>
      </c>
    </row>
    <row r="3189" spans="1:14" x14ac:dyDescent="0.2">
      <c r="A3189">
        <v>2002</v>
      </c>
      <c r="B3189">
        <v>26</v>
      </c>
      <c r="C3189">
        <v>30</v>
      </c>
      <c r="D3189">
        <v>74</v>
      </c>
      <c r="E3189">
        <v>22</v>
      </c>
      <c r="F3189">
        <v>68</v>
      </c>
      <c r="G3189">
        <v>73</v>
      </c>
      <c r="H3189">
        <v>86</v>
      </c>
      <c r="I3189">
        <v>149</v>
      </c>
      <c r="J3189">
        <v>103</v>
      </c>
      <c r="K3189">
        <v>107</v>
      </c>
      <c r="L3189">
        <v>78</v>
      </c>
      <c r="M3189">
        <v>37</v>
      </c>
      <c r="N3189">
        <v>72</v>
      </c>
    </row>
    <row r="3190" spans="1:14" x14ac:dyDescent="0.2">
      <c r="A3190">
        <v>2002</v>
      </c>
      <c r="B3190">
        <v>27</v>
      </c>
      <c r="C3190">
        <v>59</v>
      </c>
      <c r="D3190">
        <v>25</v>
      </c>
      <c r="E3190">
        <v>-1</v>
      </c>
      <c r="F3190">
        <v>42</v>
      </c>
      <c r="G3190">
        <v>44</v>
      </c>
      <c r="H3190">
        <v>92</v>
      </c>
      <c r="I3190">
        <v>133</v>
      </c>
      <c r="J3190">
        <v>123</v>
      </c>
      <c r="K3190">
        <v>102</v>
      </c>
      <c r="L3190">
        <v>81</v>
      </c>
      <c r="M3190">
        <v>61</v>
      </c>
      <c r="N3190">
        <v>79</v>
      </c>
    </row>
    <row r="3191" spans="1:14" x14ac:dyDescent="0.2">
      <c r="A3191">
        <v>2002</v>
      </c>
      <c r="B3191">
        <v>28</v>
      </c>
      <c r="C3191">
        <v>65</v>
      </c>
      <c r="D3191">
        <v>23</v>
      </c>
      <c r="E3191">
        <v>6</v>
      </c>
      <c r="F3191">
        <v>66</v>
      </c>
      <c r="G3191">
        <v>68</v>
      </c>
      <c r="H3191">
        <v>85</v>
      </c>
      <c r="I3191">
        <v>142</v>
      </c>
      <c r="J3191">
        <v>130</v>
      </c>
      <c r="K3191">
        <v>95</v>
      </c>
      <c r="L3191">
        <v>52</v>
      </c>
      <c r="M3191">
        <v>71</v>
      </c>
      <c r="N3191">
        <v>68</v>
      </c>
    </row>
    <row r="3192" spans="1:14" x14ac:dyDescent="0.2">
      <c r="A3192">
        <v>2002</v>
      </c>
      <c r="B3192">
        <v>29</v>
      </c>
      <c r="C3192">
        <v>70</v>
      </c>
      <c r="E3192">
        <v>7</v>
      </c>
      <c r="F3192">
        <v>42</v>
      </c>
      <c r="G3192">
        <v>89</v>
      </c>
      <c r="H3192">
        <v>90</v>
      </c>
      <c r="I3192">
        <v>151</v>
      </c>
      <c r="J3192">
        <v>135</v>
      </c>
      <c r="K3192">
        <v>77</v>
      </c>
      <c r="L3192">
        <v>62</v>
      </c>
      <c r="M3192">
        <v>51</v>
      </c>
      <c r="N3192">
        <v>47</v>
      </c>
    </row>
    <row r="3193" spans="1:14" x14ac:dyDescent="0.2">
      <c r="A3193">
        <v>2002</v>
      </c>
      <c r="B3193">
        <v>30</v>
      </c>
      <c r="C3193">
        <v>75</v>
      </c>
      <c r="E3193">
        <v>16</v>
      </c>
      <c r="F3193">
        <v>59</v>
      </c>
      <c r="G3193">
        <v>83</v>
      </c>
      <c r="H3193">
        <v>111</v>
      </c>
      <c r="I3193">
        <v>162</v>
      </c>
      <c r="J3193">
        <v>137</v>
      </c>
      <c r="K3193">
        <v>67</v>
      </c>
      <c r="L3193">
        <v>62</v>
      </c>
      <c r="M3193">
        <v>53</v>
      </c>
      <c r="N3193">
        <v>60</v>
      </c>
    </row>
    <row r="3194" spans="1:14" x14ac:dyDescent="0.2">
      <c r="A3194">
        <v>2002</v>
      </c>
      <c r="B3194">
        <v>31</v>
      </c>
      <c r="C3194">
        <v>39</v>
      </c>
      <c r="E3194">
        <v>66</v>
      </c>
      <c r="G3194">
        <v>78</v>
      </c>
      <c r="I3194">
        <v>152</v>
      </c>
      <c r="J3194">
        <v>116</v>
      </c>
      <c r="L3194">
        <v>62</v>
      </c>
      <c r="N3194">
        <v>30</v>
      </c>
    </row>
    <row r="3195" spans="1:14" x14ac:dyDescent="0.2">
      <c r="A3195">
        <v>2003</v>
      </c>
      <c r="B3195">
        <v>1</v>
      </c>
      <c r="C3195">
        <v>30</v>
      </c>
      <c r="D3195">
        <v>-18</v>
      </c>
      <c r="E3195">
        <v>26</v>
      </c>
      <c r="F3195">
        <v>52</v>
      </c>
      <c r="G3195">
        <v>70</v>
      </c>
      <c r="H3195">
        <v>114</v>
      </c>
      <c r="I3195">
        <v>118</v>
      </c>
      <c r="J3195">
        <v>145</v>
      </c>
      <c r="K3195">
        <v>87</v>
      </c>
      <c r="L3195">
        <v>87</v>
      </c>
      <c r="M3195">
        <v>55</v>
      </c>
      <c r="N3195">
        <v>53</v>
      </c>
    </row>
    <row r="3196" spans="1:14" x14ac:dyDescent="0.2">
      <c r="A3196">
        <v>2003</v>
      </c>
      <c r="B3196">
        <v>2</v>
      </c>
      <c r="C3196">
        <v>58</v>
      </c>
      <c r="D3196">
        <v>26</v>
      </c>
      <c r="E3196">
        <v>35</v>
      </c>
      <c r="F3196">
        <v>35</v>
      </c>
      <c r="G3196">
        <v>76</v>
      </c>
      <c r="H3196">
        <v>129</v>
      </c>
      <c r="I3196">
        <v>121</v>
      </c>
      <c r="J3196">
        <v>100</v>
      </c>
      <c r="K3196">
        <v>96</v>
      </c>
      <c r="L3196">
        <v>75</v>
      </c>
      <c r="M3196">
        <v>53</v>
      </c>
      <c r="N3196">
        <v>61</v>
      </c>
    </row>
    <row r="3197" spans="1:14" x14ac:dyDescent="0.2">
      <c r="A3197">
        <v>2003</v>
      </c>
      <c r="B3197">
        <v>3</v>
      </c>
      <c r="C3197">
        <v>31</v>
      </c>
      <c r="D3197">
        <v>17</v>
      </c>
      <c r="E3197">
        <v>-4</v>
      </c>
      <c r="F3197">
        <v>26</v>
      </c>
      <c r="G3197">
        <v>70</v>
      </c>
      <c r="H3197">
        <v>87</v>
      </c>
      <c r="I3197">
        <v>125</v>
      </c>
      <c r="J3197">
        <v>95</v>
      </c>
      <c r="K3197">
        <v>119</v>
      </c>
      <c r="L3197">
        <v>104</v>
      </c>
      <c r="M3197">
        <v>76</v>
      </c>
      <c r="N3197">
        <v>60</v>
      </c>
    </row>
    <row r="3198" spans="1:14" x14ac:dyDescent="0.2">
      <c r="A3198">
        <v>2003</v>
      </c>
      <c r="B3198">
        <v>4</v>
      </c>
      <c r="C3198">
        <v>-6</v>
      </c>
      <c r="D3198">
        <v>-1</v>
      </c>
      <c r="E3198">
        <v>28</v>
      </c>
      <c r="F3198">
        <v>60</v>
      </c>
      <c r="G3198">
        <v>76</v>
      </c>
      <c r="H3198">
        <v>102</v>
      </c>
      <c r="I3198">
        <v>120</v>
      </c>
      <c r="J3198">
        <v>121</v>
      </c>
      <c r="K3198">
        <v>85</v>
      </c>
      <c r="L3198">
        <v>89</v>
      </c>
      <c r="M3198">
        <v>35</v>
      </c>
      <c r="N3198">
        <v>57</v>
      </c>
    </row>
    <row r="3199" spans="1:14" x14ac:dyDescent="0.2">
      <c r="A3199">
        <v>2003</v>
      </c>
      <c r="B3199">
        <v>5</v>
      </c>
      <c r="C3199">
        <v>-43</v>
      </c>
      <c r="D3199">
        <v>-7</v>
      </c>
      <c r="E3199">
        <v>72</v>
      </c>
      <c r="F3199">
        <v>54</v>
      </c>
      <c r="G3199">
        <v>90</v>
      </c>
      <c r="H3199">
        <v>93</v>
      </c>
      <c r="I3199">
        <v>117</v>
      </c>
      <c r="J3199">
        <v>171</v>
      </c>
      <c r="K3199">
        <v>94</v>
      </c>
      <c r="L3199">
        <v>20</v>
      </c>
      <c r="M3199">
        <v>76</v>
      </c>
      <c r="N3199">
        <v>47</v>
      </c>
    </row>
    <row r="3200" spans="1:14" x14ac:dyDescent="0.2">
      <c r="A3200">
        <v>2003</v>
      </c>
      <c r="B3200">
        <v>6</v>
      </c>
      <c r="C3200">
        <v>-38</v>
      </c>
      <c r="D3200">
        <v>-40</v>
      </c>
      <c r="E3200">
        <v>30</v>
      </c>
      <c r="F3200">
        <v>44</v>
      </c>
      <c r="G3200">
        <v>53</v>
      </c>
      <c r="H3200">
        <v>113</v>
      </c>
      <c r="I3200">
        <v>125</v>
      </c>
      <c r="J3200">
        <v>165</v>
      </c>
      <c r="K3200">
        <v>124</v>
      </c>
      <c r="L3200">
        <v>66</v>
      </c>
      <c r="M3200">
        <v>82</v>
      </c>
      <c r="N3200">
        <v>16</v>
      </c>
    </row>
    <row r="3201" spans="1:14" x14ac:dyDescent="0.2">
      <c r="A3201">
        <v>2003</v>
      </c>
      <c r="B3201">
        <v>7</v>
      </c>
      <c r="C3201">
        <v>-39</v>
      </c>
      <c r="D3201">
        <v>5</v>
      </c>
      <c r="E3201">
        <v>32</v>
      </c>
      <c r="F3201">
        <v>5</v>
      </c>
      <c r="G3201">
        <v>52</v>
      </c>
      <c r="H3201">
        <v>128</v>
      </c>
      <c r="I3201">
        <v>95</v>
      </c>
      <c r="J3201">
        <v>162</v>
      </c>
      <c r="K3201">
        <v>60</v>
      </c>
      <c r="L3201">
        <v>80</v>
      </c>
      <c r="M3201">
        <v>69</v>
      </c>
      <c r="N3201">
        <v>2</v>
      </c>
    </row>
    <row r="3202" spans="1:14" x14ac:dyDescent="0.2">
      <c r="A3202">
        <v>2003</v>
      </c>
      <c r="B3202">
        <v>8</v>
      </c>
      <c r="C3202">
        <v>-44</v>
      </c>
      <c r="D3202">
        <v>61</v>
      </c>
      <c r="E3202">
        <v>43</v>
      </c>
      <c r="F3202">
        <v>-18</v>
      </c>
      <c r="G3202">
        <v>83</v>
      </c>
      <c r="H3202">
        <v>111</v>
      </c>
      <c r="I3202">
        <v>133</v>
      </c>
      <c r="J3202">
        <v>153</v>
      </c>
      <c r="K3202">
        <v>86</v>
      </c>
      <c r="L3202">
        <v>67</v>
      </c>
      <c r="M3202">
        <v>58</v>
      </c>
      <c r="N3202">
        <v>-30</v>
      </c>
    </row>
    <row r="3203" spans="1:14" x14ac:dyDescent="0.2">
      <c r="A3203">
        <v>2003</v>
      </c>
      <c r="B3203">
        <v>9</v>
      </c>
      <c r="C3203">
        <v>-13</v>
      </c>
      <c r="D3203">
        <v>58</v>
      </c>
      <c r="E3203">
        <v>62</v>
      </c>
      <c r="F3203">
        <v>-17</v>
      </c>
      <c r="G3203">
        <v>60</v>
      </c>
      <c r="H3203">
        <v>86</v>
      </c>
      <c r="I3203">
        <v>144</v>
      </c>
      <c r="J3203">
        <v>150</v>
      </c>
      <c r="K3203">
        <v>103</v>
      </c>
      <c r="L3203">
        <v>121</v>
      </c>
      <c r="M3203">
        <v>41</v>
      </c>
      <c r="N3203">
        <v>-4</v>
      </c>
    </row>
    <row r="3204" spans="1:14" x14ac:dyDescent="0.2">
      <c r="A3204">
        <v>2003</v>
      </c>
      <c r="B3204">
        <v>10</v>
      </c>
      <c r="C3204">
        <v>-3</v>
      </c>
      <c r="D3204">
        <v>-15</v>
      </c>
      <c r="E3204">
        <v>72</v>
      </c>
      <c r="F3204">
        <v>-14</v>
      </c>
      <c r="G3204">
        <v>45</v>
      </c>
      <c r="H3204">
        <v>122</v>
      </c>
      <c r="I3204">
        <v>150</v>
      </c>
      <c r="J3204">
        <v>164</v>
      </c>
      <c r="K3204">
        <v>111</v>
      </c>
      <c r="L3204">
        <v>118</v>
      </c>
      <c r="M3204">
        <v>55</v>
      </c>
      <c r="N3204">
        <v>-19</v>
      </c>
    </row>
    <row r="3205" spans="1:14" x14ac:dyDescent="0.2">
      <c r="A3205">
        <v>2003</v>
      </c>
      <c r="B3205">
        <v>11</v>
      </c>
      <c r="C3205">
        <v>-30</v>
      </c>
      <c r="D3205">
        <v>10</v>
      </c>
      <c r="E3205">
        <v>77</v>
      </c>
      <c r="F3205">
        <v>2</v>
      </c>
      <c r="G3205">
        <v>48</v>
      </c>
      <c r="H3205">
        <v>115</v>
      </c>
      <c r="I3205">
        <v>130</v>
      </c>
      <c r="J3205">
        <v>162</v>
      </c>
      <c r="K3205">
        <v>86</v>
      </c>
      <c r="L3205">
        <v>64</v>
      </c>
      <c r="M3205">
        <v>55</v>
      </c>
      <c r="N3205">
        <v>-17</v>
      </c>
    </row>
    <row r="3206" spans="1:14" x14ac:dyDescent="0.2">
      <c r="A3206">
        <v>2003</v>
      </c>
      <c r="B3206">
        <v>12</v>
      </c>
      <c r="C3206">
        <v>-52</v>
      </c>
      <c r="D3206">
        <v>25</v>
      </c>
      <c r="E3206">
        <v>49</v>
      </c>
      <c r="F3206">
        <v>-8</v>
      </c>
      <c r="G3206">
        <v>57</v>
      </c>
      <c r="H3206">
        <v>107</v>
      </c>
      <c r="I3206">
        <v>101</v>
      </c>
      <c r="J3206">
        <v>171</v>
      </c>
      <c r="K3206">
        <v>99</v>
      </c>
      <c r="L3206">
        <v>68</v>
      </c>
      <c r="M3206">
        <v>77</v>
      </c>
      <c r="N3206">
        <v>11</v>
      </c>
    </row>
    <row r="3207" spans="1:14" x14ac:dyDescent="0.2">
      <c r="A3207">
        <v>2003</v>
      </c>
      <c r="B3207">
        <v>13</v>
      </c>
      <c r="C3207">
        <v>-14</v>
      </c>
      <c r="D3207">
        <v>4</v>
      </c>
      <c r="E3207">
        <v>24</v>
      </c>
      <c r="F3207">
        <v>26</v>
      </c>
      <c r="G3207">
        <v>50</v>
      </c>
      <c r="H3207">
        <v>89</v>
      </c>
      <c r="I3207">
        <v>103</v>
      </c>
      <c r="J3207">
        <v>138</v>
      </c>
      <c r="K3207">
        <v>89</v>
      </c>
      <c r="L3207">
        <v>88</v>
      </c>
      <c r="M3207">
        <v>55</v>
      </c>
      <c r="N3207">
        <v>40</v>
      </c>
    </row>
    <row r="3208" spans="1:14" x14ac:dyDescent="0.2">
      <c r="A3208">
        <v>2003</v>
      </c>
      <c r="B3208">
        <v>14</v>
      </c>
      <c r="C3208">
        <v>82</v>
      </c>
      <c r="D3208">
        <v>-35</v>
      </c>
      <c r="E3208">
        <v>-5</v>
      </c>
      <c r="F3208">
        <v>94</v>
      </c>
      <c r="G3208">
        <v>60</v>
      </c>
      <c r="H3208">
        <v>128</v>
      </c>
      <c r="I3208">
        <v>119</v>
      </c>
      <c r="J3208">
        <v>117</v>
      </c>
      <c r="K3208">
        <v>89</v>
      </c>
      <c r="L3208">
        <v>86</v>
      </c>
      <c r="M3208">
        <v>79</v>
      </c>
      <c r="N3208">
        <v>54</v>
      </c>
    </row>
    <row r="3209" spans="1:14" x14ac:dyDescent="0.2">
      <c r="A3209">
        <v>2003</v>
      </c>
      <c r="B3209">
        <v>15</v>
      </c>
      <c r="C3209">
        <v>75</v>
      </c>
      <c r="D3209">
        <v>-36</v>
      </c>
      <c r="E3209">
        <v>2</v>
      </c>
      <c r="F3209">
        <v>78</v>
      </c>
      <c r="G3209">
        <v>21</v>
      </c>
      <c r="H3209">
        <v>92</v>
      </c>
      <c r="I3209">
        <v>142</v>
      </c>
      <c r="J3209">
        <v>90</v>
      </c>
      <c r="K3209">
        <v>91</v>
      </c>
      <c r="L3209">
        <v>53</v>
      </c>
      <c r="M3209">
        <v>72</v>
      </c>
      <c r="N3209">
        <v>5</v>
      </c>
    </row>
    <row r="3210" spans="1:14" x14ac:dyDescent="0.2">
      <c r="A3210">
        <v>2003</v>
      </c>
      <c r="B3210">
        <v>16</v>
      </c>
      <c r="C3210">
        <v>33</v>
      </c>
      <c r="D3210">
        <v>-12</v>
      </c>
      <c r="E3210">
        <v>-6</v>
      </c>
      <c r="F3210">
        <v>73</v>
      </c>
      <c r="G3210">
        <v>63</v>
      </c>
      <c r="H3210">
        <v>102</v>
      </c>
      <c r="I3210">
        <v>168</v>
      </c>
      <c r="J3210">
        <v>104</v>
      </c>
      <c r="K3210">
        <v>79</v>
      </c>
      <c r="L3210">
        <v>44</v>
      </c>
      <c r="M3210">
        <v>37</v>
      </c>
      <c r="N3210">
        <v>-30</v>
      </c>
    </row>
    <row r="3211" spans="1:14" x14ac:dyDescent="0.2">
      <c r="A3211">
        <v>2003</v>
      </c>
      <c r="B3211">
        <v>17</v>
      </c>
      <c r="C3211">
        <v>50</v>
      </c>
      <c r="D3211">
        <v>-37</v>
      </c>
      <c r="E3211">
        <v>-11</v>
      </c>
      <c r="F3211">
        <v>73</v>
      </c>
      <c r="G3211">
        <v>87</v>
      </c>
      <c r="H3211">
        <v>127</v>
      </c>
      <c r="I3211">
        <v>162</v>
      </c>
      <c r="J3211">
        <v>121</v>
      </c>
      <c r="K3211">
        <v>83</v>
      </c>
      <c r="L3211">
        <v>44</v>
      </c>
      <c r="M3211">
        <v>26</v>
      </c>
      <c r="N3211">
        <v>-11</v>
      </c>
    </row>
    <row r="3212" spans="1:14" x14ac:dyDescent="0.2">
      <c r="A3212">
        <v>2003</v>
      </c>
      <c r="B3212">
        <v>18</v>
      </c>
      <c r="C3212">
        <v>21</v>
      </c>
      <c r="D3212">
        <v>-53</v>
      </c>
      <c r="E3212">
        <v>4</v>
      </c>
      <c r="F3212">
        <v>70</v>
      </c>
      <c r="G3212">
        <v>96</v>
      </c>
      <c r="H3212">
        <v>114</v>
      </c>
      <c r="I3212">
        <v>134</v>
      </c>
      <c r="J3212">
        <v>150</v>
      </c>
      <c r="K3212">
        <v>118</v>
      </c>
      <c r="L3212">
        <v>47</v>
      </c>
      <c r="M3212">
        <v>89</v>
      </c>
      <c r="N3212">
        <v>-11</v>
      </c>
    </row>
    <row r="3213" spans="1:14" x14ac:dyDescent="0.2">
      <c r="A3213">
        <v>2003</v>
      </c>
      <c r="B3213">
        <v>19</v>
      </c>
      <c r="C3213">
        <v>33</v>
      </c>
      <c r="D3213">
        <v>-34</v>
      </c>
      <c r="E3213">
        <v>-18</v>
      </c>
      <c r="F3213">
        <v>49</v>
      </c>
      <c r="G3213">
        <v>82</v>
      </c>
      <c r="H3213">
        <v>141</v>
      </c>
      <c r="I3213">
        <v>139</v>
      </c>
      <c r="J3213">
        <v>121</v>
      </c>
      <c r="K3213">
        <v>135</v>
      </c>
      <c r="L3213">
        <v>46</v>
      </c>
      <c r="M3213">
        <v>112</v>
      </c>
      <c r="N3213">
        <v>-7</v>
      </c>
    </row>
    <row r="3214" spans="1:14" x14ac:dyDescent="0.2">
      <c r="A3214">
        <v>2003</v>
      </c>
      <c r="B3214">
        <v>20</v>
      </c>
      <c r="C3214">
        <v>42</v>
      </c>
      <c r="D3214">
        <v>-14</v>
      </c>
      <c r="E3214">
        <v>3</v>
      </c>
      <c r="F3214">
        <v>56</v>
      </c>
      <c r="G3214">
        <v>68</v>
      </c>
      <c r="H3214">
        <v>101</v>
      </c>
      <c r="I3214">
        <v>127</v>
      </c>
      <c r="J3214">
        <v>104</v>
      </c>
      <c r="K3214">
        <v>113</v>
      </c>
      <c r="L3214">
        <v>34</v>
      </c>
      <c r="M3214">
        <v>99</v>
      </c>
      <c r="N3214">
        <v>18</v>
      </c>
    </row>
    <row r="3215" spans="1:14" x14ac:dyDescent="0.2">
      <c r="A3215">
        <v>2003</v>
      </c>
      <c r="B3215">
        <v>21</v>
      </c>
      <c r="C3215">
        <v>51</v>
      </c>
      <c r="D3215">
        <v>-7</v>
      </c>
      <c r="E3215">
        <v>40</v>
      </c>
      <c r="F3215">
        <v>68</v>
      </c>
      <c r="G3215">
        <v>96</v>
      </c>
      <c r="H3215">
        <v>81</v>
      </c>
      <c r="I3215">
        <v>140</v>
      </c>
      <c r="J3215">
        <v>133</v>
      </c>
      <c r="K3215">
        <v>90</v>
      </c>
      <c r="L3215">
        <v>-17</v>
      </c>
      <c r="M3215">
        <v>47</v>
      </c>
      <c r="N3215">
        <v>31</v>
      </c>
    </row>
    <row r="3216" spans="1:14" x14ac:dyDescent="0.2">
      <c r="A3216">
        <v>2003</v>
      </c>
      <c r="B3216">
        <v>22</v>
      </c>
      <c r="C3216">
        <v>47</v>
      </c>
      <c r="D3216">
        <v>-12</v>
      </c>
      <c r="E3216">
        <v>-6</v>
      </c>
      <c r="F3216">
        <v>34</v>
      </c>
      <c r="G3216">
        <v>114</v>
      </c>
      <c r="H3216">
        <v>132</v>
      </c>
      <c r="I3216">
        <v>129</v>
      </c>
      <c r="J3216">
        <v>163</v>
      </c>
      <c r="K3216">
        <v>138</v>
      </c>
      <c r="L3216">
        <v>14</v>
      </c>
      <c r="M3216">
        <v>36</v>
      </c>
      <c r="N3216">
        <v>-11</v>
      </c>
    </row>
    <row r="3217" spans="1:14" x14ac:dyDescent="0.2">
      <c r="A3217">
        <v>2003</v>
      </c>
      <c r="B3217">
        <v>23</v>
      </c>
      <c r="C3217">
        <v>27</v>
      </c>
      <c r="D3217">
        <v>2</v>
      </c>
      <c r="E3217">
        <v>-6</v>
      </c>
      <c r="F3217">
        <v>35</v>
      </c>
      <c r="G3217">
        <v>109</v>
      </c>
      <c r="H3217">
        <v>144</v>
      </c>
      <c r="I3217">
        <v>133</v>
      </c>
      <c r="J3217">
        <v>154</v>
      </c>
      <c r="K3217">
        <v>67</v>
      </c>
      <c r="L3217">
        <v>35</v>
      </c>
      <c r="M3217">
        <v>15</v>
      </c>
      <c r="N3217">
        <v>2</v>
      </c>
    </row>
    <row r="3218" spans="1:14" x14ac:dyDescent="0.2">
      <c r="A3218">
        <v>2003</v>
      </c>
      <c r="B3218">
        <v>24</v>
      </c>
      <c r="C3218">
        <v>-1</v>
      </c>
      <c r="D3218">
        <v>24</v>
      </c>
      <c r="E3218">
        <v>48</v>
      </c>
      <c r="F3218">
        <v>35</v>
      </c>
      <c r="G3218">
        <v>84</v>
      </c>
      <c r="H3218">
        <v>119</v>
      </c>
      <c r="I3218">
        <v>138</v>
      </c>
      <c r="J3218">
        <v>164</v>
      </c>
      <c r="K3218">
        <v>27</v>
      </c>
      <c r="L3218">
        <v>-2</v>
      </c>
      <c r="M3218">
        <v>0</v>
      </c>
      <c r="N3218">
        <v>71</v>
      </c>
    </row>
    <row r="3219" spans="1:14" x14ac:dyDescent="0.2">
      <c r="A3219">
        <v>2003</v>
      </c>
      <c r="B3219">
        <v>25</v>
      </c>
      <c r="C3219">
        <v>42</v>
      </c>
      <c r="D3219">
        <v>24</v>
      </c>
      <c r="E3219">
        <v>28</v>
      </c>
      <c r="F3219">
        <v>76</v>
      </c>
      <c r="G3219">
        <v>69</v>
      </c>
      <c r="H3219">
        <v>93</v>
      </c>
      <c r="I3219">
        <v>141</v>
      </c>
      <c r="J3219">
        <v>129</v>
      </c>
      <c r="K3219">
        <v>30</v>
      </c>
      <c r="L3219">
        <v>-7</v>
      </c>
      <c r="M3219">
        <v>-3</v>
      </c>
      <c r="N3219">
        <v>74</v>
      </c>
    </row>
    <row r="3220" spans="1:14" x14ac:dyDescent="0.2">
      <c r="A3220">
        <v>2003</v>
      </c>
      <c r="B3220">
        <v>26</v>
      </c>
      <c r="C3220">
        <v>53</v>
      </c>
      <c r="D3220">
        <v>38</v>
      </c>
      <c r="E3220">
        <v>28</v>
      </c>
      <c r="F3220">
        <v>43</v>
      </c>
      <c r="G3220">
        <v>60</v>
      </c>
      <c r="H3220">
        <v>115</v>
      </c>
      <c r="I3220">
        <v>107</v>
      </c>
      <c r="J3220">
        <v>137</v>
      </c>
      <c r="K3220">
        <v>68</v>
      </c>
      <c r="L3220">
        <v>17</v>
      </c>
      <c r="M3220">
        <v>62</v>
      </c>
      <c r="N3220">
        <v>85</v>
      </c>
    </row>
    <row r="3221" spans="1:14" x14ac:dyDescent="0.2">
      <c r="A3221">
        <v>2003</v>
      </c>
      <c r="B3221">
        <v>27</v>
      </c>
      <c r="C3221">
        <v>80</v>
      </c>
      <c r="D3221">
        <v>47</v>
      </c>
      <c r="E3221">
        <v>33</v>
      </c>
      <c r="F3221">
        <v>78</v>
      </c>
      <c r="G3221">
        <v>103</v>
      </c>
      <c r="H3221">
        <v>141</v>
      </c>
      <c r="I3221">
        <v>131</v>
      </c>
      <c r="J3221">
        <v>134</v>
      </c>
      <c r="K3221">
        <v>56</v>
      </c>
      <c r="L3221">
        <v>6</v>
      </c>
      <c r="M3221">
        <v>-1</v>
      </c>
      <c r="N3221">
        <v>19</v>
      </c>
    </row>
    <row r="3222" spans="1:14" x14ac:dyDescent="0.2">
      <c r="A3222">
        <v>2003</v>
      </c>
      <c r="B3222">
        <v>28</v>
      </c>
      <c r="C3222">
        <v>52</v>
      </c>
      <c r="D3222">
        <v>51</v>
      </c>
      <c r="E3222">
        <v>24</v>
      </c>
      <c r="F3222">
        <v>90</v>
      </c>
      <c r="G3222">
        <v>115</v>
      </c>
      <c r="H3222">
        <v>108</v>
      </c>
      <c r="I3222">
        <v>99</v>
      </c>
      <c r="J3222">
        <v>124</v>
      </c>
      <c r="K3222">
        <v>70</v>
      </c>
      <c r="L3222">
        <v>10</v>
      </c>
      <c r="M3222">
        <v>-4</v>
      </c>
      <c r="N3222">
        <v>1</v>
      </c>
    </row>
    <row r="3223" spans="1:14" x14ac:dyDescent="0.2">
      <c r="A3223">
        <v>2003</v>
      </c>
      <c r="B3223">
        <v>29</v>
      </c>
      <c r="C3223">
        <v>38</v>
      </c>
      <c r="E3223">
        <v>44</v>
      </c>
      <c r="F3223">
        <v>81</v>
      </c>
      <c r="G3223">
        <v>104</v>
      </c>
      <c r="H3223">
        <v>82</v>
      </c>
      <c r="I3223">
        <v>150</v>
      </c>
      <c r="J3223">
        <v>99</v>
      </c>
      <c r="K3223">
        <v>36</v>
      </c>
      <c r="L3223">
        <v>44</v>
      </c>
      <c r="M3223">
        <v>24</v>
      </c>
      <c r="N3223">
        <v>0</v>
      </c>
    </row>
    <row r="3224" spans="1:14" x14ac:dyDescent="0.2">
      <c r="A3224">
        <v>2003</v>
      </c>
      <c r="B3224">
        <v>30</v>
      </c>
      <c r="C3224">
        <v>7</v>
      </c>
      <c r="E3224">
        <v>38</v>
      </c>
      <c r="F3224">
        <v>79</v>
      </c>
      <c r="G3224">
        <v>117</v>
      </c>
      <c r="H3224">
        <v>122</v>
      </c>
      <c r="I3224">
        <v>149</v>
      </c>
      <c r="J3224">
        <v>64</v>
      </c>
      <c r="K3224">
        <v>85</v>
      </c>
      <c r="L3224">
        <v>27</v>
      </c>
      <c r="M3224">
        <v>42</v>
      </c>
      <c r="N3224">
        <v>-9</v>
      </c>
    </row>
    <row r="3225" spans="1:14" x14ac:dyDescent="0.2">
      <c r="A3225">
        <v>2003</v>
      </c>
      <c r="B3225">
        <v>31</v>
      </c>
      <c r="C3225">
        <v>-26</v>
      </c>
      <c r="E3225">
        <v>8</v>
      </c>
      <c r="G3225">
        <v>116</v>
      </c>
      <c r="I3225">
        <v>137</v>
      </c>
      <c r="J3225">
        <v>59</v>
      </c>
      <c r="L3225">
        <v>45</v>
      </c>
      <c r="N3225">
        <v>-35</v>
      </c>
    </row>
    <row r="3226" spans="1:14" x14ac:dyDescent="0.2">
      <c r="A3226">
        <v>2004</v>
      </c>
      <c r="B3226">
        <v>1</v>
      </c>
      <c r="C3226">
        <v>-10</v>
      </c>
      <c r="D3226">
        <v>67</v>
      </c>
      <c r="E3226">
        <v>-42</v>
      </c>
      <c r="F3226">
        <v>75</v>
      </c>
      <c r="G3226">
        <v>80</v>
      </c>
      <c r="H3226">
        <v>110</v>
      </c>
      <c r="I3226">
        <v>106</v>
      </c>
      <c r="J3226">
        <v>120</v>
      </c>
      <c r="K3226">
        <v>62</v>
      </c>
      <c r="L3226">
        <v>69</v>
      </c>
      <c r="M3226">
        <v>69</v>
      </c>
      <c r="N3226">
        <v>21</v>
      </c>
    </row>
    <row r="3227" spans="1:14" x14ac:dyDescent="0.2">
      <c r="A3227">
        <v>2004</v>
      </c>
      <c r="B3227">
        <v>2</v>
      </c>
      <c r="C3227">
        <v>28</v>
      </c>
      <c r="D3227">
        <v>80</v>
      </c>
      <c r="E3227">
        <v>-56</v>
      </c>
      <c r="F3227">
        <v>79</v>
      </c>
      <c r="G3227">
        <v>77</v>
      </c>
      <c r="H3227">
        <v>92</v>
      </c>
      <c r="I3227">
        <v>99</v>
      </c>
      <c r="J3227">
        <v>141</v>
      </c>
      <c r="K3227">
        <v>91</v>
      </c>
      <c r="L3227">
        <v>88</v>
      </c>
      <c r="M3227">
        <v>79</v>
      </c>
      <c r="N3227">
        <v>11</v>
      </c>
    </row>
    <row r="3228" spans="1:14" x14ac:dyDescent="0.2">
      <c r="A3228">
        <v>2004</v>
      </c>
      <c r="B3228">
        <v>3</v>
      </c>
      <c r="C3228">
        <v>-8</v>
      </c>
      <c r="D3228">
        <v>97</v>
      </c>
      <c r="E3228">
        <v>-17</v>
      </c>
      <c r="F3228">
        <v>54</v>
      </c>
      <c r="G3228">
        <v>86</v>
      </c>
      <c r="H3228">
        <v>92</v>
      </c>
      <c r="I3228">
        <v>107</v>
      </c>
      <c r="J3228">
        <v>160</v>
      </c>
      <c r="K3228">
        <v>105</v>
      </c>
      <c r="L3228">
        <v>88</v>
      </c>
      <c r="M3228">
        <v>86</v>
      </c>
      <c r="N3228">
        <v>-19</v>
      </c>
    </row>
    <row r="3229" spans="1:14" x14ac:dyDescent="0.2">
      <c r="A3229">
        <v>2004</v>
      </c>
      <c r="B3229">
        <v>4</v>
      </c>
      <c r="C3229">
        <v>-2</v>
      </c>
      <c r="D3229">
        <v>108</v>
      </c>
      <c r="E3229">
        <v>25</v>
      </c>
      <c r="F3229">
        <v>58</v>
      </c>
      <c r="G3229">
        <v>57</v>
      </c>
      <c r="H3229">
        <v>131</v>
      </c>
      <c r="I3229">
        <v>102</v>
      </c>
      <c r="J3229">
        <v>141</v>
      </c>
      <c r="K3229">
        <v>135</v>
      </c>
      <c r="L3229">
        <v>103</v>
      </c>
      <c r="M3229">
        <v>80</v>
      </c>
      <c r="N3229">
        <v>4</v>
      </c>
    </row>
    <row r="3230" spans="1:14" x14ac:dyDescent="0.2">
      <c r="A3230">
        <v>2004</v>
      </c>
      <c r="B3230">
        <v>5</v>
      </c>
      <c r="C3230">
        <v>37</v>
      </c>
      <c r="D3230">
        <v>105</v>
      </c>
      <c r="E3230">
        <v>26</v>
      </c>
      <c r="F3230">
        <v>52</v>
      </c>
      <c r="G3230">
        <v>44</v>
      </c>
      <c r="H3230">
        <v>134</v>
      </c>
      <c r="I3230">
        <v>95</v>
      </c>
      <c r="J3230">
        <v>150</v>
      </c>
      <c r="K3230">
        <v>132</v>
      </c>
      <c r="L3230">
        <v>76</v>
      </c>
      <c r="M3230">
        <v>56</v>
      </c>
      <c r="N3230">
        <v>51</v>
      </c>
    </row>
    <row r="3231" spans="1:14" x14ac:dyDescent="0.2">
      <c r="A3231">
        <v>2004</v>
      </c>
      <c r="B3231">
        <v>6</v>
      </c>
      <c r="C3231">
        <v>59</v>
      </c>
      <c r="D3231">
        <v>71</v>
      </c>
      <c r="E3231">
        <v>38</v>
      </c>
      <c r="F3231">
        <v>38</v>
      </c>
      <c r="G3231">
        <v>55</v>
      </c>
      <c r="H3231">
        <v>105</v>
      </c>
      <c r="I3231">
        <v>78</v>
      </c>
      <c r="J3231">
        <v>150</v>
      </c>
      <c r="K3231">
        <v>142</v>
      </c>
      <c r="L3231">
        <v>80</v>
      </c>
      <c r="M3231">
        <v>80</v>
      </c>
      <c r="N3231">
        <v>75</v>
      </c>
    </row>
    <row r="3232" spans="1:14" x14ac:dyDescent="0.2">
      <c r="A3232">
        <v>2004</v>
      </c>
      <c r="B3232">
        <v>7</v>
      </c>
      <c r="C3232">
        <v>45</v>
      </c>
      <c r="D3232">
        <v>46</v>
      </c>
      <c r="E3232">
        <v>32</v>
      </c>
      <c r="F3232">
        <v>31</v>
      </c>
      <c r="G3232">
        <v>36</v>
      </c>
      <c r="H3232">
        <v>122</v>
      </c>
      <c r="I3232">
        <v>97</v>
      </c>
      <c r="J3232">
        <v>133</v>
      </c>
      <c r="K3232">
        <v>135</v>
      </c>
      <c r="L3232">
        <v>65</v>
      </c>
      <c r="M3232">
        <v>99</v>
      </c>
      <c r="N3232">
        <v>41</v>
      </c>
    </row>
    <row r="3233" spans="1:14" x14ac:dyDescent="0.2">
      <c r="A3233">
        <v>2004</v>
      </c>
      <c r="B3233">
        <v>8</v>
      </c>
      <c r="C3233">
        <v>75</v>
      </c>
      <c r="D3233">
        <v>27</v>
      </c>
      <c r="E3233">
        <v>11</v>
      </c>
      <c r="F3233">
        <v>24</v>
      </c>
      <c r="G3233">
        <v>91</v>
      </c>
      <c r="H3233">
        <v>126</v>
      </c>
      <c r="I3233">
        <v>104</v>
      </c>
      <c r="J3233">
        <v>144</v>
      </c>
      <c r="K3233">
        <v>110</v>
      </c>
      <c r="L3233">
        <v>67</v>
      </c>
      <c r="M3233">
        <v>95</v>
      </c>
      <c r="N3233">
        <v>47</v>
      </c>
    </row>
    <row r="3234" spans="1:14" x14ac:dyDescent="0.2">
      <c r="A3234">
        <v>2004</v>
      </c>
      <c r="B3234">
        <v>9</v>
      </c>
      <c r="C3234">
        <v>40</v>
      </c>
      <c r="D3234">
        <v>-26</v>
      </c>
      <c r="E3234">
        <v>-1</v>
      </c>
      <c r="F3234">
        <v>4</v>
      </c>
      <c r="G3234">
        <v>96</v>
      </c>
      <c r="H3234">
        <v>135</v>
      </c>
      <c r="I3234">
        <v>92</v>
      </c>
      <c r="J3234">
        <v>185</v>
      </c>
      <c r="K3234">
        <v>114</v>
      </c>
      <c r="L3234">
        <v>54</v>
      </c>
      <c r="M3234">
        <v>82</v>
      </c>
      <c r="N3234">
        <v>39</v>
      </c>
    </row>
    <row r="3235" spans="1:14" x14ac:dyDescent="0.2">
      <c r="A3235">
        <v>2004</v>
      </c>
      <c r="B3235">
        <v>10</v>
      </c>
      <c r="C3235">
        <v>35</v>
      </c>
      <c r="D3235">
        <v>-12</v>
      </c>
      <c r="E3235">
        <v>1</v>
      </c>
      <c r="F3235">
        <v>63</v>
      </c>
      <c r="G3235">
        <v>104</v>
      </c>
      <c r="H3235">
        <v>131</v>
      </c>
      <c r="I3235">
        <v>78</v>
      </c>
      <c r="J3235">
        <v>162</v>
      </c>
      <c r="K3235">
        <v>116</v>
      </c>
      <c r="L3235">
        <v>74</v>
      </c>
      <c r="M3235">
        <v>56</v>
      </c>
      <c r="N3235">
        <v>13</v>
      </c>
    </row>
    <row r="3236" spans="1:14" x14ac:dyDescent="0.2">
      <c r="A3236">
        <v>2004</v>
      </c>
      <c r="B3236">
        <v>11</v>
      </c>
      <c r="C3236">
        <v>72</v>
      </c>
      <c r="D3236">
        <v>45</v>
      </c>
      <c r="E3236">
        <v>2</v>
      </c>
      <c r="F3236">
        <v>43</v>
      </c>
      <c r="G3236">
        <v>93</v>
      </c>
      <c r="H3236">
        <v>118</v>
      </c>
      <c r="I3236">
        <v>105</v>
      </c>
      <c r="J3236">
        <v>133</v>
      </c>
      <c r="K3236">
        <v>143</v>
      </c>
      <c r="L3236">
        <v>69</v>
      </c>
      <c r="M3236">
        <v>21</v>
      </c>
      <c r="N3236">
        <v>13</v>
      </c>
    </row>
    <row r="3237" spans="1:14" x14ac:dyDescent="0.2">
      <c r="A3237">
        <v>2004</v>
      </c>
      <c r="B3237">
        <v>12</v>
      </c>
      <c r="C3237">
        <v>36</v>
      </c>
      <c r="D3237">
        <v>63</v>
      </c>
      <c r="E3237">
        <v>-3</v>
      </c>
      <c r="F3237">
        <v>53</v>
      </c>
      <c r="G3237">
        <v>86</v>
      </c>
      <c r="H3237">
        <v>114</v>
      </c>
      <c r="I3237">
        <v>118</v>
      </c>
      <c r="J3237">
        <v>156</v>
      </c>
      <c r="K3237">
        <v>102</v>
      </c>
      <c r="L3237">
        <v>70</v>
      </c>
      <c r="M3237">
        <v>52</v>
      </c>
      <c r="N3237">
        <v>35</v>
      </c>
    </row>
    <row r="3238" spans="1:14" x14ac:dyDescent="0.2">
      <c r="A3238">
        <v>2004</v>
      </c>
      <c r="B3238">
        <v>13</v>
      </c>
      <c r="C3238">
        <v>39</v>
      </c>
      <c r="D3238">
        <v>71</v>
      </c>
      <c r="E3238">
        <v>6</v>
      </c>
      <c r="F3238">
        <v>46</v>
      </c>
      <c r="G3238">
        <v>80</v>
      </c>
      <c r="H3238">
        <v>97</v>
      </c>
      <c r="I3238">
        <v>82</v>
      </c>
      <c r="J3238">
        <v>130</v>
      </c>
      <c r="K3238">
        <v>119</v>
      </c>
      <c r="L3238">
        <v>76</v>
      </c>
      <c r="M3238">
        <v>5</v>
      </c>
      <c r="N3238">
        <v>24</v>
      </c>
    </row>
    <row r="3239" spans="1:14" x14ac:dyDescent="0.2">
      <c r="A3239">
        <v>2004</v>
      </c>
      <c r="B3239">
        <v>14</v>
      </c>
      <c r="C3239">
        <v>27</v>
      </c>
      <c r="D3239">
        <v>35</v>
      </c>
      <c r="E3239">
        <v>43</v>
      </c>
      <c r="F3239">
        <v>54</v>
      </c>
      <c r="G3239">
        <v>84</v>
      </c>
      <c r="H3239">
        <v>134</v>
      </c>
      <c r="I3239">
        <v>122</v>
      </c>
      <c r="J3239">
        <v>137</v>
      </c>
      <c r="K3239">
        <v>97</v>
      </c>
      <c r="L3239">
        <v>55</v>
      </c>
      <c r="M3239">
        <v>-5</v>
      </c>
      <c r="N3239">
        <v>22</v>
      </c>
    </row>
    <row r="3240" spans="1:14" x14ac:dyDescent="0.2">
      <c r="A3240">
        <v>2004</v>
      </c>
      <c r="B3240">
        <v>15</v>
      </c>
      <c r="C3240">
        <v>12</v>
      </c>
      <c r="D3240">
        <v>40</v>
      </c>
      <c r="E3240">
        <v>79</v>
      </c>
      <c r="F3240">
        <v>41</v>
      </c>
      <c r="G3240">
        <v>90</v>
      </c>
      <c r="H3240">
        <v>143</v>
      </c>
      <c r="I3240">
        <v>143</v>
      </c>
      <c r="J3240">
        <v>138</v>
      </c>
      <c r="K3240">
        <v>98</v>
      </c>
      <c r="L3240">
        <v>63</v>
      </c>
      <c r="M3240">
        <v>31</v>
      </c>
      <c r="N3240">
        <v>69</v>
      </c>
    </row>
    <row r="3241" spans="1:14" x14ac:dyDescent="0.2">
      <c r="A3241">
        <v>2004</v>
      </c>
      <c r="B3241">
        <v>16</v>
      </c>
      <c r="C3241">
        <v>25</v>
      </c>
      <c r="D3241">
        <v>22</v>
      </c>
      <c r="E3241">
        <v>96</v>
      </c>
      <c r="F3241">
        <v>54</v>
      </c>
      <c r="G3241">
        <v>79</v>
      </c>
      <c r="H3241">
        <v>129</v>
      </c>
      <c r="I3241">
        <v>150</v>
      </c>
      <c r="J3241">
        <v>150</v>
      </c>
      <c r="K3241">
        <v>53</v>
      </c>
      <c r="L3241">
        <v>70</v>
      </c>
      <c r="M3241">
        <v>71</v>
      </c>
      <c r="N3241">
        <v>66</v>
      </c>
    </row>
    <row r="3242" spans="1:14" x14ac:dyDescent="0.2">
      <c r="A3242">
        <v>2004</v>
      </c>
      <c r="B3242">
        <v>17</v>
      </c>
      <c r="C3242">
        <v>-17</v>
      </c>
      <c r="D3242">
        <v>22</v>
      </c>
      <c r="E3242">
        <v>66</v>
      </c>
      <c r="F3242">
        <v>52</v>
      </c>
      <c r="G3242">
        <v>81</v>
      </c>
      <c r="H3242">
        <v>134</v>
      </c>
      <c r="I3242">
        <v>134</v>
      </c>
      <c r="J3242">
        <v>140</v>
      </c>
      <c r="K3242">
        <v>120</v>
      </c>
      <c r="L3242">
        <v>71</v>
      </c>
      <c r="M3242">
        <v>100</v>
      </c>
      <c r="N3242">
        <v>48</v>
      </c>
    </row>
    <row r="3243" spans="1:14" x14ac:dyDescent="0.2">
      <c r="A3243">
        <v>2004</v>
      </c>
      <c r="B3243">
        <v>18</v>
      </c>
      <c r="C3243">
        <v>-14</v>
      </c>
      <c r="D3243">
        <v>9</v>
      </c>
      <c r="E3243">
        <v>46</v>
      </c>
      <c r="F3243">
        <v>58</v>
      </c>
      <c r="G3243">
        <v>82</v>
      </c>
      <c r="H3243">
        <v>116</v>
      </c>
      <c r="I3243">
        <v>117</v>
      </c>
      <c r="J3243">
        <v>151</v>
      </c>
      <c r="K3243">
        <v>133</v>
      </c>
      <c r="L3243">
        <v>68</v>
      </c>
      <c r="M3243">
        <v>73</v>
      </c>
      <c r="N3243">
        <v>19</v>
      </c>
    </row>
    <row r="3244" spans="1:14" x14ac:dyDescent="0.2">
      <c r="A3244">
        <v>2004</v>
      </c>
      <c r="B3244">
        <v>19</v>
      </c>
      <c r="C3244">
        <v>0</v>
      </c>
      <c r="D3244">
        <v>20</v>
      </c>
      <c r="E3244">
        <v>56</v>
      </c>
      <c r="F3244">
        <v>31</v>
      </c>
      <c r="G3244">
        <v>92</v>
      </c>
      <c r="H3244">
        <v>40</v>
      </c>
      <c r="I3244">
        <v>89</v>
      </c>
      <c r="J3244">
        <v>132</v>
      </c>
      <c r="K3244">
        <v>88</v>
      </c>
      <c r="L3244">
        <v>30</v>
      </c>
      <c r="M3244">
        <v>-3</v>
      </c>
      <c r="N3244">
        <v>13</v>
      </c>
    </row>
    <row r="3245" spans="1:14" x14ac:dyDescent="0.2">
      <c r="A3245">
        <v>2004</v>
      </c>
      <c r="B3245">
        <v>20</v>
      </c>
      <c r="C3245">
        <v>79</v>
      </c>
      <c r="D3245">
        <v>-3</v>
      </c>
      <c r="E3245">
        <v>62</v>
      </c>
      <c r="F3245">
        <v>18</v>
      </c>
      <c r="G3245">
        <v>104</v>
      </c>
      <c r="H3245">
        <v>77</v>
      </c>
      <c r="I3245">
        <v>115</v>
      </c>
      <c r="J3245">
        <v>135</v>
      </c>
      <c r="K3245">
        <v>122</v>
      </c>
      <c r="L3245">
        <v>71</v>
      </c>
      <c r="M3245">
        <v>-9</v>
      </c>
      <c r="N3245">
        <v>-32</v>
      </c>
    </row>
    <row r="3246" spans="1:14" x14ac:dyDescent="0.2">
      <c r="A3246">
        <v>2004</v>
      </c>
      <c r="B3246">
        <v>21</v>
      </c>
      <c r="C3246">
        <v>71</v>
      </c>
      <c r="D3246">
        <v>-16</v>
      </c>
      <c r="E3246">
        <v>50</v>
      </c>
      <c r="F3246">
        <v>81</v>
      </c>
      <c r="G3246">
        <v>65</v>
      </c>
      <c r="H3246">
        <v>72</v>
      </c>
      <c r="I3246">
        <v>149</v>
      </c>
      <c r="J3246">
        <v>100</v>
      </c>
      <c r="K3246">
        <v>103</v>
      </c>
      <c r="L3246">
        <v>67</v>
      </c>
      <c r="M3246">
        <v>1</v>
      </c>
      <c r="N3246">
        <v>-10</v>
      </c>
    </row>
    <row r="3247" spans="1:14" x14ac:dyDescent="0.2">
      <c r="A3247">
        <v>2004</v>
      </c>
      <c r="B3247">
        <v>22</v>
      </c>
      <c r="C3247">
        <v>58</v>
      </c>
      <c r="D3247">
        <v>-1</v>
      </c>
      <c r="E3247">
        <v>41</v>
      </c>
      <c r="F3247">
        <v>54</v>
      </c>
      <c r="G3247">
        <v>36</v>
      </c>
      <c r="H3247">
        <v>52</v>
      </c>
      <c r="I3247">
        <v>128</v>
      </c>
      <c r="J3247">
        <v>95</v>
      </c>
      <c r="K3247">
        <v>105</v>
      </c>
      <c r="L3247">
        <v>88</v>
      </c>
      <c r="M3247">
        <v>32</v>
      </c>
      <c r="N3247">
        <v>1</v>
      </c>
    </row>
    <row r="3248" spans="1:14" x14ac:dyDescent="0.2">
      <c r="A3248">
        <v>2004</v>
      </c>
      <c r="B3248">
        <v>23</v>
      </c>
      <c r="C3248">
        <v>58</v>
      </c>
      <c r="D3248">
        <v>-12</v>
      </c>
      <c r="E3248">
        <v>26</v>
      </c>
      <c r="F3248">
        <v>36</v>
      </c>
      <c r="G3248">
        <v>30</v>
      </c>
      <c r="H3248">
        <v>123</v>
      </c>
      <c r="I3248">
        <v>111</v>
      </c>
      <c r="J3248">
        <v>126</v>
      </c>
      <c r="K3248">
        <v>133</v>
      </c>
      <c r="L3248">
        <v>115</v>
      </c>
      <c r="M3248">
        <v>95</v>
      </c>
      <c r="N3248">
        <v>83</v>
      </c>
    </row>
    <row r="3249" spans="1:14" x14ac:dyDescent="0.2">
      <c r="A3249">
        <v>2004</v>
      </c>
      <c r="B3249">
        <v>24</v>
      </c>
      <c r="C3249">
        <v>31</v>
      </c>
      <c r="D3249">
        <v>-6</v>
      </c>
      <c r="E3249">
        <v>30</v>
      </c>
      <c r="F3249">
        <v>60</v>
      </c>
      <c r="G3249">
        <v>62</v>
      </c>
      <c r="H3249">
        <v>103</v>
      </c>
      <c r="I3249">
        <v>110</v>
      </c>
      <c r="J3249">
        <v>131</v>
      </c>
      <c r="K3249">
        <v>72</v>
      </c>
      <c r="L3249">
        <v>110</v>
      </c>
      <c r="M3249">
        <v>76</v>
      </c>
      <c r="N3249">
        <v>64</v>
      </c>
    </row>
    <row r="3250" spans="1:14" x14ac:dyDescent="0.2">
      <c r="A3250">
        <v>2004</v>
      </c>
      <c r="B3250">
        <v>25</v>
      </c>
      <c r="C3250">
        <v>11</v>
      </c>
      <c r="D3250">
        <v>-13</v>
      </c>
      <c r="E3250">
        <v>22</v>
      </c>
      <c r="F3250">
        <v>76</v>
      </c>
      <c r="G3250">
        <v>76</v>
      </c>
      <c r="H3250">
        <v>92</v>
      </c>
      <c r="I3250">
        <v>113</v>
      </c>
      <c r="J3250">
        <v>125</v>
      </c>
      <c r="K3250">
        <v>73</v>
      </c>
      <c r="L3250">
        <v>99</v>
      </c>
      <c r="M3250">
        <v>62</v>
      </c>
      <c r="N3250">
        <v>10</v>
      </c>
    </row>
    <row r="3251" spans="1:14" x14ac:dyDescent="0.2">
      <c r="A3251">
        <v>2004</v>
      </c>
      <c r="B3251">
        <v>26</v>
      </c>
      <c r="C3251">
        <v>-3</v>
      </c>
      <c r="D3251">
        <v>-22</v>
      </c>
      <c r="E3251">
        <v>8</v>
      </c>
      <c r="F3251">
        <v>75</v>
      </c>
      <c r="G3251">
        <v>75</v>
      </c>
      <c r="H3251">
        <v>78</v>
      </c>
      <c r="I3251">
        <v>137</v>
      </c>
      <c r="J3251">
        <v>128</v>
      </c>
      <c r="K3251">
        <v>110</v>
      </c>
      <c r="L3251">
        <v>46</v>
      </c>
      <c r="M3251">
        <v>69</v>
      </c>
      <c r="N3251">
        <v>-18</v>
      </c>
    </row>
    <row r="3252" spans="1:14" x14ac:dyDescent="0.2">
      <c r="A3252">
        <v>2004</v>
      </c>
      <c r="B3252">
        <v>27</v>
      </c>
      <c r="C3252">
        <v>4</v>
      </c>
      <c r="D3252">
        <v>-23</v>
      </c>
      <c r="E3252">
        <v>44</v>
      </c>
      <c r="F3252">
        <v>85</v>
      </c>
      <c r="G3252">
        <v>72</v>
      </c>
      <c r="H3252">
        <v>124</v>
      </c>
      <c r="I3252">
        <v>135</v>
      </c>
      <c r="J3252">
        <v>136</v>
      </c>
      <c r="K3252">
        <v>133</v>
      </c>
      <c r="L3252">
        <v>38</v>
      </c>
      <c r="M3252">
        <v>51</v>
      </c>
      <c r="N3252">
        <v>-33</v>
      </c>
    </row>
    <row r="3253" spans="1:14" x14ac:dyDescent="0.2">
      <c r="A3253">
        <v>2004</v>
      </c>
      <c r="B3253">
        <v>28</v>
      </c>
      <c r="C3253">
        <v>-12</v>
      </c>
      <c r="D3253">
        <v>-17</v>
      </c>
      <c r="E3253">
        <v>59</v>
      </c>
      <c r="F3253">
        <v>83</v>
      </c>
      <c r="G3253">
        <v>65</v>
      </c>
      <c r="H3253">
        <v>98</v>
      </c>
      <c r="I3253">
        <v>129</v>
      </c>
      <c r="J3253">
        <v>97</v>
      </c>
      <c r="K3253">
        <v>120</v>
      </c>
      <c r="L3253">
        <v>83</v>
      </c>
      <c r="M3253">
        <v>51</v>
      </c>
      <c r="N3253">
        <v>-15</v>
      </c>
    </row>
    <row r="3254" spans="1:14" x14ac:dyDescent="0.2">
      <c r="A3254">
        <v>2004</v>
      </c>
      <c r="B3254">
        <v>29</v>
      </c>
      <c r="C3254">
        <v>-31</v>
      </c>
      <c r="D3254">
        <v>-23</v>
      </c>
      <c r="E3254">
        <v>58</v>
      </c>
      <c r="F3254">
        <v>54</v>
      </c>
      <c r="G3254">
        <v>105</v>
      </c>
      <c r="H3254">
        <v>116</v>
      </c>
      <c r="I3254">
        <v>130</v>
      </c>
      <c r="J3254">
        <v>114</v>
      </c>
      <c r="K3254">
        <v>112</v>
      </c>
      <c r="L3254">
        <v>84</v>
      </c>
      <c r="M3254">
        <v>22</v>
      </c>
      <c r="N3254">
        <v>27</v>
      </c>
    </row>
    <row r="3255" spans="1:14" x14ac:dyDescent="0.2">
      <c r="A3255">
        <v>2004</v>
      </c>
      <c r="B3255">
        <v>30</v>
      </c>
      <c r="C3255">
        <v>-12</v>
      </c>
      <c r="E3255">
        <v>33</v>
      </c>
      <c r="F3255">
        <v>63</v>
      </c>
      <c r="G3255">
        <v>88</v>
      </c>
      <c r="H3255">
        <v>123</v>
      </c>
      <c r="I3255">
        <v>143</v>
      </c>
      <c r="J3255">
        <v>118</v>
      </c>
      <c r="K3255">
        <v>121</v>
      </c>
      <c r="L3255">
        <v>84</v>
      </c>
      <c r="M3255">
        <v>3</v>
      </c>
      <c r="N3255">
        <v>43</v>
      </c>
    </row>
    <row r="3256" spans="1:14" x14ac:dyDescent="0.2">
      <c r="A3256">
        <v>2004</v>
      </c>
      <c r="B3256">
        <v>31</v>
      </c>
      <c r="C3256">
        <v>30</v>
      </c>
      <c r="E3256">
        <v>39</v>
      </c>
      <c r="G3256">
        <v>65</v>
      </c>
      <c r="I3256">
        <v>118</v>
      </c>
      <c r="J3256">
        <v>93</v>
      </c>
      <c r="L3256">
        <v>73</v>
      </c>
      <c r="N3256">
        <v>79</v>
      </c>
    </row>
    <row r="3257" spans="1:14" x14ac:dyDescent="0.2">
      <c r="A3257">
        <v>2005</v>
      </c>
      <c r="B3257">
        <v>1</v>
      </c>
      <c r="C3257">
        <v>44</v>
      </c>
      <c r="D3257">
        <v>71</v>
      </c>
      <c r="E3257">
        <v>-6</v>
      </c>
      <c r="F3257">
        <v>72</v>
      </c>
      <c r="G3257">
        <v>121</v>
      </c>
      <c r="H3257">
        <v>80</v>
      </c>
      <c r="I3257">
        <v>126</v>
      </c>
      <c r="J3257">
        <v>128</v>
      </c>
      <c r="K3257">
        <v>153</v>
      </c>
      <c r="L3257">
        <v>97</v>
      </c>
      <c r="M3257">
        <v>80</v>
      </c>
      <c r="N3257">
        <v>17</v>
      </c>
    </row>
    <row r="3258" spans="1:14" x14ac:dyDescent="0.2">
      <c r="A3258">
        <v>2005</v>
      </c>
      <c r="B3258">
        <v>2</v>
      </c>
      <c r="C3258">
        <v>31</v>
      </c>
      <c r="D3258">
        <v>47</v>
      </c>
      <c r="E3258">
        <v>-7</v>
      </c>
      <c r="F3258">
        <v>69</v>
      </c>
      <c r="G3258">
        <v>103</v>
      </c>
      <c r="H3258">
        <v>120</v>
      </c>
      <c r="I3258">
        <v>153</v>
      </c>
      <c r="J3258">
        <v>103</v>
      </c>
      <c r="K3258">
        <v>95</v>
      </c>
      <c r="L3258">
        <v>65</v>
      </c>
      <c r="M3258">
        <v>80</v>
      </c>
      <c r="N3258">
        <v>51</v>
      </c>
    </row>
    <row r="3259" spans="1:14" x14ac:dyDescent="0.2">
      <c r="A3259">
        <v>2005</v>
      </c>
      <c r="B3259">
        <v>3</v>
      </c>
      <c r="C3259">
        <v>42</v>
      </c>
      <c r="D3259">
        <v>47</v>
      </c>
      <c r="E3259">
        <v>-16</v>
      </c>
      <c r="F3259">
        <v>42</v>
      </c>
      <c r="G3259">
        <v>105</v>
      </c>
      <c r="H3259">
        <v>108</v>
      </c>
      <c r="I3259">
        <v>123</v>
      </c>
      <c r="J3259">
        <v>129</v>
      </c>
      <c r="K3259">
        <v>106</v>
      </c>
      <c r="L3259">
        <v>79</v>
      </c>
      <c r="M3259">
        <v>125</v>
      </c>
      <c r="N3259">
        <v>53</v>
      </c>
    </row>
    <row r="3260" spans="1:14" x14ac:dyDescent="0.2">
      <c r="A3260">
        <v>2005</v>
      </c>
      <c r="B3260">
        <v>4</v>
      </c>
      <c r="C3260">
        <v>71</v>
      </c>
      <c r="D3260">
        <v>60</v>
      </c>
      <c r="E3260">
        <v>-20</v>
      </c>
      <c r="F3260">
        <v>78</v>
      </c>
      <c r="G3260">
        <v>85</v>
      </c>
      <c r="H3260">
        <v>99</v>
      </c>
      <c r="I3260">
        <v>113</v>
      </c>
      <c r="J3260">
        <v>118</v>
      </c>
      <c r="K3260">
        <v>139</v>
      </c>
      <c r="L3260">
        <v>86</v>
      </c>
      <c r="M3260">
        <v>76</v>
      </c>
      <c r="N3260">
        <v>46</v>
      </c>
    </row>
    <row r="3261" spans="1:14" x14ac:dyDescent="0.2">
      <c r="A3261">
        <v>2005</v>
      </c>
      <c r="B3261">
        <v>5</v>
      </c>
      <c r="C3261">
        <v>29</v>
      </c>
      <c r="D3261">
        <v>43</v>
      </c>
      <c r="E3261">
        <v>-3</v>
      </c>
      <c r="F3261">
        <v>35</v>
      </c>
      <c r="G3261">
        <v>53</v>
      </c>
      <c r="H3261">
        <v>116</v>
      </c>
      <c r="I3261">
        <v>106</v>
      </c>
      <c r="J3261">
        <v>125</v>
      </c>
      <c r="K3261">
        <v>164</v>
      </c>
      <c r="L3261">
        <v>83</v>
      </c>
      <c r="M3261">
        <v>35</v>
      </c>
      <c r="N3261">
        <v>41</v>
      </c>
    </row>
    <row r="3262" spans="1:14" x14ac:dyDescent="0.2">
      <c r="A3262">
        <v>2005</v>
      </c>
      <c r="B3262">
        <v>6</v>
      </c>
      <c r="C3262">
        <v>36</v>
      </c>
      <c r="D3262">
        <v>32</v>
      </c>
      <c r="E3262">
        <v>-19</v>
      </c>
      <c r="F3262">
        <v>65</v>
      </c>
      <c r="G3262">
        <v>82</v>
      </c>
      <c r="H3262">
        <v>103</v>
      </c>
      <c r="I3262">
        <v>122</v>
      </c>
      <c r="J3262">
        <v>110</v>
      </c>
      <c r="K3262">
        <v>124</v>
      </c>
      <c r="L3262">
        <v>93</v>
      </c>
      <c r="M3262">
        <v>68</v>
      </c>
      <c r="N3262">
        <v>27</v>
      </c>
    </row>
    <row r="3263" spans="1:14" x14ac:dyDescent="0.2">
      <c r="A3263">
        <v>2005</v>
      </c>
      <c r="B3263">
        <v>7</v>
      </c>
      <c r="C3263">
        <v>54</v>
      </c>
      <c r="D3263">
        <v>1</v>
      </c>
      <c r="E3263">
        <v>-8</v>
      </c>
      <c r="F3263">
        <v>30</v>
      </c>
      <c r="G3263">
        <v>73</v>
      </c>
      <c r="H3263">
        <v>36</v>
      </c>
      <c r="I3263">
        <v>115</v>
      </c>
      <c r="J3263">
        <v>84</v>
      </c>
      <c r="K3263">
        <v>121</v>
      </c>
      <c r="L3263">
        <v>126</v>
      </c>
      <c r="M3263">
        <v>66</v>
      </c>
      <c r="N3263">
        <v>-15</v>
      </c>
    </row>
    <row r="3264" spans="1:14" x14ac:dyDescent="0.2">
      <c r="A3264">
        <v>2005</v>
      </c>
      <c r="B3264">
        <v>8</v>
      </c>
      <c r="C3264">
        <v>63</v>
      </c>
      <c r="D3264">
        <v>16</v>
      </c>
      <c r="E3264">
        <v>29</v>
      </c>
      <c r="F3264">
        <v>26</v>
      </c>
      <c r="G3264">
        <v>53</v>
      </c>
      <c r="H3264">
        <v>57</v>
      </c>
      <c r="I3264">
        <v>114</v>
      </c>
      <c r="J3264">
        <v>72</v>
      </c>
      <c r="K3264">
        <v>146</v>
      </c>
      <c r="L3264">
        <v>130</v>
      </c>
      <c r="M3264">
        <v>90</v>
      </c>
      <c r="N3264">
        <v>-4</v>
      </c>
    </row>
    <row r="3265" spans="1:14" x14ac:dyDescent="0.2">
      <c r="A3265">
        <v>2005</v>
      </c>
      <c r="B3265">
        <v>9</v>
      </c>
      <c r="C3265">
        <v>39</v>
      </c>
      <c r="D3265">
        <v>45</v>
      </c>
      <c r="E3265">
        <v>26</v>
      </c>
      <c r="F3265">
        <v>-1</v>
      </c>
      <c r="G3265">
        <v>29</v>
      </c>
      <c r="H3265">
        <v>72</v>
      </c>
      <c r="I3265">
        <v>117</v>
      </c>
      <c r="J3265">
        <v>87</v>
      </c>
      <c r="K3265">
        <v>125</v>
      </c>
      <c r="L3265">
        <v>48</v>
      </c>
      <c r="M3265">
        <v>52</v>
      </c>
      <c r="N3265">
        <v>0</v>
      </c>
    </row>
    <row r="3266" spans="1:14" x14ac:dyDescent="0.2">
      <c r="A3266">
        <v>2005</v>
      </c>
      <c r="B3266">
        <v>10</v>
      </c>
      <c r="C3266">
        <v>71</v>
      </c>
      <c r="D3266">
        <v>67</v>
      </c>
      <c r="E3266">
        <v>31</v>
      </c>
      <c r="F3266">
        <v>57</v>
      </c>
      <c r="G3266">
        <v>10</v>
      </c>
      <c r="H3266">
        <v>121</v>
      </c>
      <c r="I3266">
        <v>136</v>
      </c>
      <c r="J3266">
        <v>130</v>
      </c>
      <c r="K3266">
        <v>148</v>
      </c>
      <c r="L3266">
        <v>81</v>
      </c>
      <c r="M3266">
        <v>39</v>
      </c>
      <c r="N3266">
        <v>20</v>
      </c>
    </row>
    <row r="3267" spans="1:14" x14ac:dyDescent="0.2">
      <c r="A3267">
        <v>2005</v>
      </c>
      <c r="B3267">
        <v>11</v>
      </c>
      <c r="C3267">
        <v>58</v>
      </c>
      <c r="D3267">
        <v>36</v>
      </c>
      <c r="E3267">
        <v>33</v>
      </c>
      <c r="F3267">
        <v>38</v>
      </c>
      <c r="G3267">
        <v>6</v>
      </c>
      <c r="H3267">
        <v>56</v>
      </c>
      <c r="I3267">
        <v>162</v>
      </c>
      <c r="J3267">
        <v>124</v>
      </c>
      <c r="K3267">
        <v>131</v>
      </c>
      <c r="L3267">
        <v>138</v>
      </c>
      <c r="M3267">
        <v>119</v>
      </c>
      <c r="N3267">
        <v>12</v>
      </c>
    </row>
    <row r="3268" spans="1:14" x14ac:dyDescent="0.2">
      <c r="A3268">
        <v>2005</v>
      </c>
      <c r="B3268">
        <v>12</v>
      </c>
      <c r="C3268">
        <v>49</v>
      </c>
      <c r="D3268">
        <v>42</v>
      </c>
      <c r="E3268">
        <v>14</v>
      </c>
      <c r="F3268">
        <v>60</v>
      </c>
      <c r="G3268">
        <v>21</v>
      </c>
      <c r="H3268">
        <v>83</v>
      </c>
      <c r="I3268">
        <v>145</v>
      </c>
      <c r="J3268">
        <v>126</v>
      </c>
      <c r="K3268">
        <v>109</v>
      </c>
      <c r="L3268">
        <v>152</v>
      </c>
      <c r="M3268">
        <v>46</v>
      </c>
      <c r="N3268">
        <v>3</v>
      </c>
    </row>
    <row r="3269" spans="1:14" x14ac:dyDescent="0.2">
      <c r="A3269">
        <v>2005</v>
      </c>
      <c r="B3269">
        <v>13</v>
      </c>
      <c r="C3269">
        <v>41</v>
      </c>
      <c r="D3269">
        <v>17</v>
      </c>
      <c r="E3269">
        <v>2</v>
      </c>
      <c r="F3269">
        <v>55</v>
      </c>
      <c r="G3269">
        <v>49</v>
      </c>
      <c r="H3269">
        <v>67</v>
      </c>
      <c r="I3269">
        <v>148</v>
      </c>
      <c r="J3269">
        <v>98</v>
      </c>
      <c r="K3269">
        <v>105</v>
      </c>
      <c r="L3269">
        <v>103</v>
      </c>
      <c r="M3269">
        <v>31</v>
      </c>
      <c r="N3269">
        <v>10</v>
      </c>
    </row>
    <row r="3270" spans="1:14" x14ac:dyDescent="0.2">
      <c r="A3270">
        <v>2005</v>
      </c>
      <c r="B3270">
        <v>14</v>
      </c>
      <c r="C3270">
        <v>1</v>
      </c>
      <c r="D3270">
        <v>11</v>
      </c>
      <c r="E3270">
        <v>-10</v>
      </c>
      <c r="F3270">
        <v>50</v>
      </c>
      <c r="G3270">
        <v>52</v>
      </c>
      <c r="H3270">
        <v>87</v>
      </c>
      <c r="I3270">
        <v>141</v>
      </c>
      <c r="J3270">
        <v>125</v>
      </c>
      <c r="K3270">
        <v>143</v>
      </c>
      <c r="L3270">
        <v>87</v>
      </c>
      <c r="M3270">
        <v>-4</v>
      </c>
      <c r="N3270">
        <v>13</v>
      </c>
    </row>
    <row r="3271" spans="1:14" x14ac:dyDescent="0.2">
      <c r="A3271">
        <v>2005</v>
      </c>
      <c r="B3271">
        <v>15</v>
      </c>
      <c r="C3271">
        <v>26</v>
      </c>
      <c r="D3271">
        <v>5</v>
      </c>
      <c r="E3271">
        <v>30</v>
      </c>
      <c r="F3271">
        <v>31</v>
      </c>
      <c r="G3271">
        <v>16</v>
      </c>
      <c r="H3271">
        <v>103</v>
      </c>
      <c r="I3271">
        <v>159</v>
      </c>
      <c r="J3271">
        <v>101</v>
      </c>
      <c r="K3271">
        <v>119</v>
      </c>
      <c r="L3271">
        <v>109</v>
      </c>
      <c r="M3271">
        <v>37</v>
      </c>
      <c r="N3271">
        <v>46</v>
      </c>
    </row>
    <row r="3272" spans="1:14" x14ac:dyDescent="0.2">
      <c r="A3272">
        <v>2005</v>
      </c>
      <c r="B3272">
        <v>16</v>
      </c>
      <c r="C3272">
        <v>49</v>
      </c>
      <c r="D3272">
        <v>-11</v>
      </c>
      <c r="E3272">
        <v>83</v>
      </c>
      <c r="F3272">
        <v>14</v>
      </c>
      <c r="G3272">
        <v>70</v>
      </c>
      <c r="H3272">
        <v>122</v>
      </c>
      <c r="I3272">
        <v>116</v>
      </c>
      <c r="J3272">
        <v>121</v>
      </c>
      <c r="K3272">
        <v>75</v>
      </c>
      <c r="L3272">
        <v>102</v>
      </c>
      <c r="M3272">
        <v>40</v>
      </c>
      <c r="N3272">
        <v>77</v>
      </c>
    </row>
    <row r="3273" spans="1:14" x14ac:dyDescent="0.2">
      <c r="A3273">
        <v>2005</v>
      </c>
      <c r="B3273">
        <v>17</v>
      </c>
      <c r="C3273">
        <v>53</v>
      </c>
      <c r="D3273">
        <v>-4</v>
      </c>
      <c r="E3273">
        <v>104</v>
      </c>
      <c r="F3273">
        <v>-6</v>
      </c>
      <c r="G3273">
        <v>18</v>
      </c>
      <c r="H3273">
        <v>141</v>
      </c>
      <c r="I3273">
        <v>110</v>
      </c>
      <c r="J3273">
        <v>117</v>
      </c>
      <c r="K3273">
        <v>31</v>
      </c>
      <c r="L3273">
        <v>112</v>
      </c>
      <c r="M3273">
        <v>-25</v>
      </c>
      <c r="N3273">
        <v>1</v>
      </c>
    </row>
    <row r="3274" spans="1:14" x14ac:dyDescent="0.2">
      <c r="A3274">
        <v>2005</v>
      </c>
      <c r="B3274">
        <v>18</v>
      </c>
      <c r="C3274">
        <v>12</v>
      </c>
      <c r="D3274">
        <v>31</v>
      </c>
      <c r="E3274">
        <v>78</v>
      </c>
      <c r="F3274">
        <v>69</v>
      </c>
      <c r="G3274">
        <v>29</v>
      </c>
      <c r="H3274">
        <v>148</v>
      </c>
      <c r="I3274">
        <v>121</v>
      </c>
      <c r="J3274">
        <v>112</v>
      </c>
      <c r="K3274">
        <v>86</v>
      </c>
      <c r="L3274">
        <v>94</v>
      </c>
      <c r="M3274">
        <v>-37</v>
      </c>
      <c r="N3274">
        <v>-44</v>
      </c>
    </row>
    <row r="3275" spans="1:14" x14ac:dyDescent="0.2">
      <c r="A3275">
        <v>2005</v>
      </c>
      <c r="B3275">
        <v>19</v>
      </c>
      <c r="C3275">
        <v>15</v>
      </c>
      <c r="D3275">
        <v>10</v>
      </c>
      <c r="E3275">
        <v>58</v>
      </c>
      <c r="F3275">
        <v>15</v>
      </c>
      <c r="G3275">
        <v>76</v>
      </c>
      <c r="H3275">
        <v>152</v>
      </c>
      <c r="I3275">
        <v>119</v>
      </c>
      <c r="J3275">
        <v>131</v>
      </c>
      <c r="K3275">
        <v>111</v>
      </c>
      <c r="L3275">
        <v>96</v>
      </c>
      <c r="M3275">
        <v>-26</v>
      </c>
      <c r="N3275">
        <v>-31</v>
      </c>
    </row>
    <row r="3276" spans="1:14" x14ac:dyDescent="0.2">
      <c r="A3276">
        <v>2005</v>
      </c>
      <c r="B3276">
        <v>20</v>
      </c>
      <c r="C3276">
        <v>53</v>
      </c>
      <c r="D3276">
        <v>-18</v>
      </c>
      <c r="E3276">
        <v>78</v>
      </c>
      <c r="F3276">
        <v>38</v>
      </c>
      <c r="G3276">
        <v>115</v>
      </c>
      <c r="H3276">
        <v>158</v>
      </c>
      <c r="I3276">
        <v>132</v>
      </c>
      <c r="J3276">
        <v>104</v>
      </c>
      <c r="K3276">
        <v>109</v>
      </c>
      <c r="L3276">
        <v>85</v>
      </c>
      <c r="M3276">
        <v>-36</v>
      </c>
      <c r="N3276">
        <v>8</v>
      </c>
    </row>
    <row r="3277" spans="1:14" x14ac:dyDescent="0.2">
      <c r="A3277">
        <v>2005</v>
      </c>
      <c r="B3277">
        <v>21</v>
      </c>
      <c r="C3277">
        <v>40</v>
      </c>
      <c r="D3277">
        <v>-3</v>
      </c>
      <c r="E3277">
        <v>61</v>
      </c>
      <c r="F3277">
        <v>54</v>
      </c>
      <c r="G3277">
        <v>61</v>
      </c>
      <c r="H3277">
        <v>107</v>
      </c>
      <c r="I3277">
        <v>114</v>
      </c>
      <c r="J3277">
        <v>96</v>
      </c>
      <c r="K3277">
        <v>101</v>
      </c>
      <c r="L3277">
        <v>90</v>
      </c>
      <c r="M3277">
        <v>-33</v>
      </c>
      <c r="N3277">
        <v>38</v>
      </c>
    </row>
    <row r="3278" spans="1:14" x14ac:dyDescent="0.2">
      <c r="A3278">
        <v>2005</v>
      </c>
      <c r="B3278">
        <v>22</v>
      </c>
      <c r="C3278">
        <v>-13</v>
      </c>
      <c r="D3278">
        <v>-5</v>
      </c>
      <c r="E3278">
        <v>89</v>
      </c>
      <c r="F3278">
        <v>18</v>
      </c>
      <c r="G3278">
        <v>77</v>
      </c>
      <c r="H3278">
        <v>117</v>
      </c>
      <c r="I3278">
        <v>121</v>
      </c>
      <c r="J3278">
        <v>137</v>
      </c>
      <c r="K3278">
        <v>105</v>
      </c>
      <c r="L3278">
        <v>101</v>
      </c>
      <c r="M3278">
        <v>-22</v>
      </c>
      <c r="N3278">
        <v>51</v>
      </c>
    </row>
    <row r="3279" spans="1:14" x14ac:dyDescent="0.2">
      <c r="A3279">
        <v>2005</v>
      </c>
      <c r="B3279">
        <v>23</v>
      </c>
      <c r="C3279">
        <v>-11</v>
      </c>
      <c r="D3279">
        <v>-20</v>
      </c>
      <c r="E3279">
        <v>75</v>
      </c>
      <c r="F3279">
        <v>57</v>
      </c>
      <c r="G3279">
        <v>60</v>
      </c>
      <c r="H3279">
        <v>127</v>
      </c>
      <c r="I3279">
        <v>133</v>
      </c>
      <c r="J3279">
        <v>91</v>
      </c>
      <c r="K3279">
        <v>105</v>
      </c>
      <c r="L3279">
        <v>67</v>
      </c>
      <c r="M3279">
        <v>16</v>
      </c>
      <c r="N3279">
        <v>71</v>
      </c>
    </row>
    <row r="3280" spans="1:14" x14ac:dyDescent="0.2">
      <c r="A3280">
        <v>2005</v>
      </c>
      <c r="B3280">
        <v>24</v>
      </c>
      <c r="C3280">
        <v>-5</v>
      </c>
      <c r="D3280">
        <v>-5</v>
      </c>
      <c r="E3280">
        <v>90</v>
      </c>
      <c r="F3280">
        <v>39</v>
      </c>
      <c r="G3280">
        <v>85</v>
      </c>
      <c r="H3280">
        <v>138</v>
      </c>
      <c r="I3280">
        <v>134</v>
      </c>
      <c r="J3280">
        <v>130</v>
      </c>
      <c r="K3280">
        <v>37</v>
      </c>
      <c r="L3280">
        <v>92</v>
      </c>
      <c r="M3280">
        <v>12</v>
      </c>
      <c r="N3280">
        <v>35</v>
      </c>
    </row>
    <row r="3281" spans="1:14" x14ac:dyDescent="0.2">
      <c r="A3281">
        <v>2005</v>
      </c>
      <c r="B3281">
        <v>25</v>
      </c>
      <c r="C3281">
        <v>14</v>
      </c>
      <c r="D3281">
        <v>-4</v>
      </c>
      <c r="E3281">
        <v>83</v>
      </c>
      <c r="F3281">
        <v>55</v>
      </c>
      <c r="G3281">
        <v>102</v>
      </c>
      <c r="H3281">
        <v>141</v>
      </c>
      <c r="I3281">
        <v>121</v>
      </c>
      <c r="J3281">
        <v>99</v>
      </c>
      <c r="K3281">
        <v>92</v>
      </c>
      <c r="L3281">
        <v>111</v>
      </c>
      <c r="M3281">
        <v>-11</v>
      </c>
      <c r="N3281">
        <v>5</v>
      </c>
    </row>
    <row r="3282" spans="1:14" x14ac:dyDescent="0.2">
      <c r="A3282">
        <v>2005</v>
      </c>
      <c r="B3282">
        <v>26</v>
      </c>
      <c r="C3282">
        <v>2</v>
      </c>
      <c r="D3282">
        <v>7</v>
      </c>
      <c r="E3282">
        <v>44</v>
      </c>
      <c r="F3282">
        <v>68</v>
      </c>
      <c r="G3282">
        <v>123</v>
      </c>
      <c r="H3282">
        <v>95</v>
      </c>
      <c r="I3282">
        <v>113</v>
      </c>
      <c r="J3282">
        <v>93</v>
      </c>
      <c r="K3282">
        <v>85</v>
      </c>
      <c r="L3282">
        <v>103</v>
      </c>
      <c r="M3282">
        <v>-4</v>
      </c>
      <c r="N3282">
        <v>8</v>
      </c>
    </row>
    <row r="3283" spans="1:14" x14ac:dyDescent="0.2">
      <c r="A3283">
        <v>2005</v>
      </c>
      <c r="B3283">
        <v>27</v>
      </c>
      <c r="C3283">
        <v>11</v>
      </c>
      <c r="D3283">
        <v>-8</v>
      </c>
      <c r="E3283">
        <v>65</v>
      </c>
      <c r="F3283">
        <v>59</v>
      </c>
      <c r="G3283">
        <v>111</v>
      </c>
      <c r="H3283">
        <v>103</v>
      </c>
      <c r="I3283">
        <v>118</v>
      </c>
      <c r="J3283">
        <v>113</v>
      </c>
      <c r="K3283">
        <v>123</v>
      </c>
      <c r="L3283">
        <v>123</v>
      </c>
      <c r="M3283">
        <v>22</v>
      </c>
      <c r="N3283">
        <v>-5</v>
      </c>
    </row>
    <row r="3284" spans="1:14" x14ac:dyDescent="0.2">
      <c r="A3284">
        <v>2005</v>
      </c>
      <c r="B3284">
        <v>28</v>
      </c>
      <c r="C3284">
        <v>44</v>
      </c>
      <c r="D3284">
        <v>-26</v>
      </c>
      <c r="E3284">
        <v>56</v>
      </c>
      <c r="F3284">
        <v>79</v>
      </c>
      <c r="G3284">
        <v>129</v>
      </c>
      <c r="H3284">
        <v>105</v>
      </c>
      <c r="I3284">
        <v>123</v>
      </c>
      <c r="J3284">
        <v>104</v>
      </c>
      <c r="K3284">
        <v>63</v>
      </c>
      <c r="L3284">
        <v>132</v>
      </c>
      <c r="M3284">
        <v>7</v>
      </c>
      <c r="N3284">
        <v>-25</v>
      </c>
    </row>
    <row r="3285" spans="1:14" x14ac:dyDescent="0.2">
      <c r="A3285">
        <v>2005</v>
      </c>
      <c r="B3285">
        <v>29</v>
      </c>
      <c r="C3285">
        <v>41</v>
      </c>
      <c r="E3285">
        <v>40</v>
      </c>
      <c r="F3285">
        <v>68</v>
      </c>
      <c r="G3285">
        <v>76</v>
      </c>
      <c r="H3285">
        <v>125</v>
      </c>
      <c r="I3285">
        <v>129</v>
      </c>
      <c r="J3285">
        <v>130</v>
      </c>
      <c r="K3285">
        <v>86</v>
      </c>
      <c r="L3285">
        <v>108</v>
      </c>
      <c r="M3285">
        <v>-8</v>
      </c>
      <c r="N3285">
        <v>-45</v>
      </c>
    </row>
    <row r="3286" spans="1:14" x14ac:dyDescent="0.2">
      <c r="A3286">
        <v>2005</v>
      </c>
      <c r="B3286">
        <v>30</v>
      </c>
      <c r="C3286">
        <v>34</v>
      </c>
      <c r="E3286">
        <v>56</v>
      </c>
      <c r="F3286">
        <v>102</v>
      </c>
      <c r="G3286">
        <v>77</v>
      </c>
      <c r="H3286">
        <v>125</v>
      </c>
      <c r="I3286">
        <v>121</v>
      </c>
      <c r="J3286">
        <v>107</v>
      </c>
      <c r="K3286">
        <v>95</v>
      </c>
      <c r="L3286">
        <v>132</v>
      </c>
      <c r="M3286">
        <v>-26</v>
      </c>
      <c r="N3286">
        <v>-41</v>
      </c>
    </row>
    <row r="3287" spans="1:14" x14ac:dyDescent="0.2">
      <c r="A3287">
        <v>2005</v>
      </c>
      <c r="B3287">
        <v>31</v>
      </c>
      <c r="C3287">
        <v>45</v>
      </c>
      <c r="E3287">
        <v>62</v>
      </c>
      <c r="G3287">
        <v>72</v>
      </c>
      <c r="I3287">
        <v>121</v>
      </c>
      <c r="J3287">
        <v>138</v>
      </c>
      <c r="L3287">
        <v>101</v>
      </c>
      <c r="N3287">
        <v>18</v>
      </c>
    </row>
    <row r="3288" spans="1:14" x14ac:dyDescent="0.2">
      <c r="A3288">
        <v>2006</v>
      </c>
      <c r="B3288">
        <v>1</v>
      </c>
      <c r="C3288">
        <v>36</v>
      </c>
      <c r="D3288">
        <v>-10</v>
      </c>
      <c r="E3288">
        <v>-29</v>
      </c>
      <c r="F3288">
        <v>65</v>
      </c>
      <c r="G3288">
        <v>66</v>
      </c>
      <c r="H3288">
        <v>50</v>
      </c>
      <c r="I3288">
        <v>125</v>
      </c>
      <c r="J3288">
        <v>131</v>
      </c>
      <c r="K3288">
        <v>147</v>
      </c>
      <c r="L3288">
        <v>130</v>
      </c>
      <c r="M3288">
        <v>20</v>
      </c>
      <c r="N3288">
        <v>83</v>
      </c>
    </row>
    <row r="3289" spans="1:14" x14ac:dyDescent="0.2">
      <c r="A3289">
        <v>2006</v>
      </c>
      <c r="B3289">
        <v>2</v>
      </c>
      <c r="C3289">
        <v>17</v>
      </c>
      <c r="D3289">
        <v>-23</v>
      </c>
      <c r="E3289">
        <v>-44</v>
      </c>
      <c r="F3289">
        <v>51</v>
      </c>
      <c r="G3289">
        <v>36</v>
      </c>
      <c r="H3289">
        <v>67</v>
      </c>
      <c r="I3289">
        <v>161</v>
      </c>
      <c r="J3289">
        <v>134</v>
      </c>
      <c r="K3289">
        <v>133</v>
      </c>
      <c r="L3289">
        <v>118</v>
      </c>
      <c r="M3289">
        <v>-8</v>
      </c>
      <c r="N3289">
        <v>74</v>
      </c>
    </row>
    <row r="3290" spans="1:14" x14ac:dyDescent="0.2">
      <c r="A3290">
        <v>2006</v>
      </c>
      <c r="B3290">
        <v>3</v>
      </c>
      <c r="C3290">
        <v>21</v>
      </c>
      <c r="D3290">
        <v>-23</v>
      </c>
      <c r="E3290">
        <v>-52</v>
      </c>
      <c r="F3290">
        <v>54</v>
      </c>
      <c r="G3290">
        <v>78</v>
      </c>
      <c r="H3290">
        <v>79</v>
      </c>
      <c r="I3290">
        <v>149</v>
      </c>
      <c r="J3290">
        <v>130</v>
      </c>
      <c r="K3290">
        <v>141</v>
      </c>
      <c r="L3290">
        <v>84</v>
      </c>
      <c r="M3290">
        <v>-13</v>
      </c>
      <c r="N3290">
        <v>64</v>
      </c>
    </row>
    <row r="3291" spans="1:14" x14ac:dyDescent="0.2">
      <c r="A3291">
        <v>2006</v>
      </c>
      <c r="B3291">
        <v>4</v>
      </c>
      <c r="C3291">
        <v>34</v>
      </c>
      <c r="D3291">
        <v>-13</v>
      </c>
      <c r="E3291">
        <v>-61</v>
      </c>
      <c r="F3291">
        <v>6</v>
      </c>
      <c r="G3291">
        <v>95</v>
      </c>
      <c r="H3291">
        <v>74</v>
      </c>
      <c r="I3291">
        <v>146</v>
      </c>
      <c r="J3291">
        <v>123</v>
      </c>
      <c r="K3291">
        <v>132</v>
      </c>
      <c r="L3291">
        <v>74</v>
      </c>
      <c r="M3291">
        <v>-8</v>
      </c>
      <c r="N3291">
        <v>64</v>
      </c>
    </row>
    <row r="3292" spans="1:14" x14ac:dyDescent="0.2">
      <c r="A3292">
        <v>2006</v>
      </c>
      <c r="B3292">
        <v>5</v>
      </c>
      <c r="C3292">
        <v>7</v>
      </c>
      <c r="D3292">
        <v>0</v>
      </c>
      <c r="E3292">
        <v>-30</v>
      </c>
      <c r="F3292">
        <v>-30</v>
      </c>
      <c r="G3292">
        <v>98</v>
      </c>
      <c r="H3292">
        <v>92</v>
      </c>
      <c r="I3292">
        <v>155</v>
      </c>
      <c r="J3292">
        <v>133</v>
      </c>
      <c r="K3292">
        <v>157</v>
      </c>
      <c r="L3292">
        <v>71</v>
      </c>
      <c r="M3292">
        <v>40</v>
      </c>
      <c r="N3292">
        <v>77</v>
      </c>
    </row>
    <row r="3293" spans="1:14" x14ac:dyDescent="0.2">
      <c r="A3293">
        <v>2006</v>
      </c>
      <c r="B3293">
        <v>6</v>
      </c>
      <c r="C3293">
        <v>9</v>
      </c>
      <c r="D3293">
        <v>29</v>
      </c>
      <c r="E3293">
        <v>-6</v>
      </c>
      <c r="F3293">
        <v>12</v>
      </c>
      <c r="G3293">
        <v>63</v>
      </c>
      <c r="H3293">
        <v>80</v>
      </c>
      <c r="I3293">
        <v>161</v>
      </c>
      <c r="J3293">
        <v>157</v>
      </c>
      <c r="K3293">
        <v>159</v>
      </c>
      <c r="L3293">
        <v>112</v>
      </c>
      <c r="M3293">
        <v>39</v>
      </c>
      <c r="N3293">
        <v>73</v>
      </c>
    </row>
    <row r="3294" spans="1:14" x14ac:dyDescent="0.2">
      <c r="A3294">
        <v>2006</v>
      </c>
      <c r="B3294">
        <v>7</v>
      </c>
      <c r="C3294">
        <v>3</v>
      </c>
      <c r="D3294">
        <v>46</v>
      </c>
      <c r="E3294">
        <v>-10</v>
      </c>
      <c r="F3294">
        <v>25</v>
      </c>
      <c r="G3294">
        <v>92</v>
      </c>
      <c r="H3294">
        <v>102</v>
      </c>
      <c r="I3294">
        <v>150</v>
      </c>
      <c r="J3294">
        <v>139</v>
      </c>
      <c r="K3294">
        <v>101</v>
      </c>
      <c r="L3294">
        <v>94</v>
      </c>
      <c r="M3294">
        <v>27</v>
      </c>
      <c r="N3294">
        <v>58</v>
      </c>
    </row>
    <row r="3295" spans="1:14" x14ac:dyDescent="0.2">
      <c r="A3295">
        <v>2006</v>
      </c>
      <c r="B3295">
        <v>8</v>
      </c>
      <c r="C3295">
        <v>1</v>
      </c>
      <c r="D3295">
        <v>37</v>
      </c>
      <c r="E3295">
        <v>34</v>
      </c>
      <c r="F3295">
        <v>14</v>
      </c>
      <c r="G3295">
        <v>102</v>
      </c>
      <c r="H3295">
        <v>109</v>
      </c>
      <c r="I3295">
        <v>113</v>
      </c>
      <c r="J3295">
        <v>96</v>
      </c>
      <c r="K3295">
        <v>65</v>
      </c>
      <c r="L3295">
        <v>95</v>
      </c>
      <c r="M3295">
        <v>53</v>
      </c>
      <c r="N3295">
        <v>60</v>
      </c>
    </row>
    <row r="3296" spans="1:14" x14ac:dyDescent="0.2">
      <c r="A3296">
        <v>2006</v>
      </c>
      <c r="B3296">
        <v>9</v>
      </c>
      <c r="C3296">
        <v>22</v>
      </c>
      <c r="D3296">
        <v>8</v>
      </c>
      <c r="E3296">
        <v>56</v>
      </c>
      <c r="F3296">
        <v>14</v>
      </c>
      <c r="G3296">
        <v>94</v>
      </c>
      <c r="H3296">
        <v>119</v>
      </c>
      <c r="I3296">
        <v>134</v>
      </c>
      <c r="J3296">
        <v>131</v>
      </c>
      <c r="K3296">
        <v>89</v>
      </c>
      <c r="L3296">
        <v>122</v>
      </c>
      <c r="M3296">
        <v>46</v>
      </c>
      <c r="N3296">
        <v>35</v>
      </c>
    </row>
    <row r="3297" spans="1:14" x14ac:dyDescent="0.2">
      <c r="A3297">
        <v>2006</v>
      </c>
      <c r="B3297">
        <v>10</v>
      </c>
      <c r="C3297">
        <v>32</v>
      </c>
      <c r="D3297">
        <v>-36</v>
      </c>
      <c r="E3297">
        <v>36</v>
      </c>
      <c r="F3297">
        <v>-17</v>
      </c>
      <c r="G3297">
        <v>78</v>
      </c>
      <c r="H3297">
        <v>119</v>
      </c>
      <c r="I3297">
        <v>116</v>
      </c>
      <c r="J3297">
        <v>115</v>
      </c>
      <c r="K3297">
        <v>93</v>
      </c>
      <c r="L3297">
        <v>106</v>
      </c>
      <c r="M3297">
        <v>2</v>
      </c>
      <c r="N3297">
        <v>3</v>
      </c>
    </row>
    <row r="3298" spans="1:14" x14ac:dyDescent="0.2">
      <c r="A3298">
        <v>2006</v>
      </c>
      <c r="B3298">
        <v>11</v>
      </c>
      <c r="C3298">
        <v>66</v>
      </c>
      <c r="D3298">
        <v>-31</v>
      </c>
      <c r="E3298">
        <v>15</v>
      </c>
      <c r="F3298">
        <v>6</v>
      </c>
      <c r="G3298">
        <v>66</v>
      </c>
      <c r="H3298">
        <v>159</v>
      </c>
      <c r="I3298">
        <v>136</v>
      </c>
      <c r="J3298">
        <v>101</v>
      </c>
      <c r="K3298">
        <v>112</v>
      </c>
      <c r="L3298">
        <v>129</v>
      </c>
      <c r="M3298">
        <v>44</v>
      </c>
      <c r="N3298">
        <v>37</v>
      </c>
    </row>
    <row r="3299" spans="1:14" x14ac:dyDescent="0.2">
      <c r="A3299">
        <v>2006</v>
      </c>
      <c r="B3299">
        <v>12</v>
      </c>
      <c r="C3299">
        <v>3</v>
      </c>
      <c r="D3299">
        <v>-2</v>
      </c>
      <c r="E3299">
        <v>-20</v>
      </c>
      <c r="F3299">
        <v>38</v>
      </c>
      <c r="G3299">
        <v>70</v>
      </c>
      <c r="H3299">
        <v>158</v>
      </c>
      <c r="I3299">
        <v>96</v>
      </c>
      <c r="J3299">
        <v>128</v>
      </c>
      <c r="K3299">
        <v>146</v>
      </c>
      <c r="L3299">
        <v>74</v>
      </c>
      <c r="M3299">
        <v>66</v>
      </c>
      <c r="N3299">
        <v>34</v>
      </c>
    </row>
    <row r="3300" spans="1:14" x14ac:dyDescent="0.2">
      <c r="A3300">
        <v>2006</v>
      </c>
      <c r="B3300">
        <v>13</v>
      </c>
      <c r="C3300">
        <v>30</v>
      </c>
      <c r="D3300">
        <v>56</v>
      </c>
      <c r="E3300">
        <v>-9</v>
      </c>
      <c r="F3300">
        <v>83</v>
      </c>
      <c r="G3300">
        <v>87</v>
      </c>
      <c r="H3300">
        <v>121</v>
      </c>
      <c r="I3300">
        <v>120</v>
      </c>
      <c r="J3300">
        <v>118</v>
      </c>
      <c r="K3300">
        <v>159</v>
      </c>
      <c r="L3300">
        <v>83</v>
      </c>
      <c r="M3300">
        <v>77</v>
      </c>
      <c r="N3300">
        <v>57</v>
      </c>
    </row>
    <row r="3301" spans="1:14" x14ac:dyDescent="0.2">
      <c r="A3301">
        <v>2006</v>
      </c>
      <c r="B3301">
        <v>14</v>
      </c>
      <c r="C3301">
        <v>63</v>
      </c>
      <c r="D3301">
        <v>56</v>
      </c>
      <c r="E3301">
        <v>8</v>
      </c>
      <c r="F3301">
        <v>55</v>
      </c>
      <c r="G3301">
        <v>87</v>
      </c>
      <c r="H3301">
        <v>109</v>
      </c>
      <c r="I3301">
        <v>87</v>
      </c>
      <c r="J3301">
        <v>129</v>
      </c>
      <c r="K3301">
        <v>150</v>
      </c>
      <c r="L3301">
        <v>89</v>
      </c>
      <c r="M3301">
        <v>92</v>
      </c>
      <c r="N3301">
        <v>105</v>
      </c>
    </row>
    <row r="3302" spans="1:14" x14ac:dyDescent="0.2">
      <c r="A3302">
        <v>2006</v>
      </c>
      <c r="B3302">
        <v>15</v>
      </c>
      <c r="C3302">
        <v>35</v>
      </c>
      <c r="D3302">
        <v>60</v>
      </c>
      <c r="E3302">
        <v>29</v>
      </c>
      <c r="F3302">
        <v>57</v>
      </c>
      <c r="G3302">
        <v>92</v>
      </c>
      <c r="H3302">
        <v>96</v>
      </c>
      <c r="I3302">
        <v>92</v>
      </c>
      <c r="J3302">
        <v>116</v>
      </c>
      <c r="K3302">
        <v>126</v>
      </c>
      <c r="L3302">
        <v>114</v>
      </c>
      <c r="M3302">
        <v>98</v>
      </c>
      <c r="N3302">
        <v>87</v>
      </c>
    </row>
    <row r="3303" spans="1:14" x14ac:dyDescent="0.2">
      <c r="A3303">
        <v>2006</v>
      </c>
      <c r="B3303">
        <v>16</v>
      </c>
      <c r="C3303">
        <v>57</v>
      </c>
      <c r="D3303">
        <v>37</v>
      </c>
      <c r="E3303">
        <v>-4</v>
      </c>
      <c r="F3303">
        <v>64</v>
      </c>
      <c r="G3303">
        <v>95</v>
      </c>
      <c r="H3303">
        <v>93</v>
      </c>
      <c r="I3303">
        <v>108</v>
      </c>
      <c r="J3303">
        <v>111</v>
      </c>
      <c r="K3303">
        <v>125</v>
      </c>
      <c r="L3303">
        <v>104</v>
      </c>
      <c r="M3303">
        <v>85</v>
      </c>
      <c r="N3303">
        <v>32</v>
      </c>
    </row>
    <row r="3304" spans="1:14" x14ac:dyDescent="0.2">
      <c r="A3304">
        <v>2006</v>
      </c>
      <c r="B3304">
        <v>17</v>
      </c>
      <c r="C3304">
        <v>42</v>
      </c>
      <c r="D3304">
        <v>38</v>
      </c>
      <c r="E3304">
        <v>6</v>
      </c>
      <c r="F3304">
        <v>49</v>
      </c>
      <c r="G3304">
        <v>105</v>
      </c>
      <c r="H3304">
        <v>130</v>
      </c>
      <c r="I3304">
        <v>121</v>
      </c>
      <c r="J3304">
        <v>130</v>
      </c>
      <c r="K3304">
        <v>131</v>
      </c>
      <c r="L3304">
        <v>103</v>
      </c>
      <c r="M3304">
        <v>48</v>
      </c>
      <c r="N3304">
        <v>26</v>
      </c>
    </row>
    <row r="3305" spans="1:14" x14ac:dyDescent="0.2">
      <c r="A3305">
        <v>2006</v>
      </c>
      <c r="B3305">
        <v>18</v>
      </c>
      <c r="C3305">
        <v>56</v>
      </c>
      <c r="D3305">
        <v>-12</v>
      </c>
      <c r="E3305">
        <v>10</v>
      </c>
      <c r="F3305">
        <v>56</v>
      </c>
      <c r="G3305">
        <v>114</v>
      </c>
      <c r="H3305">
        <v>131</v>
      </c>
      <c r="I3305">
        <v>133</v>
      </c>
      <c r="J3305">
        <v>125</v>
      </c>
      <c r="K3305">
        <v>136</v>
      </c>
      <c r="L3305">
        <v>109</v>
      </c>
      <c r="M3305">
        <v>25</v>
      </c>
      <c r="N3305">
        <v>23</v>
      </c>
    </row>
    <row r="3306" spans="1:14" x14ac:dyDescent="0.2">
      <c r="A3306">
        <v>2006</v>
      </c>
      <c r="B3306">
        <v>19</v>
      </c>
      <c r="C3306">
        <v>77</v>
      </c>
      <c r="D3306">
        <v>-8</v>
      </c>
      <c r="E3306">
        <v>17</v>
      </c>
      <c r="F3306">
        <v>61</v>
      </c>
      <c r="G3306">
        <v>96</v>
      </c>
      <c r="H3306">
        <v>131</v>
      </c>
      <c r="I3306">
        <v>160</v>
      </c>
      <c r="J3306">
        <v>129</v>
      </c>
      <c r="K3306">
        <v>116</v>
      </c>
      <c r="L3306">
        <v>128</v>
      </c>
      <c r="M3306">
        <v>11</v>
      </c>
      <c r="N3306">
        <v>14</v>
      </c>
    </row>
    <row r="3307" spans="1:14" x14ac:dyDescent="0.2">
      <c r="A3307">
        <v>2006</v>
      </c>
      <c r="B3307">
        <v>20</v>
      </c>
      <c r="C3307">
        <v>62</v>
      </c>
      <c r="D3307">
        <v>27</v>
      </c>
      <c r="E3307">
        <v>20</v>
      </c>
      <c r="F3307">
        <v>73</v>
      </c>
      <c r="G3307">
        <v>92</v>
      </c>
      <c r="H3307">
        <v>104</v>
      </c>
      <c r="I3307">
        <v>177</v>
      </c>
      <c r="J3307">
        <v>140</v>
      </c>
      <c r="K3307">
        <v>106</v>
      </c>
      <c r="L3307">
        <v>112</v>
      </c>
      <c r="M3307">
        <v>35</v>
      </c>
      <c r="N3307">
        <v>-1</v>
      </c>
    </row>
    <row r="3308" spans="1:14" x14ac:dyDescent="0.2">
      <c r="A3308">
        <v>2006</v>
      </c>
      <c r="B3308">
        <v>21</v>
      </c>
      <c r="C3308">
        <v>38</v>
      </c>
      <c r="D3308">
        <v>13</v>
      </c>
      <c r="E3308">
        <v>16</v>
      </c>
      <c r="F3308">
        <v>85</v>
      </c>
      <c r="G3308">
        <v>76</v>
      </c>
      <c r="H3308">
        <v>108</v>
      </c>
      <c r="I3308">
        <v>158</v>
      </c>
      <c r="J3308">
        <v>123</v>
      </c>
      <c r="K3308">
        <v>157</v>
      </c>
      <c r="L3308">
        <v>117</v>
      </c>
      <c r="M3308">
        <v>38</v>
      </c>
      <c r="N3308">
        <v>-4</v>
      </c>
    </row>
    <row r="3309" spans="1:14" x14ac:dyDescent="0.2">
      <c r="A3309">
        <v>2006</v>
      </c>
      <c r="B3309">
        <v>22</v>
      </c>
      <c r="C3309">
        <v>-16</v>
      </c>
      <c r="D3309">
        <v>16</v>
      </c>
      <c r="E3309">
        <v>-15</v>
      </c>
      <c r="F3309">
        <v>53</v>
      </c>
      <c r="G3309">
        <v>93</v>
      </c>
      <c r="H3309">
        <v>97</v>
      </c>
      <c r="I3309">
        <v>170</v>
      </c>
      <c r="J3309">
        <v>102</v>
      </c>
      <c r="K3309">
        <v>146</v>
      </c>
      <c r="L3309">
        <v>99</v>
      </c>
      <c r="M3309">
        <v>40</v>
      </c>
      <c r="N3309">
        <v>-3</v>
      </c>
    </row>
    <row r="3310" spans="1:14" x14ac:dyDescent="0.2">
      <c r="A3310">
        <v>2006</v>
      </c>
      <c r="B3310">
        <v>23</v>
      </c>
      <c r="C3310">
        <v>-9</v>
      </c>
      <c r="D3310">
        <v>0</v>
      </c>
      <c r="E3310">
        <v>-34</v>
      </c>
      <c r="F3310">
        <v>70</v>
      </c>
      <c r="G3310">
        <v>37</v>
      </c>
      <c r="H3310">
        <v>80</v>
      </c>
      <c r="I3310">
        <v>150</v>
      </c>
      <c r="J3310">
        <v>137</v>
      </c>
      <c r="K3310">
        <v>120</v>
      </c>
      <c r="L3310">
        <v>82</v>
      </c>
      <c r="M3310">
        <v>52</v>
      </c>
      <c r="N3310">
        <v>2</v>
      </c>
    </row>
    <row r="3311" spans="1:14" x14ac:dyDescent="0.2">
      <c r="A3311">
        <v>2006</v>
      </c>
      <c r="B3311">
        <v>24</v>
      </c>
      <c r="C3311">
        <v>-13</v>
      </c>
      <c r="D3311">
        <v>3</v>
      </c>
      <c r="E3311">
        <v>32</v>
      </c>
      <c r="F3311">
        <v>55</v>
      </c>
      <c r="G3311">
        <v>69</v>
      </c>
      <c r="H3311">
        <v>110</v>
      </c>
      <c r="I3311">
        <v>124</v>
      </c>
      <c r="J3311">
        <v>121</v>
      </c>
      <c r="K3311">
        <v>149</v>
      </c>
      <c r="L3311">
        <v>77</v>
      </c>
      <c r="M3311">
        <v>53</v>
      </c>
      <c r="N3311">
        <v>6</v>
      </c>
    </row>
    <row r="3312" spans="1:14" x14ac:dyDescent="0.2">
      <c r="A3312">
        <v>2006</v>
      </c>
      <c r="B3312">
        <v>25</v>
      </c>
      <c r="C3312">
        <v>-31</v>
      </c>
      <c r="D3312">
        <v>7</v>
      </c>
      <c r="E3312">
        <v>63</v>
      </c>
      <c r="F3312">
        <v>86</v>
      </c>
      <c r="G3312">
        <v>64</v>
      </c>
      <c r="H3312">
        <v>122</v>
      </c>
      <c r="I3312">
        <v>152</v>
      </c>
      <c r="J3312">
        <v>72</v>
      </c>
      <c r="K3312">
        <v>125</v>
      </c>
      <c r="L3312">
        <v>59</v>
      </c>
      <c r="M3312">
        <v>80</v>
      </c>
      <c r="N3312">
        <v>34</v>
      </c>
    </row>
    <row r="3313" spans="1:14" x14ac:dyDescent="0.2">
      <c r="A3313">
        <v>2006</v>
      </c>
      <c r="B3313">
        <v>26</v>
      </c>
      <c r="C3313">
        <v>0</v>
      </c>
      <c r="D3313">
        <v>16</v>
      </c>
      <c r="E3313">
        <v>97</v>
      </c>
      <c r="F3313">
        <v>57</v>
      </c>
      <c r="G3313">
        <v>90</v>
      </c>
      <c r="H3313">
        <v>117</v>
      </c>
      <c r="I3313">
        <v>178</v>
      </c>
      <c r="J3313">
        <v>131</v>
      </c>
      <c r="K3313">
        <v>123</v>
      </c>
      <c r="L3313">
        <v>93</v>
      </c>
      <c r="M3313">
        <v>53</v>
      </c>
      <c r="N3313">
        <v>29</v>
      </c>
    </row>
    <row r="3314" spans="1:14" x14ac:dyDescent="0.2">
      <c r="A3314">
        <v>2006</v>
      </c>
      <c r="B3314">
        <v>27</v>
      </c>
      <c r="C3314">
        <v>-1</v>
      </c>
      <c r="D3314">
        <v>17</v>
      </c>
      <c r="E3314">
        <v>109</v>
      </c>
      <c r="F3314">
        <v>78</v>
      </c>
      <c r="G3314">
        <v>112</v>
      </c>
      <c r="H3314">
        <v>103</v>
      </c>
      <c r="I3314">
        <v>160</v>
      </c>
      <c r="J3314">
        <v>120</v>
      </c>
      <c r="K3314">
        <v>113</v>
      </c>
      <c r="L3314">
        <v>65</v>
      </c>
      <c r="M3314">
        <v>86</v>
      </c>
      <c r="N3314">
        <v>24</v>
      </c>
    </row>
    <row r="3315" spans="1:14" x14ac:dyDescent="0.2">
      <c r="A3315">
        <v>2006</v>
      </c>
      <c r="B3315">
        <v>28</v>
      </c>
      <c r="C3315">
        <v>-7</v>
      </c>
      <c r="D3315">
        <v>1</v>
      </c>
      <c r="E3315">
        <v>68</v>
      </c>
      <c r="F3315">
        <v>56</v>
      </c>
      <c r="G3315">
        <v>89</v>
      </c>
      <c r="H3315">
        <v>110</v>
      </c>
      <c r="I3315">
        <v>134</v>
      </c>
      <c r="J3315">
        <v>120</v>
      </c>
      <c r="K3315">
        <v>145</v>
      </c>
      <c r="L3315">
        <v>89</v>
      </c>
      <c r="M3315">
        <v>100</v>
      </c>
      <c r="N3315">
        <v>24</v>
      </c>
    </row>
    <row r="3316" spans="1:14" x14ac:dyDescent="0.2">
      <c r="A3316">
        <v>2006</v>
      </c>
      <c r="B3316">
        <v>29</v>
      </c>
      <c r="C3316">
        <v>-9</v>
      </c>
      <c r="E3316">
        <v>36</v>
      </c>
      <c r="F3316">
        <v>61</v>
      </c>
      <c r="G3316">
        <v>78</v>
      </c>
      <c r="H3316">
        <v>107</v>
      </c>
      <c r="I3316">
        <v>141</v>
      </c>
      <c r="J3316">
        <v>101</v>
      </c>
      <c r="K3316">
        <v>134</v>
      </c>
      <c r="L3316">
        <v>99</v>
      </c>
      <c r="M3316">
        <v>49</v>
      </c>
      <c r="N3316">
        <v>48</v>
      </c>
    </row>
    <row r="3317" spans="1:14" x14ac:dyDescent="0.2">
      <c r="A3317">
        <v>2006</v>
      </c>
      <c r="B3317">
        <v>30</v>
      </c>
      <c r="C3317">
        <v>-1</v>
      </c>
      <c r="E3317">
        <v>75</v>
      </c>
      <c r="F3317">
        <v>47</v>
      </c>
      <c r="G3317">
        <v>46</v>
      </c>
      <c r="H3317">
        <v>117</v>
      </c>
      <c r="I3317">
        <v>146</v>
      </c>
      <c r="J3317">
        <v>100</v>
      </c>
      <c r="K3317">
        <v>90</v>
      </c>
      <c r="L3317">
        <v>96</v>
      </c>
      <c r="M3317">
        <v>72</v>
      </c>
      <c r="N3317">
        <v>68</v>
      </c>
    </row>
    <row r="3318" spans="1:14" x14ac:dyDescent="0.2">
      <c r="A3318">
        <v>2006</v>
      </c>
      <c r="B3318">
        <v>31</v>
      </c>
      <c r="C3318">
        <v>11</v>
      </c>
      <c r="E3318">
        <v>86</v>
      </c>
      <c r="G3318">
        <v>41</v>
      </c>
      <c r="I3318">
        <v>141</v>
      </c>
      <c r="J3318">
        <v>126</v>
      </c>
      <c r="L3318">
        <v>103</v>
      </c>
      <c r="N3318">
        <v>59</v>
      </c>
    </row>
    <row r="3319" spans="1:14" x14ac:dyDescent="0.2">
      <c r="A3319">
        <v>2007</v>
      </c>
      <c r="B3319">
        <v>1</v>
      </c>
      <c r="C3319">
        <v>52</v>
      </c>
      <c r="D3319">
        <v>48</v>
      </c>
      <c r="E3319">
        <v>48</v>
      </c>
      <c r="F3319">
        <v>42</v>
      </c>
      <c r="G3319">
        <v>66</v>
      </c>
      <c r="H3319">
        <v>78</v>
      </c>
      <c r="I3319">
        <v>133</v>
      </c>
      <c r="J3319">
        <v>87</v>
      </c>
      <c r="K3319">
        <v>141</v>
      </c>
      <c r="L3319">
        <v>93</v>
      </c>
      <c r="M3319">
        <v>87</v>
      </c>
      <c r="N3319">
        <v>49</v>
      </c>
    </row>
    <row r="3320" spans="1:14" x14ac:dyDescent="0.2">
      <c r="A3320">
        <v>2007</v>
      </c>
      <c r="B3320">
        <v>2</v>
      </c>
      <c r="C3320">
        <v>35</v>
      </c>
      <c r="D3320">
        <v>59</v>
      </c>
      <c r="E3320">
        <v>9</v>
      </c>
      <c r="F3320">
        <v>28</v>
      </c>
      <c r="G3320">
        <v>60</v>
      </c>
      <c r="H3320">
        <v>89</v>
      </c>
      <c r="I3320">
        <v>130</v>
      </c>
      <c r="J3320">
        <v>113</v>
      </c>
      <c r="K3320">
        <v>128</v>
      </c>
      <c r="L3320">
        <v>101</v>
      </c>
      <c r="M3320">
        <v>107</v>
      </c>
      <c r="N3320">
        <v>50</v>
      </c>
    </row>
    <row r="3321" spans="1:14" x14ac:dyDescent="0.2">
      <c r="A3321">
        <v>2007</v>
      </c>
      <c r="B3321">
        <v>3</v>
      </c>
      <c r="C3321">
        <v>49</v>
      </c>
      <c r="D3321">
        <v>-15</v>
      </c>
      <c r="E3321">
        <v>33</v>
      </c>
      <c r="F3321">
        <v>43</v>
      </c>
      <c r="G3321">
        <v>62</v>
      </c>
      <c r="H3321">
        <v>115</v>
      </c>
      <c r="I3321">
        <v>113</v>
      </c>
      <c r="J3321">
        <v>97</v>
      </c>
      <c r="K3321">
        <v>110</v>
      </c>
      <c r="L3321">
        <v>115</v>
      </c>
      <c r="M3321">
        <v>86</v>
      </c>
      <c r="N3321">
        <v>46</v>
      </c>
    </row>
    <row r="3322" spans="1:14" x14ac:dyDescent="0.2">
      <c r="A3322">
        <v>2007</v>
      </c>
      <c r="B3322">
        <v>4</v>
      </c>
      <c r="C3322">
        <v>79</v>
      </c>
      <c r="D3322">
        <v>-27</v>
      </c>
      <c r="E3322">
        <v>25</v>
      </c>
      <c r="F3322">
        <v>11</v>
      </c>
      <c r="G3322">
        <v>62</v>
      </c>
      <c r="H3322">
        <v>116</v>
      </c>
      <c r="I3322">
        <v>121</v>
      </c>
      <c r="J3322">
        <v>153</v>
      </c>
      <c r="K3322">
        <v>67</v>
      </c>
      <c r="L3322">
        <v>91</v>
      </c>
      <c r="M3322">
        <v>29</v>
      </c>
      <c r="N3322">
        <v>48</v>
      </c>
    </row>
    <row r="3323" spans="1:14" x14ac:dyDescent="0.2">
      <c r="A3323">
        <v>2007</v>
      </c>
      <c r="B3323">
        <v>5</v>
      </c>
      <c r="C3323">
        <v>72</v>
      </c>
      <c r="D3323">
        <v>-18</v>
      </c>
      <c r="E3323">
        <v>40</v>
      </c>
      <c r="F3323">
        <v>13</v>
      </c>
      <c r="G3323">
        <v>74</v>
      </c>
      <c r="H3323">
        <v>95</v>
      </c>
      <c r="I3323">
        <v>125</v>
      </c>
      <c r="J3323">
        <v>125</v>
      </c>
      <c r="K3323">
        <v>108</v>
      </c>
      <c r="L3323">
        <v>40</v>
      </c>
      <c r="M3323">
        <v>26</v>
      </c>
      <c r="N3323">
        <v>73</v>
      </c>
    </row>
    <row r="3324" spans="1:14" x14ac:dyDescent="0.2">
      <c r="A3324">
        <v>2007</v>
      </c>
      <c r="B3324">
        <v>6</v>
      </c>
      <c r="C3324">
        <v>42</v>
      </c>
      <c r="D3324">
        <v>-40</v>
      </c>
      <c r="E3324">
        <v>63</v>
      </c>
      <c r="F3324">
        <v>42</v>
      </c>
      <c r="G3324">
        <v>74</v>
      </c>
      <c r="H3324">
        <v>90</v>
      </c>
      <c r="I3324">
        <v>124</v>
      </c>
      <c r="J3324">
        <v>134</v>
      </c>
      <c r="K3324">
        <v>135</v>
      </c>
      <c r="L3324">
        <v>75</v>
      </c>
      <c r="M3324">
        <v>46</v>
      </c>
      <c r="N3324">
        <v>84</v>
      </c>
    </row>
    <row r="3325" spans="1:14" x14ac:dyDescent="0.2">
      <c r="A3325">
        <v>2007</v>
      </c>
      <c r="B3325">
        <v>7</v>
      </c>
      <c r="C3325">
        <v>47</v>
      </c>
      <c r="D3325">
        <v>-68</v>
      </c>
      <c r="E3325">
        <v>47</v>
      </c>
      <c r="F3325">
        <v>21</v>
      </c>
      <c r="G3325">
        <v>97</v>
      </c>
      <c r="H3325">
        <v>101</v>
      </c>
      <c r="I3325">
        <v>112</v>
      </c>
      <c r="J3325">
        <v>89</v>
      </c>
      <c r="K3325">
        <v>131</v>
      </c>
      <c r="L3325">
        <v>82</v>
      </c>
      <c r="M3325">
        <v>64</v>
      </c>
      <c r="N3325">
        <v>60</v>
      </c>
    </row>
    <row r="3326" spans="1:14" x14ac:dyDescent="0.2">
      <c r="A3326">
        <v>2007</v>
      </c>
      <c r="B3326">
        <v>8</v>
      </c>
      <c r="C3326">
        <v>47</v>
      </c>
      <c r="D3326">
        <v>-42</v>
      </c>
      <c r="E3326">
        <v>24</v>
      </c>
      <c r="F3326">
        <v>23</v>
      </c>
      <c r="G3326">
        <v>89</v>
      </c>
      <c r="H3326">
        <v>105</v>
      </c>
      <c r="I3326">
        <v>88</v>
      </c>
      <c r="J3326">
        <v>79</v>
      </c>
      <c r="K3326">
        <v>109</v>
      </c>
      <c r="L3326">
        <v>100</v>
      </c>
      <c r="M3326">
        <v>99</v>
      </c>
      <c r="N3326">
        <v>33</v>
      </c>
    </row>
    <row r="3327" spans="1:14" x14ac:dyDescent="0.2">
      <c r="A3327">
        <v>2007</v>
      </c>
      <c r="B3327">
        <v>9</v>
      </c>
      <c r="C3327">
        <v>57</v>
      </c>
      <c r="D3327">
        <v>-20</v>
      </c>
      <c r="E3327">
        <v>54</v>
      </c>
      <c r="F3327">
        <v>40</v>
      </c>
      <c r="G3327">
        <v>81</v>
      </c>
      <c r="H3327">
        <v>116</v>
      </c>
      <c r="I3327">
        <v>93</v>
      </c>
      <c r="J3327">
        <v>93</v>
      </c>
      <c r="K3327">
        <v>114</v>
      </c>
      <c r="L3327">
        <v>82</v>
      </c>
      <c r="M3327">
        <v>44</v>
      </c>
      <c r="N3327">
        <v>33</v>
      </c>
    </row>
    <row r="3328" spans="1:14" x14ac:dyDescent="0.2">
      <c r="A3328">
        <v>2007</v>
      </c>
      <c r="B3328">
        <v>10</v>
      </c>
      <c r="C3328">
        <v>70</v>
      </c>
      <c r="D3328">
        <v>-3</v>
      </c>
      <c r="E3328">
        <v>41</v>
      </c>
      <c r="F3328">
        <v>78</v>
      </c>
      <c r="G3328">
        <v>83</v>
      </c>
      <c r="H3328">
        <v>122</v>
      </c>
      <c r="I3328">
        <v>98</v>
      </c>
      <c r="J3328">
        <v>81</v>
      </c>
      <c r="K3328">
        <v>130</v>
      </c>
      <c r="L3328">
        <v>103</v>
      </c>
      <c r="M3328">
        <v>63</v>
      </c>
      <c r="N3328">
        <v>43</v>
      </c>
    </row>
    <row r="3329" spans="1:14" x14ac:dyDescent="0.2">
      <c r="A3329">
        <v>2007</v>
      </c>
      <c r="B3329">
        <v>11</v>
      </c>
      <c r="C3329">
        <v>40</v>
      </c>
      <c r="D3329">
        <v>27</v>
      </c>
      <c r="E3329">
        <v>45</v>
      </c>
      <c r="F3329">
        <v>63</v>
      </c>
      <c r="G3329">
        <v>70</v>
      </c>
      <c r="H3329">
        <v>127</v>
      </c>
      <c r="I3329">
        <v>120</v>
      </c>
      <c r="J3329">
        <v>110</v>
      </c>
      <c r="K3329">
        <v>76</v>
      </c>
      <c r="L3329">
        <v>57</v>
      </c>
      <c r="M3329">
        <v>100</v>
      </c>
      <c r="N3329">
        <v>-22</v>
      </c>
    </row>
    <row r="3330" spans="1:14" x14ac:dyDescent="0.2">
      <c r="A3330">
        <v>2007</v>
      </c>
      <c r="B3330">
        <v>12</v>
      </c>
      <c r="C3330">
        <v>66</v>
      </c>
      <c r="D3330">
        <v>64</v>
      </c>
      <c r="E3330">
        <v>65</v>
      </c>
      <c r="F3330">
        <v>54</v>
      </c>
      <c r="G3330">
        <v>90</v>
      </c>
      <c r="H3330">
        <v>140</v>
      </c>
      <c r="I3330">
        <v>119</v>
      </c>
      <c r="J3330">
        <v>120</v>
      </c>
      <c r="K3330">
        <v>106</v>
      </c>
      <c r="L3330">
        <v>107</v>
      </c>
      <c r="M3330">
        <v>-11</v>
      </c>
      <c r="N3330">
        <v>-22</v>
      </c>
    </row>
    <row r="3331" spans="1:14" x14ac:dyDescent="0.2">
      <c r="A3331">
        <v>2007</v>
      </c>
      <c r="B3331">
        <v>13</v>
      </c>
      <c r="C3331">
        <v>88</v>
      </c>
      <c r="D3331">
        <v>59</v>
      </c>
      <c r="E3331">
        <v>27</v>
      </c>
      <c r="F3331">
        <v>53</v>
      </c>
      <c r="G3331">
        <v>87</v>
      </c>
      <c r="H3331">
        <v>119</v>
      </c>
      <c r="I3331">
        <v>135</v>
      </c>
      <c r="J3331">
        <v>108</v>
      </c>
      <c r="K3331">
        <v>88</v>
      </c>
      <c r="L3331">
        <v>138</v>
      </c>
      <c r="M3331">
        <v>-1</v>
      </c>
      <c r="N3331">
        <v>-10</v>
      </c>
    </row>
    <row r="3332" spans="1:14" x14ac:dyDescent="0.2">
      <c r="A3332">
        <v>2007</v>
      </c>
      <c r="B3332">
        <v>14</v>
      </c>
      <c r="C3332">
        <v>35</v>
      </c>
      <c r="D3332">
        <v>56</v>
      </c>
      <c r="E3332">
        <v>34</v>
      </c>
      <c r="F3332">
        <v>69</v>
      </c>
      <c r="G3332">
        <v>85</v>
      </c>
      <c r="H3332">
        <v>126</v>
      </c>
      <c r="I3332">
        <v>141</v>
      </c>
      <c r="J3332">
        <v>132</v>
      </c>
      <c r="K3332">
        <v>111</v>
      </c>
      <c r="L3332">
        <v>113</v>
      </c>
      <c r="M3332">
        <v>51</v>
      </c>
      <c r="N3332">
        <v>-9</v>
      </c>
    </row>
    <row r="3333" spans="1:14" x14ac:dyDescent="0.2">
      <c r="A3333">
        <v>2007</v>
      </c>
      <c r="B3333">
        <v>15</v>
      </c>
      <c r="C3333">
        <v>40</v>
      </c>
      <c r="D3333">
        <v>19</v>
      </c>
      <c r="E3333">
        <v>32</v>
      </c>
      <c r="F3333">
        <v>74</v>
      </c>
      <c r="G3333">
        <v>57</v>
      </c>
      <c r="H3333">
        <v>122</v>
      </c>
      <c r="I3333">
        <v>124</v>
      </c>
      <c r="J3333">
        <v>141</v>
      </c>
      <c r="K3333">
        <v>58</v>
      </c>
      <c r="L3333">
        <v>98</v>
      </c>
      <c r="M3333">
        <v>-9</v>
      </c>
      <c r="N3333">
        <v>2</v>
      </c>
    </row>
    <row r="3334" spans="1:14" x14ac:dyDescent="0.2">
      <c r="A3334">
        <v>2007</v>
      </c>
      <c r="B3334">
        <v>16</v>
      </c>
      <c r="C3334">
        <v>53</v>
      </c>
      <c r="D3334">
        <v>62</v>
      </c>
      <c r="E3334">
        <v>20</v>
      </c>
      <c r="F3334">
        <v>99</v>
      </c>
      <c r="G3334">
        <v>76</v>
      </c>
      <c r="H3334">
        <v>112</v>
      </c>
      <c r="I3334">
        <v>141</v>
      </c>
      <c r="J3334">
        <v>101</v>
      </c>
      <c r="K3334">
        <v>91</v>
      </c>
      <c r="L3334">
        <v>111</v>
      </c>
      <c r="M3334">
        <v>-23</v>
      </c>
      <c r="N3334">
        <v>-15</v>
      </c>
    </row>
    <row r="3335" spans="1:14" x14ac:dyDescent="0.2">
      <c r="A3335">
        <v>2007</v>
      </c>
      <c r="B3335">
        <v>17</v>
      </c>
      <c r="C3335">
        <v>66</v>
      </c>
      <c r="D3335">
        <v>34</v>
      </c>
      <c r="E3335">
        <v>68</v>
      </c>
      <c r="F3335">
        <v>71</v>
      </c>
      <c r="G3335">
        <v>106</v>
      </c>
      <c r="H3335">
        <v>108</v>
      </c>
      <c r="I3335">
        <v>123</v>
      </c>
      <c r="J3335">
        <v>90</v>
      </c>
      <c r="K3335">
        <v>100</v>
      </c>
      <c r="L3335">
        <v>66</v>
      </c>
      <c r="M3335">
        <v>-11</v>
      </c>
      <c r="N3335">
        <v>-23</v>
      </c>
    </row>
    <row r="3336" spans="1:14" x14ac:dyDescent="0.2">
      <c r="A3336">
        <v>2007</v>
      </c>
      <c r="B3336">
        <v>18</v>
      </c>
      <c r="C3336">
        <v>45</v>
      </c>
      <c r="D3336">
        <v>29</v>
      </c>
      <c r="E3336">
        <v>54</v>
      </c>
      <c r="F3336">
        <v>35</v>
      </c>
      <c r="G3336">
        <v>119</v>
      </c>
      <c r="H3336">
        <v>116</v>
      </c>
      <c r="I3336">
        <v>121</v>
      </c>
      <c r="J3336">
        <v>126</v>
      </c>
      <c r="K3336">
        <v>40</v>
      </c>
      <c r="L3336">
        <v>19</v>
      </c>
      <c r="M3336">
        <v>32</v>
      </c>
      <c r="N3336">
        <v>17</v>
      </c>
    </row>
    <row r="3337" spans="1:14" x14ac:dyDescent="0.2">
      <c r="A3337">
        <v>2007</v>
      </c>
      <c r="B3337">
        <v>19</v>
      </c>
      <c r="C3337">
        <v>82</v>
      </c>
      <c r="D3337">
        <v>42</v>
      </c>
      <c r="E3337">
        <v>3</v>
      </c>
      <c r="F3337">
        <v>39</v>
      </c>
      <c r="G3337">
        <v>80</v>
      </c>
      <c r="H3337">
        <v>105</v>
      </c>
      <c r="I3337">
        <v>98</v>
      </c>
      <c r="J3337">
        <v>141</v>
      </c>
      <c r="K3337">
        <v>80</v>
      </c>
      <c r="L3337">
        <v>20</v>
      </c>
      <c r="M3337">
        <v>13</v>
      </c>
      <c r="N3337">
        <v>20</v>
      </c>
    </row>
    <row r="3338" spans="1:14" x14ac:dyDescent="0.2">
      <c r="A3338">
        <v>2007</v>
      </c>
      <c r="B3338">
        <v>20</v>
      </c>
      <c r="C3338">
        <v>71</v>
      </c>
      <c r="D3338">
        <v>72</v>
      </c>
      <c r="E3338">
        <v>10</v>
      </c>
      <c r="F3338">
        <v>53</v>
      </c>
      <c r="G3338">
        <v>52</v>
      </c>
      <c r="H3338">
        <v>126</v>
      </c>
      <c r="I3338">
        <v>133</v>
      </c>
      <c r="J3338">
        <v>105</v>
      </c>
      <c r="K3338">
        <v>128</v>
      </c>
      <c r="L3338">
        <v>23</v>
      </c>
      <c r="M3338">
        <v>51</v>
      </c>
      <c r="N3338">
        <v>-31</v>
      </c>
    </row>
    <row r="3339" spans="1:14" x14ac:dyDescent="0.2">
      <c r="A3339">
        <v>2007</v>
      </c>
      <c r="B3339">
        <v>21</v>
      </c>
      <c r="C3339">
        <v>38</v>
      </c>
      <c r="D3339">
        <v>62</v>
      </c>
      <c r="E3339">
        <v>-22</v>
      </c>
      <c r="F3339">
        <v>57</v>
      </c>
      <c r="G3339">
        <v>67</v>
      </c>
      <c r="H3339">
        <v>119</v>
      </c>
      <c r="I3339">
        <v>104</v>
      </c>
      <c r="J3339">
        <v>114</v>
      </c>
      <c r="K3339">
        <v>120</v>
      </c>
      <c r="L3339">
        <v>15</v>
      </c>
      <c r="M3339">
        <v>64</v>
      </c>
      <c r="N3339">
        <v>-31</v>
      </c>
    </row>
    <row r="3340" spans="1:14" x14ac:dyDescent="0.2">
      <c r="A3340">
        <v>2007</v>
      </c>
      <c r="B3340">
        <v>22</v>
      </c>
      <c r="C3340">
        <v>15</v>
      </c>
      <c r="D3340">
        <v>58</v>
      </c>
      <c r="E3340">
        <v>-9</v>
      </c>
      <c r="F3340">
        <v>71</v>
      </c>
      <c r="G3340">
        <v>67</v>
      </c>
      <c r="H3340">
        <v>118</v>
      </c>
      <c r="I3340">
        <v>98</v>
      </c>
      <c r="J3340">
        <v>131</v>
      </c>
      <c r="K3340">
        <v>108</v>
      </c>
      <c r="L3340">
        <v>41</v>
      </c>
      <c r="M3340">
        <v>47</v>
      </c>
      <c r="N3340">
        <v>-21</v>
      </c>
    </row>
    <row r="3341" spans="1:14" x14ac:dyDescent="0.2">
      <c r="A3341">
        <v>2007</v>
      </c>
      <c r="B3341">
        <v>23</v>
      </c>
      <c r="C3341">
        <v>-13</v>
      </c>
      <c r="D3341">
        <v>69</v>
      </c>
      <c r="E3341">
        <v>28</v>
      </c>
      <c r="F3341">
        <v>96</v>
      </c>
      <c r="G3341">
        <v>91</v>
      </c>
      <c r="H3341">
        <v>129</v>
      </c>
      <c r="I3341">
        <v>111</v>
      </c>
      <c r="J3341">
        <v>113</v>
      </c>
      <c r="K3341">
        <v>125</v>
      </c>
      <c r="L3341">
        <v>29</v>
      </c>
      <c r="M3341">
        <v>5</v>
      </c>
      <c r="N3341">
        <v>-23</v>
      </c>
    </row>
    <row r="3342" spans="1:14" x14ac:dyDescent="0.2">
      <c r="A3342">
        <v>2007</v>
      </c>
      <c r="B3342">
        <v>24</v>
      </c>
      <c r="C3342">
        <v>-14</v>
      </c>
      <c r="D3342">
        <v>72</v>
      </c>
      <c r="E3342">
        <v>15</v>
      </c>
      <c r="F3342">
        <v>123</v>
      </c>
      <c r="G3342">
        <v>131</v>
      </c>
      <c r="H3342">
        <v>111</v>
      </c>
      <c r="I3342">
        <v>103</v>
      </c>
      <c r="J3342">
        <v>113</v>
      </c>
      <c r="K3342">
        <v>108</v>
      </c>
      <c r="L3342">
        <v>19</v>
      </c>
      <c r="M3342">
        <v>-31</v>
      </c>
      <c r="N3342">
        <v>-19</v>
      </c>
    </row>
    <row r="3343" spans="1:14" x14ac:dyDescent="0.2">
      <c r="A3343">
        <v>2007</v>
      </c>
      <c r="B3343">
        <v>25</v>
      </c>
      <c r="C3343">
        <v>-16</v>
      </c>
      <c r="D3343">
        <v>51</v>
      </c>
      <c r="E3343">
        <v>53</v>
      </c>
      <c r="F3343">
        <v>122</v>
      </c>
      <c r="G3343">
        <v>117</v>
      </c>
      <c r="H3343">
        <v>113</v>
      </c>
      <c r="I3343">
        <v>110</v>
      </c>
      <c r="J3343">
        <v>117</v>
      </c>
      <c r="K3343">
        <v>90</v>
      </c>
      <c r="L3343">
        <v>55</v>
      </c>
      <c r="M3343">
        <v>18</v>
      </c>
      <c r="N3343">
        <v>48</v>
      </c>
    </row>
    <row r="3344" spans="1:14" x14ac:dyDescent="0.2">
      <c r="A3344">
        <v>2007</v>
      </c>
      <c r="B3344">
        <v>26</v>
      </c>
      <c r="C3344">
        <v>-13</v>
      </c>
      <c r="D3344">
        <v>59</v>
      </c>
      <c r="E3344">
        <v>27</v>
      </c>
      <c r="F3344">
        <v>67</v>
      </c>
      <c r="G3344">
        <v>66</v>
      </c>
      <c r="H3344">
        <v>83</v>
      </c>
      <c r="I3344">
        <v>134</v>
      </c>
      <c r="J3344">
        <v>121</v>
      </c>
      <c r="K3344">
        <v>66</v>
      </c>
      <c r="L3344">
        <v>82</v>
      </c>
      <c r="M3344">
        <v>47</v>
      </c>
      <c r="N3344">
        <v>22</v>
      </c>
    </row>
    <row r="3345" spans="1:14" x14ac:dyDescent="0.2">
      <c r="A3345">
        <v>2007</v>
      </c>
      <c r="B3345">
        <v>27</v>
      </c>
      <c r="C3345">
        <v>21</v>
      </c>
      <c r="D3345">
        <v>24</v>
      </c>
      <c r="E3345">
        <v>27</v>
      </c>
      <c r="F3345">
        <v>83</v>
      </c>
      <c r="G3345">
        <v>73</v>
      </c>
      <c r="H3345">
        <v>93</v>
      </c>
      <c r="I3345">
        <v>118</v>
      </c>
      <c r="J3345">
        <v>91</v>
      </c>
      <c r="K3345">
        <v>42</v>
      </c>
      <c r="L3345">
        <v>82</v>
      </c>
      <c r="M3345">
        <v>48</v>
      </c>
      <c r="N3345">
        <v>42</v>
      </c>
    </row>
    <row r="3346" spans="1:14" x14ac:dyDescent="0.2">
      <c r="A3346">
        <v>2007</v>
      </c>
      <c r="B3346">
        <v>28</v>
      </c>
      <c r="C3346">
        <v>39</v>
      </c>
      <c r="D3346">
        <v>62</v>
      </c>
      <c r="E3346">
        <v>21</v>
      </c>
      <c r="F3346">
        <v>66</v>
      </c>
      <c r="G3346">
        <v>59</v>
      </c>
      <c r="H3346">
        <v>67</v>
      </c>
      <c r="I3346">
        <v>117</v>
      </c>
      <c r="J3346">
        <v>97</v>
      </c>
      <c r="K3346">
        <v>82</v>
      </c>
      <c r="L3346">
        <v>115</v>
      </c>
      <c r="M3346">
        <v>72</v>
      </c>
      <c r="N3346">
        <v>95</v>
      </c>
    </row>
    <row r="3347" spans="1:14" x14ac:dyDescent="0.2">
      <c r="A3347">
        <v>2007</v>
      </c>
      <c r="B3347">
        <v>29</v>
      </c>
      <c r="C3347">
        <v>59</v>
      </c>
      <c r="E3347">
        <v>46</v>
      </c>
      <c r="F3347">
        <v>70</v>
      </c>
      <c r="G3347">
        <v>44</v>
      </c>
      <c r="H3347">
        <v>114</v>
      </c>
      <c r="I3347">
        <v>98</v>
      </c>
      <c r="J3347">
        <v>88</v>
      </c>
      <c r="K3347">
        <v>113</v>
      </c>
      <c r="L3347">
        <v>71</v>
      </c>
      <c r="M3347">
        <v>57</v>
      </c>
      <c r="N3347">
        <v>41</v>
      </c>
    </row>
    <row r="3348" spans="1:14" x14ac:dyDescent="0.2">
      <c r="A3348">
        <v>2007</v>
      </c>
      <c r="B3348">
        <v>30</v>
      </c>
      <c r="C3348">
        <v>56</v>
      </c>
      <c r="E3348">
        <v>34</v>
      </c>
      <c r="F3348">
        <v>64</v>
      </c>
      <c r="G3348">
        <v>42</v>
      </c>
      <c r="H3348">
        <v>109</v>
      </c>
      <c r="I3348">
        <v>87</v>
      </c>
      <c r="J3348">
        <v>101</v>
      </c>
      <c r="K3348">
        <v>52</v>
      </c>
      <c r="L3348">
        <v>62</v>
      </c>
      <c r="M3348">
        <v>48</v>
      </c>
      <c r="N3348">
        <v>42</v>
      </c>
    </row>
    <row r="3349" spans="1:14" x14ac:dyDescent="0.2">
      <c r="A3349">
        <v>2007</v>
      </c>
      <c r="B3349">
        <v>31</v>
      </c>
      <c r="C3349">
        <v>19</v>
      </c>
      <c r="E3349">
        <v>63</v>
      </c>
      <c r="G3349">
        <v>87</v>
      </c>
      <c r="I3349">
        <v>78</v>
      </c>
      <c r="J3349">
        <v>120</v>
      </c>
      <c r="L3349">
        <v>73</v>
      </c>
      <c r="N3349">
        <v>49</v>
      </c>
    </row>
    <row r="3350" spans="1:14" x14ac:dyDescent="0.2">
      <c r="A3350">
        <v>2008</v>
      </c>
      <c r="B3350">
        <v>1</v>
      </c>
      <c r="C3350">
        <v>60</v>
      </c>
      <c r="D3350">
        <v>25</v>
      </c>
      <c r="E3350">
        <v>47</v>
      </c>
      <c r="F3350">
        <v>68</v>
      </c>
      <c r="G3350">
        <v>59</v>
      </c>
      <c r="H3350">
        <v>118</v>
      </c>
      <c r="I3350">
        <v>107</v>
      </c>
      <c r="J3350">
        <v>136</v>
      </c>
      <c r="K3350">
        <v>105</v>
      </c>
      <c r="L3350">
        <v>93</v>
      </c>
      <c r="M3350">
        <v>0</v>
      </c>
      <c r="N3350">
        <v>-26</v>
      </c>
    </row>
    <row r="3351" spans="1:14" x14ac:dyDescent="0.2">
      <c r="A3351">
        <v>2008</v>
      </c>
      <c r="B3351">
        <v>2</v>
      </c>
      <c r="C3351">
        <v>45</v>
      </c>
      <c r="D3351">
        <v>-10</v>
      </c>
      <c r="E3351">
        <v>78</v>
      </c>
      <c r="F3351">
        <v>67</v>
      </c>
      <c r="G3351">
        <v>41</v>
      </c>
      <c r="H3351">
        <v>107</v>
      </c>
      <c r="I3351">
        <v>112</v>
      </c>
      <c r="J3351">
        <v>139</v>
      </c>
      <c r="K3351">
        <v>103</v>
      </c>
      <c r="L3351">
        <v>53</v>
      </c>
      <c r="M3351">
        <v>28</v>
      </c>
      <c r="N3351">
        <v>-27</v>
      </c>
    </row>
    <row r="3352" spans="1:14" x14ac:dyDescent="0.2">
      <c r="A3352">
        <v>2008</v>
      </c>
      <c r="B3352">
        <v>3</v>
      </c>
      <c r="C3352">
        <v>0</v>
      </c>
      <c r="D3352">
        <v>13</v>
      </c>
      <c r="E3352">
        <v>20</v>
      </c>
      <c r="F3352">
        <v>79</v>
      </c>
      <c r="G3352">
        <v>68</v>
      </c>
      <c r="H3352">
        <v>126</v>
      </c>
      <c r="I3352">
        <v>112</v>
      </c>
      <c r="J3352">
        <v>135</v>
      </c>
      <c r="K3352">
        <v>98</v>
      </c>
      <c r="L3352">
        <v>46</v>
      </c>
      <c r="M3352">
        <v>61</v>
      </c>
      <c r="N3352">
        <v>-18</v>
      </c>
    </row>
    <row r="3353" spans="1:14" x14ac:dyDescent="0.2">
      <c r="A3353">
        <v>2008</v>
      </c>
      <c r="B3353">
        <v>4</v>
      </c>
      <c r="C3353">
        <v>2</v>
      </c>
      <c r="D3353">
        <v>17</v>
      </c>
      <c r="E3353">
        <v>-10</v>
      </c>
      <c r="F3353">
        <v>61</v>
      </c>
      <c r="G3353">
        <v>125</v>
      </c>
      <c r="H3353">
        <v>87</v>
      </c>
      <c r="I3353">
        <v>77</v>
      </c>
      <c r="J3353">
        <v>115</v>
      </c>
      <c r="K3353">
        <v>106</v>
      </c>
      <c r="L3353">
        <v>24</v>
      </c>
      <c r="M3353">
        <v>80</v>
      </c>
      <c r="N3353">
        <v>-10</v>
      </c>
    </row>
    <row r="3354" spans="1:14" x14ac:dyDescent="0.2">
      <c r="A3354">
        <v>2008</v>
      </c>
      <c r="B3354">
        <v>5</v>
      </c>
      <c r="C3354">
        <v>32</v>
      </c>
      <c r="D3354">
        <v>33</v>
      </c>
      <c r="E3354">
        <v>-34</v>
      </c>
      <c r="F3354">
        <v>39</v>
      </c>
      <c r="G3354">
        <v>110</v>
      </c>
      <c r="H3354">
        <v>84</v>
      </c>
      <c r="I3354">
        <v>137</v>
      </c>
      <c r="J3354">
        <v>117</v>
      </c>
      <c r="K3354">
        <v>105</v>
      </c>
      <c r="L3354">
        <v>77</v>
      </c>
      <c r="M3354">
        <v>85</v>
      </c>
      <c r="N3354">
        <v>12</v>
      </c>
    </row>
    <row r="3355" spans="1:14" x14ac:dyDescent="0.2">
      <c r="A3355">
        <v>2008</v>
      </c>
      <c r="B3355">
        <v>6</v>
      </c>
      <c r="C3355">
        <v>19</v>
      </c>
      <c r="D3355">
        <v>55</v>
      </c>
      <c r="E3355">
        <v>24</v>
      </c>
      <c r="F3355">
        <v>-18</v>
      </c>
      <c r="G3355">
        <v>80</v>
      </c>
      <c r="H3355">
        <v>91</v>
      </c>
      <c r="I3355">
        <v>128</v>
      </c>
      <c r="J3355">
        <v>147</v>
      </c>
      <c r="K3355">
        <v>119</v>
      </c>
      <c r="L3355">
        <v>15</v>
      </c>
      <c r="M3355">
        <v>81</v>
      </c>
      <c r="N3355">
        <v>4</v>
      </c>
    </row>
    <row r="3356" spans="1:14" x14ac:dyDescent="0.2">
      <c r="A3356">
        <v>2008</v>
      </c>
      <c r="B3356">
        <v>7</v>
      </c>
      <c r="C3356">
        <v>25</v>
      </c>
      <c r="D3356">
        <v>21</v>
      </c>
      <c r="E3356">
        <v>44</v>
      </c>
      <c r="F3356">
        <v>-6</v>
      </c>
      <c r="G3356">
        <v>106</v>
      </c>
      <c r="H3356">
        <v>86</v>
      </c>
      <c r="I3356">
        <v>114</v>
      </c>
      <c r="J3356">
        <v>145</v>
      </c>
      <c r="K3356">
        <v>129</v>
      </c>
      <c r="L3356">
        <v>82</v>
      </c>
      <c r="M3356">
        <v>81</v>
      </c>
      <c r="N3356">
        <v>-35</v>
      </c>
    </row>
    <row r="3357" spans="1:14" x14ac:dyDescent="0.2">
      <c r="A3357">
        <v>2008</v>
      </c>
      <c r="B3357">
        <v>8</v>
      </c>
      <c r="C3357">
        <v>34</v>
      </c>
      <c r="D3357">
        <v>59</v>
      </c>
      <c r="E3357">
        <v>36</v>
      </c>
      <c r="F3357">
        <v>-10</v>
      </c>
      <c r="G3357">
        <v>106</v>
      </c>
      <c r="H3357">
        <v>99</v>
      </c>
      <c r="I3357">
        <v>109</v>
      </c>
      <c r="J3357">
        <v>136</v>
      </c>
      <c r="K3357">
        <v>117</v>
      </c>
      <c r="L3357">
        <v>77</v>
      </c>
      <c r="M3357">
        <v>69</v>
      </c>
      <c r="N3357">
        <v>-21</v>
      </c>
    </row>
    <row r="3358" spans="1:14" x14ac:dyDescent="0.2">
      <c r="A3358">
        <v>2008</v>
      </c>
      <c r="B3358">
        <v>9</v>
      </c>
      <c r="C3358">
        <v>23</v>
      </c>
      <c r="D3358">
        <v>18</v>
      </c>
      <c r="E3358">
        <v>35</v>
      </c>
      <c r="F3358">
        <v>-3</v>
      </c>
      <c r="G3358">
        <v>113</v>
      </c>
      <c r="H3358">
        <v>93</v>
      </c>
      <c r="I3358">
        <v>105</v>
      </c>
      <c r="J3358">
        <v>115</v>
      </c>
      <c r="K3358">
        <v>116</v>
      </c>
      <c r="L3358">
        <v>42</v>
      </c>
      <c r="M3358">
        <v>42</v>
      </c>
      <c r="N3358">
        <v>-1</v>
      </c>
    </row>
    <row r="3359" spans="1:14" x14ac:dyDescent="0.2">
      <c r="A3359">
        <v>2008</v>
      </c>
      <c r="B3359">
        <v>10</v>
      </c>
      <c r="C3359">
        <v>34</v>
      </c>
      <c r="D3359">
        <v>-3</v>
      </c>
      <c r="E3359">
        <v>24</v>
      </c>
      <c r="F3359">
        <v>7</v>
      </c>
      <c r="G3359">
        <v>119</v>
      </c>
      <c r="H3359">
        <v>125</v>
      </c>
      <c r="I3359">
        <v>127</v>
      </c>
      <c r="J3359">
        <v>132</v>
      </c>
      <c r="K3359">
        <v>112</v>
      </c>
      <c r="L3359">
        <v>97</v>
      </c>
      <c r="M3359">
        <v>51</v>
      </c>
      <c r="N3359">
        <v>-13</v>
      </c>
    </row>
    <row r="3360" spans="1:14" x14ac:dyDescent="0.2">
      <c r="A3360">
        <v>2008</v>
      </c>
      <c r="B3360">
        <v>11</v>
      </c>
      <c r="C3360">
        <v>34</v>
      </c>
      <c r="D3360">
        <v>-3</v>
      </c>
      <c r="E3360">
        <v>42</v>
      </c>
      <c r="F3360">
        <v>26</v>
      </c>
      <c r="G3360">
        <v>121</v>
      </c>
      <c r="H3360">
        <v>98</v>
      </c>
      <c r="I3360">
        <v>121</v>
      </c>
      <c r="J3360">
        <v>134</v>
      </c>
      <c r="K3360">
        <v>138</v>
      </c>
      <c r="L3360">
        <v>102</v>
      </c>
      <c r="M3360">
        <v>58</v>
      </c>
      <c r="N3360">
        <v>-8</v>
      </c>
    </row>
    <row r="3361" spans="1:14" x14ac:dyDescent="0.2">
      <c r="A3361">
        <v>2008</v>
      </c>
      <c r="B3361">
        <v>12</v>
      </c>
      <c r="C3361">
        <v>5</v>
      </c>
      <c r="D3361">
        <v>0</v>
      </c>
      <c r="E3361">
        <v>41</v>
      </c>
      <c r="F3361">
        <v>24</v>
      </c>
      <c r="G3361">
        <v>104</v>
      </c>
      <c r="H3361">
        <v>94</v>
      </c>
      <c r="I3361">
        <v>91</v>
      </c>
      <c r="J3361">
        <v>125</v>
      </c>
      <c r="K3361">
        <v>115</v>
      </c>
      <c r="L3361">
        <v>75</v>
      </c>
      <c r="M3361">
        <v>47</v>
      </c>
      <c r="N3361">
        <v>-22</v>
      </c>
    </row>
    <row r="3362" spans="1:14" x14ac:dyDescent="0.2">
      <c r="A3362">
        <v>2008</v>
      </c>
      <c r="B3362">
        <v>13</v>
      </c>
      <c r="C3362">
        <v>29</v>
      </c>
      <c r="D3362">
        <v>-7</v>
      </c>
      <c r="E3362">
        <v>40</v>
      </c>
      <c r="F3362">
        <v>29</v>
      </c>
      <c r="G3362">
        <v>86</v>
      </c>
      <c r="H3362">
        <v>63</v>
      </c>
      <c r="I3362">
        <v>78</v>
      </c>
      <c r="J3362">
        <v>103</v>
      </c>
      <c r="K3362">
        <v>116</v>
      </c>
      <c r="L3362">
        <v>109</v>
      </c>
      <c r="M3362">
        <v>38</v>
      </c>
      <c r="N3362">
        <v>12</v>
      </c>
    </row>
    <row r="3363" spans="1:14" x14ac:dyDescent="0.2">
      <c r="A3363">
        <v>2008</v>
      </c>
      <c r="B3363">
        <v>14</v>
      </c>
      <c r="C3363">
        <v>62</v>
      </c>
      <c r="D3363">
        <v>10</v>
      </c>
      <c r="E3363">
        <v>42</v>
      </c>
      <c r="F3363">
        <v>8</v>
      </c>
      <c r="G3363">
        <v>87</v>
      </c>
      <c r="H3363">
        <v>63</v>
      </c>
      <c r="I3363">
        <v>106</v>
      </c>
      <c r="J3363">
        <v>103</v>
      </c>
      <c r="K3363">
        <v>93</v>
      </c>
      <c r="L3363">
        <v>96</v>
      </c>
      <c r="M3363">
        <v>63</v>
      </c>
      <c r="N3363">
        <v>9</v>
      </c>
    </row>
    <row r="3364" spans="1:14" x14ac:dyDescent="0.2">
      <c r="A3364">
        <v>2008</v>
      </c>
      <c r="B3364">
        <v>15</v>
      </c>
      <c r="C3364">
        <v>58</v>
      </c>
      <c r="D3364">
        <v>24</v>
      </c>
      <c r="E3364">
        <v>66</v>
      </c>
      <c r="F3364">
        <v>-8</v>
      </c>
      <c r="G3364">
        <v>71</v>
      </c>
      <c r="H3364">
        <v>60</v>
      </c>
      <c r="I3364">
        <v>149</v>
      </c>
      <c r="J3364">
        <v>79</v>
      </c>
      <c r="K3364">
        <v>95</v>
      </c>
      <c r="L3364">
        <v>109</v>
      </c>
      <c r="M3364">
        <v>90</v>
      </c>
      <c r="N3364">
        <v>5</v>
      </c>
    </row>
    <row r="3365" spans="1:14" x14ac:dyDescent="0.2">
      <c r="A3365">
        <v>2008</v>
      </c>
      <c r="B3365">
        <v>16</v>
      </c>
      <c r="C3365">
        <v>31</v>
      </c>
      <c r="D3365">
        <v>-25</v>
      </c>
      <c r="E3365">
        <v>62</v>
      </c>
      <c r="F3365">
        <v>-1</v>
      </c>
      <c r="G3365">
        <v>75</v>
      </c>
      <c r="H3365">
        <v>52</v>
      </c>
      <c r="I3365">
        <v>129</v>
      </c>
      <c r="J3365">
        <v>120</v>
      </c>
      <c r="K3365">
        <v>89</v>
      </c>
      <c r="L3365">
        <v>71</v>
      </c>
      <c r="M3365">
        <v>95</v>
      </c>
      <c r="N3365">
        <v>-2</v>
      </c>
    </row>
    <row r="3366" spans="1:14" x14ac:dyDescent="0.2">
      <c r="A3366">
        <v>2008</v>
      </c>
      <c r="B3366">
        <v>17</v>
      </c>
      <c r="C3366">
        <v>11</v>
      </c>
      <c r="D3366">
        <v>-52</v>
      </c>
      <c r="E3366">
        <v>28</v>
      </c>
      <c r="F3366">
        <v>20</v>
      </c>
      <c r="G3366">
        <v>88</v>
      </c>
      <c r="H3366">
        <v>74</v>
      </c>
      <c r="I3366">
        <v>118</v>
      </c>
      <c r="J3366">
        <v>121</v>
      </c>
      <c r="K3366">
        <v>103</v>
      </c>
      <c r="L3366">
        <v>44</v>
      </c>
      <c r="M3366">
        <v>16</v>
      </c>
      <c r="N3366">
        <v>12</v>
      </c>
    </row>
    <row r="3367" spans="1:14" x14ac:dyDescent="0.2">
      <c r="A3367">
        <v>2008</v>
      </c>
      <c r="B3367">
        <v>18</v>
      </c>
      <c r="C3367">
        <v>58</v>
      </c>
      <c r="D3367">
        <v>-48</v>
      </c>
      <c r="E3367">
        <v>11</v>
      </c>
      <c r="F3367">
        <v>25</v>
      </c>
      <c r="G3367">
        <v>58</v>
      </c>
      <c r="H3367">
        <v>107</v>
      </c>
      <c r="I3367">
        <v>129</v>
      </c>
      <c r="J3367">
        <v>128</v>
      </c>
      <c r="K3367">
        <v>75</v>
      </c>
      <c r="L3367">
        <v>67</v>
      </c>
      <c r="M3367">
        <v>46</v>
      </c>
      <c r="N3367">
        <v>23</v>
      </c>
    </row>
    <row r="3368" spans="1:14" x14ac:dyDescent="0.2">
      <c r="A3368">
        <v>2008</v>
      </c>
      <c r="B3368">
        <v>19</v>
      </c>
      <c r="C3368">
        <v>69</v>
      </c>
      <c r="D3368">
        <v>-29</v>
      </c>
      <c r="E3368">
        <v>1</v>
      </c>
      <c r="F3368">
        <v>55</v>
      </c>
      <c r="G3368">
        <v>23</v>
      </c>
      <c r="H3368">
        <v>111</v>
      </c>
      <c r="I3368">
        <v>138</v>
      </c>
      <c r="J3368">
        <v>134</v>
      </c>
      <c r="K3368">
        <v>87</v>
      </c>
      <c r="L3368">
        <v>81</v>
      </c>
      <c r="M3368">
        <v>60</v>
      </c>
      <c r="N3368">
        <v>27</v>
      </c>
    </row>
    <row r="3369" spans="1:14" x14ac:dyDescent="0.2">
      <c r="A3369">
        <v>2008</v>
      </c>
      <c r="B3369">
        <v>20</v>
      </c>
      <c r="C3369">
        <v>95</v>
      </c>
      <c r="D3369">
        <v>-38</v>
      </c>
      <c r="E3369">
        <v>19</v>
      </c>
      <c r="F3369">
        <v>60</v>
      </c>
      <c r="G3369">
        <v>24</v>
      </c>
      <c r="H3369">
        <v>102</v>
      </c>
      <c r="I3369">
        <v>84</v>
      </c>
      <c r="J3369">
        <v>136</v>
      </c>
      <c r="K3369">
        <v>71</v>
      </c>
      <c r="L3369">
        <v>104</v>
      </c>
      <c r="M3369">
        <v>81</v>
      </c>
      <c r="N3369">
        <v>35</v>
      </c>
    </row>
    <row r="3370" spans="1:14" x14ac:dyDescent="0.2">
      <c r="A3370">
        <v>2008</v>
      </c>
      <c r="B3370">
        <v>21</v>
      </c>
      <c r="C3370">
        <v>87</v>
      </c>
      <c r="D3370">
        <v>-12</v>
      </c>
      <c r="E3370">
        <v>21</v>
      </c>
      <c r="F3370">
        <v>66</v>
      </c>
      <c r="G3370">
        <v>54</v>
      </c>
      <c r="H3370">
        <v>92</v>
      </c>
      <c r="I3370">
        <v>75</v>
      </c>
      <c r="J3370">
        <v>137</v>
      </c>
      <c r="K3370">
        <v>69</v>
      </c>
      <c r="L3370">
        <v>59</v>
      </c>
      <c r="M3370">
        <v>71</v>
      </c>
      <c r="N3370">
        <v>79</v>
      </c>
    </row>
    <row r="3371" spans="1:14" x14ac:dyDescent="0.2">
      <c r="A3371">
        <v>2008</v>
      </c>
      <c r="B3371">
        <v>22</v>
      </c>
      <c r="C3371">
        <v>1</v>
      </c>
      <c r="D3371">
        <v>70</v>
      </c>
      <c r="E3371">
        <v>11</v>
      </c>
      <c r="F3371">
        <v>44</v>
      </c>
      <c r="G3371">
        <v>75</v>
      </c>
      <c r="H3371">
        <v>114</v>
      </c>
      <c r="I3371">
        <v>98</v>
      </c>
      <c r="J3371">
        <v>110</v>
      </c>
      <c r="K3371">
        <v>99</v>
      </c>
      <c r="L3371">
        <v>36</v>
      </c>
      <c r="M3371">
        <v>23</v>
      </c>
      <c r="N3371">
        <v>89</v>
      </c>
    </row>
    <row r="3372" spans="1:14" x14ac:dyDescent="0.2">
      <c r="A3372">
        <v>2008</v>
      </c>
      <c r="B3372">
        <v>23</v>
      </c>
      <c r="C3372">
        <v>12</v>
      </c>
      <c r="D3372">
        <v>54</v>
      </c>
      <c r="E3372">
        <v>-10</v>
      </c>
      <c r="F3372">
        <v>63</v>
      </c>
      <c r="G3372">
        <v>97</v>
      </c>
      <c r="H3372">
        <v>102</v>
      </c>
      <c r="I3372">
        <v>139</v>
      </c>
      <c r="J3372">
        <v>92</v>
      </c>
      <c r="K3372">
        <v>96</v>
      </c>
      <c r="L3372">
        <v>65</v>
      </c>
      <c r="M3372">
        <v>-19</v>
      </c>
      <c r="N3372">
        <v>72</v>
      </c>
    </row>
    <row r="3373" spans="1:14" x14ac:dyDescent="0.2">
      <c r="A3373">
        <v>2008</v>
      </c>
      <c r="B3373">
        <v>24</v>
      </c>
      <c r="C3373">
        <v>78</v>
      </c>
      <c r="D3373">
        <v>80</v>
      </c>
      <c r="E3373">
        <v>4</v>
      </c>
      <c r="F3373">
        <v>64</v>
      </c>
      <c r="G3373">
        <v>104</v>
      </c>
      <c r="H3373">
        <v>79</v>
      </c>
      <c r="I3373">
        <v>138</v>
      </c>
      <c r="J3373">
        <v>129</v>
      </c>
      <c r="K3373">
        <v>104</v>
      </c>
      <c r="L3373">
        <v>85</v>
      </c>
      <c r="M3373">
        <v>13</v>
      </c>
      <c r="N3373">
        <v>49</v>
      </c>
    </row>
    <row r="3374" spans="1:14" x14ac:dyDescent="0.2">
      <c r="A3374">
        <v>2008</v>
      </c>
      <c r="B3374">
        <v>25</v>
      </c>
      <c r="C3374">
        <v>32</v>
      </c>
      <c r="D3374">
        <v>5</v>
      </c>
      <c r="E3374">
        <v>-3</v>
      </c>
      <c r="F3374">
        <v>68</v>
      </c>
      <c r="G3374">
        <v>94</v>
      </c>
      <c r="H3374">
        <v>127</v>
      </c>
      <c r="I3374">
        <v>147</v>
      </c>
      <c r="J3374">
        <v>124</v>
      </c>
      <c r="K3374">
        <v>115</v>
      </c>
      <c r="L3374">
        <v>40</v>
      </c>
      <c r="M3374">
        <v>14</v>
      </c>
      <c r="N3374">
        <v>48</v>
      </c>
    </row>
    <row r="3375" spans="1:14" x14ac:dyDescent="0.2">
      <c r="A3375">
        <v>2008</v>
      </c>
      <c r="B3375">
        <v>26</v>
      </c>
      <c r="C3375">
        <v>64</v>
      </c>
      <c r="D3375">
        <v>38</v>
      </c>
      <c r="E3375">
        <v>25</v>
      </c>
      <c r="F3375">
        <v>78</v>
      </c>
      <c r="G3375">
        <v>102</v>
      </c>
      <c r="H3375">
        <v>95</v>
      </c>
      <c r="I3375">
        <v>135</v>
      </c>
      <c r="J3375">
        <v>151</v>
      </c>
      <c r="K3375">
        <v>75</v>
      </c>
      <c r="L3375">
        <v>77</v>
      </c>
      <c r="M3375">
        <v>5</v>
      </c>
      <c r="N3375">
        <v>23</v>
      </c>
    </row>
    <row r="3376" spans="1:14" x14ac:dyDescent="0.2">
      <c r="A3376">
        <v>2008</v>
      </c>
      <c r="B3376">
        <v>27</v>
      </c>
      <c r="C3376">
        <v>58</v>
      </c>
      <c r="D3376">
        <v>34</v>
      </c>
      <c r="E3376">
        <v>11</v>
      </c>
      <c r="F3376">
        <v>98</v>
      </c>
      <c r="G3376">
        <v>93</v>
      </c>
      <c r="H3376">
        <v>105</v>
      </c>
      <c r="I3376">
        <v>129</v>
      </c>
      <c r="J3376">
        <v>150</v>
      </c>
      <c r="K3376">
        <v>61</v>
      </c>
      <c r="L3376">
        <v>35</v>
      </c>
      <c r="M3376">
        <v>63</v>
      </c>
      <c r="N3376">
        <v>-4</v>
      </c>
    </row>
    <row r="3377" spans="1:14" x14ac:dyDescent="0.2">
      <c r="A3377">
        <v>2008</v>
      </c>
      <c r="B3377">
        <v>28</v>
      </c>
      <c r="C3377">
        <v>18</v>
      </c>
      <c r="D3377">
        <v>11</v>
      </c>
      <c r="E3377">
        <v>32</v>
      </c>
      <c r="F3377">
        <v>62</v>
      </c>
      <c r="G3377">
        <v>108</v>
      </c>
      <c r="H3377">
        <v>139</v>
      </c>
      <c r="I3377">
        <v>157</v>
      </c>
      <c r="J3377">
        <v>150</v>
      </c>
      <c r="K3377">
        <v>62</v>
      </c>
      <c r="L3377">
        <v>-2</v>
      </c>
      <c r="M3377">
        <v>16</v>
      </c>
      <c r="N3377">
        <v>-1</v>
      </c>
    </row>
    <row r="3378" spans="1:14" x14ac:dyDescent="0.2">
      <c r="A3378">
        <v>2008</v>
      </c>
      <c r="B3378">
        <v>29</v>
      </c>
      <c r="C3378">
        <v>38</v>
      </c>
      <c r="D3378">
        <v>25</v>
      </c>
      <c r="E3378">
        <v>32</v>
      </c>
      <c r="F3378">
        <v>38</v>
      </c>
      <c r="G3378">
        <v>103</v>
      </c>
      <c r="H3378">
        <v>107</v>
      </c>
      <c r="I3378">
        <v>152</v>
      </c>
      <c r="J3378">
        <v>159</v>
      </c>
      <c r="K3378">
        <v>73</v>
      </c>
      <c r="L3378">
        <v>-30</v>
      </c>
      <c r="M3378">
        <v>-9</v>
      </c>
      <c r="N3378">
        <v>0</v>
      </c>
    </row>
    <row r="3379" spans="1:14" x14ac:dyDescent="0.2">
      <c r="A3379">
        <v>2008</v>
      </c>
      <c r="B3379">
        <v>30</v>
      </c>
      <c r="C3379">
        <v>26</v>
      </c>
      <c r="E3379">
        <v>53</v>
      </c>
      <c r="F3379">
        <v>44</v>
      </c>
      <c r="G3379">
        <v>115</v>
      </c>
      <c r="H3379">
        <v>99</v>
      </c>
      <c r="I3379">
        <v>130</v>
      </c>
      <c r="J3379">
        <v>164</v>
      </c>
      <c r="K3379">
        <v>109</v>
      </c>
      <c r="L3379">
        <v>7</v>
      </c>
      <c r="M3379">
        <v>-18</v>
      </c>
      <c r="N3379">
        <v>-21</v>
      </c>
    </row>
    <row r="3380" spans="1:14" x14ac:dyDescent="0.2">
      <c r="A3380">
        <v>2008</v>
      </c>
      <c r="B3380">
        <v>31</v>
      </c>
      <c r="C3380">
        <v>29</v>
      </c>
      <c r="E3380">
        <v>34</v>
      </c>
      <c r="G3380">
        <v>110</v>
      </c>
      <c r="I3380">
        <v>145</v>
      </c>
      <c r="J3380">
        <v>129</v>
      </c>
      <c r="L3380">
        <v>6</v>
      </c>
      <c r="N3380">
        <v>-41</v>
      </c>
    </row>
    <row r="3381" spans="1:14" x14ac:dyDescent="0.2">
      <c r="A3381">
        <v>2009</v>
      </c>
      <c r="B3381">
        <v>1</v>
      </c>
      <c r="C3381">
        <v>-29</v>
      </c>
      <c r="D3381">
        <v>5</v>
      </c>
      <c r="E3381">
        <v>35</v>
      </c>
      <c r="F3381">
        <v>40</v>
      </c>
      <c r="G3381">
        <v>91</v>
      </c>
      <c r="H3381">
        <v>101</v>
      </c>
      <c r="I3381">
        <v>167</v>
      </c>
      <c r="J3381">
        <v>124</v>
      </c>
      <c r="K3381">
        <v>118</v>
      </c>
      <c r="L3381">
        <v>105</v>
      </c>
      <c r="M3381">
        <v>104</v>
      </c>
      <c r="N3381">
        <v>-22</v>
      </c>
    </row>
    <row r="3382" spans="1:14" x14ac:dyDescent="0.2">
      <c r="A3382">
        <v>2009</v>
      </c>
      <c r="B3382">
        <v>2</v>
      </c>
      <c r="C3382">
        <v>-17</v>
      </c>
      <c r="D3382">
        <v>-25</v>
      </c>
      <c r="E3382">
        <v>14</v>
      </c>
      <c r="F3382">
        <v>46</v>
      </c>
      <c r="G3382">
        <v>63</v>
      </c>
      <c r="H3382">
        <v>92</v>
      </c>
      <c r="I3382">
        <v>160</v>
      </c>
      <c r="J3382">
        <v>106</v>
      </c>
      <c r="K3382">
        <v>111</v>
      </c>
      <c r="L3382">
        <v>77</v>
      </c>
      <c r="M3382">
        <v>57</v>
      </c>
      <c r="N3382">
        <v>-11</v>
      </c>
    </row>
    <row r="3383" spans="1:14" x14ac:dyDescent="0.2">
      <c r="A3383">
        <v>2009</v>
      </c>
      <c r="B3383">
        <v>3</v>
      </c>
      <c r="C3383">
        <v>-35</v>
      </c>
      <c r="D3383">
        <v>-42</v>
      </c>
      <c r="E3383">
        <v>53</v>
      </c>
      <c r="F3383">
        <v>38</v>
      </c>
      <c r="G3383">
        <v>67</v>
      </c>
      <c r="H3383">
        <v>104</v>
      </c>
      <c r="I3383">
        <v>159</v>
      </c>
      <c r="J3383">
        <v>111</v>
      </c>
      <c r="K3383">
        <v>123</v>
      </c>
      <c r="L3383">
        <v>113</v>
      </c>
      <c r="M3383">
        <v>69</v>
      </c>
      <c r="N3383">
        <v>60</v>
      </c>
    </row>
    <row r="3384" spans="1:14" x14ac:dyDescent="0.2">
      <c r="A3384">
        <v>2009</v>
      </c>
      <c r="B3384">
        <v>4</v>
      </c>
      <c r="C3384">
        <v>-38</v>
      </c>
      <c r="D3384">
        <v>-25</v>
      </c>
      <c r="E3384">
        <v>5</v>
      </c>
      <c r="F3384">
        <v>47</v>
      </c>
      <c r="G3384">
        <v>44</v>
      </c>
      <c r="H3384">
        <v>48</v>
      </c>
      <c r="I3384">
        <v>116</v>
      </c>
      <c r="J3384">
        <v>158</v>
      </c>
      <c r="K3384">
        <v>92</v>
      </c>
      <c r="L3384">
        <v>78</v>
      </c>
      <c r="M3384">
        <v>49</v>
      </c>
      <c r="N3384">
        <v>13</v>
      </c>
    </row>
    <row r="3385" spans="1:14" x14ac:dyDescent="0.2">
      <c r="A3385">
        <v>2009</v>
      </c>
      <c r="B3385">
        <v>5</v>
      </c>
      <c r="C3385">
        <v>-21</v>
      </c>
      <c r="D3385">
        <v>-14</v>
      </c>
      <c r="E3385">
        <v>-14</v>
      </c>
      <c r="F3385">
        <v>11</v>
      </c>
      <c r="G3385">
        <v>84</v>
      </c>
      <c r="H3385">
        <v>79</v>
      </c>
      <c r="I3385">
        <v>140</v>
      </c>
      <c r="J3385">
        <v>161</v>
      </c>
      <c r="K3385">
        <v>96</v>
      </c>
      <c r="L3385">
        <v>73</v>
      </c>
      <c r="M3385">
        <v>41</v>
      </c>
      <c r="N3385">
        <v>25</v>
      </c>
    </row>
    <row r="3386" spans="1:14" x14ac:dyDescent="0.2">
      <c r="A3386">
        <v>2009</v>
      </c>
      <c r="B3386">
        <v>6</v>
      </c>
      <c r="C3386">
        <v>-68</v>
      </c>
      <c r="D3386">
        <v>-7</v>
      </c>
      <c r="E3386">
        <v>-14</v>
      </c>
      <c r="F3386">
        <v>50</v>
      </c>
      <c r="G3386">
        <v>101</v>
      </c>
      <c r="H3386">
        <v>71</v>
      </c>
      <c r="I3386">
        <v>128</v>
      </c>
      <c r="J3386">
        <v>124</v>
      </c>
      <c r="K3386">
        <v>109</v>
      </c>
      <c r="L3386">
        <v>94</v>
      </c>
      <c r="M3386">
        <v>54</v>
      </c>
      <c r="N3386">
        <v>71</v>
      </c>
    </row>
    <row r="3387" spans="1:14" x14ac:dyDescent="0.2">
      <c r="A3387">
        <v>2009</v>
      </c>
      <c r="B3387">
        <v>7</v>
      </c>
      <c r="C3387">
        <v>-73</v>
      </c>
      <c r="D3387">
        <v>-34</v>
      </c>
      <c r="E3387">
        <v>29</v>
      </c>
      <c r="F3387">
        <v>58</v>
      </c>
      <c r="G3387">
        <v>83</v>
      </c>
      <c r="H3387">
        <v>70</v>
      </c>
      <c r="I3387">
        <v>114</v>
      </c>
      <c r="J3387">
        <v>125</v>
      </c>
      <c r="K3387">
        <v>134</v>
      </c>
      <c r="L3387">
        <v>72</v>
      </c>
      <c r="M3387">
        <v>36</v>
      </c>
      <c r="N3387">
        <v>60</v>
      </c>
    </row>
    <row r="3388" spans="1:14" x14ac:dyDescent="0.2">
      <c r="A3388">
        <v>2009</v>
      </c>
      <c r="B3388">
        <v>8</v>
      </c>
      <c r="C3388">
        <v>-1</v>
      </c>
      <c r="D3388">
        <v>-32</v>
      </c>
      <c r="E3388">
        <v>44</v>
      </c>
      <c r="F3388">
        <v>67</v>
      </c>
      <c r="G3388">
        <v>70</v>
      </c>
      <c r="H3388">
        <v>61</v>
      </c>
      <c r="I3388">
        <v>111</v>
      </c>
      <c r="J3388">
        <v>96</v>
      </c>
      <c r="K3388">
        <v>159</v>
      </c>
      <c r="L3388">
        <v>38</v>
      </c>
      <c r="M3388">
        <v>51</v>
      </c>
      <c r="N3388">
        <v>42</v>
      </c>
    </row>
    <row r="3389" spans="1:14" x14ac:dyDescent="0.2">
      <c r="A3389">
        <v>2009</v>
      </c>
      <c r="B3389">
        <v>9</v>
      </c>
      <c r="C3389">
        <v>-8</v>
      </c>
      <c r="D3389">
        <v>-16</v>
      </c>
      <c r="E3389">
        <v>22</v>
      </c>
      <c r="F3389">
        <v>54</v>
      </c>
      <c r="G3389">
        <v>55</v>
      </c>
      <c r="H3389">
        <v>84</v>
      </c>
      <c r="I3389">
        <v>97</v>
      </c>
      <c r="J3389">
        <v>115</v>
      </c>
      <c r="K3389">
        <v>109</v>
      </c>
      <c r="L3389">
        <v>44</v>
      </c>
      <c r="M3389">
        <v>18</v>
      </c>
      <c r="N3389">
        <v>61</v>
      </c>
    </row>
    <row r="3390" spans="1:14" x14ac:dyDescent="0.2">
      <c r="A3390">
        <v>2009</v>
      </c>
      <c r="B3390">
        <v>10</v>
      </c>
      <c r="C3390">
        <v>-50</v>
      </c>
      <c r="D3390">
        <v>5</v>
      </c>
      <c r="E3390">
        <v>47</v>
      </c>
      <c r="F3390">
        <v>96</v>
      </c>
      <c r="G3390">
        <v>38</v>
      </c>
      <c r="H3390">
        <v>90</v>
      </c>
      <c r="I3390">
        <v>89</v>
      </c>
      <c r="J3390">
        <v>140</v>
      </c>
      <c r="K3390">
        <v>62</v>
      </c>
      <c r="L3390">
        <v>91</v>
      </c>
      <c r="M3390">
        <v>21</v>
      </c>
      <c r="N3390">
        <v>56</v>
      </c>
    </row>
    <row r="3391" spans="1:14" x14ac:dyDescent="0.2">
      <c r="A3391">
        <v>2009</v>
      </c>
      <c r="B3391">
        <v>11</v>
      </c>
      <c r="C3391">
        <v>-28</v>
      </c>
      <c r="D3391">
        <v>-10</v>
      </c>
      <c r="E3391">
        <v>6</v>
      </c>
      <c r="F3391">
        <v>63</v>
      </c>
      <c r="G3391">
        <v>53</v>
      </c>
      <c r="H3391">
        <v>82</v>
      </c>
      <c r="I3391">
        <v>111</v>
      </c>
      <c r="J3391">
        <v>141</v>
      </c>
      <c r="K3391">
        <v>74</v>
      </c>
      <c r="L3391">
        <v>108</v>
      </c>
      <c r="M3391">
        <v>41</v>
      </c>
      <c r="N3391">
        <v>1</v>
      </c>
    </row>
    <row r="3392" spans="1:14" x14ac:dyDescent="0.2">
      <c r="A3392">
        <v>2009</v>
      </c>
      <c r="B3392">
        <v>12</v>
      </c>
      <c r="C3392">
        <v>51</v>
      </c>
      <c r="D3392">
        <v>-30</v>
      </c>
      <c r="E3392">
        <v>50</v>
      </c>
      <c r="F3392">
        <v>45</v>
      </c>
      <c r="G3392">
        <v>52</v>
      </c>
      <c r="H3392">
        <v>46</v>
      </c>
      <c r="I3392">
        <v>134</v>
      </c>
      <c r="J3392">
        <v>146</v>
      </c>
      <c r="K3392">
        <v>88</v>
      </c>
      <c r="L3392">
        <v>56</v>
      </c>
      <c r="M3392">
        <v>57</v>
      </c>
      <c r="N3392">
        <v>16</v>
      </c>
    </row>
    <row r="3393" spans="1:14" x14ac:dyDescent="0.2">
      <c r="A3393">
        <v>2009</v>
      </c>
      <c r="B3393">
        <v>13</v>
      </c>
      <c r="C3393">
        <v>58</v>
      </c>
      <c r="D3393">
        <v>-14</v>
      </c>
      <c r="E3393">
        <v>45</v>
      </c>
      <c r="F3393">
        <v>50</v>
      </c>
      <c r="G3393">
        <v>74</v>
      </c>
      <c r="H3393">
        <v>118</v>
      </c>
      <c r="I3393">
        <v>112</v>
      </c>
      <c r="J3393">
        <v>129</v>
      </c>
      <c r="K3393">
        <v>77</v>
      </c>
      <c r="L3393">
        <v>25</v>
      </c>
      <c r="M3393">
        <v>74</v>
      </c>
      <c r="N3393">
        <v>12</v>
      </c>
    </row>
    <row r="3394" spans="1:14" x14ac:dyDescent="0.2">
      <c r="A3394">
        <v>2009</v>
      </c>
      <c r="B3394">
        <v>14</v>
      </c>
      <c r="C3394">
        <v>-11</v>
      </c>
      <c r="D3394">
        <v>-5</v>
      </c>
      <c r="E3394">
        <v>68</v>
      </c>
      <c r="F3394">
        <v>60</v>
      </c>
      <c r="G3394">
        <v>95</v>
      </c>
      <c r="H3394">
        <v>95</v>
      </c>
      <c r="I3394">
        <v>115</v>
      </c>
      <c r="J3394">
        <v>104</v>
      </c>
      <c r="K3394">
        <v>115</v>
      </c>
      <c r="L3394">
        <v>69</v>
      </c>
      <c r="M3394">
        <v>87</v>
      </c>
      <c r="N3394">
        <v>12</v>
      </c>
    </row>
    <row r="3395" spans="1:14" x14ac:dyDescent="0.2">
      <c r="A3395">
        <v>2009</v>
      </c>
      <c r="B3395">
        <v>15</v>
      </c>
      <c r="C3395">
        <v>-4</v>
      </c>
      <c r="D3395">
        <v>3</v>
      </c>
      <c r="E3395">
        <v>36</v>
      </c>
      <c r="F3395">
        <v>80</v>
      </c>
      <c r="G3395">
        <v>98</v>
      </c>
      <c r="H3395">
        <v>96</v>
      </c>
      <c r="I3395">
        <v>136</v>
      </c>
      <c r="J3395">
        <v>155</v>
      </c>
      <c r="K3395">
        <v>109</v>
      </c>
      <c r="L3395">
        <v>98</v>
      </c>
      <c r="M3395">
        <v>57</v>
      </c>
      <c r="N3395">
        <v>16</v>
      </c>
    </row>
    <row r="3396" spans="1:14" x14ac:dyDescent="0.2">
      <c r="A3396">
        <v>2009</v>
      </c>
      <c r="B3396">
        <v>16</v>
      </c>
      <c r="C3396">
        <v>48</v>
      </c>
      <c r="D3396">
        <v>42</v>
      </c>
      <c r="E3396">
        <v>25</v>
      </c>
      <c r="F3396">
        <v>87</v>
      </c>
      <c r="G3396">
        <v>60</v>
      </c>
      <c r="H3396">
        <v>82</v>
      </c>
      <c r="I3396">
        <v>113</v>
      </c>
      <c r="J3396">
        <v>127</v>
      </c>
      <c r="K3396">
        <v>111</v>
      </c>
      <c r="L3396">
        <v>95</v>
      </c>
      <c r="M3396">
        <v>73</v>
      </c>
      <c r="N3396">
        <v>-2</v>
      </c>
    </row>
    <row r="3397" spans="1:14" x14ac:dyDescent="0.2">
      <c r="A3397">
        <v>2009</v>
      </c>
      <c r="B3397">
        <v>17</v>
      </c>
      <c r="C3397">
        <v>56</v>
      </c>
      <c r="D3397">
        <v>53</v>
      </c>
      <c r="E3397">
        <v>42</v>
      </c>
      <c r="F3397">
        <v>71</v>
      </c>
      <c r="G3397">
        <v>60</v>
      </c>
      <c r="H3397">
        <v>111</v>
      </c>
      <c r="I3397">
        <v>130</v>
      </c>
      <c r="J3397">
        <v>124</v>
      </c>
      <c r="K3397">
        <v>103</v>
      </c>
      <c r="L3397">
        <v>58</v>
      </c>
      <c r="M3397">
        <v>76</v>
      </c>
      <c r="N3397">
        <v>5</v>
      </c>
    </row>
    <row r="3398" spans="1:14" x14ac:dyDescent="0.2">
      <c r="A3398">
        <v>2009</v>
      </c>
      <c r="B3398">
        <v>18</v>
      </c>
      <c r="C3398">
        <v>25</v>
      </c>
      <c r="D3398">
        <v>63</v>
      </c>
      <c r="E3398">
        <v>33</v>
      </c>
      <c r="F3398">
        <v>35</v>
      </c>
      <c r="G3398">
        <v>84</v>
      </c>
      <c r="H3398">
        <v>88</v>
      </c>
      <c r="I3398">
        <v>121</v>
      </c>
      <c r="J3398">
        <v>113</v>
      </c>
      <c r="K3398">
        <v>102</v>
      </c>
      <c r="L3398">
        <v>25</v>
      </c>
      <c r="M3398">
        <v>81</v>
      </c>
      <c r="N3398">
        <v>-21</v>
      </c>
    </row>
    <row r="3399" spans="1:14" x14ac:dyDescent="0.2">
      <c r="A3399">
        <v>2009</v>
      </c>
      <c r="B3399">
        <v>19</v>
      </c>
      <c r="C3399">
        <v>22</v>
      </c>
      <c r="D3399">
        <v>50</v>
      </c>
      <c r="E3399">
        <v>13</v>
      </c>
      <c r="F3399">
        <v>41</v>
      </c>
      <c r="G3399">
        <v>82</v>
      </c>
      <c r="H3399">
        <v>94</v>
      </c>
      <c r="I3399">
        <v>118</v>
      </c>
      <c r="J3399">
        <v>139</v>
      </c>
      <c r="K3399">
        <v>113</v>
      </c>
      <c r="L3399">
        <v>54</v>
      </c>
      <c r="M3399">
        <v>100</v>
      </c>
      <c r="N3399">
        <v>-61</v>
      </c>
    </row>
    <row r="3400" spans="1:14" x14ac:dyDescent="0.2">
      <c r="A3400">
        <v>2009</v>
      </c>
      <c r="B3400">
        <v>20</v>
      </c>
      <c r="C3400">
        <v>4</v>
      </c>
      <c r="D3400">
        <v>22</v>
      </c>
      <c r="E3400">
        <v>20</v>
      </c>
      <c r="F3400">
        <v>35</v>
      </c>
      <c r="G3400">
        <v>78</v>
      </c>
      <c r="H3400">
        <v>101</v>
      </c>
      <c r="I3400">
        <v>110</v>
      </c>
      <c r="J3400">
        <v>156</v>
      </c>
      <c r="K3400">
        <v>101</v>
      </c>
      <c r="L3400">
        <v>60</v>
      </c>
      <c r="M3400">
        <v>116</v>
      </c>
      <c r="N3400">
        <v>-56</v>
      </c>
    </row>
    <row r="3401" spans="1:14" x14ac:dyDescent="0.2">
      <c r="A3401">
        <v>2009</v>
      </c>
      <c r="B3401">
        <v>21</v>
      </c>
      <c r="C3401">
        <v>-2</v>
      </c>
      <c r="D3401">
        <v>29</v>
      </c>
      <c r="E3401">
        <v>10</v>
      </c>
      <c r="F3401">
        <v>33</v>
      </c>
      <c r="G3401">
        <v>77</v>
      </c>
      <c r="H3401">
        <v>107</v>
      </c>
      <c r="I3401">
        <v>114</v>
      </c>
      <c r="J3401">
        <v>109</v>
      </c>
      <c r="K3401">
        <v>76</v>
      </c>
      <c r="L3401">
        <v>81</v>
      </c>
      <c r="M3401">
        <v>65</v>
      </c>
      <c r="N3401">
        <v>-39</v>
      </c>
    </row>
    <row r="3402" spans="1:14" x14ac:dyDescent="0.2">
      <c r="A3402">
        <v>2009</v>
      </c>
      <c r="B3402">
        <v>22</v>
      </c>
      <c r="C3402">
        <v>11</v>
      </c>
      <c r="D3402">
        <v>52</v>
      </c>
      <c r="E3402">
        <v>32</v>
      </c>
      <c r="F3402">
        <v>28</v>
      </c>
      <c r="G3402">
        <v>68</v>
      </c>
      <c r="H3402">
        <v>117</v>
      </c>
      <c r="I3402">
        <v>129</v>
      </c>
      <c r="J3402">
        <v>88</v>
      </c>
      <c r="K3402">
        <v>114</v>
      </c>
      <c r="L3402">
        <v>95</v>
      </c>
      <c r="M3402">
        <v>75</v>
      </c>
      <c r="N3402">
        <v>-44</v>
      </c>
    </row>
    <row r="3403" spans="1:14" x14ac:dyDescent="0.2">
      <c r="A3403">
        <v>2009</v>
      </c>
      <c r="B3403">
        <v>23</v>
      </c>
      <c r="C3403">
        <v>33</v>
      </c>
      <c r="D3403">
        <v>63</v>
      </c>
      <c r="E3403">
        <v>63</v>
      </c>
      <c r="F3403">
        <v>73</v>
      </c>
      <c r="G3403">
        <v>80</v>
      </c>
      <c r="H3403">
        <v>125</v>
      </c>
      <c r="I3403">
        <v>125</v>
      </c>
      <c r="J3403">
        <v>139</v>
      </c>
      <c r="K3403">
        <v>118</v>
      </c>
      <c r="L3403">
        <v>96</v>
      </c>
      <c r="M3403">
        <v>70</v>
      </c>
      <c r="N3403">
        <v>-42</v>
      </c>
    </row>
    <row r="3404" spans="1:14" x14ac:dyDescent="0.2">
      <c r="A3404">
        <v>2009</v>
      </c>
      <c r="B3404">
        <v>24</v>
      </c>
      <c r="C3404">
        <v>-5</v>
      </c>
      <c r="D3404">
        <v>65</v>
      </c>
      <c r="E3404">
        <v>27</v>
      </c>
      <c r="F3404">
        <v>88</v>
      </c>
      <c r="G3404">
        <v>68</v>
      </c>
      <c r="H3404">
        <v>93</v>
      </c>
      <c r="I3404">
        <v>118</v>
      </c>
      <c r="J3404">
        <v>133</v>
      </c>
      <c r="K3404">
        <v>78</v>
      </c>
      <c r="L3404">
        <v>113</v>
      </c>
      <c r="M3404">
        <v>72</v>
      </c>
      <c r="N3404">
        <v>-38</v>
      </c>
    </row>
    <row r="3405" spans="1:14" x14ac:dyDescent="0.2">
      <c r="A3405">
        <v>2009</v>
      </c>
      <c r="B3405">
        <v>25</v>
      </c>
      <c r="C3405">
        <v>10</v>
      </c>
      <c r="D3405">
        <v>68</v>
      </c>
      <c r="E3405">
        <v>56</v>
      </c>
      <c r="F3405">
        <v>76</v>
      </c>
      <c r="G3405">
        <v>83</v>
      </c>
      <c r="H3405">
        <v>114</v>
      </c>
      <c r="I3405">
        <v>110</v>
      </c>
      <c r="J3405">
        <v>97</v>
      </c>
      <c r="K3405">
        <v>73</v>
      </c>
      <c r="L3405">
        <v>106</v>
      </c>
      <c r="M3405">
        <v>68</v>
      </c>
      <c r="N3405">
        <v>-5</v>
      </c>
    </row>
    <row r="3406" spans="1:14" x14ac:dyDescent="0.2">
      <c r="A3406">
        <v>2009</v>
      </c>
      <c r="B3406">
        <v>26</v>
      </c>
      <c r="C3406">
        <v>29</v>
      </c>
      <c r="D3406">
        <v>46</v>
      </c>
      <c r="E3406">
        <v>60</v>
      </c>
      <c r="F3406">
        <v>31</v>
      </c>
      <c r="G3406">
        <v>98</v>
      </c>
      <c r="H3406">
        <v>124</v>
      </c>
      <c r="I3406">
        <v>120</v>
      </c>
      <c r="J3406">
        <v>119</v>
      </c>
      <c r="K3406">
        <v>89</v>
      </c>
      <c r="L3406">
        <v>104</v>
      </c>
      <c r="M3406">
        <v>52</v>
      </c>
      <c r="N3406">
        <v>-10</v>
      </c>
    </row>
    <row r="3407" spans="1:14" x14ac:dyDescent="0.2">
      <c r="A3407">
        <v>2009</v>
      </c>
      <c r="B3407">
        <v>27</v>
      </c>
      <c r="C3407">
        <v>-9</v>
      </c>
      <c r="D3407">
        <v>55</v>
      </c>
      <c r="E3407">
        <v>38</v>
      </c>
      <c r="F3407">
        <v>58</v>
      </c>
      <c r="G3407">
        <v>78</v>
      </c>
      <c r="H3407">
        <v>137</v>
      </c>
      <c r="I3407">
        <v>119</v>
      </c>
      <c r="J3407">
        <v>132</v>
      </c>
      <c r="K3407">
        <v>81</v>
      </c>
      <c r="L3407">
        <v>97</v>
      </c>
      <c r="M3407">
        <v>38</v>
      </c>
      <c r="N3407">
        <v>28</v>
      </c>
    </row>
    <row r="3408" spans="1:14" x14ac:dyDescent="0.2">
      <c r="A3408">
        <v>2009</v>
      </c>
      <c r="B3408">
        <v>28</v>
      </c>
      <c r="C3408">
        <v>17</v>
      </c>
      <c r="D3408">
        <v>58</v>
      </c>
      <c r="E3408">
        <v>22</v>
      </c>
      <c r="F3408">
        <v>27</v>
      </c>
      <c r="G3408">
        <v>98</v>
      </c>
      <c r="H3408">
        <v>131</v>
      </c>
      <c r="I3408">
        <v>104</v>
      </c>
      <c r="J3408">
        <v>102</v>
      </c>
      <c r="K3408">
        <v>111</v>
      </c>
      <c r="L3408">
        <v>110</v>
      </c>
      <c r="M3408">
        <v>31</v>
      </c>
      <c r="N3408">
        <v>-20</v>
      </c>
    </row>
    <row r="3409" spans="1:14" x14ac:dyDescent="0.2">
      <c r="A3409">
        <v>2009</v>
      </c>
      <c r="B3409">
        <v>29</v>
      </c>
      <c r="C3409">
        <v>28</v>
      </c>
      <c r="E3409">
        <v>-11</v>
      </c>
      <c r="F3409">
        <v>27</v>
      </c>
      <c r="G3409">
        <v>97</v>
      </c>
      <c r="H3409">
        <v>154</v>
      </c>
      <c r="I3409">
        <v>136</v>
      </c>
      <c r="J3409">
        <v>98</v>
      </c>
      <c r="K3409">
        <v>111</v>
      </c>
      <c r="L3409">
        <v>79</v>
      </c>
      <c r="M3409">
        <v>35</v>
      </c>
      <c r="N3409">
        <v>-14</v>
      </c>
    </row>
    <row r="3410" spans="1:14" x14ac:dyDescent="0.2">
      <c r="A3410">
        <v>2009</v>
      </c>
      <c r="B3410">
        <v>30</v>
      </c>
      <c r="C3410">
        <v>10</v>
      </c>
      <c r="E3410">
        <v>9</v>
      </c>
      <c r="F3410">
        <v>82</v>
      </c>
      <c r="G3410">
        <v>81</v>
      </c>
      <c r="H3410">
        <v>153</v>
      </c>
      <c r="I3410">
        <v>106</v>
      </c>
      <c r="J3410">
        <v>93</v>
      </c>
      <c r="K3410">
        <v>137</v>
      </c>
      <c r="L3410">
        <v>110</v>
      </c>
      <c r="M3410">
        <v>35</v>
      </c>
      <c r="N3410">
        <v>12</v>
      </c>
    </row>
    <row r="3411" spans="1:14" x14ac:dyDescent="0.2">
      <c r="A3411">
        <v>2009</v>
      </c>
      <c r="B3411">
        <v>31</v>
      </c>
      <c r="C3411">
        <v>23</v>
      </c>
      <c r="E3411">
        <v>68</v>
      </c>
      <c r="G3411">
        <v>89</v>
      </c>
      <c r="I3411">
        <v>91</v>
      </c>
      <c r="J3411">
        <v>149</v>
      </c>
      <c r="L3411">
        <v>118</v>
      </c>
      <c r="N3411">
        <v>14</v>
      </c>
    </row>
    <row r="3412" spans="1:14" x14ac:dyDescent="0.2">
      <c r="A3412">
        <v>2010</v>
      </c>
      <c r="B3412">
        <v>1</v>
      </c>
      <c r="C3412">
        <v>-33</v>
      </c>
      <c r="D3412">
        <v>-16</v>
      </c>
      <c r="E3412">
        <v>-6</v>
      </c>
      <c r="F3412">
        <v>12</v>
      </c>
      <c r="G3412">
        <v>68</v>
      </c>
      <c r="H3412">
        <v>97</v>
      </c>
      <c r="I3412">
        <v>128</v>
      </c>
      <c r="J3412">
        <v>128</v>
      </c>
      <c r="K3412">
        <v>60</v>
      </c>
      <c r="L3412">
        <v>109</v>
      </c>
      <c r="M3412">
        <v>73</v>
      </c>
      <c r="N3412">
        <v>-36</v>
      </c>
    </row>
    <row r="3413" spans="1:14" x14ac:dyDescent="0.2">
      <c r="A3413">
        <v>2010</v>
      </c>
      <c r="B3413">
        <v>2</v>
      </c>
      <c r="C3413">
        <v>-30</v>
      </c>
      <c r="D3413">
        <v>-1</v>
      </c>
      <c r="E3413">
        <v>-14</v>
      </c>
      <c r="F3413">
        <v>25</v>
      </c>
      <c r="G3413">
        <v>57</v>
      </c>
      <c r="H3413">
        <v>81</v>
      </c>
      <c r="I3413">
        <v>147</v>
      </c>
      <c r="J3413">
        <v>122</v>
      </c>
      <c r="K3413">
        <v>86</v>
      </c>
      <c r="L3413">
        <v>74</v>
      </c>
      <c r="M3413">
        <v>83</v>
      </c>
      <c r="N3413">
        <v>-31</v>
      </c>
    </row>
    <row r="3414" spans="1:14" x14ac:dyDescent="0.2">
      <c r="A3414">
        <v>2010</v>
      </c>
      <c r="B3414">
        <v>3</v>
      </c>
      <c r="C3414">
        <v>-24</v>
      </c>
      <c r="D3414">
        <v>-6</v>
      </c>
      <c r="E3414">
        <v>3</v>
      </c>
      <c r="F3414">
        <v>34</v>
      </c>
      <c r="G3414">
        <v>26</v>
      </c>
      <c r="H3414">
        <v>71</v>
      </c>
      <c r="I3414">
        <v>120</v>
      </c>
      <c r="J3414">
        <v>102</v>
      </c>
      <c r="K3414">
        <v>90</v>
      </c>
      <c r="L3414">
        <v>99</v>
      </c>
      <c r="M3414">
        <v>101</v>
      </c>
      <c r="N3414">
        <v>-75</v>
      </c>
    </row>
    <row r="3415" spans="1:14" x14ac:dyDescent="0.2">
      <c r="A3415">
        <v>2010</v>
      </c>
      <c r="B3415">
        <v>4</v>
      </c>
      <c r="C3415">
        <v>-69</v>
      </c>
      <c r="D3415">
        <v>1</v>
      </c>
      <c r="E3415">
        <v>-4</v>
      </c>
      <c r="F3415">
        <v>33</v>
      </c>
      <c r="G3415">
        <v>10</v>
      </c>
      <c r="H3415">
        <v>82</v>
      </c>
      <c r="I3415">
        <v>101</v>
      </c>
      <c r="J3415">
        <v>124</v>
      </c>
      <c r="K3415">
        <v>91</v>
      </c>
      <c r="L3415">
        <v>86</v>
      </c>
      <c r="M3415">
        <v>108</v>
      </c>
      <c r="N3415">
        <v>-67</v>
      </c>
    </row>
    <row r="3416" spans="1:14" x14ac:dyDescent="0.2">
      <c r="A3416">
        <v>2010</v>
      </c>
      <c r="B3416">
        <v>5</v>
      </c>
      <c r="C3416">
        <v>-62</v>
      </c>
      <c r="D3416">
        <v>38</v>
      </c>
      <c r="E3416">
        <v>-37</v>
      </c>
      <c r="F3416">
        <v>25</v>
      </c>
      <c r="G3416">
        <v>51</v>
      </c>
      <c r="H3416">
        <v>112</v>
      </c>
      <c r="I3416">
        <v>121</v>
      </c>
      <c r="J3416">
        <v>105</v>
      </c>
      <c r="K3416">
        <v>121</v>
      </c>
      <c r="L3416">
        <v>108</v>
      </c>
      <c r="M3416">
        <v>130</v>
      </c>
      <c r="N3416">
        <v>-24</v>
      </c>
    </row>
    <row r="3417" spans="1:14" x14ac:dyDescent="0.2">
      <c r="A3417">
        <v>2010</v>
      </c>
      <c r="B3417">
        <v>6</v>
      </c>
      <c r="C3417">
        <v>-18</v>
      </c>
      <c r="D3417">
        <v>19</v>
      </c>
      <c r="E3417">
        <v>3</v>
      </c>
      <c r="F3417">
        <v>67</v>
      </c>
      <c r="G3417">
        <v>81</v>
      </c>
      <c r="H3417">
        <v>123</v>
      </c>
      <c r="I3417">
        <v>88</v>
      </c>
      <c r="J3417">
        <v>98</v>
      </c>
      <c r="K3417">
        <v>126</v>
      </c>
      <c r="L3417">
        <v>114</v>
      </c>
      <c r="M3417">
        <v>59</v>
      </c>
      <c r="N3417">
        <v>-58</v>
      </c>
    </row>
    <row r="3418" spans="1:14" x14ac:dyDescent="0.2">
      <c r="A3418">
        <v>2010</v>
      </c>
      <c r="B3418">
        <v>7</v>
      </c>
      <c r="C3418">
        <v>-85</v>
      </c>
      <c r="D3418">
        <v>13</v>
      </c>
      <c r="E3418">
        <v>-49</v>
      </c>
      <c r="F3418">
        <v>55</v>
      </c>
      <c r="G3418">
        <v>52</v>
      </c>
      <c r="H3418">
        <v>109</v>
      </c>
      <c r="I3418">
        <v>142</v>
      </c>
      <c r="J3418">
        <v>143</v>
      </c>
      <c r="K3418">
        <v>120</v>
      </c>
      <c r="L3418">
        <v>70</v>
      </c>
      <c r="M3418">
        <v>23</v>
      </c>
      <c r="N3418">
        <v>-65</v>
      </c>
    </row>
    <row r="3419" spans="1:14" x14ac:dyDescent="0.2">
      <c r="A3419">
        <v>2010</v>
      </c>
      <c r="B3419">
        <v>8</v>
      </c>
      <c r="C3419">
        <v>-77</v>
      </c>
      <c r="D3419">
        <v>10</v>
      </c>
      <c r="E3419">
        <v>-53</v>
      </c>
      <c r="F3419">
        <v>21</v>
      </c>
      <c r="G3419">
        <v>60</v>
      </c>
      <c r="H3419">
        <v>112</v>
      </c>
      <c r="I3419">
        <v>135</v>
      </c>
      <c r="J3419">
        <v>125</v>
      </c>
      <c r="K3419">
        <v>98</v>
      </c>
      <c r="L3419">
        <v>120</v>
      </c>
      <c r="M3419">
        <v>24</v>
      </c>
      <c r="N3419">
        <v>-68</v>
      </c>
    </row>
    <row r="3420" spans="1:14" x14ac:dyDescent="0.2">
      <c r="A3420">
        <v>2010</v>
      </c>
      <c r="B3420">
        <v>9</v>
      </c>
      <c r="C3420">
        <v>-53</v>
      </c>
      <c r="D3420">
        <v>0</v>
      </c>
      <c r="E3420">
        <v>-5</v>
      </c>
      <c r="F3420">
        <v>32</v>
      </c>
      <c r="G3420">
        <v>41</v>
      </c>
      <c r="H3420">
        <v>120</v>
      </c>
      <c r="I3420">
        <v>127</v>
      </c>
      <c r="J3420">
        <v>104</v>
      </c>
      <c r="K3420">
        <v>105</v>
      </c>
      <c r="L3420">
        <v>135</v>
      </c>
      <c r="M3420">
        <v>35</v>
      </c>
      <c r="N3420">
        <v>-47</v>
      </c>
    </row>
    <row r="3421" spans="1:14" x14ac:dyDescent="0.2">
      <c r="A3421">
        <v>2010</v>
      </c>
      <c r="B3421">
        <v>10</v>
      </c>
      <c r="C3421">
        <v>-45</v>
      </c>
      <c r="D3421">
        <v>-3</v>
      </c>
      <c r="E3421">
        <v>20</v>
      </c>
      <c r="F3421">
        <v>46</v>
      </c>
      <c r="G3421">
        <v>30</v>
      </c>
      <c r="H3421">
        <v>121</v>
      </c>
      <c r="I3421">
        <v>140</v>
      </c>
      <c r="J3421">
        <v>124</v>
      </c>
      <c r="K3421">
        <v>128</v>
      </c>
      <c r="L3421">
        <v>120</v>
      </c>
      <c r="M3421">
        <v>10</v>
      </c>
      <c r="N3421">
        <v>5</v>
      </c>
    </row>
    <row r="3422" spans="1:14" x14ac:dyDescent="0.2">
      <c r="A3422">
        <v>2010</v>
      </c>
      <c r="B3422">
        <v>11</v>
      </c>
      <c r="C3422">
        <v>4</v>
      </c>
      <c r="D3422">
        <v>-27</v>
      </c>
      <c r="E3422">
        <v>-18</v>
      </c>
      <c r="F3422">
        <v>57</v>
      </c>
      <c r="G3422">
        <v>21</v>
      </c>
      <c r="H3422">
        <v>89</v>
      </c>
      <c r="I3422">
        <v>148</v>
      </c>
      <c r="J3422">
        <v>92</v>
      </c>
      <c r="K3422">
        <v>154</v>
      </c>
      <c r="L3422">
        <v>89</v>
      </c>
      <c r="M3422">
        <v>8</v>
      </c>
      <c r="N3422">
        <v>45</v>
      </c>
    </row>
    <row r="3423" spans="1:14" x14ac:dyDescent="0.2">
      <c r="A3423">
        <v>2010</v>
      </c>
      <c r="B3423">
        <v>12</v>
      </c>
      <c r="C3423">
        <v>-2</v>
      </c>
      <c r="D3423">
        <v>-12</v>
      </c>
      <c r="E3423">
        <v>2</v>
      </c>
      <c r="F3423">
        <v>39</v>
      </c>
      <c r="G3423">
        <v>6</v>
      </c>
      <c r="H3423">
        <v>92</v>
      </c>
      <c r="I3423">
        <v>134</v>
      </c>
      <c r="J3423">
        <v>121</v>
      </c>
      <c r="K3423">
        <v>104</v>
      </c>
      <c r="L3423">
        <v>70</v>
      </c>
      <c r="M3423">
        <v>87</v>
      </c>
      <c r="N3423">
        <v>-18</v>
      </c>
    </row>
    <row r="3424" spans="1:14" x14ac:dyDescent="0.2">
      <c r="A3424">
        <v>2010</v>
      </c>
      <c r="B3424">
        <v>13</v>
      </c>
      <c r="C3424">
        <v>-4</v>
      </c>
      <c r="D3424">
        <v>1</v>
      </c>
      <c r="E3424">
        <v>1</v>
      </c>
      <c r="F3424">
        <v>31</v>
      </c>
      <c r="G3424">
        <v>-4</v>
      </c>
      <c r="H3424">
        <v>95</v>
      </c>
      <c r="I3424">
        <v>113</v>
      </c>
      <c r="J3424">
        <v>114</v>
      </c>
      <c r="K3424">
        <v>96</v>
      </c>
      <c r="L3424">
        <v>66</v>
      </c>
      <c r="M3424">
        <v>57</v>
      </c>
      <c r="N3424">
        <v>-15</v>
      </c>
    </row>
    <row r="3425" spans="1:14" x14ac:dyDescent="0.2">
      <c r="A3425">
        <v>2010</v>
      </c>
      <c r="B3425">
        <v>14</v>
      </c>
      <c r="C3425">
        <v>-6</v>
      </c>
      <c r="D3425">
        <v>-7</v>
      </c>
      <c r="E3425">
        <v>24</v>
      </c>
      <c r="F3425">
        <v>51</v>
      </c>
      <c r="G3425">
        <v>39</v>
      </c>
      <c r="H3425">
        <v>104</v>
      </c>
      <c r="I3425">
        <v>133</v>
      </c>
      <c r="J3425">
        <v>116</v>
      </c>
      <c r="K3425">
        <v>142</v>
      </c>
      <c r="L3425">
        <v>58</v>
      </c>
      <c r="M3425">
        <v>28</v>
      </c>
      <c r="N3425">
        <v>-7</v>
      </c>
    </row>
    <row r="3426" spans="1:14" x14ac:dyDescent="0.2">
      <c r="A3426">
        <v>2010</v>
      </c>
      <c r="B3426">
        <v>15</v>
      </c>
      <c r="C3426">
        <v>-2</v>
      </c>
      <c r="D3426">
        <v>-5</v>
      </c>
      <c r="E3426">
        <v>27</v>
      </c>
      <c r="F3426">
        <v>30</v>
      </c>
      <c r="G3426">
        <v>51</v>
      </c>
      <c r="H3426">
        <v>58</v>
      </c>
      <c r="I3426">
        <v>136</v>
      </c>
      <c r="J3426">
        <v>123</v>
      </c>
      <c r="K3426">
        <v>90</v>
      </c>
      <c r="L3426">
        <v>78</v>
      </c>
      <c r="M3426">
        <v>-12</v>
      </c>
      <c r="N3426">
        <v>-2</v>
      </c>
    </row>
    <row r="3427" spans="1:14" x14ac:dyDescent="0.2">
      <c r="A3427">
        <v>2010</v>
      </c>
      <c r="B3427">
        <v>16</v>
      </c>
      <c r="C3427">
        <v>20</v>
      </c>
      <c r="D3427">
        <v>6</v>
      </c>
      <c r="E3427">
        <v>10</v>
      </c>
      <c r="F3427">
        <v>28</v>
      </c>
      <c r="G3427">
        <v>40</v>
      </c>
      <c r="H3427">
        <v>67</v>
      </c>
      <c r="I3427">
        <v>116</v>
      </c>
      <c r="J3427">
        <v>101</v>
      </c>
      <c r="K3427">
        <v>104</v>
      </c>
      <c r="L3427">
        <v>53</v>
      </c>
      <c r="M3427">
        <v>-11</v>
      </c>
      <c r="N3427">
        <v>15</v>
      </c>
    </row>
    <row r="3428" spans="1:14" x14ac:dyDescent="0.2">
      <c r="A3428">
        <v>2010</v>
      </c>
      <c r="B3428">
        <v>17</v>
      </c>
      <c r="C3428">
        <v>28</v>
      </c>
      <c r="D3428">
        <v>-13</v>
      </c>
      <c r="E3428">
        <v>39</v>
      </c>
      <c r="F3428">
        <v>-2</v>
      </c>
      <c r="G3428">
        <v>47</v>
      </c>
      <c r="H3428">
        <v>74</v>
      </c>
      <c r="I3428">
        <v>112</v>
      </c>
      <c r="J3428">
        <v>128</v>
      </c>
      <c r="K3428">
        <v>64</v>
      </c>
      <c r="L3428">
        <v>12</v>
      </c>
      <c r="M3428">
        <v>-2</v>
      </c>
      <c r="N3428">
        <v>-42</v>
      </c>
    </row>
    <row r="3429" spans="1:14" x14ac:dyDescent="0.2">
      <c r="A3429">
        <v>2010</v>
      </c>
      <c r="B3429">
        <v>18</v>
      </c>
      <c r="C3429">
        <v>30</v>
      </c>
      <c r="D3429">
        <v>-15</v>
      </c>
      <c r="E3429">
        <v>68</v>
      </c>
      <c r="F3429">
        <v>10</v>
      </c>
      <c r="G3429">
        <v>28</v>
      </c>
      <c r="H3429">
        <v>98</v>
      </c>
      <c r="I3429">
        <v>101</v>
      </c>
      <c r="J3429">
        <v>96</v>
      </c>
      <c r="K3429">
        <v>55</v>
      </c>
      <c r="L3429">
        <v>35</v>
      </c>
      <c r="M3429">
        <v>48</v>
      </c>
      <c r="N3429">
        <v>-49</v>
      </c>
    </row>
    <row r="3430" spans="1:14" x14ac:dyDescent="0.2">
      <c r="A3430">
        <v>2010</v>
      </c>
      <c r="B3430">
        <v>19</v>
      </c>
      <c r="C3430">
        <v>43</v>
      </c>
      <c r="D3430">
        <v>-10</v>
      </c>
      <c r="E3430">
        <v>67</v>
      </c>
      <c r="F3430">
        <v>45</v>
      </c>
      <c r="G3430">
        <v>77</v>
      </c>
      <c r="H3430">
        <v>70</v>
      </c>
      <c r="I3430">
        <v>137</v>
      </c>
      <c r="J3430">
        <v>109</v>
      </c>
      <c r="K3430">
        <v>101</v>
      </c>
      <c r="L3430">
        <v>58</v>
      </c>
      <c r="M3430">
        <v>31</v>
      </c>
      <c r="N3430">
        <v>-103</v>
      </c>
    </row>
    <row r="3431" spans="1:14" x14ac:dyDescent="0.2">
      <c r="A3431">
        <v>2010</v>
      </c>
      <c r="B3431">
        <v>20</v>
      </c>
      <c r="C3431">
        <v>29</v>
      </c>
      <c r="D3431">
        <v>-24</v>
      </c>
      <c r="E3431">
        <v>82</v>
      </c>
      <c r="F3431">
        <v>19</v>
      </c>
      <c r="G3431">
        <v>110</v>
      </c>
      <c r="H3431">
        <v>64</v>
      </c>
      <c r="I3431">
        <v>149</v>
      </c>
      <c r="J3431">
        <v>143</v>
      </c>
      <c r="K3431">
        <v>128</v>
      </c>
      <c r="L3431">
        <v>14</v>
      </c>
      <c r="M3431">
        <v>32</v>
      </c>
      <c r="N3431">
        <v>-124</v>
      </c>
    </row>
    <row r="3432" spans="1:14" x14ac:dyDescent="0.2">
      <c r="A3432">
        <v>2010</v>
      </c>
      <c r="B3432">
        <v>21</v>
      </c>
      <c r="C3432">
        <v>5</v>
      </c>
      <c r="D3432">
        <v>-19</v>
      </c>
      <c r="E3432">
        <v>19</v>
      </c>
      <c r="F3432">
        <v>2</v>
      </c>
      <c r="G3432">
        <v>107</v>
      </c>
      <c r="H3432">
        <v>92</v>
      </c>
      <c r="I3432">
        <v>136</v>
      </c>
      <c r="J3432">
        <v>159</v>
      </c>
      <c r="K3432">
        <v>94</v>
      </c>
      <c r="L3432">
        <v>12</v>
      </c>
      <c r="M3432">
        <v>37</v>
      </c>
      <c r="N3432">
        <v>-106</v>
      </c>
    </row>
    <row r="3433" spans="1:14" x14ac:dyDescent="0.2">
      <c r="A3433">
        <v>2010</v>
      </c>
      <c r="B3433">
        <v>22</v>
      </c>
      <c r="C3433">
        <v>7</v>
      </c>
      <c r="D3433">
        <v>-9</v>
      </c>
      <c r="E3433">
        <v>54</v>
      </c>
      <c r="F3433">
        <v>-3</v>
      </c>
      <c r="G3433">
        <v>103</v>
      </c>
      <c r="H3433">
        <v>105</v>
      </c>
      <c r="I3433">
        <v>123</v>
      </c>
      <c r="J3433">
        <v>137</v>
      </c>
      <c r="K3433">
        <v>105</v>
      </c>
      <c r="L3433">
        <v>50</v>
      </c>
      <c r="M3433">
        <v>34</v>
      </c>
      <c r="N3433">
        <v>-45</v>
      </c>
    </row>
    <row r="3434" spans="1:14" x14ac:dyDescent="0.2">
      <c r="A3434">
        <v>2010</v>
      </c>
      <c r="B3434">
        <v>23</v>
      </c>
      <c r="C3434">
        <v>32</v>
      </c>
      <c r="D3434">
        <v>-9</v>
      </c>
      <c r="E3434">
        <v>8</v>
      </c>
      <c r="F3434">
        <v>13</v>
      </c>
      <c r="G3434">
        <v>105</v>
      </c>
      <c r="H3434">
        <v>102</v>
      </c>
      <c r="I3434">
        <v>120</v>
      </c>
      <c r="J3434">
        <v>135</v>
      </c>
      <c r="K3434">
        <v>138</v>
      </c>
      <c r="L3434">
        <v>71</v>
      </c>
      <c r="M3434">
        <v>36</v>
      </c>
      <c r="N3434">
        <v>-55</v>
      </c>
    </row>
    <row r="3435" spans="1:14" x14ac:dyDescent="0.2">
      <c r="A3435">
        <v>2010</v>
      </c>
      <c r="B3435">
        <v>24</v>
      </c>
      <c r="C3435">
        <v>6</v>
      </c>
      <c r="D3435">
        <v>4</v>
      </c>
      <c r="E3435">
        <v>48</v>
      </c>
      <c r="F3435">
        <v>26</v>
      </c>
      <c r="G3435">
        <v>113</v>
      </c>
      <c r="H3435">
        <v>127</v>
      </c>
      <c r="I3435">
        <v>104</v>
      </c>
      <c r="J3435">
        <v>92</v>
      </c>
      <c r="K3435">
        <v>101</v>
      </c>
      <c r="L3435">
        <v>12</v>
      </c>
      <c r="M3435">
        <v>-15</v>
      </c>
      <c r="N3435">
        <v>-53</v>
      </c>
    </row>
    <row r="3436" spans="1:14" x14ac:dyDescent="0.2">
      <c r="A3436">
        <v>2010</v>
      </c>
      <c r="B3436">
        <v>25</v>
      </c>
      <c r="C3436">
        <v>20</v>
      </c>
      <c r="D3436">
        <v>41</v>
      </c>
      <c r="E3436">
        <v>88</v>
      </c>
      <c r="F3436">
        <v>93</v>
      </c>
      <c r="G3436">
        <v>100</v>
      </c>
      <c r="H3436">
        <v>99</v>
      </c>
      <c r="I3436">
        <v>146</v>
      </c>
      <c r="J3436">
        <v>92</v>
      </c>
      <c r="K3436">
        <v>35</v>
      </c>
      <c r="L3436">
        <v>-10</v>
      </c>
      <c r="M3436">
        <v>-17</v>
      </c>
      <c r="N3436">
        <v>-92</v>
      </c>
    </row>
    <row r="3437" spans="1:14" x14ac:dyDescent="0.2">
      <c r="A3437">
        <v>2010</v>
      </c>
      <c r="B3437">
        <v>26</v>
      </c>
      <c r="C3437">
        <v>11</v>
      </c>
      <c r="D3437">
        <v>38</v>
      </c>
      <c r="E3437">
        <v>60</v>
      </c>
      <c r="F3437">
        <v>81</v>
      </c>
      <c r="G3437">
        <v>70</v>
      </c>
      <c r="H3437">
        <v>132</v>
      </c>
      <c r="I3437">
        <v>154</v>
      </c>
      <c r="J3437">
        <v>118</v>
      </c>
      <c r="K3437">
        <v>49</v>
      </c>
      <c r="L3437">
        <v>9</v>
      </c>
      <c r="M3437">
        <v>-35</v>
      </c>
      <c r="N3437">
        <v>-97</v>
      </c>
    </row>
    <row r="3438" spans="1:14" x14ac:dyDescent="0.2">
      <c r="A3438">
        <v>2010</v>
      </c>
      <c r="B3438">
        <v>27</v>
      </c>
      <c r="C3438">
        <v>-13</v>
      </c>
      <c r="D3438">
        <v>15</v>
      </c>
      <c r="E3438">
        <v>62</v>
      </c>
      <c r="F3438">
        <v>41</v>
      </c>
      <c r="G3438">
        <v>48</v>
      </c>
      <c r="H3438">
        <v>119</v>
      </c>
      <c r="I3438">
        <v>157</v>
      </c>
      <c r="J3438">
        <v>95</v>
      </c>
      <c r="K3438">
        <v>92</v>
      </c>
      <c r="L3438">
        <v>75</v>
      </c>
      <c r="M3438">
        <v>-41</v>
      </c>
      <c r="N3438">
        <v>-67</v>
      </c>
    </row>
    <row r="3439" spans="1:14" x14ac:dyDescent="0.2">
      <c r="A3439">
        <v>2010</v>
      </c>
      <c r="B3439">
        <v>28</v>
      </c>
      <c r="C3439">
        <v>10</v>
      </c>
      <c r="D3439">
        <v>28</v>
      </c>
      <c r="E3439">
        <v>46</v>
      </c>
      <c r="F3439">
        <v>82</v>
      </c>
      <c r="G3439">
        <v>53</v>
      </c>
      <c r="H3439">
        <v>117</v>
      </c>
      <c r="I3439">
        <v>114</v>
      </c>
      <c r="J3439">
        <v>93</v>
      </c>
      <c r="K3439">
        <v>113</v>
      </c>
      <c r="L3439">
        <v>94</v>
      </c>
      <c r="M3439">
        <v>-70</v>
      </c>
      <c r="N3439">
        <v>13</v>
      </c>
    </row>
    <row r="3440" spans="1:14" x14ac:dyDescent="0.2">
      <c r="A3440">
        <v>2010</v>
      </c>
      <c r="B3440">
        <v>29</v>
      </c>
      <c r="C3440">
        <v>33</v>
      </c>
      <c r="E3440">
        <v>51</v>
      </c>
      <c r="F3440">
        <v>93</v>
      </c>
      <c r="G3440">
        <v>73</v>
      </c>
      <c r="H3440">
        <v>137</v>
      </c>
      <c r="I3440">
        <v>124</v>
      </c>
      <c r="J3440">
        <v>118</v>
      </c>
      <c r="K3440">
        <v>128</v>
      </c>
      <c r="L3440">
        <v>110</v>
      </c>
      <c r="M3440">
        <v>-63</v>
      </c>
      <c r="N3440">
        <v>21</v>
      </c>
    </row>
    <row r="3441" spans="1:16" x14ac:dyDescent="0.2">
      <c r="A3441">
        <v>2010</v>
      </c>
      <c r="B3441">
        <v>30</v>
      </c>
      <c r="C3441">
        <v>-23</v>
      </c>
      <c r="E3441">
        <v>70</v>
      </c>
      <c r="F3441">
        <v>58</v>
      </c>
      <c r="G3441">
        <v>98</v>
      </c>
      <c r="H3441">
        <v>128</v>
      </c>
      <c r="I3441">
        <v>114</v>
      </c>
      <c r="J3441">
        <v>66</v>
      </c>
      <c r="K3441">
        <v>63</v>
      </c>
      <c r="L3441">
        <v>71</v>
      </c>
      <c r="M3441">
        <v>-33</v>
      </c>
      <c r="N3441">
        <v>41</v>
      </c>
    </row>
    <row r="3442" spans="1:16" x14ac:dyDescent="0.2">
      <c r="A3442">
        <v>2010</v>
      </c>
      <c r="B3442">
        <v>31</v>
      </c>
      <c r="C3442">
        <v>-28</v>
      </c>
      <c r="E3442">
        <v>17</v>
      </c>
      <c r="G3442">
        <v>71</v>
      </c>
      <c r="I3442">
        <v>149</v>
      </c>
      <c r="J3442">
        <v>51</v>
      </c>
      <c r="L3442">
        <v>81</v>
      </c>
      <c r="N3442">
        <v>37</v>
      </c>
    </row>
    <row r="3447" spans="1:16" ht="15" x14ac:dyDescent="0.2">
      <c r="E3447" s="35" t="s">
        <v>14</v>
      </c>
      <c r="F3447" s="35"/>
      <c r="G3447" s="35"/>
      <c r="H3447" s="35"/>
      <c r="I3447" s="35"/>
      <c r="J3447" s="35"/>
      <c r="K3447" s="35"/>
      <c r="L3447" s="35"/>
      <c r="M3447" s="35"/>
      <c r="N3447" s="35"/>
      <c r="O3447" s="35"/>
      <c r="P3447" s="35"/>
    </row>
    <row r="3448" spans="1:16" x14ac:dyDescent="0.2">
      <c r="D3448" s="1"/>
      <c r="E3448" s="1" t="s">
        <v>0</v>
      </c>
      <c r="F3448" s="1" t="s">
        <v>1</v>
      </c>
      <c r="G3448" s="1" t="s">
        <v>2</v>
      </c>
      <c r="H3448" s="1" t="s">
        <v>3</v>
      </c>
      <c r="I3448" s="1" t="s">
        <v>4</v>
      </c>
      <c r="J3448" s="1" t="s">
        <v>5</v>
      </c>
      <c r="K3448" s="1" t="s">
        <v>6</v>
      </c>
      <c r="L3448" s="1" t="s">
        <v>7</v>
      </c>
      <c r="M3448" s="1" t="s">
        <v>8</v>
      </c>
      <c r="N3448" s="1" t="s">
        <v>9</v>
      </c>
      <c r="O3448" s="1" t="s">
        <v>10</v>
      </c>
      <c r="P3448" s="1" t="s">
        <v>11</v>
      </c>
    </row>
    <row r="3449" spans="1:16" x14ac:dyDescent="0.2">
      <c r="D3449" s="1">
        <v>1</v>
      </c>
      <c r="E3449" s="2">
        <f t="array" ref="E3449">SUMIF($B$2:$B$3442,$B$2:$B$3442,C2:C3442)/1110</f>
        <v>1.3171171171171172</v>
      </c>
      <c r="F3449" s="2">
        <f t="array" ref="F3449">SUMIF($B$2:$B$3442,$B$2:$B$3442,D2:D3442)/1110</f>
        <v>1.4666666666666666</v>
      </c>
      <c r="G3449" s="2">
        <f t="array" ref="G3449">SUMIF($B$2:$B$3442,$B$2:$B$3442,E2:E3442)/1110</f>
        <v>1.5225225225225225</v>
      </c>
      <c r="H3449" s="2">
        <f t="array" ref="H3449">SUMIF($B$2:$B$3442,$B$2:$B$3442,F2:F3442)/1110</f>
        <v>3.6477477477477476</v>
      </c>
      <c r="I3449" s="2">
        <f t="array" ref="I3449">SUMIF($B$2:$B$3442,$B$2:$B$3442,G2:G3442)/1110</f>
        <v>5.301801801801802</v>
      </c>
      <c r="J3449" s="2">
        <f t="array" ref="J3449">SUMIF($B$2:$B$3442,$B$2:$B$3442,H2:H3442)/1110</f>
        <v>8.6549549549549543</v>
      </c>
      <c r="K3449" s="2">
        <f t="array" ref="K3449">SUMIF($B$2:$B$3442,$B$2:$B$3442,I2:I3442)/1110</f>
        <v>11.315315315315315</v>
      </c>
      <c r="L3449" s="2">
        <f t="array" ref="L3449">SUMIF($B$2:$B$3442,$B$2:$B$3442,J2:J3442)/1110</f>
        <v>11.908108108108108</v>
      </c>
      <c r="M3449" s="2">
        <f t="array" ref="M3449">SUMIF($B$2:$B$3442,$B$2:$B$3442,K2:K3442)/1110</f>
        <v>10.799099099099099</v>
      </c>
      <c r="N3449" s="2">
        <f t="array" ref="N3449">SUMIF($B$2:$B$3442,$B$2:$B$3442,L2:L3442)/1110</f>
        <v>8.6252252252252255</v>
      </c>
      <c r="O3449" s="2">
        <f t="array" ref="O3449">SUMIF($B$2:$B$3442,$B$2:$B$3442,M2:M3442)/1110</f>
        <v>5.3342342342342342</v>
      </c>
      <c r="P3449" s="2">
        <f t="array" ref="P3449">SUMIF($B$2:$B$3442,$B$2:$B$3442,N2:N3442)/1110</f>
        <v>2.8801801801801803</v>
      </c>
    </row>
    <row r="3450" spans="1:16" x14ac:dyDescent="0.2">
      <c r="D3450" s="1">
        <v>2</v>
      </c>
      <c r="E3450" s="2">
        <f t="array" ref="E3450">SUMIF($B$2:$B$3442,$B$2:$B$3442,C3:C3443)/1110</f>
        <v>1.7153153153153153</v>
      </c>
      <c r="F3450" s="2">
        <f t="array" ref="F3450">SUMIF($B$2:$B$3442,$B$2:$B$3442,D3:D3443)/1110</f>
        <v>1.3612612612612613</v>
      </c>
      <c r="G3450" s="2">
        <f t="array" ref="G3450">SUMIF($B$2:$B$3442,$B$2:$B$3442,E3:E3443)/1110</f>
        <v>1.4054054054054055</v>
      </c>
      <c r="H3450" s="2">
        <f t="array" ref="H3450">SUMIF($B$2:$B$3442,$B$2:$B$3442,F3:F3443)/1110</f>
        <v>3.2666666666666666</v>
      </c>
      <c r="I3450" s="2">
        <f t="array" ref="I3450">SUMIF($B$2:$B$3442,$B$2:$B$3442,G3:G3443)/1110</f>
        <v>5.2279279279279276</v>
      </c>
      <c r="J3450" s="2">
        <f t="array" ref="J3450">SUMIF($B$2:$B$3442,$B$2:$B$3442,H3:H3443)/1110</f>
        <v>8.8036036036036034</v>
      </c>
      <c r="K3450" s="2">
        <f t="array" ref="K3450">SUMIF($B$2:$B$3442,$B$2:$B$3442,I3:I3443)/1110</f>
        <v>11.300900900900901</v>
      </c>
      <c r="L3450" s="2">
        <f t="array" ref="L3450">SUMIF($B$2:$B$3442,$B$2:$B$3442,J3:J3443)/1110</f>
        <v>11.845945945945946</v>
      </c>
      <c r="M3450" s="2">
        <f t="array" ref="M3450">SUMIF($B$2:$B$3442,$B$2:$B$3442,K3:K3443)/1110</f>
        <v>10.768468468468468</v>
      </c>
      <c r="N3450" s="2">
        <f t="array" ref="N3450">SUMIF($B$2:$B$3442,$B$2:$B$3442,L3:L3443)/1110</f>
        <v>8.3945945945945954</v>
      </c>
      <c r="O3450" s="2">
        <f t="array" ref="O3450">SUMIF($B$2:$B$3442,$B$2:$B$3442,M3:M3443)/1110</f>
        <v>5.5171171171171167</v>
      </c>
      <c r="P3450" s="2">
        <f t="array" ref="P3450">SUMIF($B$2:$B$3442,$B$2:$B$3442,N3:N3443)/1110</f>
        <v>2.7612612612612613</v>
      </c>
    </row>
    <row r="3451" spans="1:16" x14ac:dyDescent="0.2">
      <c r="D3451" s="1">
        <v>3</v>
      </c>
      <c r="E3451" s="2">
        <f t="array" ref="E3451">SUMIF($B$2:$B$3442,$B$2:$B$3442,C4:C3444)/1110</f>
        <v>1.854054054054054</v>
      </c>
      <c r="F3451" s="2">
        <f t="array" ref="F3451">SUMIF($B$2:$B$3442,$B$2:$B$3442,D4:D3444)/1110</f>
        <v>1.5513513513513513</v>
      </c>
      <c r="G3451" s="2">
        <f t="array" ref="G3451">SUMIF($B$2:$B$3442,$B$2:$B$3442,E4:E3444)/1110</f>
        <v>1.4306306306306307</v>
      </c>
      <c r="H3451" s="2">
        <f t="array" ref="H3451">SUMIF($B$2:$B$3442,$B$2:$B$3442,F4:F3444)/1110</f>
        <v>3.1225225225225226</v>
      </c>
      <c r="I3451" s="2">
        <f t="array" ref="I3451">SUMIF($B$2:$B$3442,$B$2:$B$3442,G4:G3444)/1110</f>
        <v>5.4945945945945942</v>
      </c>
      <c r="J3451" s="2">
        <f t="array" ref="J3451">SUMIF($B$2:$B$3442,$B$2:$B$3442,H4:H3444)/1110</f>
        <v>8.6342342342342349</v>
      </c>
      <c r="K3451" s="2">
        <f t="array" ref="K3451">SUMIF($B$2:$B$3442,$B$2:$B$3442,I4:I3444)/1110</f>
        <v>11.295495495495496</v>
      </c>
      <c r="L3451" s="2">
        <f t="array" ref="L3451">SUMIF($B$2:$B$3442,$B$2:$B$3442,J4:J3444)/1110</f>
        <v>11.891891891891891</v>
      </c>
      <c r="M3451" s="2">
        <f t="array" ref="M3451">SUMIF($B$2:$B$3442,$B$2:$B$3442,K4:K3444)/1110</f>
        <v>10.757657657657658</v>
      </c>
      <c r="N3451" s="2">
        <f t="array" ref="N3451">SUMIF($B$2:$B$3442,$B$2:$B$3442,L4:L3444)/1110</f>
        <v>8.2405405405405414</v>
      </c>
      <c r="O3451" s="2">
        <f t="array" ref="O3451">SUMIF($B$2:$B$3442,$B$2:$B$3442,M4:M3444)/1110</f>
        <v>5.5081081081081082</v>
      </c>
      <c r="P3451" s="2">
        <f t="array" ref="P3451">SUMIF($B$2:$B$3442,$B$2:$B$3442,N4:N3444)/1110</f>
        <v>2.9612612612612614</v>
      </c>
    </row>
    <row r="3452" spans="1:16" x14ac:dyDescent="0.2">
      <c r="D3452" s="1">
        <v>4</v>
      </c>
      <c r="E3452" s="2">
        <f t="array" ref="E3452">SUMIF($B$2:$B$3442,$B$2:$B$3442,C5:C3445)/1110</f>
        <v>1.4639639639639639</v>
      </c>
      <c r="F3452" s="2">
        <f t="array" ref="F3452">SUMIF($B$2:$B$3442,$B$2:$B$3442,D5:D3445)/1110</f>
        <v>1.4702702702702704</v>
      </c>
      <c r="G3452" s="2">
        <f t="array" ref="G3452">SUMIF($B$2:$B$3442,$B$2:$B$3442,E5:E3445)/1110</f>
        <v>1.2657657657657657</v>
      </c>
      <c r="H3452" s="2">
        <f t="array" ref="H3452">SUMIF($B$2:$B$3442,$B$2:$B$3442,F5:F3445)/1110</f>
        <v>3.4450450450450449</v>
      </c>
      <c r="I3452" s="2">
        <f t="array" ref="I3452">SUMIF($B$2:$B$3442,$B$2:$B$3442,G5:G3445)/1110</f>
        <v>5.5270270270270272</v>
      </c>
      <c r="J3452" s="2">
        <f t="array" ref="J3452">SUMIF($B$2:$B$3442,$B$2:$B$3442,H5:H3445)/1110</f>
        <v>8.7477477477477485</v>
      </c>
      <c r="K3452" s="2">
        <f t="array" ref="K3452">SUMIF($B$2:$B$3442,$B$2:$B$3442,I5:I3445)/1110</f>
        <v>11.243243243243244</v>
      </c>
      <c r="L3452" s="2">
        <f t="array" ref="L3452">SUMIF($B$2:$B$3442,$B$2:$B$3442,J5:J3445)/1110</f>
        <v>11.980180180180181</v>
      </c>
      <c r="M3452" s="2">
        <f t="array" ref="M3452">SUMIF($B$2:$B$3442,$B$2:$B$3442,K5:K3445)/1110</f>
        <v>10.40990990990991</v>
      </c>
      <c r="N3452" s="2">
        <f t="array" ref="N3452">SUMIF($B$2:$B$3442,$B$2:$B$3442,L5:L3445)/1110</f>
        <v>8.1117117117117115</v>
      </c>
      <c r="O3452" s="2">
        <f t="array" ref="O3452">SUMIF($B$2:$B$3442,$B$2:$B$3442,M5:M3445)/1110</f>
        <v>4.8837837837837839</v>
      </c>
      <c r="P3452" s="2">
        <f t="array" ref="P3452">SUMIF($B$2:$B$3442,$B$2:$B$3442,N5:N3445)/1110</f>
        <v>2.7927927927927927</v>
      </c>
    </row>
    <row r="3453" spans="1:16" x14ac:dyDescent="0.2">
      <c r="D3453" s="1">
        <v>5</v>
      </c>
      <c r="E3453" s="2">
        <f t="array" ref="E3453">SUMIF($B$2:$B$3442,$B$2:$B$3442,C6:C3446)/1110</f>
        <v>1.3756756756756756</v>
      </c>
      <c r="F3453" s="2">
        <f t="array" ref="F3453">SUMIF($B$2:$B$3442,$B$2:$B$3442,D6:D3446)/1110</f>
        <v>1.6252252252252253</v>
      </c>
      <c r="G3453" s="2">
        <f t="array" ref="G3453">SUMIF($B$2:$B$3442,$B$2:$B$3442,E6:E3446)/1110</f>
        <v>1.3630630630630631</v>
      </c>
      <c r="H3453" s="2">
        <f t="array" ref="H3453">SUMIF($B$2:$B$3442,$B$2:$B$3442,F6:F3446)/1110</f>
        <v>3.2432432432432434</v>
      </c>
      <c r="I3453" s="2">
        <f t="array" ref="I3453">SUMIF($B$2:$B$3442,$B$2:$B$3442,G6:G3446)/1110</f>
        <v>5.8342342342342342</v>
      </c>
      <c r="J3453" s="2">
        <f t="array" ref="J3453">SUMIF($B$2:$B$3442,$B$2:$B$3442,H6:H3446)/1110</f>
        <v>8.9981981981981978</v>
      </c>
      <c r="K3453" s="2">
        <f t="array" ref="K3453">SUMIF($B$2:$B$3442,$B$2:$B$3442,I6:I3446)/1110</f>
        <v>11.506306306306307</v>
      </c>
      <c r="L3453" s="2">
        <f t="array" ref="L3453">SUMIF($B$2:$B$3442,$B$2:$B$3442,J6:J3446)/1110</f>
        <v>12.070270270270271</v>
      </c>
      <c r="M3453" s="2">
        <f t="array" ref="M3453">SUMIF($B$2:$B$3442,$B$2:$B$3442,K6:K3446)/1110</f>
        <v>10.71981981981982</v>
      </c>
      <c r="N3453" s="2">
        <f t="array" ref="N3453">SUMIF($B$2:$B$3442,$B$2:$B$3442,L6:L3446)/1110</f>
        <v>7.9396396396396396</v>
      </c>
      <c r="O3453" s="2">
        <f t="array" ref="O3453">SUMIF($B$2:$B$3442,$B$2:$B$3442,M6:M3446)/1110</f>
        <v>4.9900900900900904</v>
      </c>
      <c r="P3453" s="2">
        <f t="array" ref="P3453">SUMIF($B$2:$B$3442,$B$2:$B$3442,N6:N3446)/1110</f>
        <v>2.6036036036036037</v>
      </c>
    </row>
    <row r="3454" spans="1:16" x14ac:dyDescent="0.2">
      <c r="D3454" s="1">
        <v>6</v>
      </c>
      <c r="E3454" s="2">
        <f t="array" ref="E3454">SUMIF($B$2:$B$3442,$B$2:$B$3442,C7:C3447)/1110</f>
        <v>1.5009009009009009</v>
      </c>
      <c r="F3454" s="2">
        <f t="array" ref="F3454">SUMIF($B$2:$B$3442,$B$2:$B$3442,D7:D3447)/1110</f>
        <v>1.8612612612612613</v>
      </c>
      <c r="G3454" s="2">
        <f t="array" ref="G3454">SUMIF($B$2:$B$3442,$B$2:$B$3442,E7:E3447)/1110</f>
        <v>1.9792792792792793</v>
      </c>
      <c r="H3454" s="2">
        <f t="array" ref="H3454">SUMIF($B$2:$B$3442,$B$2:$B$3442,F7:F3447)/1110</f>
        <v>3.5081081081081082</v>
      </c>
      <c r="I3454" s="2">
        <f t="array" ref="I3454">SUMIF($B$2:$B$3442,$B$2:$B$3442,G7:G3447)/1110</f>
        <v>5.9711711711711715</v>
      </c>
      <c r="J3454" s="2">
        <f t="array" ref="J3454">SUMIF($B$2:$B$3442,$B$2:$B$3442,H7:H3447)/1110</f>
        <v>9.1387387387387395</v>
      </c>
      <c r="K3454" s="2">
        <f t="array" ref="K3454">SUMIF($B$2:$B$3442,$B$2:$B$3442,I7:I3447)/1110</f>
        <v>11.364864864864865</v>
      </c>
      <c r="L3454" s="2">
        <f t="array" ref="L3454">SUMIF($B$2:$B$3442,$B$2:$B$3442,J7:J3447)/1110</f>
        <v>12.054054054054054</v>
      </c>
      <c r="M3454" s="2">
        <f t="array" ref="M3454">SUMIF($B$2:$B$3442,$B$2:$B$3442,K7:K3447)/1110</f>
        <v>10.632432432432433</v>
      </c>
      <c r="N3454" s="2">
        <f t="array" ref="N3454">SUMIF($B$2:$B$3442,$B$2:$B$3442,L7:L3447)/1110</f>
        <v>8.1999999999999993</v>
      </c>
      <c r="O3454" s="2">
        <f t="array" ref="O3454">SUMIF($B$2:$B$3442,$B$2:$B$3442,M7:M3447)/1110</f>
        <v>4.57027027027027</v>
      </c>
      <c r="P3454" s="2">
        <f t="array" ref="P3454">SUMIF($B$2:$B$3442,$B$2:$B$3442,N7:N3447)/1110</f>
        <v>2.246846846846847</v>
      </c>
    </row>
    <row r="3455" spans="1:16" x14ac:dyDescent="0.2">
      <c r="D3455" s="1">
        <v>7</v>
      </c>
      <c r="E3455" s="2">
        <f t="array" ref="E3455">SUMIF($B$2:$B$3442,$B$2:$B$3442,C8:C3448)/1110</f>
        <v>1.2387387387387387</v>
      </c>
      <c r="F3455" s="2">
        <f t="array" aca="1" ref="F3455" ca="1">SUMIF($B$2:$B$3442,$B$2:$B$3442,D8:D3447)/1110</f>
        <v>1.5108108108108107</v>
      </c>
      <c r="G3455" s="2">
        <f t="array" aca="1" ref="G3455" ca="1">SUMIF($B$2:$B$3442,$B$2:$B$3442,E8:E3447)/1110</f>
        <v>2.2009009009009008</v>
      </c>
      <c r="H3455" s="2">
        <f t="array" aca="1" ref="H3455" ca="1">SUMIF($B$2:$B$3442,$B$2:$B$3442,F8:F3447)/1110</f>
        <v>3.4180180180180182</v>
      </c>
      <c r="I3455" s="2">
        <f t="array" aca="1" ref="I3455" ca="1">SUMIF($B$2:$B$3442,$B$2:$B$3442,G8:G3447)/1110</f>
        <v>6.1576576576576576</v>
      </c>
      <c r="J3455" s="2">
        <f t="array" aca="1" ref="J3455" ca="1">SUMIF($B$2:$B$3442,$B$2:$B$3442,H8:H3447)/1110</f>
        <v>9.4009009009009006</v>
      </c>
      <c r="K3455" s="2">
        <f t="array" aca="1" ref="K3455" ca="1">SUMIF($B$2:$B$3442,$B$2:$B$3442,I8:I3447)/1110</f>
        <v>11.436036036036036</v>
      </c>
      <c r="L3455" s="2">
        <f t="array" aca="1" ref="L3455" ca="1">SUMIF($B$2:$B$3442,$B$2:$B$3442,J8:J3447)/1110</f>
        <v>11.900900900900901</v>
      </c>
      <c r="M3455" s="2">
        <f t="array" aca="1" ref="M3455" ca="1">SUMIF($B$2:$B$3442,$B$2:$B$3442,K8:K3447)/1110</f>
        <v>10.272972972972973</v>
      </c>
      <c r="N3455" s="2">
        <f t="array" aca="1" ref="N3455" ca="1">SUMIF($B$2:$B$3442,$B$2:$B$3442,L8:L3447)/1110</f>
        <v>8.0288288288288285</v>
      </c>
      <c r="O3455" s="2">
        <f t="array" aca="1" ref="O3455" ca="1">SUMIF($B$2:$B$3442,$B$2:$B$3442,M8:M3447)/1110</f>
        <v>4.3630630630630627</v>
      </c>
      <c r="P3455" s="2">
        <f t="array" ref="P3455">SUMIF($B$2:$B$3442,$B$2:$B$3442,N8:N3448)/1110</f>
        <v>2.0486486486486486</v>
      </c>
    </row>
    <row r="3456" spans="1:16" x14ac:dyDescent="0.2">
      <c r="D3456" s="1">
        <v>8</v>
      </c>
      <c r="E3456" s="2">
        <f t="array" ref="E3456">SUMIF($B$2:$B$3442,$B$2:$B$3442,C9:C3449)/1110</f>
        <v>1.5864864864864865</v>
      </c>
      <c r="F3456" s="2">
        <f t="array" aca="1" ref="F3456" ca="1">SUMIF($B$2:$B$3442,$B$2:$B$3442,D9:D3447)/1110</f>
        <v>1.5432432432432432</v>
      </c>
      <c r="G3456" s="2">
        <f t="array" aca="1" ref="G3456" ca="1">SUMIF($B$2:$B$3442,$B$2:$B$3442,E9:E3447)/1110</f>
        <v>1.954954954954955</v>
      </c>
      <c r="H3456" s="2">
        <f t="array" aca="1" ref="H3456" ca="1">SUMIF($B$2:$B$3442,$B$2:$B$3442,F9:F3447)/1110</f>
        <v>3.1261261261261262</v>
      </c>
      <c r="I3456" s="2">
        <f t="array" aca="1" ref="I3456" ca="1">SUMIF($B$2:$B$3442,$B$2:$B$3442,G9:G3447)/1110</f>
        <v>6.2855855855855856</v>
      </c>
      <c r="J3456" s="2">
        <f t="array" aca="1" ref="J3456" ca="1">SUMIF($B$2:$B$3442,$B$2:$B$3442,H9:H3447)/1110</f>
        <v>9.3612612612612605</v>
      </c>
      <c r="K3456" s="2">
        <f t="array" aca="1" ref="K3456" ca="1">SUMIF($B$2:$B$3442,$B$2:$B$3442,I9:I3447)/1110</f>
        <v>11.36036036036036</v>
      </c>
      <c r="L3456" s="2">
        <f t="array" aca="1" ref="L3456" ca="1">SUMIF($B$2:$B$3442,$B$2:$B$3442,J9:J3447)/1110</f>
        <v>11.646846846846847</v>
      </c>
      <c r="M3456" s="2">
        <f t="array" aca="1" ref="M3456" ca="1">SUMIF($B$2:$B$3442,$B$2:$B$3442,K9:K3447)/1110</f>
        <v>10.357657657657658</v>
      </c>
      <c r="N3456" s="2">
        <f t="array" aca="1" ref="N3456" ca="1">SUMIF($B$2:$B$3442,$B$2:$B$3442,L9:L3447)/1110</f>
        <v>7.9234234234234231</v>
      </c>
      <c r="O3456" s="2">
        <f t="array" aca="1" ref="O3456" ca="1">SUMIF($B$2:$B$3442,$B$2:$B$3442,M9:M3447)/1110</f>
        <v>4.5288288288288285</v>
      </c>
      <c r="P3456" s="2">
        <f t="array" ref="P3456">SUMIF($B$2:$B$3442,$B$2:$B$3442,N9:N3449)/1110</f>
        <v>2.0549549549549551</v>
      </c>
    </row>
    <row r="3457" spans="4:16" x14ac:dyDescent="0.2">
      <c r="D3457" s="1">
        <v>9</v>
      </c>
      <c r="E3457" s="2">
        <f t="array" ref="E3457">SUMIF($B$2:$B$3442,$B$2:$B$3442,C10:C3450)/1110</f>
        <v>1.5936936936936936</v>
      </c>
      <c r="F3457" s="2">
        <f t="array" aca="1" ref="F3457" ca="1">SUMIF($B$2:$B$3442,$B$2:$B$3442,D10:D3447)/1110</f>
        <v>1.1927927927927928</v>
      </c>
      <c r="G3457" s="2">
        <f t="array" aca="1" ref="G3457" ca="1">SUMIF($B$2:$B$3442,$B$2:$B$3442,E10:E3447)/1110</f>
        <v>1.7567567567567568</v>
      </c>
      <c r="H3457" s="2">
        <f t="array" aca="1" ref="H3457" ca="1">SUMIF($B$2:$B$3442,$B$2:$B$3442,F10:F3447)/1110</f>
        <v>3.0549549549549551</v>
      </c>
      <c r="I3457" s="2">
        <f t="array" aca="1" ref="I3457" ca="1">SUMIF($B$2:$B$3442,$B$2:$B$3442,G10:G3447)/1110</f>
        <v>6.0099099099099096</v>
      </c>
      <c r="J3457" s="2">
        <f t="array" aca="1" ref="J3457" ca="1">SUMIF($B$2:$B$3442,$B$2:$B$3442,H10:H3447)/1110</f>
        <v>9.1333333333333329</v>
      </c>
      <c r="K3457" s="2">
        <f t="array" aca="1" ref="K3457" ca="1">SUMIF($B$2:$B$3442,$B$2:$B$3442,I10:I3447)/1110</f>
        <v>11.695495495495495</v>
      </c>
      <c r="L3457" s="2">
        <f t="array" aca="1" ref="L3457" ca="1">SUMIF($B$2:$B$3442,$B$2:$B$3442,J10:J3447)/1110</f>
        <v>11.874774774774774</v>
      </c>
      <c r="M3457" s="2">
        <f t="array" aca="1" ref="M3457" ca="1">SUMIF($B$2:$B$3442,$B$2:$B$3442,K10:K3447)/1110</f>
        <v>10.190990990990992</v>
      </c>
      <c r="N3457" s="2">
        <f t="array" aca="1" ref="N3457" ca="1">SUMIF($B$2:$B$3442,$B$2:$B$3442,L10:L3447)/1110</f>
        <v>7.8369369369369366</v>
      </c>
      <c r="O3457" s="2">
        <f t="array" aca="1" ref="O3457" ca="1">SUMIF($B$2:$B$3442,$B$2:$B$3442,M10:M3447)/1110</f>
        <v>4.3423423423423424</v>
      </c>
      <c r="P3457" s="2">
        <f t="array" ref="P3457">SUMIF($B$2:$B$3442,$B$2:$B$3442,N10:N3450)/1110</f>
        <v>2.0864864864864865</v>
      </c>
    </row>
    <row r="3458" spans="4:16" x14ac:dyDescent="0.2">
      <c r="D3458" s="1">
        <v>10</v>
      </c>
      <c r="E3458" s="2">
        <f t="array" ref="E3458">SUMIF($B$2:$B$3442,$B$2:$B$3442,C11:C3451)/1110</f>
        <v>1.5954954954954954</v>
      </c>
      <c r="F3458" s="2">
        <f t="array" aca="1" ref="F3458" ca="1">SUMIF($B$2:$B$3442,$B$2:$B$3442,D11:D3447)/1110</f>
        <v>1.2468468468468468</v>
      </c>
      <c r="G3458" s="2">
        <f t="array" aca="1" ref="G3458" ca="1">SUMIF($B$2:$B$3442,$B$2:$B$3442,E11:E3447)/1110</f>
        <v>1.9684684684684686</v>
      </c>
      <c r="H3458" s="2">
        <f t="array" aca="1" ref="H3458" ca="1">SUMIF($B$2:$B$3442,$B$2:$B$3442,F11:F3447)/1110</f>
        <v>3.7765765765765766</v>
      </c>
      <c r="I3458" s="2">
        <f t="array" aca="1" ref="I3458" ca="1">SUMIF($B$2:$B$3442,$B$2:$B$3442,G11:G3447)/1110</f>
        <v>6.1054054054054054</v>
      </c>
      <c r="J3458" s="2">
        <f t="array" aca="1" ref="J3458" ca="1">SUMIF($B$2:$B$3442,$B$2:$B$3442,H11:H3447)/1110</f>
        <v>9.5666666666666664</v>
      </c>
      <c r="K3458" s="2">
        <f t="array" aca="1" ref="K3458" ca="1">SUMIF($B$2:$B$3442,$B$2:$B$3442,I11:I3447)/1110</f>
        <v>11.492792792792793</v>
      </c>
      <c r="L3458" s="2">
        <f t="array" aca="1" ref="L3458" ca="1">SUMIF($B$2:$B$3442,$B$2:$B$3442,J11:J3447)/1110</f>
        <v>11.948648648648648</v>
      </c>
      <c r="M3458" s="2">
        <f t="array" aca="1" ref="M3458" ca="1">SUMIF($B$2:$B$3442,$B$2:$B$3442,K11:K3447)/1110</f>
        <v>10.04954954954955</v>
      </c>
      <c r="N3458" s="2">
        <f t="array" aca="1" ref="N3458" ca="1">SUMIF($B$2:$B$3442,$B$2:$B$3442,L11:L3447)/1110</f>
        <v>7.993693693693694</v>
      </c>
      <c r="O3458" s="2">
        <f t="array" aca="1" ref="O3458" ca="1">SUMIF($B$2:$B$3442,$B$2:$B$3442,M11:M3447)/1110</f>
        <v>3.9981981981981982</v>
      </c>
      <c r="P3458" s="2">
        <f t="array" ref="P3458">SUMIF($B$2:$B$3442,$B$2:$B$3442,N11:N3451)/1110</f>
        <v>2.1675675675675676</v>
      </c>
    </row>
    <row r="3459" spans="4:16" x14ac:dyDescent="0.2">
      <c r="D3459" s="1">
        <v>11</v>
      </c>
      <c r="E3459" s="2">
        <f t="array" ref="E3459">SUMIF($B$2:$B$3442,$B$2:$B$3442,C12:C3452)/1110</f>
        <v>1.6990990990990991</v>
      </c>
      <c r="F3459" s="2">
        <f t="array" aca="1" ref="F3459" ca="1">SUMIF($B$2:$B$3442,$B$2:$B$3442,D12:D3447)/1110</f>
        <v>1.1612612612612612</v>
      </c>
      <c r="G3459" s="2">
        <f t="array" aca="1" ref="G3459" ca="1">SUMIF($B$2:$B$3442,$B$2:$B$3442,E12:E3447)/1110</f>
        <v>2.2252252252252251</v>
      </c>
      <c r="H3459" s="2">
        <f t="array" aca="1" ref="H3459" ca="1">SUMIF($B$2:$B$3442,$B$2:$B$3442,F12:F3447)/1110</f>
        <v>3.810810810810811</v>
      </c>
      <c r="I3459" s="2">
        <f t="array" aca="1" ref="I3459" ca="1">SUMIF($B$2:$B$3442,$B$2:$B$3442,G12:G3447)/1110</f>
        <v>6.3990990990990992</v>
      </c>
      <c r="J3459" s="2">
        <f t="array" aca="1" ref="J3459" ca="1">SUMIF($B$2:$B$3442,$B$2:$B$3442,H12:H3447)/1110</f>
        <v>9.4252252252252244</v>
      </c>
      <c r="K3459" s="2">
        <f t="array" aca="1" ref="K3459" ca="1">SUMIF($B$2:$B$3442,$B$2:$B$3442,I12:I3447)/1110</f>
        <v>11.663063063063063</v>
      </c>
      <c r="L3459" s="2">
        <f t="array" aca="1" ref="L3459" ca="1">SUMIF($B$2:$B$3442,$B$2:$B$3442,J12:J3447)/1110</f>
        <v>11.700900900900901</v>
      </c>
      <c r="M3459" s="2">
        <f t="array" aca="1" ref="M3459" ca="1">SUMIF($B$2:$B$3442,$B$2:$B$3442,K12:K3447)/1110</f>
        <v>10.111711711711711</v>
      </c>
      <c r="N3459" s="2">
        <f t="array" aca="1" ref="N3459" ca="1">SUMIF($B$2:$B$3442,$B$2:$B$3442,L12:L3447)/1110</f>
        <v>7.672972972972973</v>
      </c>
      <c r="O3459" s="2">
        <f t="array" aca="1" ref="O3459" ca="1">SUMIF($B$2:$B$3442,$B$2:$B$3442,M12:M3447)/1110</f>
        <v>4.1756756756756754</v>
      </c>
      <c r="P3459" s="2">
        <f t="array" ref="P3459">SUMIF($B$2:$B$3442,$B$2:$B$3442,N12:N3452)/1110</f>
        <v>2.2063063063063062</v>
      </c>
    </row>
    <row r="3460" spans="4:16" x14ac:dyDescent="0.2">
      <c r="D3460" s="1">
        <v>12</v>
      </c>
      <c r="E3460" s="2">
        <f t="array" ref="E3460">SUMIF($B$2:$B$3442,$B$2:$B$3442,C13:C3453)/1110</f>
        <v>1.2576576576576577</v>
      </c>
      <c r="F3460" s="2">
        <f t="array" aca="1" ref="F3460" ca="1">SUMIF($B$2:$B$3442,$B$2:$B$3442,D13:D3447)/1110</f>
        <v>0.98738738738738741</v>
      </c>
      <c r="G3460" s="2">
        <f t="array" aca="1" ref="G3460" ca="1">SUMIF($B$2:$B$3442,$B$2:$B$3442,E13:E3447)/1110</f>
        <v>1.9585585585585585</v>
      </c>
      <c r="H3460" s="2">
        <f t="array" aca="1" ref="H3460" ca="1">SUMIF($B$2:$B$3442,$B$2:$B$3442,F13:F3447)/1110</f>
        <v>4.0918918918918923</v>
      </c>
      <c r="I3460" s="2">
        <f t="array" aca="1" ref="I3460" ca="1">SUMIF($B$2:$B$3442,$B$2:$B$3442,G13:G3447)/1110</f>
        <v>6.9693693693693692</v>
      </c>
      <c r="J3460" s="2">
        <f t="array" aca="1" ref="J3460" ca="1">SUMIF($B$2:$B$3442,$B$2:$B$3442,H13:H3447)/1110</f>
        <v>9.8180180180180177</v>
      </c>
      <c r="K3460" s="2">
        <f t="array" aca="1" ref="K3460" ca="1">SUMIF($B$2:$B$3442,$B$2:$B$3442,I13:I3447)/1110</f>
        <v>11.956756756756757</v>
      </c>
      <c r="L3460" s="2">
        <f t="array" aca="1" ref="L3460" ca="1">SUMIF($B$2:$B$3442,$B$2:$B$3442,J13:J3447)/1110</f>
        <v>11.880180180180179</v>
      </c>
      <c r="M3460" s="2">
        <f t="array" aca="1" ref="M3460" ca="1">SUMIF($B$2:$B$3442,$B$2:$B$3442,K13:K3447)/1110</f>
        <v>9.9306306306306311</v>
      </c>
      <c r="N3460" s="2">
        <f t="array" aca="1" ref="N3460" ca="1">SUMIF($B$2:$B$3442,$B$2:$B$3442,L13:L3447)/1110</f>
        <v>7.0423423423423426</v>
      </c>
      <c r="O3460" s="2">
        <f t="array" aca="1" ref="O3460" ca="1">SUMIF($B$2:$B$3442,$B$2:$B$3442,M13:M3447)/1110</f>
        <v>4.2153153153153156</v>
      </c>
      <c r="P3460" s="2">
        <f t="array" ref="P3460">SUMIF($B$2:$B$3442,$B$2:$B$3442,N13:N3453)/1110</f>
        <v>2.1594594594594594</v>
      </c>
    </row>
    <row r="3461" spans="4:16" x14ac:dyDescent="0.2">
      <c r="D3461" s="1">
        <v>13</v>
      </c>
      <c r="E3461" s="2">
        <f t="array" ref="E3461">SUMIF($B$2:$B$3442,$B$2:$B$3442,C14:C3454)/1110</f>
        <v>0.95495495495495497</v>
      </c>
      <c r="F3461" s="2">
        <f t="array" aca="1" ref="F3461" ca="1">SUMIF($B$2:$B$3442,$B$2:$B$3442,D14:D3447)/1110</f>
        <v>0.79099099099099102</v>
      </c>
      <c r="G3461" s="2">
        <f t="array" aca="1" ref="G3461" ca="1">SUMIF($B$2:$B$3442,$B$2:$B$3442,E14:E3447)/1110</f>
        <v>1.9801801801801802</v>
      </c>
      <c r="H3461" s="2">
        <f t="array" aca="1" ref="H3461" ca="1">SUMIF($B$2:$B$3442,$B$2:$B$3442,F14:F3447)/1110</f>
        <v>3.8603603603603602</v>
      </c>
      <c r="I3461" s="2">
        <f t="array" aca="1" ref="I3461" ca="1">SUMIF($B$2:$B$3442,$B$2:$B$3442,G14:G3447)/1110</f>
        <v>7.0801801801801805</v>
      </c>
      <c r="J3461" s="2">
        <f t="array" aca="1" ref="J3461" ca="1">SUMIF($B$2:$B$3442,$B$2:$B$3442,H14:H3447)/1110</f>
        <v>9.7405405405405414</v>
      </c>
      <c r="K3461" s="2">
        <f t="array" aca="1" ref="K3461" ca="1">SUMIF($B$2:$B$3442,$B$2:$B$3442,I14:I3447)/1110</f>
        <v>11.872972972972972</v>
      </c>
      <c r="L3461" s="2">
        <f t="array" aca="1" ref="L3461" ca="1">SUMIF($B$2:$B$3442,$B$2:$B$3442,J14:J3447)/1110</f>
        <v>11.992792792792793</v>
      </c>
      <c r="M3461" s="2">
        <f t="array" aca="1" ref="M3461" ca="1">SUMIF($B$2:$B$3442,$B$2:$B$3442,K14:K3447)/1110</f>
        <v>9.6009009009009016</v>
      </c>
      <c r="N3461" s="2">
        <f t="array" aca="1" ref="N3461" ca="1">SUMIF($B$2:$B$3442,$B$2:$B$3442,L14:L3447)/1110</f>
        <v>7.0495495495495497</v>
      </c>
      <c r="O3461" s="2">
        <f t="array" aca="1" ref="O3461" ca="1">SUMIF($B$2:$B$3442,$B$2:$B$3442,M14:M3447)/1110</f>
        <v>3.7675675675675677</v>
      </c>
      <c r="P3461" s="2">
        <f t="array" ref="P3461">SUMIF($B$2:$B$3442,$B$2:$B$3442,N14:N3454)/1110</f>
        <v>2.1936936936936937</v>
      </c>
    </row>
    <row r="3462" spans="4:16" x14ac:dyDescent="0.2">
      <c r="D3462" s="1">
        <v>14</v>
      </c>
      <c r="E3462" s="2">
        <f t="array" ref="E3462">SUMIF($B$2:$B$3442,$B$2:$B$3442,C15:C3455)/1110</f>
        <v>0.87027027027027026</v>
      </c>
      <c r="F3462" s="2">
        <f t="array" aca="1" ref="F3462" ca="1">SUMIF($B$2:$B$3442,$B$2:$B$3442,D15:D3447)/1110</f>
        <v>0.31261261261261264</v>
      </c>
      <c r="G3462" s="2">
        <f t="array" aca="1" ref="G3462" ca="1">SUMIF($B$2:$B$3442,$B$2:$B$3442,E15:E3447)/1110</f>
        <v>2.2513513513513512</v>
      </c>
      <c r="H3462" s="2">
        <f t="array" aca="1" ref="H3462" ca="1">SUMIF($B$2:$B$3442,$B$2:$B$3442,F15:F3447)/1110</f>
        <v>4.1072072072072068</v>
      </c>
      <c r="I3462" s="2">
        <f t="array" aca="1" ref="I3462" ca="1">SUMIF($B$2:$B$3442,$B$2:$B$3442,G15:G3447)/1110</f>
        <v>7.0378378378378379</v>
      </c>
      <c r="J3462" s="2">
        <f t="array" aca="1" ref="J3462" ca="1">SUMIF($B$2:$B$3442,$B$2:$B$3442,H15:H3447)/1110</f>
        <v>9.5117117117117118</v>
      </c>
      <c r="K3462" s="2">
        <f t="array" aca="1" ref="K3462" ca="1">SUMIF($B$2:$B$3442,$B$2:$B$3442,I15:I3447)/1110</f>
        <v>12.168468468468468</v>
      </c>
      <c r="L3462" s="2">
        <f t="array" aca="1" ref="L3462" ca="1">SUMIF($B$2:$B$3442,$B$2:$B$3442,J15:J3447)/1110</f>
        <v>11.968468468468469</v>
      </c>
      <c r="M3462" s="2">
        <f t="array" aca="1" ref="M3462" ca="1">SUMIF($B$2:$B$3442,$B$2:$B$3442,K15:K3447)/1110</f>
        <v>9.5045045045045047</v>
      </c>
      <c r="N3462" s="2">
        <f t="array" aca="1" ref="N3462" ca="1">SUMIF($B$2:$B$3442,$B$2:$B$3442,L15:L3447)/1110</f>
        <v>7.1684684684684683</v>
      </c>
      <c r="O3462" s="2">
        <f t="array" aca="1" ref="O3462" ca="1">SUMIF($B$2:$B$3442,$B$2:$B$3442,M15:M3447)/1110</f>
        <v>3.2864864864864867</v>
      </c>
      <c r="P3462" s="2">
        <f t="array" ref="P3462">SUMIF($B$2:$B$3442,$B$2:$B$3442,N15:N3455)/1110</f>
        <v>2.208108108108108</v>
      </c>
    </row>
    <row r="3463" spans="4:16" x14ac:dyDescent="0.2">
      <c r="D3463" s="1">
        <v>15</v>
      </c>
      <c r="E3463" s="2">
        <f t="array" ref="E3463">SUMIF($B$2:$B$3442,$B$2:$B$3442,C16:C3456)/1110</f>
        <v>1.3612612612612613</v>
      </c>
      <c r="F3463" s="2">
        <f t="array" aca="1" ref="F3463" ca="1">SUMIF($B$2:$B$3442,$B$2:$B$3442,D16:D3447)/1110</f>
        <v>0.7549549549549549</v>
      </c>
      <c r="G3463" s="2">
        <f t="array" aca="1" ref="G3463" ca="1">SUMIF($B$2:$B$3442,$B$2:$B$3442,E16:E3447)/1110</f>
        <v>2.5036036036036036</v>
      </c>
      <c r="H3463" s="2">
        <f t="array" aca="1" ref="H3463" ca="1">SUMIF($B$2:$B$3442,$B$2:$B$3442,F16:F3447)/1110</f>
        <v>4.1207207207207208</v>
      </c>
      <c r="I3463" s="2">
        <f t="array" aca="1" ref="I3463" ca="1">SUMIF($B$2:$B$3442,$B$2:$B$3442,G16:G3447)/1110</f>
        <v>6.7504504504504501</v>
      </c>
      <c r="J3463" s="2">
        <f t="array" aca="1" ref="J3463" ca="1">SUMIF($B$2:$B$3442,$B$2:$B$3442,H16:H3447)/1110</f>
        <v>9.3432432432432435</v>
      </c>
      <c r="K3463" s="2">
        <f t="array" aca="1" ref="K3463" ca="1">SUMIF($B$2:$B$3442,$B$2:$B$3442,I16:I3447)/1110</f>
        <v>11.963063063063062</v>
      </c>
      <c r="L3463" s="2">
        <f t="array" aca="1" ref="L3463" ca="1">SUMIF($B$2:$B$3442,$B$2:$B$3442,J16:J3447)/1110</f>
        <v>11.690990990990992</v>
      </c>
      <c r="M3463" s="2">
        <f t="array" aca="1" ref="M3463" ca="1">SUMIF($B$2:$B$3442,$B$2:$B$3442,K16:K3447)/1110</f>
        <v>9.5441441441441448</v>
      </c>
      <c r="N3463" s="2">
        <f t="array" aca="1" ref="N3463" ca="1">SUMIF($B$2:$B$3442,$B$2:$B$3442,L16:L3447)/1110</f>
        <v>6.942342342342342</v>
      </c>
      <c r="O3463" s="2">
        <f t="array" aca="1" ref="O3463" ca="1">SUMIF($B$2:$B$3442,$B$2:$B$3442,M16:M3447)/1110</f>
        <v>3.1873873873873872</v>
      </c>
      <c r="P3463" s="2">
        <f t="array" ref="P3463">SUMIF($B$2:$B$3442,$B$2:$B$3442,N16:N3456)/1110</f>
        <v>2.2324324324324323</v>
      </c>
    </row>
    <row r="3464" spans="4:16" x14ac:dyDescent="0.2">
      <c r="D3464" s="1">
        <v>16</v>
      </c>
      <c r="E3464" s="2">
        <f t="array" ref="E3464">SUMIF($B$2:$B$3442,$B$2:$B$3442,C17:C3457)/1110</f>
        <v>1.5666666666666667</v>
      </c>
      <c r="F3464" s="2">
        <f t="array" aca="1" ref="F3464" ca="1">SUMIF($B$2:$B$3442,$B$2:$B$3442,D17:D3447)/1110</f>
        <v>0.98198198198198194</v>
      </c>
      <c r="G3464" s="2">
        <f t="array" aca="1" ref="G3464" ca="1">SUMIF($B$2:$B$3442,$B$2:$B$3442,E17:E3447)/1110</f>
        <v>2.5630630630630629</v>
      </c>
      <c r="H3464" s="2">
        <f t="array" aca="1" ref="H3464" ca="1">SUMIF($B$2:$B$3442,$B$2:$B$3442,F17:F3447)/1110</f>
        <v>4.154054054054054</v>
      </c>
      <c r="I3464" s="2">
        <f t="array" aca="1" ref="I3464" ca="1">SUMIF($B$2:$B$3442,$B$2:$B$3442,G17:G3447)/1110</f>
        <v>6.6432432432432433</v>
      </c>
      <c r="J3464" s="2">
        <f t="array" aca="1" ref="J3464" ca="1">SUMIF($B$2:$B$3442,$B$2:$B$3442,H17:H3447)/1110</f>
        <v>9.7621621621621628</v>
      </c>
      <c r="K3464" s="2">
        <f t="array" aca="1" ref="K3464" ca="1">SUMIF($B$2:$B$3442,$B$2:$B$3442,I17:I3447)/1110</f>
        <v>11.976576576576576</v>
      </c>
      <c r="L3464" s="2">
        <f t="array" aca="1" ref="L3464" ca="1">SUMIF($B$2:$B$3442,$B$2:$B$3442,J17:J3447)/1110</f>
        <v>11.297297297297296</v>
      </c>
      <c r="M3464" s="2">
        <f t="array" aca="1" ref="M3464" ca="1">SUMIF($B$2:$B$3442,$B$2:$B$3442,K17:K3447)/1110</f>
        <v>9.2981981981981985</v>
      </c>
      <c r="N3464" s="2">
        <f t="array" aca="1" ref="N3464" ca="1">SUMIF($B$2:$B$3442,$B$2:$B$3442,L17:L3447)/1110</f>
        <v>6.763063063063063</v>
      </c>
      <c r="O3464" s="2">
        <f t="array" aca="1" ref="O3464" ca="1">SUMIF($B$2:$B$3442,$B$2:$B$3442,M17:M3447)/1110</f>
        <v>3.0792792792792794</v>
      </c>
      <c r="P3464" s="2">
        <f t="array" ref="P3464">SUMIF($B$2:$B$3442,$B$2:$B$3442,N17:N3457)/1110</f>
        <v>2.0405405405405403</v>
      </c>
    </row>
    <row r="3465" spans="4:16" x14ac:dyDescent="0.2">
      <c r="D3465" s="1">
        <v>17</v>
      </c>
      <c r="E3465" s="2">
        <f t="array" ref="E3465">SUMIF($B$2:$B$3442,$B$2:$B$3442,C18:C3458)/1110</f>
        <v>1.3306306306306306</v>
      </c>
      <c r="F3465" s="2">
        <f t="array" aca="1" ref="F3465" ca="1">SUMIF($B$2:$B$3442,$B$2:$B$3442,D18:D3447)/1110</f>
        <v>0.7684684684684685</v>
      </c>
      <c r="G3465" s="2">
        <f t="array" aca="1" ref="G3465" ca="1">SUMIF($B$2:$B$3442,$B$2:$B$3442,E18:E3447)/1110</f>
        <v>2.9117117117117117</v>
      </c>
      <c r="H3465" s="2">
        <f t="array" aca="1" ref="H3465" ca="1">SUMIF($B$2:$B$3442,$B$2:$B$3442,F18:F3447)/1110</f>
        <v>4.0504504504504508</v>
      </c>
      <c r="I3465" s="2">
        <f t="array" aca="1" ref="I3465" ca="1">SUMIF($B$2:$B$3442,$B$2:$B$3442,G18:G3447)/1110</f>
        <v>6.718018018018018</v>
      </c>
      <c r="J3465" s="2">
        <f t="array" aca="1" ref="J3465" ca="1">SUMIF($B$2:$B$3442,$B$2:$B$3442,H18:H3447)/1110</f>
        <v>10.072072072072071</v>
      </c>
      <c r="K3465" s="2">
        <f t="array" aca="1" ref="K3465" ca="1">SUMIF($B$2:$B$3442,$B$2:$B$3442,I18:I3447)/1110</f>
        <v>11.685585585585585</v>
      </c>
      <c r="L3465" s="2">
        <f t="array" aca="1" ref="L3465" ca="1">SUMIF($B$2:$B$3442,$B$2:$B$3442,J18:J3447)/1110</f>
        <v>11.395495495495496</v>
      </c>
      <c r="M3465" s="2">
        <f t="array" aca="1" ref="M3465" ca="1">SUMIF($B$2:$B$3442,$B$2:$B$3442,K18:K3447)/1110</f>
        <v>9.8945945945945954</v>
      </c>
      <c r="N3465" s="2">
        <f t="array" aca="1" ref="N3465" ca="1">SUMIF($B$2:$B$3442,$B$2:$B$3442,L18:L3447)/1110</f>
        <v>6.9009009009009006</v>
      </c>
      <c r="O3465" s="2">
        <f t="array" aca="1" ref="O3465" ca="1">SUMIF($B$2:$B$3442,$B$2:$B$3442,M18:M3447)/1110</f>
        <v>2.7576576576576577</v>
      </c>
      <c r="P3465" s="2">
        <f t="array" ref="P3465">SUMIF($B$2:$B$3442,$B$2:$B$3442,N18:N3458)/1110</f>
        <v>2.2612612612612613</v>
      </c>
    </row>
    <row r="3466" spans="4:16" x14ac:dyDescent="0.2">
      <c r="D3466" s="1">
        <v>18</v>
      </c>
      <c r="E3466" s="2">
        <f t="array" ref="E3466">SUMIF($B$2:$B$3442,$B$2:$B$3442,C19:C3459)/1110</f>
        <v>1.1054054054054054</v>
      </c>
      <c r="F3466" s="2">
        <f t="array" aca="1" ref="F3466" ca="1">SUMIF($B$2:$B$3442,$B$2:$B$3442,D19:D3447)/1110</f>
        <v>0.80810810810810807</v>
      </c>
      <c r="G3466" s="2">
        <f t="array" aca="1" ref="G3466" ca="1">SUMIF($B$2:$B$3442,$B$2:$B$3442,E19:E3447)/1110</f>
        <v>2.8351351351351353</v>
      </c>
      <c r="H3466" s="2">
        <f t="array" aca="1" ref="H3466" ca="1">SUMIF($B$2:$B$3442,$B$2:$B$3442,F19:F3447)/1110</f>
        <v>3.9324324324324325</v>
      </c>
      <c r="I3466" s="2">
        <f t="array" aca="1" ref="I3466" ca="1">SUMIF($B$2:$B$3442,$B$2:$B$3442,G19:G3447)/1110</f>
        <v>6.7189189189189191</v>
      </c>
      <c r="J3466" s="2">
        <f t="array" aca="1" ref="J3466" ca="1">SUMIF($B$2:$B$3442,$B$2:$B$3442,H19:H3447)/1110</f>
        <v>10.062162162162162</v>
      </c>
      <c r="K3466" s="2">
        <f t="array" aca="1" ref="K3466" ca="1">SUMIF($B$2:$B$3442,$B$2:$B$3442,I19:I3447)/1110</f>
        <v>11.953153153153153</v>
      </c>
      <c r="L3466" s="2">
        <f t="array" aca="1" ref="L3466" ca="1">SUMIF($B$2:$B$3442,$B$2:$B$3442,J19:J3447)/1110</f>
        <v>11.731531531531532</v>
      </c>
      <c r="M3466" s="2">
        <f t="array" aca="1" ref="M3466" ca="1">SUMIF($B$2:$B$3442,$B$2:$B$3442,K19:K3447)/1110</f>
        <v>9.609009009009009</v>
      </c>
      <c r="N3466" s="2">
        <f t="array" aca="1" ref="N3466" ca="1">SUMIF($B$2:$B$3442,$B$2:$B$3442,L19:L3447)/1110</f>
        <v>6.3819819819819816</v>
      </c>
      <c r="O3466" s="2">
        <f t="array" aca="1" ref="O3466" ca="1">SUMIF($B$2:$B$3442,$B$2:$B$3442,M19:M3447)/1110</f>
        <v>3.0846846846846847</v>
      </c>
      <c r="P3466" s="2">
        <f t="array" ref="P3466">SUMIF($B$2:$B$3442,$B$2:$B$3442,N19:N3459)/1110</f>
        <v>2.0594594594594593</v>
      </c>
    </row>
    <row r="3467" spans="4:16" x14ac:dyDescent="0.2">
      <c r="D3467" s="1">
        <v>19</v>
      </c>
      <c r="E3467" s="2">
        <f t="array" ref="E3467">SUMIF($B$2:$B$3442,$B$2:$B$3442,C20:C3460)/1110</f>
        <v>1.5180180180180181</v>
      </c>
      <c r="F3467" s="2">
        <f t="array" aca="1" ref="F3467" ca="1">SUMIF($B$2:$B$3442,$B$2:$B$3442,D20:D3447)/1110</f>
        <v>1.1873873873873875</v>
      </c>
      <c r="G3467" s="2">
        <f t="array" aca="1" ref="G3467" ca="1">SUMIF($B$2:$B$3442,$B$2:$B$3442,E20:E3447)/1110</f>
        <v>2.7873873873873873</v>
      </c>
      <c r="H3467" s="2">
        <f t="array" aca="1" ref="H3467" ca="1">SUMIF($B$2:$B$3442,$B$2:$B$3442,F20:F3447)/1110</f>
        <v>4.0648648648648651</v>
      </c>
      <c r="I3467" s="2">
        <f t="array" aca="1" ref="I3467" ca="1">SUMIF($B$2:$B$3442,$B$2:$B$3442,G20:G3447)/1110</f>
        <v>6.615315315315315</v>
      </c>
      <c r="J3467" s="2">
        <f t="array" aca="1" ref="J3467" ca="1">SUMIF($B$2:$B$3442,$B$2:$B$3442,H20:H3447)/1110</f>
        <v>10.051351351351352</v>
      </c>
      <c r="K3467" s="2">
        <f t="array" aca="1" ref="K3467" ca="1">SUMIF($B$2:$B$3442,$B$2:$B$3442,I20:I3447)/1110</f>
        <v>11.974774774774774</v>
      </c>
      <c r="L3467" s="2">
        <f t="array" aca="1" ref="L3467" ca="1">SUMIF($B$2:$B$3442,$B$2:$B$3442,J20:J3447)/1110</f>
        <v>11.709909909909911</v>
      </c>
      <c r="M3467" s="2">
        <f t="array" aca="1" ref="M3467" ca="1">SUMIF($B$2:$B$3442,$B$2:$B$3442,K20:K3447)/1110</f>
        <v>9.4693693693693692</v>
      </c>
      <c r="N3467" s="2">
        <f t="array" aca="1" ref="N3467" ca="1">SUMIF($B$2:$B$3442,$B$2:$B$3442,L20:L3447)/1110</f>
        <v>6.6189189189189186</v>
      </c>
      <c r="O3467" s="2">
        <f t="array" aca="1" ref="O3467" ca="1">SUMIF($B$2:$B$3442,$B$2:$B$3442,M20:M3447)/1110</f>
        <v>3.3081081081081081</v>
      </c>
      <c r="P3467" s="2">
        <f t="array" ref="P3467">SUMIF($B$2:$B$3442,$B$2:$B$3442,N20:N3460)/1110</f>
        <v>1.5783783783783785</v>
      </c>
    </row>
    <row r="3468" spans="4:16" x14ac:dyDescent="0.2">
      <c r="D3468" s="1">
        <v>20</v>
      </c>
      <c r="E3468" s="2">
        <f t="array" ref="E3468">SUMIF($B$2:$B$3442,$B$2:$B$3442,C21:C3461)/1110</f>
        <v>1.4819819819819819</v>
      </c>
      <c r="F3468" s="2">
        <f t="array" aca="1" ref="F3468" ca="1">SUMIF($B$2:$B$3442,$B$2:$B$3442,D21:D3447)/1110</f>
        <v>0.99549549549549554</v>
      </c>
      <c r="G3468" s="2">
        <f t="array" aca="1" ref="G3468" ca="1">SUMIF($B$2:$B$3442,$B$2:$B$3442,E21:E3447)/1110</f>
        <v>2.8936936936936939</v>
      </c>
      <c r="H3468" s="2">
        <f t="array" aca="1" ref="H3468" ca="1">SUMIF($B$2:$B$3442,$B$2:$B$3442,F21:F3447)/1110</f>
        <v>3.9567567567567568</v>
      </c>
      <c r="I3468" s="2">
        <f t="array" aca="1" ref="I3468" ca="1">SUMIF($B$2:$B$3442,$B$2:$B$3442,G21:G3447)/1110</f>
        <v>7.102702702702703</v>
      </c>
      <c r="J3468" s="2">
        <f t="array" aca="1" ref="J3468" ca="1">SUMIF($B$2:$B$3442,$B$2:$B$3442,H21:H3447)/1110</f>
        <v>10.27117117117117</v>
      </c>
      <c r="K3468" s="2">
        <f t="array" aca="1" ref="K3468" ca="1">SUMIF($B$2:$B$3442,$B$2:$B$3442,I21:I3447)/1110</f>
        <v>12.173873873873873</v>
      </c>
      <c r="L3468" s="2">
        <f t="array" aca="1" ref="L3468" ca="1">SUMIF($B$2:$B$3442,$B$2:$B$3442,J21:J3447)/1110</f>
        <v>11.745045045045044</v>
      </c>
      <c r="M3468" s="2">
        <f t="array" aca="1" ref="M3468" ca="1">SUMIF($B$2:$B$3442,$B$2:$B$3442,K21:K3447)/1110</f>
        <v>9.3981981981981981</v>
      </c>
      <c r="N3468" s="2">
        <f t="array" aca="1" ref="N3468" ca="1">SUMIF($B$2:$B$3442,$B$2:$B$3442,L21:L3447)/1110</f>
        <v>6.6873873873873872</v>
      </c>
      <c r="O3468" s="2">
        <f t="array" aca="1" ref="O3468" ca="1">SUMIF($B$2:$B$3442,$B$2:$B$3442,M21:M3447)/1110</f>
        <v>3.3279279279279281</v>
      </c>
      <c r="P3468" s="2">
        <f t="array" ref="P3468">SUMIF($B$2:$B$3442,$B$2:$B$3442,N21:N3461)/1110</f>
        <v>1.4153153153153153</v>
      </c>
    </row>
    <row r="3469" spans="4:16" x14ac:dyDescent="0.2">
      <c r="D3469" s="1">
        <v>21</v>
      </c>
      <c r="E3469" s="2">
        <f t="array" ref="E3469">SUMIF($B$2:$B$3442,$B$2:$B$3442,C22:C3462)/1110</f>
        <v>1.5090090090090089</v>
      </c>
      <c r="F3469" s="2">
        <f t="array" aca="1" ref="F3469" ca="1">SUMIF($B$2:$B$3442,$B$2:$B$3442,D22:D3447)/1110</f>
        <v>1.2126126126126127</v>
      </c>
      <c r="G3469" s="2">
        <f t="array" aca="1" ref="G3469" ca="1">SUMIF($B$2:$B$3442,$B$2:$B$3442,E22:E3447)/1110</f>
        <v>2.7675675675675677</v>
      </c>
      <c r="H3469" s="2">
        <f t="array" aca="1" ref="H3469" ca="1">SUMIF($B$2:$B$3442,$B$2:$B$3442,F22:F3447)/1110</f>
        <v>4.4009009009009006</v>
      </c>
      <c r="I3469" s="2">
        <f t="array" aca="1" ref="I3469" ca="1">SUMIF($B$2:$B$3442,$B$2:$B$3442,G22:G3447)/1110</f>
        <v>7.3576576576576578</v>
      </c>
      <c r="J3469" s="2">
        <f t="array" aca="1" ref="J3469" ca="1">SUMIF($B$2:$B$3442,$B$2:$B$3442,H22:H3447)/1110</f>
        <v>10.226126126126125</v>
      </c>
      <c r="K3469" s="2">
        <f t="array" aca="1" ref="K3469" ca="1">SUMIF($B$2:$B$3442,$B$2:$B$3442,I22:I3447)/1110</f>
        <v>12.321621621621622</v>
      </c>
      <c r="L3469" s="2">
        <f t="array" aca="1" ref="L3469" ca="1">SUMIF($B$2:$B$3442,$B$2:$B$3442,J22:J3447)/1110</f>
        <v>11.546846846846847</v>
      </c>
      <c r="M3469" s="2">
        <f t="array" aca="1" ref="M3469" ca="1">SUMIF($B$2:$B$3442,$B$2:$B$3442,K22:K3447)/1110</f>
        <v>8.7468468468468465</v>
      </c>
      <c r="N3469" s="2">
        <f t="array" aca="1" ref="N3469" ca="1">SUMIF($B$2:$B$3442,$B$2:$B$3442,L22:L3447)/1110</f>
        <v>6.3765765765765767</v>
      </c>
      <c r="O3469" s="2">
        <f t="array" aca="1" ref="O3469" ca="1">SUMIF($B$2:$B$3442,$B$2:$B$3442,M22:M3447)/1110</f>
        <v>3.0594594594594593</v>
      </c>
      <c r="P3469" s="2">
        <f t="array" ref="P3469">SUMIF($B$2:$B$3442,$B$2:$B$3442,N22:N3462)/1110</f>
        <v>1.4747747747747748</v>
      </c>
    </row>
    <row r="3470" spans="4:16" x14ac:dyDescent="0.2">
      <c r="D3470" s="1">
        <v>22</v>
      </c>
      <c r="E3470" s="2">
        <f t="array" ref="E3470">SUMIF($B$2:$B$3442,$B$2:$B$3442,C23:C3463)/1110</f>
        <v>1.5054054054054054</v>
      </c>
      <c r="F3470" s="2">
        <f t="array" aca="1" ref="F3470" ca="1">SUMIF($B$2:$B$3442,$B$2:$B$3442,D23:D3447)/1110</f>
        <v>1.3792792792792792</v>
      </c>
      <c r="G3470" s="2">
        <f t="array" aca="1" ref="G3470" ca="1">SUMIF($B$2:$B$3442,$B$2:$B$3442,E23:E3447)/1110</f>
        <v>2.5423423423423421</v>
      </c>
      <c r="H3470" s="2">
        <f t="array" aca="1" ref="H3470" ca="1">SUMIF($B$2:$B$3442,$B$2:$B$3442,F23:F3447)/1110</f>
        <v>4.6693693693693694</v>
      </c>
      <c r="I3470" s="2">
        <f t="array" aca="1" ref="I3470" ca="1">SUMIF($B$2:$B$3442,$B$2:$B$3442,G23:G3447)/1110</f>
        <v>7.538738738738739</v>
      </c>
      <c r="J3470" s="2">
        <f t="array" aca="1" ref="J3470" ca="1">SUMIF($B$2:$B$3442,$B$2:$B$3442,H23:H3447)/1110</f>
        <v>10.30990990990991</v>
      </c>
      <c r="K3470" s="2">
        <f t="array" aca="1" ref="K3470" ca="1">SUMIF($B$2:$B$3442,$B$2:$B$3442,I23:I3447)/1110</f>
        <v>12.118018018018018</v>
      </c>
      <c r="L3470" s="2">
        <f t="array" aca="1" ref="L3470" ca="1">SUMIF($B$2:$B$3442,$B$2:$B$3442,J23:J3447)/1110</f>
        <v>11.56036036036036</v>
      </c>
      <c r="M3470" s="2">
        <f t="array" aca="1" ref="M3470" ca="1">SUMIF($B$2:$B$3442,$B$2:$B$3442,K23:K3447)/1110</f>
        <v>9.0675675675675684</v>
      </c>
      <c r="N3470" s="2">
        <f t="array" aca="1" ref="N3470" ca="1">SUMIF($B$2:$B$3442,$B$2:$B$3442,L23:L3447)/1110</f>
        <v>6.2747747747747749</v>
      </c>
      <c r="O3470" s="2">
        <f t="array" aca="1" ref="O3470" ca="1">SUMIF($B$2:$B$3442,$B$2:$B$3442,M23:M3447)/1110</f>
        <v>3.1306306306306309</v>
      </c>
      <c r="P3470" s="2">
        <f t="array" ref="P3470">SUMIF($B$2:$B$3442,$B$2:$B$3442,N23:N3463)/1110</f>
        <v>1.7009009009009008</v>
      </c>
    </row>
    <row r="3471" spans="4:16" x14ac:dyDescent="0.2">
      <c r="D3471" s="1">
        <v>23</v>
      </c>
      <c r="E3471" s="2">
        <f t="array" ref="E3471">SUMIF($B$2:$B$3442,$B$2:$B$3442,C24:C3464)/1110</f>
        <v>1.318918918918919</v>
      </c>
      <c r="F3471" s="2">
        <f t="array" aca="1" ref="F3471" ca="1">SUMIF($B$2:$B$3442,$B$2:$B$3442,D24:D3447)/1110</f>
        <v>1.6432432432432433</v>
      </c>
      <c r="G3471" s="2">
        <f t="array" aca="1" ref="G3471" ca="1">SUMIF($B$2:$B$3442,$B$2:$B$3442,E24:E3447)/1110</f>
        <v>2.7072072072072073</v>
      </c>
      <c r="H3471" s="2">
        <f t="array" aca="1" ref="H3471" ca="1">SUMIF($B$2:$B$3442,$B$2:$B$3442,F24:F3447)/1110</f>
        <v>4.9729729729729728</v>
      </c>
      <c r="I3471" s="2">
        <f t="array" aca="1" ref="I3471" ca="1">SUMIF($B$2:$B$3442,$B$2:$B$3442,G24:G3447)/1110</f>
        <v>7.954954954954955</v>
      </c>
      <c r="J3471" s="2">
        <f t="array" aca="1" ref="J3471" ca="1">SUMIF($B$2:$B$3442,$B$2:$B$3442,H24:H3447)/1110</f>
        <v>10.44954954954955</v>
      </c>
      <c r="K3471" s="2">
        <f t="array" aca="1" ref="K3471" ca="1">SUMIF($B$2:$B$3442,$B$2:$B$3442,I24:I3447)/1110</f>
        <v>12.285585585585586</v>
      </c>
      <c r="L3471" s="2">
        <f t="array" aca="1" ref="L3471" ca="1">SUMIF($B$2:$B$3442,$B$2:$B$3442,J24:J3447)/1110</f>
        <v>11.075675675675676</v>
      </c>
      <c r="M3471" s="2">
        <f t="array" aca="1" ref="M3471" ca="1">SUMIF($B$2:$B$3442,$B$2:$B$3442,K24:K3447)/1110</f>
        <v>9.1801801801801801</v>
      </c>
      <c r="N3471" s="2">
        <f t="array" aca="1" ref="N3471" ca="1">SUMIF($B$2:$B$3442,$B$2:$B$3442,L24:L3447)/1110</f>
        <v>6.1936936936936933</v>
      </c>
      <c r="O3471" s="2">
        <f t="array" aca="1" ref="O3471" ca="1">SUMIF($B$2:$B$3442,$B$2:$B$3442,M24:M3447)/1110</f>
        <v>3.1846846846846848</v>
      </c>
      <c r="P3471" s="2">
        <f t="array" ref="P3471">SUMIF($B$2:$B$3442,$B$2:$B$3442,N24:N3464)/1110</f>
        <v>2.2000000000000002</v>
      </c>
    </row>
    <row r="3472" spans="4:16" x14ac:dyDescent="0.2">
      <c r="D3472" s="1">
        <v>24</v>
      </c>
      <c r="E3472" s="2">
        <f t="array" ref="E3472">SUMIF($B$2:$B$3442,$B$2:$B$3442,C25:C3465)/1110</f>
        <v>1.3531531531531531</v>
      </c>
      <c r="F3472" s="2">
        <f t="array" aca="1" ref="F3472" ca="1">SUMIF($B$2:$B$3442,$B$2:$B$3442,D25:D3447)/1110</f>
        <v>1.4837837837837837</v>
      </c>
      <c r="G3472" s="2">
        <f t="array" aca="1" ref="G3472" ca="1">SUMIF($B$2:$B$3442,$B$2:$B$3442,E25:E3447)/1110</f>
        <v>3.0504504504504504</v>
      </c>
      <c r="H3472" s="2">
        <f t="array" aca="1" ref="H3472" ca="1">SUMIF($B$2:$B$3442,$B$2:$B$3442,F25:F3447)/1110</f>
        <v>4.8171171171171174</v>
      </c>
      <c r="I3472" s="2">
        <f t="array" aca="1" ref="I3472" ca="1">SUMIF($B$2:$B$3442,$B$2:$B$3442,G25:G3447)/1110</f>
        <v>8.2081081081081084</v>
      </c>
      <c r="J3472" s="2">
        <f t="array" aca="1" ref="J3472" ca="1">SUMIF($B$2:$B$3442,$B$2:$B$3442,H25:H3447)/1110</f>
        <v>10.376576576576577</v>
      </c>
      <c r="K3472" s="2">
        <f t="array" aca="1" ref="K3472" ca="1">SUMIF($B$2:$B$3442,$B$2:$B$3442,I25:I3447)/1110</f>
        <v>11.997297297297298</v>
      </c>
      <c r="L3472" s="2">
        <f t="array" aca="1" ref="L3472" ca="1">SUMIF($B$2:$B$3442,$B$2:$B$3442,J25:J3447)/1110</f>
        <v>11.583783783783783</v>
      </c>
      <c r="M3472" s="2">
        <f t="array" aca="1" ref="M3472" ca="1">SUMIF($B$2:$B$3442,$B$2:$B$3442,K25:K3447)/1110</f>
        <v>9.1432432432432424</v>
      </c>
      <c r="N3472" s="2">
        <f t="array" aca="1" ref="N3472" ca="1">SUMIF($B$2:$B$3442,$B$2:$B$3442,L25:L3447)/1110</f>
        <v>5.7108108108108109</v>
      </c>
      <c r="O3472" s="2">
        <f t="array" aca="1" ref="O3472" ca="1">SUMIF($B$2:$B$3442,$B$2:$B$3442,M25:M3447)/1110</f>
        <v>2.9954954954954953</v>
      </c>
      <c r="P3472" s="2">
        <f t="array" ref="P3472">SUMIF($B$2:$B$3442,$B$2:$B$3442,N25:N3465)/1110</f>
        <v>1.773873873873874</v>
      </c>
    </row>
    <row r="3473" spans="4:35" x14ac:dyDescent="0.2">
      <c r="D3473" s="1">
        <v>25</v>
      </c>
      <c r="E3473" s="2">
        <f t="array" ref="E3473">SUMIF($B$2:$B$3442,$B$2:$B$3442,C26:C3466)/1110</f>
        <v>1.1162162162162161</v>
      </c>
      <c r="F3473" s="2">
        <f t="array" aca="1" ref="F3473" ca="1">SUMIF($B$2:$B$3442,$B$2:$B$3442,D26:D3447)/1110</f>
        <v>1.254954954954955</v>
      </c>
      <c r="G3473" s="2">
        <f t="array" aca="1" ref="G3473" ca="1">SUMIF($B$2:$B$3442,$B$2:$B$3442,E26:E3447)/1110</f>
        <v>3.0819819819819818</v>
      </c>
      <c r="H3473" s="2">
        <f t="array" aca="1" ref="H3473" ca="1">SUMIF($B$2:$B$3442,$B$2:$B$3442,F26:F3447)/1110</f>
        <v>5.1315315315315315</v>
      </c>
      <c r="I3473" s="2">
        <f t="array" aca="1" ref="I3473" ca="1">SUMIF($B$2:$B$3442,$B$2:$B$3442,G26:G3447)/1110</f>
        <v>8.1045045045045043</v>
      </c>
      <c r="J3473" s="2">
        <f t="array" aca="1" ref="J3473" ca="1">SUMIF($B$2:$B$3442,$B$2:$B$3442,H26:H3447)/1110</f>
        <v>10.576576576576576</v>
      </c>
      <c r="K3473" s="2">
        <f t="array" aca="1" ref="K3473" ca="1">SUMIF($B$2:$B$3442,$B$2:$B$3442,I26:I3447)/1110</f>
        <v>11.881981981981982</v>
      </c>
      <c r="L3473" s="2">
        <f t="array" aca="1" ref="L3473" ca="1">SUMIF($B$2:$B$3442,$B$2:$B$3442,J26:J3447)/1110</f>
        <v>11.27927927927928</v>
      </c>
      <c r="M3473" s="2">
        <f t="array" aca="1" ref="M3473" ca="1">SUMIF($B$2:$B$3442,$B$2:$B$3442,K26:K3447)/1110</f>
        <v>8.7270270270270274</v>
      </c>
      <c r="N3473" s="2">
        <f t="array" aca="1" ref="N3473" ca="1">SUMIF($B$2:$B$3442,$B$2:$B$3442,L26:L3447)/1110</f>
        <v>5.7189189189189191</v>
      </c>
      <c r="O3473" s="2">
        <f t="array" aca="1" ref="O3473" ca="1">SUMIF($B$2:$B$3442,$B$2:$B$3442,M26:M3447)/1110</f>
        <v>2.9945945945945946</v>
      </c>
      <c r="P3473" s="2">
        <f t="array" ref="P3473">SUMIF($B$2:$B$3442,$B$2:$B$3442,N26:N3466)/1110</f>
        <v>1.6990990990990991</v>
      </c>
    </row>
    <row r="3474" spans="4:35" x14ac:dyDescent="0.2">
      <c r="D3474" s="1">
        <v>26</v>
      </c>
      <c r="E3474" s="2">
        <f t="array" ref="E3474">SUMIF($B$2:$B$3442,$B$2:$B$3442,C27:C3467)/1110</f>
        <v>1.2225225225225225</v>
      </c>
      <c r="F3474" s="2">
        <f t="array" aca="1" ref="F3474" ca="1">SUMIF($B$2:$B$3442,$B$2:$B$3442,D27:D3447)/1110</f>
        <v>1.4900900900900902</v>
      </c>
      <c r="G3474" s="2">
        <f t="array" aca="1" ref="G3474" ca="1">SUMIF($B$2:$B$3442,$B$2:$B$3442,E27:E3447)/1110</f>
        <v>2.8396396396396395</v>
      </c>
      <c r="H3474" s="2">
        <f t="array" aca="1" ref="H3474" ca="1">SUMIF($B$2:$B$3442,$B$2:$B$3442,F27:F3447)/1110</f>
        <v>4.961261261261261</v>
      </c>
      <c r="I3474" s="2">
        <f t="array" aca="1" ref="I3474" ca="1">SUMIF($B$2:$B$3442,$B$2:$B$3442,G27:G3447)/1110</f>
        <v>7.9684684684684681</v>
      </c>
      <c r="J3474" s="2">
        <f t="array" aca="1" ref="J3474" ca="1">SUMIF($B$2:$B$3442,$B$2:$B$3442,H27:H3447)/1110</f>
        <v>10.452252252252253</v>
      </c>
      <c r="K3474" s="2">
        <f t="array" aca="1" ref="K3474" ca="1">SUMIF($B$2:$B$3442,$B$2:$B$3442,I27:I3447)/1110</f>
        <v>12.246846846846847</v>
      </c>
      <c r="L3474" s="2">
        <f t="array" aca="1" ref="L3474" ca="1">SUMIF($B$2:$B$3442,$B$2:$B$3442,J27:J3447)/1110</f>
        <v>11.353153153153153</v>
      </c>
      <c r="M3474" s="2">
        <f t="array" aca="1" ref="M3474" ca="1">SUMIF($B$2:$B$3442,$B$2:$B$3442,K27:K3447)/1110</f>
        <v>8.5972972972972972</v>
      </c>
      <c r="N3474" s="2">
        <f t="array" aca="1" ref="N3474" ca="1">SUMIF($B$2:$B$3442,$B$2:$B$3442,L27:L3447)/1110</f>
        <v>5.2810810810810809</v>
      </c>
      <c r="O3474" s="2">
        <f t="array" aca="1" ref="O3474" ca="1">SUMIF($B$2:$B$3442,$B$2:$B$3442,M27:M3447)/1110</f>
        <v>2.8657657657657656</v>
      </c>
      <c r="P3474" s="2">
        <f t="array" ref="P3474">SUMIF($B$2:$B$3442,$B$2:$B$3442,N27:N3467)/1110</f>
        <v>1.5027027027027027</v>
      </c>
    </row>
    <row r="3475" spans="4:35" x14ac:dyDescent="0.2">
      <c r="D3475" s="1">
        <v>27</v>
      </c>
      <c r="E3475" s="2">
        <f t="array" ref="E3475">SUMIF($B$2:$B$3442,$B$2:$B$3442,C28:C3468)/1110</f>
        <v>1.0171171171171172</v>
      </c>
      <c r="F3475" s="2">
        <f t="array" aca="1" ref="F3475" ca="1">SUMIF($B$2:$B$3442,$B$2:$B$3442,D28:D3447)/1110</f>
        <v>1.5</v>
      </c>
      <c r="G3475" s="2">
        <f t="array" aca="1" ref="G3475" ca="1">SUMIF($B$2:$B$3442,$B$2:$B$3442,E28:E3447)/1110</f>
        <v>2.5981981981981983</v>
      </c>
      <c r="H3475" s="2">
        <f t="array" aca="1" ref="H3475" ca="1">SUMIF($B$2:$B$3442,$B$2:$B$3442,F28:F3447)/1110</f>
        <v>5.0522522522522522</v>
      </c>
      <c r="I3475" s="2">
        <f t="array" aca="1" ref="I3475" ca="1">SUMIF($B$2:$B$3442,$B$2:$B$3442,G28:G3447)/1110</f>
        <v>8.1981981981981988</v>
      </c>
      <c r="J3475" s="2">
        <f t="array" aca="1" ref="J3475" ca="1">SUMIF($B$2:$B$3442,$B$2:$B$3442,H28:H3447)/1110</f>
        <v>10.666666666666666</v>
      </c>
      <c r="K3475" s="2">
        <f t="array" aca="1" ref="K3475" ca="1">SUMIF($B$2:$B$3442,$B$2:$B$3442,I28:I3447)/1110</f>
        <v>11.854954954954955</v>
      </c>
      <c r="L3475" s="2">
        <f t="array" aca="1" ref="L3475" ca="1">SUMIF($B$2:$B$3442,$B$2:$B$3442,J28:J3447)/1110</f>
        <v>11.008108108108107</v>
      </c>
      <c r="M3475" s="2">
        <f t="array" aca="1" ref="M3475" ca="1">SUMIF($B$2:$B$3442,$B$2:$B$3442,K28:K3447)/1110</f>
        <v>8.5207207207207212</v>
      </c>
      <c r="N3475" s="2">
        <f t="array" aca="1" ref="N3475" ca="1">SUMIF($B$2:$B$3442,$B$2:$B$3442,L28:L3447)/1110</f>
        <v>5.2972972972972974</v>
      </c>
      <c r="O3475" s="2">
        <f t="array" aca="1" ref="O3475" ca="1">SUMIF($B$2:$B$3442,$B$2:$B$3442,M28:M3447)/1110</f>
        <v>2.6063063063063061</v>
      </c>
      <c r="P3475" s="2">
        <f t="array" ref="P3475">SUMIF($B$2:$B$3442,$B$2:$B$3442,N28:N3468)/1110</f>
        <v>1.8306306306306306</v>
      </c>
    </row>
    <row r="3476" spans="4:35" x14ac:dyDescent="0.2">
      <c r="D3476" s="1">
        <v>28</v>
      </c>
      <c r="E3476" s="2">
        <f t="array" ref="E3476">SUMIF($B$2:$B$3442,$B$2:$B$3442,C29:C3469)/1110</f>
        <v>1.1117117117117117</v>
      </c>
      <c r="F3476" s="2">
        <f t="array" aca="1" ref="F3476" ca="1">SUMIF($B$2:$B$3442,$B$2:$B$3442,D29:D3447)/1110</f>
        <v>1.5792792792792794</v>
      </c>
      <c r="G3476" s="2">
        <f t="array" aca="1" ref="G3476" ca="1">SUMIF($B$2:$B$3442,$B$2:$B$3442,E29:E3447)/1110</f>
        <v>2.6531531531531534</v>
      </c>
      <c r="H3476" s="2">
        <f t="array" aca="1" ref="H3476" ca="1">SUMIF($B$2:$B$3442,$B$2:$B$3442,F29:F3447)/1110</f>
        <v>4.9027027027027028</v>
      </c>
      <c r="I3476" s="2">
        <f t="array" aca="1" ref="I3476" ca="1">SUMIF($B$2:$B$3442,$B$2:$B$3442,G29:G3447)/1110</f>
        <v>8.1</v>
      </c>
      <c r="J3476" s="2">
        <f t="array" aca="1" ref="J3476" ca="1">SUMIF($B$2:$B$3442,$B$2:$B$3442,H29:H3447)/1110</f>
        <v>10.748648648648649</v>
      </c>
      <c r="K3476" s="2">
        <f t="array" aca="1" ref="K3476" ca="1">SUMIF($B$2:$B$3442,$B$2:$B$3442,I29:I3447)/1110</f>
        <v>12.045045045045045</v>
      </c>
      <c r="L3476" s="2">
        <f t="array" aca="1" ref="L3476" ca="1">SUMIF($B$2:$B$3442,$B$2:$B$3442,J29:J3447)/1110</f>
        <v>10.84954954954955</v>
      </c>
      <c r="M3476" s="2">
        <f t="array" aca="1" ref="M3476" ca="1">SUMIF($B$2:$B$3442,$B$2:$B$3442,K29:K3447)/1110</f>
        <v>8.5972972972972972</v>
      </c>
      <c r="N3476" s="2">
        <f t="array" aca="1" ref="N3476" ca="1">SUMIF($B$2:$B$3442,$B$2:$B$3442,L29:L3447)/1110</f>
        <v>5.4891891891891893</v>
      </c>
      <c r="O3476" s="2">
        <f t="array" aca="1" ref="O3476" ca="1">SUMIF($B$2:$B$3442,$B$2:$B$3442,M29:M3447)/1110</f>
        <v>2.7306306306306305</v>
      </c>
      <c r="P3476" s="2">
        <f t="array" ref="P3476">SUMIF($B$2:$B$3442,$B$2:$B$3442,N29:N3469)/1110</f>
        <v>1.8162162162162163</v>
      </c>
    </row>
    <row r="3477" spans="4:35" x14ac:dyDescent="0.2">
      <c r="D3477" s="1">
        <v>29</v>
      </c>
      <c r="E3477" s="2">
        <f t="array" ref="E3477">SUMIF($B$2:$B$3442,$B$2:$B$3442,C30:C3470)/1110</f>
        <v>1.545045045045045</v>
      </c>
      <c r="F3477" s="2"/>
      <c r="G3477" s="2">
        <f t="array" aca="1" ref="G3477" ca="1">SUMIF($B$2:$B$3442,$B$2:$B$3442,E30:E3447)/1110</f>
        <v>3.0387387387387386</v>
      </c>
      <c r="H3477" s="2">
        <f t="array" aca="1" ref="H3477" ca="1">SUMIF($B$2:$B$3442,$B$2:$B$3442,F30:F3447)/1110</f>
        <v>4.7747747747747749</v>
      </c>
      <c r="I3477" s="2">
        <f t="array" aca="1" ref="I3477" ca="1">SUMIF($B$2:$B$3442,$B$2:$B$3442,G30:G3447)/1110</f>
        <v>8.121621621621621</v>
      </c>
      <c r="J3477" s="2">
        <f t="array" aca="1" ref="J3477" ca="1">SUMIF($B$2:$B$3442,$B$2:$B$3442,H30:H3447)/1110</f>
        <v>10.787387387387387</v>
      </c>
      <c r="K3477" s="2">
        <f t="array" aca="1" ref="K3477" ca="1">SUMIF($B$2:$B$3442,$B$2:$B$3442,I30:I3447)/1110</f>
        <v>12.198198198198199</v>
      </c>
      <c r="L3477" s="2">
        <f t="array" aca="1" ref="L3477" ca="1">SUMIF($B$2:$B$3442,$B$2:$B$3442,J30:J3447)/1110</f>
        <v>10.975675675675676</v>
      </c>
      <c r="M3477" s="2">
        <f t="array" aca="1" ref="M3477" ca="1">SUMIF($B$2:$B$3442,$B$2:$B$3442,K30:K3447)/1110</f>
        <v>8.7603603603603606</v>
      </c>
      <c r="N3477" s="2">
        <f t="array" aca="1" ref="N3477" ca="1">SUMIF($B$2:$B$3442,$B$2:$B$3442,L30:L3447)/1110</f>
        <v>5.1594594594594598</v>
      </c>
      <c r="O3477" s="2">
        <f t="array" aca="1" ref="O3477" ca="1">SUMIF($B$2:$B$3442,$B$2:$B$3442,M30:M3447)/1110</f>
        <v>2.6297297297297297</v>
      </c>
      <c r="P3477" s="2">
        <f t="array" ref="P3477">SUMIF($B$2:$B$3442,$B$2:$B$3442,N30:N3470)/1110</f>
        <v>1.6045045045045045</v>
      </c>
    </row>
    <row r="3478" spans="4:35" x14ac:dyDescent="0.2">
      <c r="D3478" s="1">
        <v>30</v>
      </c>
      <c r="E3478" s="2">
        <f t="array" ref="E3478">SUMIF($B$2:$B$3442,$B$2:$B$3442,C31:C3471)/1110</f>
        <v>1.4855855855855855</v>
      </c>
      <c r="F3478" s="2"/>
      <c r="G3478" s="2">
        <f t="array" aca="1" ref="G3478" ca="1">SUMIF($B$2:$B$3442,$B$2:$B$3442,E31:E3447)/1110</f>
        <v>3.0810810810810811</v>
      </c>
      <c r="H3478" s="2">
        <f t="array" aca="1" ref="H3478" ca="1">SUMIF($B$2:$B$3442,$B$2:$B$3442,F31:F3447)/1110</f>
        <v>5.038738738738739</v>
      </c>
      <c r="I3478" s="2">
        <f t="array" aca="1" ref="I3478" ca="1">SUMIF($B$2:$B$3442,$B$2:$B$3442,G31:G3447)/1110</f>
        <v>8.4054054054054053</v>
      </c>
      <c r="J3478" s="2">
        <f t="array" aca="1" ref="J3478" ca="1">SUMIF($B$2:$B$3442,$B$2:$B$3442,H31:H3447)/1110</f>
        <v>10.691891891891892</v>
      </c>
      <c r="K3478" s="2">
        <f t="array" aca="1" ref="K3478" ca="1">SUMIF($B$2:$B$3442,$B$2:$B$3442,I31:I3447)/1110</f>
        <v>12.19009009009009</v>
      </c>
      <c r="L3478" s="2">
        <f t="array" aca="1" ref="L3478" ca="1">SUMIF($B$2:$B$3442,$B$2:$B$3442,J31:J3447)/1110</f>
        <v>10.845945945945946</v>
      </c>
      <c r="M3478" s="2">
        <f t="array" aca="1" ref="M3478" ca="1">SUMIF($B$2:$B$3442,$B$2:$B$3442,K31:K3447)/1110</f>
        <v>8.5207207207207212</v>
      </c>
      <c r="N3478" s="2">
        <f t="array" aca="1" ref="N3478" ca="1">SUMIF($B$2:$B$3442,$B$2:$B$3442,L31:L3447)/1110</f>
        <v>5.4630630630630632</v>
      </c>
      <c r="O3478" s="2">
        <f t="array" aca="1" ref="O3478" ca="1">SUMIF($B$2:$B$3442,$B$2:$B$3442,M31:M3447)/1110</f>
        <v>2.6117117117117119</v>
      </c>
      <c r="P3478" s="2">
        <f t="array" ref="P3478">SUMIF($B$2:$B$3442,$B$2:$B$3442,N31:N3471)/1110</f>
        <v>1.6792792792792792</v>
      </c>
      <c r="Q3478" s="17"/>
      <c r="R3478" s="17"/>
      <c r="S3478" s="17"/>
      <c r="T3478" s="17"/>
      <c r="U3478" s="17"/>
      <c r="V3478" s="17"/>
      <c r="W3478" s="17"/>
      <c r="X3478" s="17"/>
      <c r="Y3478" s="17"/>
      <c r="Z3478" s="17"/>
    </row>
    <row r="3479" spans="4:35" x14ac:dyDescent="0.2">
      <c r="D3479" s="1">
        <v>31</v>
      </c>
      <c r="E3479" s="2">
        <f t="array" ref="E3479">SUMIF($B$2:$B$3442,$B$2:$B$3442,C32:C3472)/1110</f>
        <v>1.5963963963963963</v>
      </c>
      <c r="F3479" s="2"/>
      <c r="G3479" s="2">
        <f t="array" aca="1" ref="G3479" ca="1">SUMIF($B$2:$B$3442,$B$2:$B$3442,E32:E3447)/1110</f>
        <v>3.381081081081081</v>
      </c>
      <c r="H3479" s="2"/>
      <c r="I3479" s="2">
        <f t="array" aca="1" ref="I3479" ca="1">SUMIF($B$2:$B$3442,$B$2:$B$3442,G32:G3447)/1110</f>
        <v>8.2621621621621628</v>
      </c>
      <c r="J3479" s="2"/>
      <c r="K3479" s="2">
        <f t="array" aca="1" ref="K3479" ca="1">SUMIF($B$2:$B$3442,$B$2:$B$3442,I32:I3447)/1110</f>
        <v>12.156756756756756</v>
      </c>
      <c r="L3479" s="2">
        <f t="array" aca="1" ref="L3479" ca="1">SUMIF($B$2:$B$3442,$B$2:$B$3442,J32:J3447)/1110</f>
        <v>10.56036036036036</v>
      </c>
      <c r="M3479" s="2"/>
      <c r="N3479" s="2">
        <f t="array" aca="1" ref="N3479" ca="1">SUMIF($B$2:$B$3442,$B$2:$B$3442,L32:L3447)/1110</f>
        <v>5.416216216216216</v>
      </c>
      <c r="O3479" s="2"/>
      <c r="P3479" s="2">
        <f t="array" ref="P3479">SUMIF($B$2:$B$3442,$B$2:$B$3442,N32:N3472)/1110</f>
        <v>1.7612612612612613</v>
      </c>
      <c r="Q3479" s="17"/>
      <c r="R3479" s="17"/>
      <c r="S3479" s="17"/>
      <c r="T3479" s="17"/>
      <c r="U3479" s="17"/>
      <c r="V3479" s="17"/>
      <c r="W3479" s="17"/>
      <c r="X3479" s="17"/>
      <c r="Y3479" s="17"/>
      <c r="Z3479" s="17"/>
    </row>
    <row r="3480" spans="4:35" x14ac:dyDescent="0.2">
      <c r="O3480" s="17"/>
      <c r="P3480" s="17"/>
      <c r="Q3480" s="17"/>
      <c r="R3480" s="17"/>
      <c r="S3480" s="17"/>
      <c r="T3480" s="17"/>
      <c r="U3480" s="17"/>
      <c r="V3480" s="17"/>
      <c r="W3480" s="17"/>
      <c r="X3480" s="17"/>
      <c r="Y3480" s="17"/>
      <c r="Z3480" s="17"/>
    </row>
    <row r="3481" spans="4:35" x14ac:dyDescent="0.2">
      <c r="O3481" s="17"/>
      <c r="P3481" s="17"/>
      <c r="Q3481" s="17"/>
      <c r="R3481" s="17"/>
      <c r="S3481" s="17"/>
      <c r="T3481" s="17"/>
      <c r="U3481" s="17"/>
      <c r="V3481" s="17"/>
      <c r="W3481" s="17"/>
      <c r="X3481" s="17"/>
      <c r="Y3481" s="17"/>
      <c r="Z3481" s="17"/>
    </row>
    <row r="3482" spans="4:35" x14ac:dyDescent="0.2">
      <c r="E3482">
        <v>1</v>
      </c>
      <c r="F3482">
        <v>2</v>
      </c>
      <c r="G3482">
        <v>3</v>
      </c>
      <c r="H3482">
        <v>4</v>
      </c>
      <c r="I3482">
        <v>5</v>
      </c>
      <c r="J3482">
        <v>6</v>
      </c>
      <c r="K3482">
        <v>7</v>
      </c>
      <c r="L3482">
        <v>8</v>
      </c>
      <c r="M3482">
        <v>9</v>
      </c>
      <c r="N3482" s="17">
        <v>10</v>
      </c>
      <c r="O3482" s="17">
        <v>11</v>
      </c>
      <c r="P3482" s="17">
        <v>12</v>
      </c>
      <c r="Q3482" s="17">
        <v>13</v>
      </c>
      <c r="R3482" s="17">
        <v>14</v>
      </c>
      <c r="S3482" s="17">
        <v>15</v>
      </c>
      <c r="T3482" s="17">
        <v>16</v>
      </c>
      <c r="U3482" s="17">
        <v>17</v>
      </c>
      <c r="V3482" s="17">
        <v>18</v>
      </c>
      <c r="W3482" s="17">
        <v>19</v>
      </c>
      <c r="X3482" s="17">
        <v>20</v>
      </c>
      <c r="Y3482" s="17">
        <v>21</v>
      </c>
      <c r="Z3482">
        <v>22</v>
      </c>
      <c r="AA3482">
        <v>23</v>
      </c>
      <c r="AB3482">
        <v>24</v>
      </c>
      <c r="AC3482">
        <v>25</v>
      </c>
      <c r="AD3482">
        <v>26</v>
      </c>
      <c r="AE3482">
        <v>27</v>
      </c>
      <c r="AF3482">
        <v>28</v>
      </c>
      <c r="AG3482">
        <v>29</v>
      </c>
      <c r="AH3482">
        <v>30</v>
      </c>
      <c r="AI3482">
        <v>31</v>
      </c>
    </row>
    <row r="3483" spans="4:35" x14ac:dyDescent="0.2">
      <c r="D3483" t="s">
        <v>0</v>
      </c>
      <c r="E3483">
        <v>1.3171171171171172</v>
      </c>
      <c r="F3483">
        <v>1.7153153153153153</v>
      </c>
      <c r="G3483">
        <v>1.854054054054054</v>
      </c>
      <c r="H3483">
        <v>1.4639639639639639</v>
      </c>
      <c r="I3483">
        <v>1.3756756756756756</v>
      </c>
      <c r="J3483">
        <v>1.5009009009009009</v>
      </c>
      <c r="K3483">
        <v>1.2387387387387387</v>
      </c>
      <c r="L3483">
        <v>1.5864864864864865</v>
      </c>
      <c r="M3483">
        <v>1.5936936936936936</v>
      </c>
      <c r="N3483" s="17">
        <v>1.5954954954954954</v>
      </c>
      <c r="O3483" s="17">
        <v>1.6990990990990991</v>
      </c>
      <c r="P3483" s="17">
        <v>1.2576576576576577</v>
      </c>
      <c r="Q3483" s="17">
        <v>0.95495495495495497</v>
      </c>
      <c r="R3483" s="17">
        <v>0.87027027027027026</v>
      </c>
      <c r="S3483" s="17">
        <v>1.3612612612612613</v>
      </c>
      <c r="T3483" s="17">
        <v>1.5666666666666667</v>
      </c>
      <c r="U3483" s="17">
        <v>1.3306306306306306</v>
      </c>
      <c r="V3483" s="17">
        <v>1.1054054054054054</v>
      </c>
      <c r="W3483" s="17">
        <v>1.5180180180180181</v>
      </c>
      <c r="X3483" s="17">
        <v>1.4819819819819819</v>
      </c>
      <c r="Y3483" s="17">
        <v>1.5090090090090089</v>
      </c>
      <c r="Z3483">
        <v>1.5054054054054054</v>
      </c>
      <c r="AA3483">
        <v>1.318918918918919</v>
      </c>
      <c r="AB3483">
        <v>1.3531531531531531</v>
      </c>
      <c r="AC3483">
        <v>1.1162162162162161</v>
      </c>
      <c r="AD3483">
        <v>1.2225225225225225</v>
      </c>
      <c r="AE3483">
        <v>1.0171171171171172</v>
      </c>
      <c r="AF3483">
        <v>1.1117117117117117</v>
      </c>
      <c r="AG3483">
        <v>1.545045045045045</v>
      </c>
      <c r="AH3483">
        <v>1.4855855855855855</v>
      </c>
      <c r="AI3483">
        <v>1.5963963963963963</v>
      </c>
    </row>
    <row r="3484" spans="4:35" x14ac:dyDescent="0.2">
      <c r="D3484" t="s">
        <v>1</v>
      </c>
      <c r="E3484">
        <v>1.4666666666666666</v>
      </c>
      <c r="F3484">
        <v>1.3612612612612613</v>
      </c>
      <c r="G3484">
        <v>1.5513513513513513</v>
      </c>
      <c r="H3484">
        <v>1.4702702702702704</v>
      </c>
      <c r="I3484">
        <v>1.6252252252252253</v>
      </c>
      <c r="J3484">
        <v>1.8612612612612613</v>
      </c>
      <c r="K3484">
        <v>1.5108108108108107</v>
      </c>
      <c r="L3484">
        <v>1.5432432432432432</v>
      </c>
      <c r="M3484">
        <v>1.1927927927927928</v>
      </c>
      <c r="N3484">
        <v>1.2468468468468468</v>
      </c>
      <c r="O3484">
        <v>1.1612612612612612</v>
      </c>
      <c r="P3484">
        <v>0.98738738738738741</v>
      </c>
      <c r="Q3484">
        <v>0.79099099099099102</v>
      </c>
      <c r="R3484">
        <v>0.31261261261261264</v>
      </c>
      <c r="S3484">
        <v>0.7549549549549549</v>
      </c>
      <c r="T3484">
        <v>0.98198198198198194</v>
      </c>
      <c r="U3484">
        <v>0.7684684684684685</v>
      </c>
      <c r="V3484">
        <v>0.80810810810810807</v>
      </c>
      <c r="W3484">
        <v>1.1873873873873875</v>
      </c>
      <c r="X3484">
        <v>0.99549549549549554</v>
      </c>
      <c r="Y3484">
        <v>1.2126126126126127</v>
      </c>
      <c r="Z3484">
        <v>1.3792792792792792</v>
      </c>
      <c r="AA3484">
        <v>1.6432432432432433</v>
      </c>
      <c r="AB3484">
        <v>1.4837837837837837</v>
      </c>
      <c r="AC3484">
        <v>1.254954954954955</v>
      </c>
      <c r="AD3484">
        <v>1.4900900900900902</v>
      </c>
      <c r="AE3484">
        <v>1.5</v>
      </c>
      <c r="AF3484">
        <v>1.5792792792792794</v>
      </c>
    </row>
    <row r="3485" spans="4:35" x14ac:dyDescent="0.2">
      <c r="D3485" t="s">
        <v>2</v>
      </c>
      <c r="E3485">
        <v>1.5225225225225225</v>
      </c>
      <c r="F3485">
        <v>1.4054054054054055</v>
      </c>
      <c r="G3485">
        <v>1.4306306306306307</v>
      </c>
      <c r="H3485">
        <v>1.2657657657657657</v>
      </c>
      <c r="I3485">
        <v>1.3630630630630631</v>
      </c>
      <c r="J3485">
        <v>1.9792792792792793</v>
      </c>
      <c r="K3485">
        <v>2.2009009009009008</v>
      </c>
      <c r="L3485">
        <v>1.954954954954955</v>
      </c>
      <c r="M3485">
        <v>1.7567567567567568</v>
      </c>
      <c r="N3485">
        <v>1.9684684684684686</v>
      </c>
      <c r="O3485">
        <v>2.2252252252252251</v>
      </c>
      <c r="P3485">
        <v>1.9585585585585585</v>
      </c>
      <c r="Q3485">
        <v>1.9801801801801802</v>
      </c>
      <c r="R3485">
        <v>2.2513513513513512</v>
      </c>
      <c r="S3485">
        <v>2.5036036036036036</v>
      </c>
      <c r="T3485">
        <v>2.5630630630630629</v>
      </c>
      <c r="U3485">
        <v>2.9117117117117117</v>
      </c>
      <c r="V3485">
        <v>2.8351351351351353</v>
      </c>
      <c r="W3485">
        <v>2.7873873873873873</v>
      </c>
      <c r="X3485">
        <v>2.8936936936936939</v>
      </c>
      <c r="Y3485">
        <v>2.7675675675675677</v>
      </c>
      <c r="Z3485">
        <v>2.5423423423423421</v>
      </c>
      <c r="AA3485">
        <v>2.7072072072072073</v>
      </c>
      <c r="AB3485">
        <v>3.0504504504504504</v>
      </c>
      <c r="AC3485">
        <v>3.0819819819819818</v>
      </c>
      <c r="AD3485">
        <v>2.8396396396396395</v>
      </c>
      <c r="AE3485">
        <v>2.5981981981981983</v>
      </c>
      <c r="AF3485">
        <v>2.6531531531531534</v>
      </c>
      <c r="AG3485">
        <v>3.0387387387387386</v>
      </c>
      <c r="AH3485">
        <v>3.0810810810810811</v>
      </c>
      <c r="AI3485">
        <v>3.381081081081081</v>
      </c>
    </row>
    <row r="3486" spans="4:35" x14ac:dyDescent="0.2">
      <c r="D3486" t="s">
        <v>3</v>
      </c>
      <c r="E3486">
        <v>3.6477477477477476</v>
      </c>
      <c r="F3486">
        <v>3.2666666666666666</v>
      </c>
      <c r="G3486">
        <v>3.1225225225225226</v>
      </c>
      <c r="H3486">
        <v>3.4450450450450449</v>
      </c>
      <c r="I3486">
        <v>3.2432432432432434</v>
      </c>
      <c r="J3486">
        <v>3.5081081081081082</v>
      </c>
      <c r="K3486">
        <v>3.4180180180180182</v>
      </c>
      <c r="L3486">
        <v>3.1261261261261262</v>
      </c>
      <c r="M3486">
        <v>3.0549549549549551</v>
      </c>
      <c r="N3486">
        <v>3.7765765765765766</v>
      </c>
      <c r="O3486">
        <v>3.810810810810811</v>
      </c>
      <c r="P3486">
        <v>4.0918918918918923</v>
      </c>
      <c r="Q3486">
        <v>3.8603603603603602</v>
      </c>
      <c r="R3486">
        <v>4.1072072072072068</v>
      </c>
      <c r="S3486">
        <v>4.1207207207207208</v>
      </c>
      <c r="T3486">
        <v>4.154054054054054</v>
      </c>
      <c r="U3486">
        <v>4.0504504504504508</v>
      </c>
      <c r="V3486">
        <v>3.9324324324324325</v>
      </c>
      <c r="W3486">
        <v>4.0648648648648651</v>
      </c>
      <c r="X3486">
        <v>3.9567567567567568</v>
      </c>
      <c r="Y3486">
        <v>4.4009009009009006</v>
      </c>
      <c r="Z3486">
        <v>4.6693693693693694</v>
      </c>
      <c r="AA3486">
        <v>4.9729729729729728</v>
      </c>
      <c r="AB3486">
        <v>4.8171171171171174</v>
      </c>
      <c r="AC3486">
        <v>5.1315315315315315</v>
      </c>
      <c r="AD3486">
        <v>4.961261261261261</v>
      </c>
      <c r="AE3486">
        <v>5.0522522522522522</v>
      </c>
      <c r="AF3486">
        <v>4.9027027027027028</v>
      </c>
      <c r="AG3486">
        <v>4.7747747747747749</v>
      </c>
      <c r="AH3486">
        <v>5.038738738738739</v>
      </c>
    </row>
    <row r="3487" spans="4:35" x14ac:dyDescent="0.2">
      <c r="D3487" t="s">
        <v>4</v>
      </c>
      <c r="E3487">
        <v>5.301801801801802</v>
      </c>
      <c r="F3487">
        <v>5.2279279279279276</v>
      </c>
      <c r="G3487">
        <v>5.4945945945945942</v>
      </c>
      <c r="H3487">
        <v>5.5270270270270272</v>
      </c>
      <c r="I3487">
        <v>5.8342342342342342</v>
      </c>
      <c r="J3487">
        <v>5.9711711711711715</v>
      </c>
      <c r="K3487">
        <v>6.1576576576576576</v>
      </c>
      <c r="L3487">
        <v>6.2855855855855856</v>
      </c>
      <c r="M3487">
        <v>6.0099099099099096</v>
      </c>
      <c r="N3487">
        <v>6.1054054054054054</v>
      </c>
      <c r="O3487">
        <v>6.3990990990990992</v>
      </c>
      <c r="P3487">
        <v>6.9693693693693692</v>
      </c>
      <c r="Q3487">
        <v>7.0801801801801805</v>
      </c>
      <c r="R3487">
        <v>7.0378378378378379</v>
      </c>
      <c r="S3487">
        <v>6.7504504504504501</v>
      </c>
      <c r="T3487">
        <v>6.6432432432432433</v>
      </c>
      <c r="U3487">
        <v>6.718018018018018</v>
      </c>
      <c r="V3487">
        <v>6.7189189189189191</v>
      </c>
      <c r="W3487">
        <v>6.615315315315315</v>
      </c>
      <c r="X3487">
        <v>7.102702702702703</v>
      </c>
      <c r="Y3487">
        <v>7.3576576576576578</v>
      </c>
      <c r="Z3487">
        <v>7.538738738738739</v>
      </c>
      <c r="AA3487">
        <v>7.954954954954955</v>
      </c>
      <c r="AB3487">
        <v>8.2081081081081084</v>
      </c>
      <c r="AC3487">
        <v>8.1045045045045043</v>
      </c>
      <c r="AD3487">
        <v>7.9684684684684681</v>
      </c>
      <c r="AE3487">
        <v>8.1981981981981988</v>
      </c>
      <c r="AF3487">
        <v>8.1</v>
      </c>
      <c r="AG3487">
        <v>8.121621621621621</v>
      </c>
      <c r="AH3487">
        <v>8.4054054054054053</v>
      </c>
      <c r="AI3487">
        <v>8.2621621621621628</v>
      </c>
    </row>
    <row r="3488" spans="4:35" x14ac:dyDescent="0.2">
      <c r="D3488" t="s">
        <v>5</v>
      </c>
      <c r="E3488">
        <v>8.6549549549549543</v>
      </c>
      <c r="F3488">
        <v>8.8036036036036034</v>
      </c>
      <c r="G3488">
        <v>8.6342342342342349</v>
      </c>
      <c r="H3488">
        <v>8.7477477477477485</v>
      </c>
      <c r="I3488">
        <v>8.9981981981981978</v>
      </c>
      <c r="J3488">
        <v>9.1387387387387395</v>
      </c>
      <c r="K3488">
        <v>9.4009009009009006</v>
      </c>
      <c r="L3488">
        <v>9.3612612612612605</v>
      </c>
      <c r="M3488">
        <v>9.1333333333333329</v>
      </c>
      <c r="N3488">
        <v>9.5666666666666664</v>
      </c>
      <c r="O3488">
        <v>9.4252252252252244</v>
      </c>
      <c r="P3488">
        <v>9.8180180180180177</v>
      </c>
      <c r="Q3488">
        <v>9.7405405405405414</v>
      </c>
      <c r="R3488">
        <v>9.5117117117117118</v>
      </c>
      <c r="S3488">
        <v>9.3432432432432435</v>
      </c>
      <c r="T3488">
        <v>9.7621621621621628</v>
      </c>
      <c r="U3488">
        <v>10.072072072072071</v>
      </c>
      <c r="V3488">
        <v>10.062162162162162</v>
      </c>
      <c r="W3488">
        <v>10.051351351351352</v>
      </c>
      <c r="X3488">
        <v>10.27117117117117</v>
      </c>
      <c r="Y3488">
        <v>10.226126126126125</v>
      </c>
      <c r="Z3488">
        <v>10.30990990990991</v>
      </c>
      <c r="AA3488">
        <v>10.44954954954955</v>
      </c>
      <c r="AB3488">
        <v>10.376576576576577</v>
      </c>
      <c r="AC3488">
        <v>10.576576576576576</v>
      </c>
      <c r="AD3488">
        <v>10.452252252252253</v>
      </c>
      <c r="AE3488">
        <v>10.666666666666666</v>
      </c>
      <c r="AF3488">
        <v>10.748648648648649</v>
      </c>
      <c r="AG3488">
        <v>10.787387387387387</v>
      </c>
      <c r="AH3488">
        <v>10.691891891891892</v>
      </c>
    </row>
    <row r="3489" spans="4:35" x14ac:dyDescent="0.2">
      <c r="D3489" t="s">
        <v>6</v>
      </c>
      <c r="E3489">
        <v>11.315315315315315</v>
      </c>
      <c r="F3489">
        <v>11.300900900900901</v>
      </c>
      <c r="G3489">
        <v>11.295495495495496</v>
      </c>
      <c r="H3489">
        <v>11.243243243243244</v>
      </c>
      <c r="I3489">
        <v>11.506306306306307</v>
      </c>
      <c r="J3489">
        <v>11.364864864864865</v>
      </c>
      <c r="K3489">
        <v>11.436036036036036</v>
      </c>
      <c r="L3489">
        <v>11.36036036036036</v>
      </c>
      <c r="M3489">
        <v>11.695495495495495</v>
      </c>
      <c r="N3489">
        <v>11.492792792792793</v>
      </c>
      <c r="O3489">
        <v>11.663063063063063</v>
      </c>
      <c r="P3489">
        <v>11.956756756756757</v>
      </c>
      <c r="Q3489">
        <v>11.872972972972972</v>
      </c>
      <c r="R3489">
        <v>12.168468468468468</v>
      </c>
      <c r="S3489">
        <v>11.963063063063062</v>
      </c>
      <c r="T3489">
        <v>11.976576576576576</v>
      </c>
      <c r="U3489">
        <v>11.685585585585585</v>
      </c>
      <c r="V3489">
        <v>11.953153153153153</v>
      </c>
      <c r="W3489">
        <v>11.974774774774774</v>
      </c>
      <c r="X3489">
        <v>12.173873873873873</v>
      </c>
      <c r="Y3489">
        <v>12.321621621621622</v>
      </c>
      <c r="Z3489">
        <v>12.118018018018018</v>
      </c>
      <c r="AA3489">
        <v>12.285585585585586</v>
      </c>
      <c r="AB3489">
        <v>11.997297297297298</v>
      </c>
      <c r="AC3489">
        <v>11.881981981981982</v>
      </c>
      <c r="AD3489">
        <v>12.246846846846847</v>
      </c>
      <c r="AE3489">
        <v>11.854954954954955</v>
      </c>
      <c r="AF3489">
        <v>12.045045045045045</v>
      </c>
      <c r="AG3489">
        <v>12.198198198198199</v>
      </c>
      <c r="AH3489">
        <v>12.19009009009009</v>
      </c>
      <c r="AI3489">
        <v>12.156756756756756</v>
      </c>
    </row>
    <row r="3490" spans="4:35" x14ac:dyDescent="0.2">
      <c r="D3490" t="s">
        <v>7</v>
      </c>
      <c r="E3490">
        <v>11.908108108108108</v>
      </c>
      <c r="F3490">
        <v>11.845945945945946</v>
      </c>
      <c r="G3490">
        <v>11.891891891891891</v>
      </c>
      <c r="H3490">
        <v>11.980180180180181</v>
      </c>
      <c r="I3490">
        <v>12.070270270270271</v>
      </c>
      <c r="J3490">
        <v>12.054054054054054</v>
      </c>
      <c r="K3490">
        <v>11.900900900900901</v>
      </c>
      <c r="L3490">
        <v>11.646846846846847</v>
      </c>
      <c r="M3490">
        <v>11.874774774774774</v>
      </c>
      <c r="N3490">
        <v>11.948648648648648</v>
      </c>
      <c r="O3490">
        <v>11.700900900900901</v>
      </c>
      <c r="P3490">
        <v>11.880180180180179</v>
      </c>
      <c r="Q3490">
        <v>11.992792792792793</v>
      </c>
      <c r="R3490">
        <v>11.968468468468469</v>
      </c>
      <c r="S3490">
        <v>11.690990990990992</v>
      </c>
      <c r="T3490">
        <v>11.297297297297296</v>
      </c>
      <c r="U3490">
        <v>11.395495495495496</v>
      </c>
      <c r="V3490">
        <v>11.731531531531532</v>
      </c>
      <c r="W3490">
        <v>11.709909909909911</v>
      </c>
      <c r="X3490">
        <v>11.745045045045044</v>
      </c>
      <c r="Y3490">
        <v>11.546846846846847</v>
      </c>
      <c r="Z3490">
        <v>11.56036036036036</v>
      </c>
      <c r="AA3490">
        <v>11.075675675675676</v>
      </c>
      <c r="AB3490">
        <v>11.583783783783783</v>
      </c>
      <c r="AC3490">
        <v>11.27927927927928</v>
      </c>
      <c r="AD3490">
        <v>11.353153153153153</v>
      </c>
      <c r="AE3490">
        <v>11.008108108108107</v>
      </c>
      <c r="AF3490">
        <v>10.84954954954955</v>
      </c>
      <c r="AG3490">
        <v>10.975675675675676</v>
      </c>
      <c r="AH3490">
        <v>10.845945945945946</v>
      </c>
      <c r="AI3490">
        <v>10.56036036036036</v>
      </c>
    </row>
    <row r="3491" spans="4:35" x14ac:dyDescent="0.2">
      <c r="D3491" t="s">
        <v>8</v>
      </c>
      <c r="E3491">
        <v>10.799099099099099</v>
      </c>
      <c r="F3491">
        <v>10.768468468468468</v>
      </c>
      <c r="G3491">
        <v>10.757657657657658</v>
      </c>
      <c r="H3491">
        <v>10.40990990990991</v>
      </c>
      <c r="I3491">
        <v>10.71981981981982</v>
      </c>
      <c r="J3491">
        <v>10.632432432432433</v>
      </c>
      <c r="K3491">
        <v>10.272972972972973</v>
      </c>
      <c r="L3491">
        <v>10.357657657657658</v>
      </c>
      <c r="M3491">
        <v>10.190990990990992</v>
      </c>
      <c r="N3491">
        <v>10.04954954954955</v>
      </c>
      <c r="O3491">
        <v>10.111711711711711</v>
      </c>
      <c r="P3491">
        <v>9.9306306306306311</v>
      </c>
      <c r="Q3491">
        <v>9.6009009009009016</v>
      </c>
      <c r="R3491">
        <v>9.5045045045045047</v>
      </c>
      <c r="S3491">
        <v>9.5441441441441448</v>
      </c>
      <c r="T3491">
        <v>9.2981981981981985</v>
      </c>
      <c r="U3491">
        <v>9.8945945945945954</v>
      </c>
      <c r="V3491">
        <v>9.609009009009009</v>
      </c>
      <c r="W3491">
        <v>9.4693693693693692</v>
      </c>
      <c r="X3491">
        <v>9.3981981981981981</v>
      </c>
      <c r="Y3491">
        <v>8.7468468468468465</v>
      </c>
      <c r="Z3491">
        <v>9.0675675675675684</v>
      </c>
      <c r="AA3491">
        <v>9.1801801801801801</v>
      </c>
      <c r="AB3491">
        <v>9.1432432432432424</v>
      </c>
      <c r="AC3491">
        <v>8.7270270270270274</v>
      </c>
      <c r="AD3491">
        <v>8.5972972972972972</v>
      </c>
      <c r="AE3491">
        <v>8.5207207207207212</v>
      </c>
      <c r="AF3491">
        <v>8.5972972972972972</v>
      </c>
      <c r="AG3491">
        <v>8.7603603603603606</v>
      </c>
      <c r="AH3491">
        <v>8.5207207207207212</v>
      </c>
    </row>
    <row r="3492" spans="4:35" x14ac:dyDescent="0.2">
      <c r="D3492" t="s">
        <v>9</v>
      </c>
      <c r="E3492">
        <v>8.6252252252252255</v>
      </c>
      <c r="F3492">
        <v>8.3945945945945954</v>
      </c>
      <c r="G3492">
        <v>8.2405405405405414</v>
      </c>
      <c r="H3492">
        <v>8.1117117117117115</v>
      </c>
      <c r="I3492">
        <v>7.9396396396396396</v>
      </c>
      <c r="J3492">
        <v>8.1999999999999993</v>
      </c>
      <c r="K3492">
        <v>8.0288288288288285</v>
      </c>
      <c r="L3492">
        <v>7.9234234234234231</v>
      </c>
      <c r="M3492">
        <v>7.8369369369369366</v>
      </c>
      <c r="N3492">
        <v>7.993693693693694</v>
      </c>
      <c r="O3492">
        <v>7.672972972972973</v>
      </c>
      <c r="P3492">
        <v>7.0423423423423426</v>
      </c>
      <c r="Q3492">
        <v>7.0495495495495497</v>
      </c>
      <c r="R3492">
        <v>7.1684684684684683</v>
      </c>
      <c r="S3492">
        <v>6.942342342342342</v>
      </c>
      <c r="T3492">
        <v>6.763063063063063</v>
      </c>
      <c r="U3492">
        <v>6.9009009009009006</v>
      </c>
      <c r="V3492">
        <v>6.3819819819819816</v>
      </c>
      <c r="W3492">
        <v>6.6189189189189186</v>
      </c>
      <c r="X3492">
        <v>6.6873873873873872</v>
      </c>
      <c r="Y3492">
        <v>6.3765765765765767</v>
      </c>
      <c r="Z3492">
        <v>6.2747747747747749</v>
      </c>
      <c r="AA3492">
        <v>6.1936936936936933</v>
      </c>
      <c r="AB3492">
        <v>5.7108108108108109</v>
      </c>
      <c r="AC3492">
        <v>5.7189189189189191</v>
      </c>
      <c r="AD3492">
        <v>5.2810810810810809</v>
      </c>
      <c r="AE3492">
        <v>5.2972972972972974</v>
      </c>
      <c r="AF3492">
        <v>5.4891891891891893</v>
      </c>
      <c r="AG3492">
        <v>5.1594594594594598</v>
      </c>
      <c r="AH3492">
        <v>5.4630630630630632</v>
      </c>
      <c r="AI3492">
        <v>5.416216216216216</v>
      </c>
    </row>
    <row r="3493" spans="4:35" x14ac:dyDescent="0.2">
      <c r="D3493" t="s">
        <v>10</v>
      </c>
      <c r="E3493">
        <v>5.3342342342342342</v>
      </c>
      <c r="F3493">
        <v>5.5171171171171167</v>
      </c>
      <c r="G3493">
        <v>5.5081081081081082</v>
      </c>
      <c r="H3493">
        <v>4.8837837837837839</v>
      </c>
      <c r="I3493">
        <v>4.9900900900900904</v>
      </c>
      <c r="J3493">
        <v>4.57027027027027</v>
      </c>
      <c r="K3493">
        <v>4.3630630630630627</v>
      </c>
      <c r="L3493">
        <v>4.5288288288288285</v>
      </c>
      <c r="M3493">
        <v>4.3423423423423424</v>
      </c>
      <c r="N3493">
        <v>3.9981981981981982</v>
      </c>
      <c r="O3493">
        <v>4.1756756756756754</v>
      </c>
      <c r="P3493">
        <v>4.2153153153153156</v>
      </c>
      <c r="Q3493">
        <v>3.7675675675675677</v>
      </c>
      <c r="R3493">
        <v>3.2864864864864867</v>
      </c>
      <c r="S3493">
        <v>3.1873873873873872</v>
      </c>
      <c r="T3493">
        <v>3.0792792792792794</v>
      </c>
      <c r="U3493">
        <v>2.7576576576576577</v>
      </c>
      <c r="V3493">
        <v>3.0846846846846847</v>
      </c>
      <c r="W3493">
        <v>3.3081081081081081</v>
      </c>
      <c r="X3493">
        <v>3.3279279279279281</v>
      </c>
      <c r="Y3493">
        <v>3.0594594594594593</v>
      </c>
      <c r="Z3493">
        <v>3.1306306306306309</v>
      </c>
      <c r="AA3493">
        <v>3.1846846846846848</v>
      </c>
      <c r="AB3493">
        <v>2.9954954954954953</v>
      </c>
      <c r="AC3493">
        <v>2.9945945945945946</v>
      </c>
      <c r="AD3493">
        <v>2.8657657657657656</v>
      </c>
      <c r="AE3493">
        <v>2.6063063063063061</v>
      </c>
      <c r="AF3493">
        <v>2.7306306306306305</v>
      </c>
      <c r="AG3493">
        <v>2.6297297297297297</v>
      </c>
      <c r="AH3493">
        <v>2.6117117117117119</v>
      </c>
    </row>
    <row r="3494" spans="4:35" x14ac:dyDescent="0.2">
      <c r="D3494" t="s">
        <v>11</v>
      </c>
      <c r="E3494">
        <v>2.8801801801801803</v>
      </c>
      <c r="F3494">
        <v>2.7612612612612613</v>
      </c>
      <c r="G3494">
        <v>2.9612612612612614</v>
      </c>
      <c r="H3494">
        <v>2.7927927927927927</v>
      </c>
      <c r="I3494">
        <v>2.6036036036036037</v>
      </c>
      <c r="J3494">
        <v>2.246846846846847</v>
      </c>
      <c r="K3494">
        <v>2.0486486486486486</v>
      </c>
      <c r="L3494">
        <v>2.0549549549549551</v>
      </c>
      <c r="M3494">
        <v>2.0864864864864865</v>
      </c>
      <c r="N3494">
        <v>2.1675675675675676</v>
      </c>
      <c r="O3494">
        <v>2.2063063063063062</v>
      </c>
      <c r="P3494">
        <v>2.1594594594594594</v>
      </c>
      <c r="Q3494">
        <v>2.1936936936936937</v>
      </c>
      <c r="R3494">
        <v>2.208108108108108</v>
      </c>
      <c r="S3494">
        <v>2.2324324324324323</v>
      </c>
      <c r="T3494">
        <v>2.0405405405405403</v>
      </c>
      <c r="U3494">
        <v>2.2612612612612613</v>
      </c>
      <c r="V3494">
        <v>2.0594594594594593</v>
      </c>
      <c r="W3494">
        <v>1.5783783783783785</v>
      </c>
      <c r="X3494">
        <v>1.4153153153153153</v>
      </c>
      <c r="Y3494">
        <v>1.4747747747747748</v>
      </c>
      <c r="Z3494">
        <v>1.7009009009009008</v>
      </c>
      <c r="AA3494">
        <v>2.2000000000000002</v>
      </c>
      <c r="AB3494">
        <v>1.773873873873874</v>
      </c>
      <c r="AC3494">
        <v>1.6990990990990991</v>
      </c>
      <c r="AD3494">
        <v>1.5027027027027027</v>
      </c>
      <c r="AE3494">
        <v>1.8306306306306306</v>
      </c>
      <c r="AF3494">
        <v>1.8162162162162163</v>
      </c>
      <c r="AG3494">
        <v>1.6045045045045045</v>
      </c>
      <c r="AH3494">
        <v>1.6792792792792792</v>
      </c>
      <c r="AI3494">
        <v>1.7612612612612613</v>
      </c>
    </row>
    <row r="3501" spans="4:35" hidden="1" x14ac:dyDescent="0.2"/>
    <row r="3502" spans="4:35" hidden="1" x14ac:dyDescent="0.2"/>
    <row r="3503" spans="4:35" hidden="1" x14ac:dyDescent="0.2"/>
    <row r="3504" spans="4:35" hidden="1" x14ac:dyDescent="0.2"/>
    <row r="3505" hidden="1" x14ac:dyDescent="0.2"/>
    <row r="3506" hidden="1" x14ac:dyDescent="0.2"/>
    <row r="3507" hidden="1" x14ac:dyDescent="0.2"/>
    <row r="3508" hidden="1" x14ac:dyDescent="0.2"/>
    <row r="3509" hidden="1" x14ac:dyDescent="0.2"/>
    <row r="3510" hidden="1" x14ac:dyDescent="0.2"/>
    <row r="3511" hidden="1" x14ac:dyDescent="0.2"/>
    <row r="3512" hidden="1" x14ac:dyDescent="0.2"/>
    <row r="3513" hidden="1" x14ac:dyDescent="0.2"/>
    <row r="3514" hidden="1" x14ac:dyDescent="0.2"/>
    <row r="3515" hidden="1" x14ac:dyDescent="0.2"/>
    <row r="3516" hidden="1" x14ac:dyDescent="0.2"/>
    <row r="3517" hidden="1" x14ac:dyDescent="0.2"/>
    <row r="3518" hidden="1" x14ac:dyDescent="0.2"/>
    <row r="3519" hidden="1" x14ac:dyDescent="0.2"/>
    <row r="3520" hidden="1" x14ac:dyDescent="0.2"/>
    <row r="3521" hidden="1" x14ac:dyDescent="0.2"/>
    <row r="3522" hidden="1" x14ac:dyDescent="0.2"/>
    <row r="3523" hidden="1" x14ac:dyDescent="0.2"/>
    <row r="3524" hidden="1" x14ac:dyDescent="0.2"/>
    <row r="3525" hidden="1" x14ac:dyDescent="0.2"/>
    <row r="3526" hidden="1" x14ac:dyDescent="0.2"/>
    <row r="3527" hidden="1" x14ac:dyDescent="0.2"/>
    <row r="3528" hidden="1" x14ac:dyDescent="0.2"/>
    <row r="3529" hidden="1" x14ac:dyDescent="0.2"/>
    <row r="3530" hidden="1" x14ac:dyDescent="0.2"/>
    <row r="3531" hidden="1" x14ac:dyDescent="0.2"/>
    <row r="3532" hidden="1" x14ac:dyDescent="0.2"/>
    <row r="3533" hidden="1" x14ac:dyDescent="0.2"/>
    <row r="3534" hidden="1" x14ac:dyDescent="0.2"/>
    <row r="3535" hidden="1" x14ac:dyDescent="0.2"/>
    <row r="3536" hidden="1" x14ac:dyDescent="0.2"/>
    <row r="3537" hidden="1" x14ac:dyDescent="0.2"/>
    <row r="3538" hidden="1" x14ac:dyDescent="0.2"/>
    <row r="3539" hidden="1" x14ac:dyDescent="0.2"/>
    <row r="3540" hidden="1" x14ac:dyDescent="0.2"/>
    <row r="3541" hidden="1" x14ac:dyDescent="0.2"/>
    <row r="3542" hidden="1" x14ac:dyDescent="0.2"/>
    <row r="3543" hidden="1" x14ac:dyDescent="0.2"/>
    <row r="3544" hidden="1" x14ac:dyDescent="0.2"/>
    <row r="3545" hidden="1" x14ac:dyDescent="0.2"/>
    <row r="3546" hidden="1" x14ac:dyDescent="0.2"/>
    <row r="3547" hidden="1" x14ac:dyDescent="0.2"/>
    <row r="3548" hidden="1" x14ac:dyDescent="0.2"/>
    <row r="3549" hidden="1" x14ac:dyDescent="0.2"/>
    <row r="3550" hidden="1" x14ac:dyDescent="0.2"/>
    <row r="3551" hidden="1" x14ac:dyDescent="0.2"/>
    <row r="3552" hidden="1" x14ac:dyDescent="0.2"/>
    <row r="3553" hidden="1" x14ac:dyDescent="0.2"/>
    <row r="3554" hidden="1" x14ac:dyDescent="0.2"/>
    <row r="3555" hidden="1" x14ac:dyDescent="0.2"/>
    <row r="3556" hidden="1" x14ac:dyDescent="0.2"/>
    <row r="3557" hidden="1" x14ac:dyDescent="0.2"/>
    <row r="3558" hidden="1" x14ac:dyDescent="0.2"/>
    <row r="3559" hidden="1" x14ac:dyDescent="0.2"/>
    <row r="3560" hidden="1" x14ac:dyDescent="0.2"/>
    <row r="3561" hidden="1" x14ac:dyDescent="0.2"/>
    <row r="3562" hidden="1" x14ac:dyDescent="0.2"/>
    <row r="3563" hidden="1" x14ac:dyDescent="0.2"/>
    <row r="3564" hidden="1" x14ac:dyDescent="0.2"/>
    <row r="3565" hidden="1" x14ac:dyDescent="0.2"/>
    <row r="3566" hidden="1" x14ac:dyDescent="0.2"/>
    <row r="3567" hidden="1" x14ac:dyDescent="0.2"/>
    <row r="3568" hidden="1" x14ac:dyDescent="0.2"/>
    <row r="3569" hidden="1" x14ac:dyDescent="0.2"/>
    <row r="3570" hidden="1" x14ac:dyDescent="0.2"/>
    <row r="3571" hidden="1" x14ac:dyDescent="0.2"/>
    <row r="3572" hidden="1" x14ac:dyDescent="0.2"/>
    <row r="3573" hidden="1" x14ac:dyDescent="0.2"/>
    <row r="3574" hidden="1" x14ac:dyDescent="0.2"/>
    <row r="3575" hidden="1" x14ac:dyDescent="0.2"/>
    <row r="3576" hidden="1" x14ac:dyDescent="0.2"/>
    <row r="3577" hidden="1" x14ac:dyDescent="0.2"/>
    <row r="3578" hidden="1" x14ac:dyDescent="0.2"/>
    <row r="3579" hidden="1" x14ac:dyDescent="0.2"/>
    <row r="3580" hidden="1" x14ac:dyDescent="0.2"/>
    <row r="3581" hidden="1" x14ac:dyDescent="0.2"/>
    <row r="3582" hidden="1" x14ac:dyDescent="0.2"/>
    <row r="3583" hidden="1" x14ac:dyDescent="0.2"/>
    <row r="3584" hidden="1" x14ac:dyDescent="0.2"/>
    <row r="3585" hidden="1" x14ac:dyDescent="0.2"/>
    <row r="3586" hidden="1" x14ac:dyDescent="0.2"/>
    <row r="3587" hidden="1" x14ac:dyDescent="0.2"/>
    <row r="3588" hidden="1" x14ac:dyDescent="0.2"/>
    <row r="3589" hidden="1" x14ac:dyDescent="0.2"/>
    <row r="3590" hidden="1" x14ac:dyDescent="0.2"/>
    <row r="3591" hidden="1" x14ac:dyDescent="0.2"/>
    <row r="3592" hidden="1" x14ac:dyDescent="0.2"/>
    <row r="3593" hidden="1" x14ac:dyDescent="0.2"/>
    <row r="3594" hidden="1" x14ac:dyDescent="0.2"/>
    <row r="3595" hidden="1" x14ac:dyDescent="0.2"/>
    <row r="3596" hidden="1" x14ac:dyDescent="0.2"/>
    <row r="3597" hidden="1" x14ac:dyDescent="0.2"/>
    <row r="3598" hidden="1" x14ac:dyDescent="0.2"/>
    <row r="3599" hidden="1" x14ac:dyDescent="0.2"/>
    <row r="3600" hidden="1" x14ac:dyDescent="0.2"/>
    <row r="3601" hidden="1" x14ac:dyDescent="0.2"/>
    <row r="3602" hidden="1" x14ac:dyDescent="0.2"/>
    <row r="3603" hidden="1" x14ac:dyDescent="0.2"/>
    <row r="3604" hidden="1" x14ac:dyDescent="0.2"/>
    <row r="3605" hidden="1" x14ac:dyDescent="0.2"/>
    <row r="3606" hidden="1" x14ac:dyDescent="0.2"/>
    <row r="3607" hidden="1" x14ac:dyDescent="0.2"/>
    <row r="3608" hidden="1" x14ac:dyDescent="0.2"/>
    <row r="3609" hidden="1" x14ac:dyDescent="0.2"/>
    <row r="3610" hidden="1" x14ac:dyDescent="0.2"/>
    <row r="3611" hidden="1" x14ac:dyDescent="0.2"/>
    <row r="3612" hidden="1" x14ac:dyDescent="0.2"/>
    <row r="3613" hidden="1" x14ac:dyDescent="0.2"/>
    <row r="3614" hidden="1" x14ac:dyDescent="0.2"/>
    <row r="3615" hidden="1" x14ac:dyDescent="0.2"/>
    <row r="3616" hidden="1" x14ac:dyDescent="0.2"/>
    <row r="3617" hidden="1" x14ac:dyDescent="0.2"/>
    <row r="3618" hidden="1" x14ac:dyDescent="0.2"/>
    <row r="3619" hidden="1" x14ac:dyDescent="0.2"/>
    <row r="3620" hidden="1" x14ac:dyDescent="0.2"/>
    <row r="3621" hidden="1" x14ac:dyDescent="0.2"/>
    <row r="3622" hidden="1" x14ac:dyDescent="0.2"/>
    <row r="3623" hidden="1" x14ac:dyDescent="0.2"/>
    <row r="3624" hidden="1" x14ac:dyDescent="0.2"/>
    <row r="3625" hidden="1" x14ac:dyDescent="0.2"/>
    <row r="3626" hidden="1" x14ac:dyDescent="0.2"/>
    <row r="3627" hidden="1" x14ac:dyDescent="0.2"/>
    <row r="3628" hidden="1" x14ac:dyDescent="0.2"/>
    <row r="3629" hidden="1" x14ac:dyDescent="0.2"/>
    <row r="3630" hidden="1" x14ac:dyDescent="0.2"/>
    <row r="3631" hidden="1" x14ac:dyDescent="0.2"/>
    <row r="3632" hidden="1" x14ac:dyDescent="0.2"/>
    <row r="3633" hidden="1" x14ac:dyDescent="0.2"/>
    <row r="3634" hidden="1" x14ac:dyDescent="0.2"/>
    <row r="3635" hidden="1" x14ac:dyDescent="0.2"/>
    <row r="3636" hidden="1" x14ac:dyDescent="0.2"/>
    <row r="3637" hidden="1" x14ac:dyDescent="0.2"/>
    <row r="3638" hidden="1" x14ac:dyDescent="0.2"/>
    <row r="3639" hidden="1" x14ac:dyDescent="0.2"/>
    <row r="3640" hidden="1" x14ac:dyDescent="0.2"/>
    <row r="3641" hidden="1" x14ac:dyDescent="0.2"/>
    <row r="3642" hidden="1" x14ac:dyDescent="0.2"/>
    <row r="3643" hidden="1" x14ac:dyDescent="0.2"/>
    <row r="3644" hidden="1" x14ac:dyDescent="0.2"/>
    <row r="3645" hidden="1" x14ac:dyDescent="0.2"/>
    <row r="3646" hidden="1" x14ac:dyDescent="0.2"/>
    <row r="3647" hidden="1" x14ac:dyDescent="0.2"/>
    <row r="3648" hidden="1" x14ac:dyDescent="0.2"/>
    <row r="3649" hidden="1" x14ac:dyDescent="0.2"/>
    <row r="3650" hidden="1" x14ac:dyDescent="0.2"/>
    <row r="3651" hidden="1" x14ac:dyDescent="0.2"/>
    <row r="3652" hidden="1" x14ac:dyDescent="0.2"/>
    <row r="3653" hidden="1" x14ac:dyDescent="0.2"/>
    <row r="3654" hidden="1" x14ac:dyDescent="0.2"/>
    <row r="3655" hidden="1" x14ac:dyDescent="0.2"/>
    <row r="3656" hidden="1" x14ac:dyDescent="0.2"/>
    <row r="3657" hidden="1" x14ac:dyDescent="0.2"/>
    <row r="3658" hidden="1" x14ac:dyDescent="0.2"/>
    <row r="3659" hidden="1" x14ac:dyDescent="0.2"/>
    <row r="3660" hidden="1" x14ac:dyDescent="0.2"/>
    <row r="3661" hidden="1" x14ac:dyDescent="0.2"/>
    <row r="3662" hidden="1" x14ac:dyDescent="0.2"/>
    <row r="3663" hidden="1" x14ac:dyDescent="0.2"/>
    <row r="3664" hidden="1" x14ac:dyDescent="0.2"/>
    <row r="3665" hidden="1" x14ac:dyDescent="0.2"/>
    <row r="3666" hidden="1" x14ac:dyDescent="0.2"/>
    <row r="3667" hidden="1" x14ac:dyDescent="0.2"/>
    <row r="3668" hidden="1" x14ac:dyDescent="0.2"/>
    <row r="3669" hidden="1" x14ac:dyDescent="0.2"/>
    <row r="3670" hidden="1" x14ac:dyDescent="0.2"/>
    <row r="3671" hidden="1" x14ac:dyDescent="0.2"/>
    <row r="3672" hidden="1" x14ac:dyDescent="0.2"/>
    <row r="3673" hidden="1" x14ac:dyDescent="0.2"/>
    <row r="3674" hidden="1" x14ac:dyDescent="0.2"/>
    <row r="3675" hidden="1" x14ac:dyDescent="0.2"/>
    <row r="3676" hidden="1" x14ac:dyDescent="0.2"/>
    <row r="3677" hidden="1" x14ac:dyDescent="0.2"/>
    <row r="3678" hidden="1" x14ac:dyDescent="0.2"/>
    <row r="3679" hidden="1" x14ac:dyDescent="0.2"/>
    <row r="3680" hidden="1" x14ac:dyDescent="0.2"/>
    <row r="3681" hidden="1" x14ac:dyDescent="0.2"/>
    <row r="3682" hidden="1" x14ac:dyDescent="0.2"/>
    <row r="3683" hidden="1" x14ac:dyDescent="0.2"/>
    <row r="3684" hidden="1" x14ac:dyDescent="0.2"/>
    <row r="3685" hidden="1" x14ac:dyDescent="0.2"/>
    <row r="3686" hidden="1" x14ac:dyDescent="0.2"/>
    <row r="3687" hidden="1" x14ac:dyDescent="0.2"/>
    <row r="3688" hidden="1" x14ac:dyDescent="0.2"/>
    <row r="3689" hidden="1" x14ac:dyDescent="0.2"/>
    <row r="3690" hidden="1" x14ac:dyDescent="0.2"/>
    <row r="3691" hidden="1" x14ac:dyDescent="0.2"/>
    <row r="3692" hidden="1" x14ac:dyDescent="0.2"/>
    <row r="3693" hidden="1" x14ac:dyDescent="0.2"/>
    <row r="3694" hidden="1" x14ac:dyDescent="0.2"/>
    <row r="3695" hidden="1" x14ac:dyDescent="0.2"/>
    <row r="3696" hidden="1" x14ac:dyDescent="0.2"/>
    <row r="3697" hidden="1" x14ac:dyDescent="0.2"/>
    <row r="3698" hidden="1" x14ac:dyDescent="0.2"/>
    <row r="3699" hidden="1" x14ac:dyDescent="0.2"/>
    <row r="3700" hidden="1" x14ac:dyDescent="0.2"/>
    <row r="3701" hidden="1" x14ac:dyDescent="0.2"/>
    <row r="3702" hidden="1" x14ac:dyDescent="0.2"/>
    <row r="3703" hidden="1" x14ac:dyDescent="0.2"/>
    <row r="3704" hidden="1" x14ac:dyDescent="0.2"/>
    <row r="3705" hidden="1" x14ac:dyDescent="0.2"/>
    <row r="3706" hidden="1" x14ac:dyDescent="0.2"/>
    <row r="3707" hidden="1" x14ac:dyDescent="0.2"/>
    <row r="3708" hidden="1" x14ac:dyDescent="0.2"/>
    <row r="3709" hidden="1" x14ac:dyDescent="0.2"/>
    <row r="3710" hidden="1" x14ac:dyDescent="0.2"/>
    <row r="3711" hidden="1" x14ac:dyDescent="0.2"/>
    <row r="3712" hidden="1" x14ac:dyDescent="0.2"/>
    <row r="3713" hidden="1" x14ac:dyDescent="0.2"/>
    <row r="3714" hidden="1" x14ac:dyDescent="0.2"/>
    <row r="3715" hidden="1" x14ac:dyDescent="0.2"/>
    <row r="3716" hidden="1" x14ac:dyDescent="0.2"/>
    <row r="3717" hidden="1" x14ac:dyDescent="0.2"/>
    <row r="3718" hidden="1" x14ac:dyDescent="0.2"/>
    <row r="3719" hidden="1" x14ac:dyDescent="0.2"/>
    <row r="3720" hidden="1" x14ac:dyDescent="0.2"/>
    <row r="3721" hidden="1" x14ac:dyDescent="0.2"/>
    <row r="3722" hidden="1" x14ac:dyDescent="0.2"/>
    <row r="3723" hidden="1" x14ac:dyDescent="0.2"/>
    <row r="3724" hidden="1" x14ac:dyDescent="0.2"/>
    <row r="3725" hidden="1" x14ac:dyDescent="0.2"/>
    <row r="3726" hidden="1" x14ac:dyDescent="0.2"/>
    <row r="3727" hidden="1" x14ac:dyDescent="0.2"/>
    <row r="3728" hidden="1" x14ac:dyDescent="0.2"/>
    <row r="3729" hidden="1" x14ac:dyDescent="0.2"/>
    <row r="3730" hidden="1" x14ac:dyDescent="0.2"/>
    <row r="3731" hidden="1" x14ac:dyDescent="0.2"/>
    <row r="3732" hidden="1" x14ac:dyDescent="0.2"/>
    <row r="3733" hidden="1" x14ac:dyDescent="0.2"/>
    <row r="3734" hidden="1" x14ac:dyDescent="0.2"/>
    <row r="3735" hidden="1" x14ac:dyDescent="0.2"/>
    <row r="3736" hidden="1" x14ac:dyDescent="0.2"/>
    <row r="3737" hidden="1" x14ac:dyDescent="0.2"/>
    <row r="3738" hidden="1" x14ac:dyDescent="0.2"/>
    <row r="3739" hidden="1" x14ac:dyDescent="0.2"/>
    <row r="3740" hidden="1" x14ac:dyDescent="0.2"/>
    <row r="3741" hidden="1" x14ac:dyDescent="0.2"/>
    <row r="3742" hidden="1" x14ac:dyDescent="0.2"/>
    <row r="3743" hidden="1" x14ac:dyDescent="0.2"/>
    <row r="3744" hidden="1" x14ac:dyDescent="0.2"/>
    <row r="3745" hidden="1" x14ac:dyDescent="0.2"/>
    <row r="3746" hidden="1" x14ac:dyDescent="0.2"/>
    <row r="3747" hidden="1" x14ac:dyDescent="0.2"/>
    <row r="3748" hidden="1" x14ac:dyDescent="0.2"/>
    <row r="3749" hidden="1" x14ac:dyDescent="0.2"/>
    <row r="3750" hidden="1" x14ac:dyDescent="0.2"/>
    <row r="3751" hidden="1" x14ac:dyDescent="0.2"/>
    <row r="3752" hidden="1" x14ac:dyDescent="0.2"/>
    <row r="3753" hidden="1" x14ac:dyDescent="0.2"/>
    <row r="3754" hidden="1" x14ac:dyDescent="0.2"/>
    <row r="3755" hidden="1" x14ac:dyDescent="0.2"/>
    <row r="3756" hidden="1" x14ac:dyDescent="0.2"/>
    <row r="3757" hidden="1" x14ac:dyDescent="0.2"/>
    <row r="3758" hidden="1" x14ac:dyDescent="0.2"/>
    <row r="3759" hidden="1" x14ac:dyDescent="0.2"/>
    <row r="3760" hidden="1" x14ac:dyDescent="0.2"/>
    <row r="3761" hidden="1" x14ac:dyDescent="0.2"/>
    <row r="3762" hidden="1" x14ac:dyDescent="0.2"/>
    <row r="3763" hidden="1" x14ac:dyDescent="0.2"/>
    <row r="3764" hidden="1" x14ac:dyDescent="0.2"/>
    <row r="3765" hidden="1" x14ac:dyDescent="0.2"/>
    <row r="3766" hidden="1" x14ac:dyDescent="0.2"/>
    <row r="3767" hidden="1" x14ac:dyDescent="0.2"/>
    <row r="3768" hidden="1" x14ac:dyDescent="0.2"/>
    <row r="3769" hidden="1" x14ac:dyDescent="0.2"/>
    <row r="3770" hidden="1" x14ac:dyDescent="0.2"/>
    <row r="3771" hidden="1" x14ac:dyDescent="0.2"/>
    <row r="3772" hidden="1" x14ac:dyDescent="0.2"/>
    <row r="3773" hidden="1" x14ac:dyDescent="0.2"/>
    <row r="3774" hidden="1" x14ac:dyDescent="0.2"/>
    <row r="3775" hidden="1" x14ac:dyDescent="0.2"/>
    <row r="3776" hidden="1" x14ac:dyDescent="0.2"/>
    <row r="3777" hidden="1" x14ac:dyDescent="0.2"/>
    <row r="3778" hidden="1" x14ac:dyDescent="0.2"/>
    <row r="3779" hidden="1" x14ac:dyDescent="0.2"/>
    <row r="3780" hidden="1" x14ac:dyDescent="0.2"/>
    <row r="3781" hidden="1" x14ac:dyDescent="0.2"/>
    <row r="3782" hidden="1" x14ac:dyDescent="0.2"/>
    <row r="3783" hidden="1" x14ac:dyDescent="0.2"/>
    <row r="3784" hidden="1" x14ac:dyDescent="0.2"/>
    <row r="3785" hidden="1" x14ac:dyDescent="0.2"/>
    <row r="3786" hidden="1" x14ac:dyDescent="0.2"/>
    <row r="3787" hidden="1" x14ac:dyDescent="0.2"/>
    <row r="3788" hidden="1" x14ac:dyDescent="0.2"/>
    <row r="3789" hidden="1" x14ac:dyDescent="0.2"/>
    <row r="3790" hidden="1" x14ac:dyDescent="0.2"/>
    <row r="3791" hidden="1" x14ac:dyDescent="0.2"/>
    <row r="3792" hidden="1" x14ac:dyDescent="0.2"/>
    <row r="3793" hidden="1" x14ac:dyDescent="0.2"/>
    <row r="3794" hidden="1" x14ac:dyDescent="0.2"/>
    <row r="3795" hidden="1" x14ac:dyDescent="0.2"/>
    <row r="3796" hidden="1" x14ac:dyDescent="0.2"/>
    <row r="3797" hidden="1" x14ac:dyDescent="0.2"/>
    <row r="3798" hidden="1" x14ac:dyDescent="0.2"/>
    <row r="3799" hidden="1" x14ac:dyDescent="0.2"/>
    <row r="3800" hidden="1" x14ac:dyDescent="0.2"/>
    <row r="3801" hidden="1" x14ac:dyDescent="0.2"/>
    <row r="3802" hidden="1" x14ac:dyDescent="0.2"/>
    <row r="3803" hidden="1" x14ac:dyDescent="0.2"/>
    <row r="3804" hidden="1" x14ac:dyDescent="0.2"/>
    <row r="3805" hidden="1" x14ac:dyDescent="0.2"/>
    <row r="3806" hidden="1" x14ac:dyDescent="0.2"/>
    <row r="3807" hidden="1" x14ac:dyDescent="0.2"/>
    <row r="3808" hidden="1" x14ac:dyDescent="0.2"/>
    <row r="3809" hidden="1" x14ac:dyDescent="0.2"/>
    <row r="3810" hidden="1" x14ac:dyDescent="0.2"/>
    <row r="3811" hidden="1" x14ac:dyDescent="0.2"/>
    <row r="3812" hidden="1" x14ac:dyDescent="0.2"/>
    <row r="3813" hidden="1" x14ac:dyDescent="0.2"/>
    <row r="3814" hidden="1" x14ac:dyDescent="0.2"/>
    <row r="3815" hidden="1" x14ac:dyDescent="0.2"/>
    <row r="3816" hidden="1" x14ac:dyDescent="0.2"/>
    <row r="3817" hidden="1" x14ac:dyDescent="0.2"/>
    <row r="3818" hidden="1" x14ac:dyDescent="0.2"/>
    <row r="3819" hidden="1" x14ac:dyDescent="0.2"/>
    <row r="3820" hidden="1" x14ac:dyDescent="0.2"/>
    <row r="3821" hidden="1" x14ac:dyDescent="0.2"/>
    <row r="3822" hidden="1" x14ac:dyDescent="0.2"/>
    <row r="3823" hidden="1" x14ac:dyDescent="0.2"/>
    <row r="3824" hidden="1" x14ac:dyDescent="0.2"/>
    <row r="3825" hidden="1" x14ac:dyDescent="0.2"/>
    <row r="3826" hidden="1" x14ac:dyDescent="0.2"/>
    <row r="3827" hidden="1" x14ac:dyDescent="0.2"/>
    <row r="3828" hidden="1" x14ac:dyDescent="0.2"/>
    <row r="3829" hidden="1" x14ac:dyDescent="0.2"/>
    <row r="3830" hidden="1" x14ac:dyDescent="0.2"/>
    <row r="3831" hidden="1" x14ac:dyDescent="0.2"/>
    <row r="3832" hidden="1" x14ac:dyDescent="0.2"/>
    <row r="3833" hidden="1" x14ac:dyDescent="0.2"/>
    <row r="3834" hidden="1" x14ac:dyDescent="0.2"/>
    <row r="3835" hidden="1" x14ac:dyDescent="0.2"/>
    <row r="3836" hidden="1" x14ac:dyDescent="0.2"/>
    <row r="3837" hidden="1" x14ac:dyDescent="0.2"/>
    <row r="3838" hidden="1" x14ac:dyDescent="0.2"/>
    <row r="3839" hidden="1" x14ac:dyDescent="0.2"/>
    <row r="3840" hidden="1" x14ac:dyDescent="0.2"/>
    <row r="3841" hidden="1" x14ac:dyDescent="0.2"/>
    <row r="3842" hidden="1" x14ac:dyDescent="0.2"/>
    <row r="3843" hidden="1" x14ac:dyDescent="0.2"/>
    <row r="3844" hidden="1" x14ac:dyDescent="0.2"/>
    <row r="3845" hidden="1" x14ac:dyDescent="0.2"/>
    <row r="3846" hidden="1" x14ac:dyDescent="0.2"/>
    <row r="3847" hidden="1" x14ac:dyDescent="0.2"/>
    <row r="3848" hidden="1" x14ac:dyDescent="0.2"/>
    <row r="3849" hidden="1" x14ac:dyDescent="0.2"/>
    <row r="3850" hidden="1" x14ac:dyDescent="0.2"/>
    <row r="3851" hidden="1" x14ac:dyDescent="0.2"/>
    <row r="3852" hidden="1" x14ac:dyDescent="0.2"/>
    <row r="3853" hidden="1" x14ac:dyDescent="0.2"/>
    <row r="3854" hidden="1" x14ac:dyDescent="0.2"/>
    <row r="3855" hidden="1" x14ac:dyDescent="0.2"/>
    <row r="3856" hidden="1" x14ac:dyDescent="0.2"/>
    <row r="3857" hidden="1" x14ac:dyDescent="0.2"/>
    <row r="3858" hidden="1" x14ac:dyDescent="0.2"/>
    <row r="3859" hidden="1" x14ac:dyDescent="0.2"/>
    <row r="3860" hidden="1" x14ac:dyDescent="0.2"/>
    <row r="3861" hidden="1" x14ac:dyDescent="0.2"/>
    <row r="3862" hidden="1" x14ac:dyDescent="0.2"/>
    <row r="3863" hidden="1" x14ac:dyDescent="0.2"/>
    <row r="3864" hidden="1" x14ac:dyDescent="0.2"/>
    <row r="3865" hidden="1" x14ac:dyDescent="0.2"/>
    <row r="3866" hidden="1" x14ac:dyDescent="0.2"/>
    <row r="3867" hidden="1" x14ac:dyDescent="0.2"/>
    <row r="3868" hidden="1" x14ac:dyDescent="0.2"/>
    <row r="3869" hidden="1" x14ac:dyDescent="0.2"/>
    <row r="3870" hidden="1" x14ac:dyDescent="0.2"/>
    <row r="3871" hidden="1" x14ac:dyDescent="0.2"/>
    <row r="3872" hidden="1" x14ac:dyDescent="0.2"/>
    <row r="3873" hidden="1" x14ac:dyDescent="0.2"/>
    <row r="3874" hidden="1" x14ac:dyDescent="0.2"/>
    <row r="3875" hidden="1" x14ac:dyDescent="0.2"/>
    <row r="3876" hidden="1" x14ac:dyDescent="0.2"/>
    <row r="3877" hidden="1" x14ac:dyDescent="0.2"/>
    <row r="3878" hidden="1" x14ac:dyDescent="0.2"/>
    <row r="3879" hidden="1" x14ac:dyDescent="0.2"/>
    <row r="3880" hidden="1" x14ac:dyDescent="0.2"/>
    <row r="3881" hidden="1" x14ac:dyDescent="0.2"/>
    <row r="3882" hidden="1" x14ac:dyDescent="0.2"/>
    <row r="3883" hidden="1" x14ac:dyDescent="0.2"/>
    <row r="3884" hidden="1" x14ac:dyDescent="0.2"/>
    <row r="3885" hidden="1" x14ac:dyDescent="0.2"/>
    <row r="3886" hidden="1" x14ac:dyDescent="0.2"/>
    <row r="3887" hidden="1" x14ac:dyDescent="0.2"/>
    <row r="3888" hidden="1" x14ac:dyDescent="0.2"/>
    <row r="3889" hidden="1" x14ac:dyDescent="0.2"/>
    <row r="3890" hidden="1" x14ac:dyDescent="0.2"/>
    <row r="3891" hidden="1" x14ac:dyDescent="0.2"/>
    <row r="3892" hidden="1" x14ac:dyDescent="0.2"/>
    <row r="3893" hidden="1" x14ac:dyDescent="0.2"/>
    <row r="3894" hidden="1" x14ac:dyDescent="0.2"/>
    <row r="3895" hidden="1" x14ac:dyDescent="0.2"/>
    <row r="3896" hidden="1" x14ac:dyDescent="0.2"/>
    <row r="3897" hidden="1" x14ac:dyDescent="0.2"/>
    <row r="3898" hidden="1" x14ac:dyDescent="0.2"/>
    <row r="3899" hidden="1" x14ac:dyDescent="0.2"/>
    <row r="3900" hidden="1" x14ac:dyDescent="0.2"/>
    <row r="3901" hidden="1" x14ac:dyDescent="0.2"/>
    <row r="3902" hidden="1" x14ac:dyDescent="0.2"/>
    <row r="3903" hidden="1" x14ac:dyDescent="0.2"/>
    <row r="3904" hidden="1" x14ac:dyDescent="0.2"/>
    <row r="3905" hidden="1" x14ac:dyDescent="0.2"/>
    <row r="3906" hidden="1" x14ac:dyDescent="0.2"/>
    <row r="3907" hidden="1" x14ac:dyDescent="0.2"/>
    <row r="3908" hidden="1" x14ac:dyDescent="0.2"/>
    <row r="3909" hidden="1" x14ac:dyDescent="0.2"/>
    <row r="3910" hidden="1" x14ac:dyDescent="0.2"/>
    <row r="3911" hidden="1" x14ac:dyDescent="0.2"/>
    <row r="3912" hidden="1" x14ac:dyDescent="0.2"/>
    <row r="3913" hidden="1" x14ac:dyDescent="0.2"/>
    <row r="3914" hidden="1" x14ac:dyDescent="0.2"/>
    <row r="3915" hidden="1" x14ac:dyDescent="0.2"/>
    <row r="3916" hidden="1" x14ac:dyDescent="0.2"/>
    <row r="3917" hidden="1" x14ac:dyDescent="0.2"/>
    <row r="3918" hidden="1" x14ac:dyDescent="0.2"/>
    <row r="3919" hidden="1" x14ac:dyDescent="0.2"/>
    <row r="3920" hidden="1" x14ac:dyDescent="0.2"/>
    <row r="3921" hidden="1" x14ac:dyDescent="0.2"/>
    <row r="3922" hidden="1" x14ac:dyDescent="0.2"/>
    <row r="3923" hidden="1" x14ac:dyDescent="0.2"/>
    <row r="3924" hidden="1" x14ac:dyDescent="0.2"/>
    <row r="3925" hidden="1" x14ac:dyDescent="0.2"/>
    <row r="3926" hidden="1" x14ac:dyDescent="0.2"/>
    <row r="3927" hidden="1" x14ac:dyDescent="0.2"/>
    <row r="3928" hidden="1" x14ac:dyDescent="0.2"/>
    <row r="3929" hidden="1" x14ac:dyDescent="0.2"/>
    <row r="3930" hidden="1" x14ac:dyDescent="0.2"/>
    <row r="3931" hidden="1" x14ac:dyDescent="0.2"/>
    <row r="3932" hidden="1" x14ac:dyDescent="0.2"/>
    <row r="3933" hidden="1" x14ac:dyDescent="0.2"/>
    <row r="3934" hidden="1" x14ac:dyDescent="0.2"/>
    <row r="3935" hidden="1" x14ac:dyDescent="0.2"/>
    <row r="3936" hidden="1" x14ac:dyDescent="0.2"/>
    <row r="3937" hidden="1" x14ac:dyDescent="0.2"/>
    <row r="3938" hidden="1" x14ac:dyDescent="0.2"/>
    <row r="3939" hidden="1" x14ac:dyDescent="0.2"/>
    <row r="3940" hidden="1" x14ac:dyDescent="0.2"/>
    <row r="3941" hidden="1" x14ac:dyDescent="0.2"/>
    <row r="3942" hidden="1" x14ac:dyDescent="0.2"/>
    <row r="3943" hidden="1" x14ac:dyDescent="0.2"/>
    <row r="3944" hidden="1" x14ac:dyDescent="0.2"/>
    <row r="3945" hidden="1" x14ac:dyDescent="0.2"/>
    <row r="3946" hidden="1" x14ac:dyDescent="0.2"/>
    <row r="3947" hidden="1" x14ac:dyDescent="0.2"/>
    <row r="3948" hidden="1" x14ac:dyDescent="0.2"/>
    <row r="3949" hidden="1" x14ac:dyDescent="0.2"/>
    <row r="3950" hidden="1" x14ac:dyDescent="0.2"/>
    <row r="3951" hidden="1" x14ac:dyDescent="0.2"/>
    <row r="3952" hidden="1" x14ac:dyDescent="0.2"/>
    <row r="3953" hidden="1" x14ac:dyDescent="0.2"/>
    <row r="3954" hidden="1" x14ac:dyDescent="0.2"/>
    <row r="3955" hidden="1" x14ac:dyDescent="0.2"/>
    <row r="3956" hidden="1" x14ac:dyDescent="0.2"/>
    <row r="3957" hidden="1" x14ac:dyDescent="0.2"/>
    <row r="3958" hidden="1" x14ac:dyDescent="0.2"/>
    <row r="3959" hidden="1" x14ac:dyDescent="0.2"/>
    <row r="3960" hidden="1" x14ac:dyDescent="0.2"/>
    <row r="3961" hidden="1" x14ac:dyDescent="0.2"/>
    <row r="3962" hidden="1" x14ac:dyDescent="0.2"/>
    <row r="3963" hidden="1" x14ac:dyDescent="0.2"/>
    <row r="3964" hidden="1" x14ac:dyDescent="0.2"/>
    <row r="3965" hidden="1" x14ac:dyDescent="0.2"/>
    <row r="3966" hidden="1" x14ac:dyDescent="0.2"/>
    <row r="3967" hidden="1" x14ac:dyDescent="0.2"/>
    <row r="3968" hidden="1" x14ac:dyDescent="0.2"/>
    <row r="3969" hidden="1" x14ac:dyDescent="0.2"/>
    <row r="3970" hidden="1" x14ac:dyDescent="0.2"/>
    <row r="3971" hidden="1" x14ac:dyDescent="0.2"/>
    <row r="3972" hidden="1" x14ac:dyDescent="0.2"/>
    <row r="3973" hidden="1" x14ac:dyDescent="0.2"/>
    <row r="3974" hidden="1" x14ac:dyDescent="0.2"/>
    <row r="3975" hidden="1" x14ac:dyDescent="0.2"/>
    <row r="3976" hidden="1" x14ac:dyDescent="0.2"/>
    <row r="3977" hidden="1" x14ac:dyDescent="0.2"/>
    <row r="3978" hidden="1" x14ac:dyDescent="0.2"/>
    <row r="3979" hidden="1" x14ac:dyDescent="0.2"/>
    <row r="3980" hidden="1" x14ac:dyDescent="0.2"/>
    <row r="3981" hidden="1" x14ac:dyDescent="0.2"/>
    <row r="3982" hidden="1" x14ac:dyDescent="0.2"/>
    <row r="3983" hidden="1" x14ac:dyDescent="0.2"/>
    <row r="3984" hidden="1" x14ac:dyDescent="0.2"/>
    <row r="3985" hidden="1" x14ac:dyDescent="0.2"/>
    <row r="3986" hidden="1" x14ac:dyDescent="0.2"/>
    <row r="3987" hidden="1" x14ac:dyDescent="0.2"/>
    <row r="3988" hidden="1" x14ac:dyDescent="0.2"/>
    <row r="3989" hidden="1" x14ac:dyDescent="0.2"/>
    <row r="3990" hidden="1" x14ac:dyDescent="0.2"/>
    <row r="3991" hidden="1" x14ac:dyDescent="0.2"/>
    <row r="3992" hidden="1" x14ac:dyDescent="0.2"/>
    <row r="3993" hidden="1" x14ac:dyDescent="0.2"/>
    <row r="3994" hidden="1" x14ac:dyDescent="0.2"/>
    <row r="3995" hidden="1" x14ac:dyDescent="0.2"/>
    <row r="3996" hidden="1" x14ac:dyDescent="0.2"/>
    <row r="3997" hidden="1" x14ac:dyDescent="0.2"/>
    <row r="3998" hidden="1" x14ac:dyDescent="0.2"/>
    <row r="3999" hidden="1" x14ac:dyDescent="0.2"/>
    <row r="4000" hidden="1" x14ac:dyDescent="0.2"/>
    <row r="4001" hidden="1" x14ac:dyDescent="0.2"/>
    <row r="4002" hidden="1" x14ac:dyDescent="0.2"/>
    <row r="4003" hidden="1" x14ac:dyDescent="0.2"/>
    <row r="4004" hidden="1" x14ac:dyDescent="0.2"/>
    <row r="4005" hidden="1" x14ac:dyDescent="0.2"/>
    <row r="4006" hidden="1" x14ac:dyDescent="0.2"/>
    <row r="4007" hidden="1" x14ac:dyDescent="0.2"/>
    <row r="4008" hidden="1" x14ac:dyDescent="0.2"/>
    <row r="4009" hidden="1" x14ac:dyDescent="0.2"/>
    <row r="4010" hidden="1" x14ac:dyDescent="0.2"/>
    <row r="4011" hidden="1" x14ac:dyDescent="0.2"/>
    <row r="4012" hidden="1" x14ac:dyDescent="0.2"/>
    <row r="4013" hidden="1" x14ac:dyDescent="0.2"/>
    <row r="4014" hidden="1" x14ac:dyDescent="0.2"/>
    <row r="4015" hidden="1" x14ac:dyDescent="0.2"/>
    <row r="4016" hidden="1" x14ac:dyDescent="0.2"/>
    <row r="4017" hidden="1" x14ac:dyDescent="0.2"/>
    <row r="4018" hidden="1" x14ac:dyDescent="0.2"/>
    <row r="4019" hidden="1" x14ac:dyDescent="0.2"/>
    <row r="4020" hidden="1" x14ac:dyDescent="0.2"/>
    <row r="4021" hidden="1" x14ac:dyDescent="0.2"/>
    <row r="4022" hidden="1" x14ac:dyDescent="0.2"/>
    <row r="4023" hidden="1" x14ac:dyDescent="0.2"/>
    <row r="4024" hidden="1" x14ac:dyDescent="0.2"/>
    <row r="4025" hidden="1" x14ac:dyDescent="0.2"/>
    <row r="4026" hidden="1" x14ac:dyDescent="0.2"/>
    <row r="4027" hidden="1" x14ac:dyDescent="0.2"/>
    <row r="4028" hidden="1" x14ac:dyDescent="0.2"/>
    <row r="4029" hidden="1" x14ac:dyDescent="0.2"/>
    <row r="4030" hidden="1" x14ac:dyDescent="0.2"/>
    <row r="4031" hidden="1" x14ac:dyDescent="0.2"/>
    <row r="4032" hidden="1" x14ac:dyDescent="0.2"/>
    <row r="4033" hidden="1" x14ac:dyDescent="0.2"/>
    <row r="4034" hidden="1" x14ac:dyDescent="0.2"/>
    <row r="4035" hidden="1" x14ac:dyDescent="0.2"/>
    <row r="4036" hidden="1" x14ac:dyDescent="0.2"/>
    <row r="4037" hidden="1" x14ac:dyDescent="0.2"/>
    <row r="4038" hidden="1" x14ac:dyDescent="0.2"/>
    <row r="4039" hidden="1" x14ac:dyDescent="0.2"/>
    <row r="4040" hidden="1" x14ac:dyDescent="0.2"/>
    <row r="4041" hidden="1" x14ac:dyDescent="0.2"/>
    <row r="4042" hidden="1" x14ac:dyDescent="0.2"/>
    <row r="4043" hidden="1" x14ac:dyDescent="0.2"/>
    <row r="4044" hidden="1" x14ac:dyDescent="0.2"/>
    <row r="4045" hidden="1" x14ac:dyDescent="0.2"/>
    <row r="4046" hidden="1" x14ac:dyDescent="0.2"/>
    <row r="4047" hidden="1" x14ac:dyDescent="0.2"/>
    <row r="4048" hidden="1" x14ac:dyDescent="0.2"/>
    <row r="4049" hidden="1" x14ac:dyDescent="0.2"/>
    <row r="4050" hidden="1" x14ac:dyDescent="0.2"/>
    <row r="4051" hidden="1" x14ac:dyDescent="0.2"/>
    <row r="4052" hidden="1" x14ac:dyDescent="0.2"/>
    <row r="4053" hidden="1" x14ac:dyDescent="0.2"/>
    <row r="4054" hidden="1" x14ac:dyDescent="0.2"/>
    <row r="4055" hidden="1" x14ac:dyDescent="0.2"/>
    <row r="4056" hidden="1" x14ac:dyDescent="0.2"/>
    <row r="4057" hidden="1" x14ac:dyDescent="0.2"/>
    <row r="4058" hidden="1" x14ac:dyDescent="0.2"/>
    <row r="4059" hidden="1" x14ac:dyDescent="0.2"/>
    <row r="4060" hidden="1" x14ac:dyDescent="0.2"/>
    <row r="4061" hidden="1" x14ac:dyDescent="0.2"/>
    <row r="4062" hidden="1" x14ac:dyDescent="0.2"/>
    <row r="4063" hidden="1" x14ac:dyDescent="0.2"/>
    <row r="4064" hidden="1" x14ac:dyDescent="0.2"/>
    <row r="4065" hidden="1" x14ac:dyDescent="0.2"/>
    <row r="4066" hidden="1" x14ac:dyDescent="0.2"/>
    <row r="4067" hidden="1" x14ac:dyDescent="0.2"/>
    <row r="4068" hidden="1" x14ac:dyDescent="0.2"/>
    <row r="4069" hidden="1" x14ac:dyDescent="0.2"/>
    <row r="4070" hidden="1" x14ac:dyDescent="0.2"/>
    <row r="4071" hidden="1" x14ac:dyDescent="0.2"/>
    <row r="4072" hidden="1" x14ac:dyDescent="0.2"/>
    <row r="4073" hidden="1" x14ac:dyDescent="0.2"/>
    <row r="4074" hidden="1" x14ac:dyDescent="0.2"/>
    <row r="4075" hidden="1" x14ac:dyDescent="0.2"/>
    <row r="4076" hidden="1" x14ac:dyDescent="0.2"/>
    <row r="4077" hidden="1" x14ac:dyDescent="0.2"/>
    <row r="4078" hidden="1" x14ac:dyDescent="0.2"/>
    <row r="4079" hidden="1" x14ac:dyDescent="0.2"/>
    <row r="4080" hidden="1" x14ac:dyDescent="0.2"/>
    <row r="4081" hidden="1" x14ac:dyDescent="0.2"/>
    <row r="4082" hidden="1" x14ac:dyDescent="0.2"/>
    <row r="4083" hidden="1" x14ac:dyDescent="0.2"/>
    <row r="4084" hidden="1" x14ac:dyDescent="0.2"/>
    <row r="4085" hidden="1" x14ac:dyDescent="0.2"/>
    <row r="4086" hidden="1" x14ac:dyDescent="0.2"/>
    <row r="4087" hidden="1" x14ac:dyDescent="0.2"/>
    <row r="4088" hidden="1" x14ac:dyDescent="0.2"/>
    <row r="4089" hidden="1" x14ac:dyDescent="0.2"/>
    <row r="4090" hidden="1" x14ac:dyDescent="0.2"/>
    <row r="4091" hidden="1" x14ac:dyDescent="0.2"/>
    <row r="4092" hidden="1" x14ac:dyDescent="0.2"/>
    <row r="4093" hidden="1" x14ac:dyDescent="0.2"/>
    <row r="4094" hidden="1" x14ac:dyDescent="0.2"/>
    <row r="4095" hidden="1" x14ac:dyDescent="0.2"/>
    <row r="4096" hidden="1" x14ac:dyDescent="0.2"/>
    <row r="4097" hidden="1" x14ac:dyDescent="0.2"/>
    <row r="4098" hidden="1" x14ac:dyDescent="0.2"/>
    <row r="4099" hidden="1" x14ac:dyDescent="0.2"/>
    <row r="4100" hidden="1" x14ac:dyDescent="0.2"/>
    <row r="4101" hidden="1" x14ac:dyDescent="0.2"/>
    <row r="4102" hidden="1" x14ac:dyDescent="0.2"/>
    <row r="4103" hidden="1" x14ac:dyDescent="0.2"/>
    <row r="4104" hidden="1" x14ac:dyDescent="0.2"/>
    <row r="4105" hidden="1" x14ac:dyDescent="0.2"/>
    <row r="4106" hidden="1" x14ac:dyDescent="0.2"/>
    <row r="4107" hidden="1" x14ac:dyDescent="0.2"/>
    <row r="4108" hidden="1" x14ac:dyDescent="0.2"/>
    <row r="4109" hidden="1" x14ac:dyDescent="0.2"/>
    <row r="4110" hidden="1" x14ac:dyDescent="0.2"/>
    <row r="4111" hidden="1" x14ac:dyDescent="0.2"/>
    <row r="4112" hidden="1" x14ac:dyDescent="0.2"/>
    <row r="4113" hidden="1" x14ac:dyDescent="0.2"/>
    <row r="4114" hidden="1" x14ac:dyDescent="0.2"/>
    <row r="4115" hidden="1" x14ac:dyDescent="0.2"/>
    <row r="4116" hidden="1" x14ac:dyDescent="0.2"/>
    <row r="4117" hidden="1" x14ac:dyDescent="0.2"/>
    <row r="4118" hidden="1" x14ac:dyDescent="0.2"/>
    <row r="4119" hidden="1" x14ac:dyDescent="0.2"/>
    <row r="4120" hidden="1" x14ac:dyDescent="0.2"/>
    <row r="4121" hidden="1" x14ac:dyDescent="0.2"/>
    <row r="4122" hidden="1" x14ac:dyDescent="0.2"/>
    <row r="4123" hidden="1" x14ac:dyDescent="0.2"/>
    <row r="4124" hidden="1" x14ac:dyDescent="0.2"/>
    <row r="4125" hidden="1" x14ac:dyDescent="0.2"/>
    <row r="4126" hidden="1" x14ac:dyDescent="0.2"/>
    <row r="4127" hidden="1" x14ac:dyDescent="0.2"/>
    <row r="4128" hidden="1" x14ac:dyDescent="0.2"/>
    <row r="4129" hidden="1" x14ac:dyDescent="0.2"/>
    <row r="4130" hidden="1" x14ac:dyDescent="0.2"/>
    <row r="4131" hidden="1" x14ac:dyDescent="0.2"/>
    <row r="4132" hidden="1" x14ac:dyDescent="0.2"/>
    <row r="4133" hidden="1" x14ac:dyDescent="0.2"/>
    <row r="4134" hidden="1" x14ac:dyDescent="0.2"/>
    <row r="4135" hidden="1" x14ac:dyDescent="0.2"/>
    <row r="4136" hidden="1" x14ac:dyDescent="0.2"/>
    <row r="4137" hidden="1" x14ac:dyDescent="0.2"/>
    <row r="4138" hidden="1" x14ac:dyDescent="0.2"/>
    <row r="4139" hidden="1" x14ac:dyDescent="0.2"/>
    <row r="4140" hidden="1" x14ac:dyDescent="0.2"/>
    <row r="4141" hidden="1" x14ac:dyDescent="0.2"/>
    <row r="4142" hidden="1" x14ac:dyDescent="0.2"/>
    <row r="4143" hidden="1" x14ac:dyDescent="0.2"/>
    <row r="4144" hidden="1" x14ac:dyDescent="0.2"/>
    <row r="4145" hidden="1" x14ac:dyDescent="0.2"/>
    <row r="4146" hidden="1" x14ac:dyDescent="0.2"/>
    <row r="4147" hidden="1" x14ac:dyDescent="0.2"/>
    <row r="4148" hidden="1" x14ac:dyDescent="0.2"/>
    <row r="4149" hidden="1" x14ac:dyDescent="0.2"/>
    <row r="4150" hidden="1" x14ac:dyDescent="0.2"/>
    <row r="4151" hidden="1" x14ac:dyDescent="0.2"/>
    <row r="4152" hidden="1" x14ac:dyDescent="0.2"/>
    <row r="4153" hidden="1" x14ac:dyDescent="0.2"/>
    <row r="4154" hidden="1" x14ac:dyDescent="0.2"/>
    <row r="4155" hidden="1" x14ac:dyDescent="0.2"/>
    <row r="4156" hidden="1" x14ac:dyDescent="0.2"/>
    <row r="4157" hidden="1" x14ac:dyDescent="0.2"/>
    <row r="4158" hidden="1" x14ac:dyDescent="0.2"/>
    <row r="4159" hidden="1" x14ac:dyDescent="0.2"/>
    <row r="4160" hidden="1" x14ac:dyDescent="0.2"/>
    <row r="4161" hidden="1" x14ac:dyDescent="0.2"/>
    <row r="4162" hidden="1" x14ac:dyDescent="0.2"/>
    <row r="4163" hidden="1" x14ac:dyDescent="0.2"/>
    <row r="4164" hidden="1" x14ac:dyDescent="0.2"/>
    <row r="4165" hidden="1" x14ac:dyDescent="0.2"/>
    <row r="4166" hidden="1" x14ac:dyDescent="0.2"/>
    <row r="4167" hidden="1" x14ac:dyDescent="0.2"/>
    <row r="4168" hidden="1" x14ac:dyDescent="0.2"/>
    <row r="4169" hidden="1" x14ac:dyDescent="0.2"/>
    <row r="4170" hidden="1" x14ac:dyDescent="0.2"/>
    <row r="4171" hidden="1" x14ac:dyDescent="0.2"/>
    <row r="4172" hidden="1" x14ac:dyDescent="0.2"/>
    <row r="4173" hidden="1" x14ac:dyDescent="0.2"/>
    <row r="4174" hidden="1" x14ac:dyDescent="0.2"/>
    <row r="4175" hidden="1" x14ac:dyDescent="0.2"/>
    <row r="4176" hidden="1" x14ac:dyDescent="0.2"/>
  </sheetData>
  <mergeCells count="1">
    <mergeCell ref="E3447:P3447"/>
  </mergeCells>
  <phoneticPr fontId="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B375"/>
  <sheetViews>
    <sheetView workbookViewId="0">
      <selection activeCell="I4" sqref="I4:I75"/>
    </sheetView>
  </sheetViews>
  <sheetFormatPr defaultRowHeight="12.75" x14ac:dyDescent="0.2"/>
  <cols>
    <col min="1" max="3" width="0.85546875" customWidth="1"/>
    <col min="4" max="4" width="5" bestFit="1" customWidth="1"/>
    <col min="5" max="5" width="8" bestFit="1" customWidth="1"/>
    <col min="6" max="6" width="12" style="2" bestFit="1" customWidth="1"/>
  </cols>
  <sheetData>
    <row r="1" spans="4:19" ht="8.25" customHeight="1" x14ac:dyDescent="0.2"/>
    <row r="2" spans="4:19" ht="8.25" customHeight="1" thickBot="1" x14ac:dyDescent="0.25"/>
    <row r="3" spans="4:19" ht="13.5" thickBot="1" x14ac:dyDescent="0.25">
      <c r="D3" s="18" t="s">
        <v>15</v>
      </c>
      <c r="E3" s="18" t="s">
        <v>16</v>
      </c>
      <c r="F3" s="20" t="s">
        <v>17</v>
      </c>
      <c r="I3" t="s">
        <v>23</v>
      </c>
    </row>
    <row r="4" spans="4:19" x14ac:dyDescent="0.2">
      <c r="D4" s="8" t="s">
        <v>0</v>
      </c>
      <c r="E4" s="8">
        <v>1</v>
      </c>
      <c r="F4" s="12">
        <v>6.7477477477477477</v>
      </c>
      <c r="G4">
        <v>1</v>
      </c>
      <c r="I4" s="2">
        <v>6.6356756756756754</v>
      </c>
      <c r="L4">
        <f t="shared" ref="L4:L67" si="0">SUM($V$38*G4^$V$37,$W$38*G4^$W$37,$X$38*G4^$X$37,$Y$38*G4^$Y$37,$Z$38*G4^$Z$37+$AA$38*G4^$AA$37,$AB$38*G4^$AB$37)</f>
        <v>6.7565994105810496</v>
      </c>
    </row>
    <row r="5" spans="4:19" x14ac:dyDescent="0.2">
      <c r="D5" s="8" t="s">
        <v>0</v>
      </c>
      <c r="E5" s="8">
        <v>2</v>
      </c>
      <c r="F5" s="12">
        <v>6.9333333333333336</v>
      </c>
      <c r="G5">
        <v>2</v>
      </c>
      <c r="I5" s="2">
        <v>6.7679279279279285</v>
      </c>
      <c r="L5">
        <f t="shared" si="0"/>
        <v>6.7298922779428718</v>
      </c>
      <c r="O5" t="s">
        <v>19</v>
      </c>
      <c r="P5" t="s">
        <v>20</v>
      </c>
      <c r="Q5" t="s">
        <v>21</v>
      </c>
      <c r="R5" t="s">
        <v>22</v>
      </c>
      <c r="S5" t="s">
        <v>21</v>
      </c>
    </row>
    <row r="6" spans="4:19" x14ac:dyDescent="0.2">
      <c r="D6" s="8" t="s">
        <v>0</v>
      </c>
      <c r="E6" s="8">
        <v>3</v>
      </c>
      <c r="F6" s="12">
        <v>6.42972972972973</v>
      </c>
      <c r="G6">
        <v>3</v>
      </c>
      <c r="I6" s="2">
        <v>6.5706306306306299</v>
      </c>
      <c r="L6">
        <f t="shared" si="0"/>
        <v>6.7043534803559881</v>
      </c>
      <c r="N6" t="s">
        <v>0</v>
      </c>
      <c r="O6" s="3">
        <f>IF($E$34=31,AVERAGE(F4:F34),IF($E$34=30,AVERAGE(F5:F34),""))</f>
        <v>6.5739901191514081</v>
      </c>
      <c r="P6" s="3">
        <f>IF($E$34=31,AVERAGE(L4:L34),IF($E$34=30,AVERAGE(L5:L34),""))</f>
        <v>6.5567266619936557</v>
      </c>
      <c r="Q6" s="6">
        <f t="shared" ref="Q6:Q17" si="1">P6-O6</f>
        <v>-1.7263457157752349E-2</v>
      </c>
      <c r="R6" s="21">
        <v>7</v>
      </c>
      <c r="S6" s="3">
        <f>R6-P6</f>
        <v>0.44327333800634428</v>
      </c>
    </row>
    <row r="7" spans="4:19" x14ac:dyDescent="0.2">
      <c r="D7" s="8" t="s">
        <v>0</v>
      </c>
      <c r="E7" s="8">
        <v>4</v>
      </c>
      <c r="F7" s="12">
        <v>6.5864864864864865</v>
      </c>
      <c r="G7">
        <v>4</v>
      </c>
      <c r="I7" s="2">
        <v>6.5023423423423425</v>
      </c>
      <c r="L7">
        <f t="shared" si="0"/>
        <v>6.6800205939842892</v>
      </c>
      <c r="N7" t="s">
        <v>1</v>
      </c>
      <c r="O7" s="3">
        <f>AVERAGE(F35:F62)</f>
        <v>6.9223938223938228</v>
      </c>
      <c r="P7" s="3">
        <f>AVERAGE(L35:L62)</f>
        <v>7.1016877943098446</v>
      </c>
      <c r="Q7" s="6">
        <f t="shared" si="1"/>
        <v>0.17929397191602181</v>
      </c>
      <c r="R7" s="22">
        <v>7.6</v>
      </c>
      <c r="S7" s="3">
        <f t="shared" ref="S7:S17" si="2">R7-P7</f>
        <v>0.498312205690155</v>
      </c>
    </row>
    <row r="8" spans="4:19" x14ac:dyDescent="0.2">
      <c r="D8" s="8" t="s">
        <v>0</v>
      </c>
      <c r="E8" s="8">
        <v>5</v>
      </c>
      <c r="F8" s="12">
        <v>6.4810810810810811</v>
      </c>
      <c r="G8">
        <v>5</v>
      </c>
      <c r="I8" s="2">
        <v>6.4810810810810811</v>
      </c>
      <c r="L8">
        <f t="shared" si="0"/>
        <v>6.6569298941701822</v>
      </c>
      <c r="N8" t="s">
        <v>2</v>
      </c>
      <c r="O8" s="3">
        <f>IF($E$93=31,AVERAGE(F63:F93),IF($E$93=30,AVERAGE(F64:F93),""))</f>
        <v>9.4035745422842201</v>
      </c>
      <c r="P8" s="3">
        <f>IF($E$93=31,AVERAGE(L63:L93),IF($E$93=30,AVERAGE(L64:L93),""))</f>
        <v>9.1350337928475156</v>
      </c>
      <c r="Q8" s="6">
        <f t="shared" si="1"/>
        <v>-0.26854074943670447</v>
      </c>
      <c r="R8" s="22">
        <v>10.4</v>
      </c>
      <c r="S8" s="3">
        <f t="shared" si="2"/>
        <v>1.2649662071524848</v>
      </c>
    </row>
    <row r="9" spans="4:19" x14ac:dyDescent="0.2">
      <c r="D9" s="8" t="s">
        <v>0</v>
      </c>
      <c r="E9" s="8">
        <v>6</v>
      </c>
      <c r="F9" s="12">
        <v>6.718018018018018</v>
      </c>
      <c r="G9">
        <v>6</v>
      </c>
      <c r="I9" s="2">
        <v>6.5009009009009011</v>
      </c>
      <c r="L9">
        <f t="shared" si="0"/>
        <v>6.6351163688709329</v>
      </c>
      <c r="N9" t="s">
        <v>3</v>
      </c>
      <c r="O9" s="3">
        <f>IF($E$123=31,AVERAGE(F93:F123),IF($E$123=30,AVERAGE(F94:F123),""))</f>
        <v>12.224624624624624</v>
      </c>
      <c r="P9" s="3">
        <f>IF($E$123=31,AVERAGE(L93:L123),IF($E$123=30,AVERAGE(L94:L123),""))</f>
        <v>12.344505509311352</v>
      </c>
      <c r="Q9" s="6">
        <f t="shared" si="1"/>
        <v>0.11988088468672764</v>
      </c>
      <c r="R9" s="22">
        <v>12.8</v>
      </c>
      <c r="S9" s="3">
        <f t="shared" si="2"/>
        <v>0.45549449068864867</v>
      </c>
    </row>
    <row r="10" spans="4:19" x14ac:dyDescent="0.2">
      <c r="D10" s="8" t="s">
        <v>0</v>
      </c>
      <c r="E10" s="8">
        <v>7</v>
      </c>
      <c r="F10" s="12">
        <v>6.4783783783783786</v>
      </c>
      <c r="G10">
        <v>7</v>
      </c>
      <c r="I10" s="2">
        <v>6.9043243243243237</v>
      </c>
      <c r="L10">
        <f t="shared" si="0"/>
        <v>6.6146137320540817</v>
      </c>
      <c r="N10" t="s">
        <v>4</v>
      </c>
      <c r="O10" s="3">
        <f>IF($E$154=31,AVERAGE(F124:F154),IF($E$154=30,AVERAGE(F125:F154),""))</f>
        <v>15.891833769253124</v>
      </c>
      <c r="P10" s="3">
        <f>IF($E$154=31,AVERAGE(L124:L154),IF($E$154=30,AVERAGE(L125:L154),""))</f>
        <v>15.898193445688444</v>
      </c>
      <c r="Q10" s="6">
        <f t="shared" si="1"/>
        <v>6.3596764353199831E-3</v>
      </c>
      <c r="R10" s="22">
        <v>16.7</v>
      </c>
      <c r="S10" s="3">
        <f t="shared" si="2"/>
        <v>0.80180655431155579</v>
      </c>
    </row>
    <row r="11" spans="4:19" x14ac:dyDescent="0.2">
      <c r="D11" s="8" t="s">
        <v>0</v>
      </c>
      <c r="E11" s="8">
        <v>8</v>
      </c>
      <c r="F11" s="12">
        <v>6.6558558558558563</v>
      </c>
      <c r="G11">
        <v>8</v>
      </c>
      <c r="I11" s="2">
        <v>6.7990990990990996</v>
      </c>
      <c r="L11">
        <f t="shared" si="0"/>
        <v>6.595454437051929</v>
      </c>
      <c r="N11" t="s">
        <v>5</v>
      </c>
      <c r="O11" s="3">
        <f>IF($E$184=31,AVERAGE(F154:F184),IF($E$184=30,AVERAGE(F155:F184),""))</f>
        <v>18.753693693693688</v>
      </c>
      <c r="P11" s="3">
        <f>IF($E$184=31,AVERAGE(L154:L184),IF($E$184=30,AVERAGE(L155:L184),""))</f>
        <v>18.868047239122856</v>
      </c>
      <c r="Q11" s="6">
        <f t="shared" si="1"/>
        <v>0.11435354542916798</v>
      </c>
      <c r="R11" s="22">
        <v>20.2</v>
      </c>
      <c r="S11" s="3">
        <f t="shared" si="2"/>
        <v>1.3319527608771438</v>
      </c>
    </row>
    <row r="12" spans="4:19" x14ac:dyDescent="0.2">
      <c r="D12" s="8" t="s">
        <v>0</v>
      </c>
      <c r="E12" s="8">
        <v>9</v>
      </c>
      <c r="F12" s="12">
        <v>6.8954954954954957</v>
      </c>
      <c r="G12">
        <v>9</v>
      </c>
      <c r="I12" s="2">
        <v>6.446126126126126</v>
      </c>
      <c r="L12">
        <f t="shared" si="0"/>
        <v>6.5776696898750879</v>
      </c>
      <c r="N12" t="s">
        <v>6</v>
      </c>
      <c r="O12" s="3">
        <f>IF($E$215=31,AVERAGE(F185:F215),IF($E$215=30,AVERAGE(F186:F215),""))</f>
        <v>20.494827085149659</v>
      </c>
      <c r="P12" s="3">
        <f>IF($E$215=31,AVERAGE(L185:L215),IF($E$215=30,AVERAGE(L186:L215),""))</f>
        <v>20.417052928155666</v>
      </c>
      <c r="Q12" s="6">
        <f t="shared" si="1"/>
        <v>-7.7774156993992705E-2</v>
      </c>
      <c r="R12" s="22">
        <v>22.4</v>
      </c>
      <c r="S12" s="3">
        <f t="shared" si="2"/>
        <v>1.9829470718443325</v>
      </c>
    </row>
    <row r="13" spans="4:19" x14ac:dyDescent="0.2">
      <c r="D13" s="8" t="s">
        <v>0</v>
      </c>
      <c r="E13" s="8">
        <v>10</v>
      </c>
      <c r="F13" s="12">
        <v>7.0918918918918923</v>
      </c>
      <c r="G13">
        <v>10</v>
      </c>
      <c r="I13" s="2">
        <v>6.7585585585585592</v>
      </c>
      <c r="L13">
        <f t="shared" si="0"/>
        <v>6.5612894624851155</v>
      </c>
      <c r="N13" t="s">
        <v>7</v>
      </c>
      <c r="O13" s="3">
        <f>IF($E$246=31,AVERAGE(F216:F246),IF($E$246=30,AVERAGE(F217:F246),""))</f>
        <v>20.070066841034581</v>
      </c>
      <c r="P13" s="3">
        <f>IF($E$246=31,AVERAGE(L216:L246),IF($E$246=30,AVERAGE(L217:L246),""))</f>
        <v>20.005189265883573</v>
      </c>
      <c r="Q13" s="6">
        <f t="shared" si="1"/>
        <v>-6.4877575151008671E-2</v>
      </c>
      <c r="R13" s="22">
        <v>22.2</v>
      </c>
      <c r="S13" s="3">
        <f t="shared" si="2"/>
        <v>2.1948107341164267</v>
      </c>
    </row>
    <row r="14" spans="4:19" x14ac:dyDescent="0.2">
      <c r="D14" s="8" t="s">
        <v>0</v>
      </c>
      <c r="E14" s="8">
        <v>11</v>
      </c>
      <c r="F14" s="12">
        <v>6.6144144144144148</v>
      </c>
      <c r="G14">
        <v>11</v>
      </c>
      <c r="I14" s="2">
        <v>7.2677477477477481</v>
      </c>
      <c r="L14">
        <f t="shared" si="0"/>
        <v>6.5463425060262015</v>
      </c>
      <c r="N14" t="s">
        <v>8</v>
      </c>
      <c r="O14" s="3">
        <f>IF($E$276=31,AVERAGE(F246:F276),IF($E$276=30,AVERAGE(F247:F276),""))</f>
        <v>17.559669669669667</v>
      </c>
      <c r="P14" s="3">
        <f>IF($E$276=31,AVERAGE(L246:L276),IF($E$276=30,AVERAGE(L247:L276),""))</f>
        <v>17.581555505115684</v>
      </c>
      <c r="Q14" s="6">
        <f t="shared" si="1"/>
        <v>2.188583544601741E-2</v>
      </c>
      <c r="R14" s="22">
        <v>18.7</v>
      </c>
      <c r="S14" s="3">
        <f t="shared" si="2"/>
        <v>1.1184444948843151</v>
      </c>
    </row>
    <row r="15" spans="4:19" x14ac:dyDescent="0.2">
      <c r="D15" s="8" t="s">
        <v>0</v>
      </c>
      <c r="E15" s="8">
        <v>12</v>
      </c>
      <c r="F15" s="12">
        <v>6.4072072072072075</v>
      </c>
      <c r="G15">
        <v>12</v>
      </c>
      <c r="I15" s="2">
        <v>7.649249249249249</v>
      </c>
      <c r="L15">
        <f t="shared" si="0"/>
        <v>6.5328563640159407</v>
      </c>
      <c r="N15" t="s">
        <v>9</v>
      </c>
      <c r="O15" s="3">
        <f>IF($E$307=31,AVERAGE(F277:F307),IF($E$307=30,AVERAGE(F278:F307),""))</f>
        <v>13.659895379250221</v>
      </c>
      <c r="P15" s="3">
        <f>IF($E$307=31,AVERAGE(L277:L307),IF($E$307=30,AVERAGE(L278:L307),""))</f>
        <v>13.675226685364867</v>
      </c>
      <c r="Q15" s="6">
        <f t="shared" si="1"/>
        <v>1.5331306114646281E-2</v>
      </c>
      <c r="R15" s="22">
        <v>14.6</v>
      </c>
      <c r="S15" s="3">
        <f t="shared" si="2"/>
        <v>0.92477331463513224</v>
      </c>
    </row>
    <row r="16" spans="4:19" x14ac:dyDescent="0.2">
      <c r="D16" s="8" t="s">
        <v>0</v>
      </c>
      <c r="E16" s="8">
        <v>13</v>
      </c>
      <c r="F16" s="12">
        <v>6.5990990990990994</v>
      </c>
      <c r="G16">
        <v>13</v>
      </c>
      <c r="I16" s="2">
        <v>8.0169369369369381</v>
      </c>
      <c r="L16">
        <f t="shared" si="0"/>
        <v>6.5208573854951686</v>
      </c>
      <c r="N16" t="s">
        <v>10</v>
      </c>
      <c r="O16" s="3">
        <f>IF($E$337=31,AVERAGE(F307:F337),IF($E$337=30,AVERAGE(F308:F337),""))</f>
        <v>9.415645645645645</v>
      </c>
      <c r="P16" s="3">
        <f>IF($E$337=31,AVERAGE(L307:L337),IF($E$337=30,AVERAGE(L308:L337),""))</f>
        <v>9.5125996954230185</v>
      </c>
      <c r="Q16" s="6">
        <f t="shared" si="1"/>
        <v>9.6954049777373541E-2</v>
      </c>
      <c r="R16" s="22">
        <v>10.199999999999999</v>
      </c>
      <c r="S16" s="3">
        <f t="shared" si="2"/>
        <v>0.68740030457698076</v>
      </c>
    </row>
    <row r="17" spans="4:19" x14ac:dyDescent="0.2">
      <c r="D17" s="8" t="s">
        <v>0</v>
      </c>
      <c r="E17" s="8">
        <v>14</v>
      </c>
      <c r="F17" s="12">
        <v>6.6036036036036032</v>
      </c>
      <c r="G17">
        <v>14</v>
      </c>
      <c r="I17" s="2">
        <v>8.6652252252252246</v>
      </c>
      <c r="L17">
        <f t="shared" si="0"/>
        <v>6.5103707381368627</v>
      </c>
      <c r="N17" t="s">
        <v>11</v>
      </c>
      <c r="O17" s="3">
        <f>IF($E$368=31,AVERAGE(F338:F368),IF($E$368=30,AVERAGE(F339:F368),""))</f>
        <v>7.1672188317349601</v>
      </c>
      <c r="P17" s="3">
        <f>IF($E$368=31,AVERAGE(L338:L368),IF($E$368=30,AVERAGE(L339:L368),""))</f>
        <v>7.0703560242528853</v>
      </c>
      <c r="Q17" s="6">
        <f t="shared" si="1"/>
        <v>-9.6862807482074764E-2</v>
      </c>
      <c r="R17" s="22">
        <v>7.8</v>
      </c>
      <c r="S17" s="3">
        <f t="shared" si="2"/>
        <v>0.72964397574711448</v>
      </c>
    </row>
    <row r="18" spans="4:19" x14ac:dyDescent="0.2">
      <c r="D18" s="8" t="s">
        <v>0</v>
      </c>
      <c r="E18" s="8">
        <v>15</v>
      </c>
      <c r="F18" s="12">
        <v>6.6288288288288291</v>
      </c>
      <c r="G18">
        <v>15</v>
      </c>
      <c r="I18" s="2">
        <v>9.0446846846846842</v>
      </c>
      <c r="L18">
        <f t="shared" si="0"/>
        <v>6.5014204213141298</v>
      </c>
    </row>
    <row r="19" spans="4:19" x14ac:dyDescent="0.2">
      <c r="D19" s="8" t="s">
        <v>0</v>
      </c>
      <c r="E19" s="8">
        <v>16</v>
      </c>
      <c r="F19" s="12">
        <v>6.4378378378378383</v>
      </c>
      <c r="G19">
        <v>16</v>
      </c>
      <c r="I19" s="2">
        <v>9.6706306306306313</v>
      </c>
      <c r="L19">
        <f t="shared" si="0"/>
        <v>6.4940292791272443</v>
      </c>
    </row>
    <row r="20" spans="4:19" x14ac:dyDescent="0.2">
      <c r="D20" s="8" t="s">
        <v>0</v>
      </c>
      <c r="E20" s="8">
        <v>17</v>
      </c>
      <c r="F20" s="12">
        <v>6.3540540540540542</v>
      </c>
      <c r="G20">
        <v>17</v>
      </c>
      <c r="I20" s="2">
        <v>10.243603603603605</v>
      </c>
      <c r="L20">
        <f t="shared" si="0"/>
        <v>6.4882190133897719</v>
      </c>
    </row>
    <row r="21" spans="4:19" x14ac:dyDescent="0.2">
      <c r="D21" s="8" t="s">
        <v>0</v>
      </c>
      <c r="E21" s="8">
        <v>18</v>
      </c>
      <c r="F21" s="12">
        <v>6.6558558558558563</v>
      </c>
      <c r="G21">
        <v>18</v>
      </c>
      <c r="I21" s="2">
        <v>10.550900900900899</v>
      </c>
      <c r="L21">
        <f t="shared" si="0"/>
        <v>6.4840101965737542</v>
      </c>
    </row>
    <row r="22" spans="4:19" x14ac:dyDescent="0.2">
      <c r="D22" s="8" t="s">
        <v>0</v>
      </c>
      <c r="E22" s="8">
        <v>19</v>
      </c>
      <c r="F22" s="12">
        <v>6.5324324324324321</v>
      </c>
      <c r="G22">
        <v>19</v>
      </c>
      <c r="I22" s="2">
        <v>10.834774774774775</v>
      </c>
      <c r="L22">
        <f t="shared" si="0"/>
        <v>6.4814222847139717</v>
      </c>
    </row>
    <row r="23" spans="4:19" x14ac:dyDescent="0.2">
      <c r="D23" s="8" t="s">
        <v>0</v>
      </c>
      <c r="E23" s="8">
        <v>20</v>
      </c>
      <c r="F23" s="12">
        <v>6.5315315315315319</v>
      </c>
      <c r="G23">
        <v>20</v>
      </c>
      <c r="I23" s="2">
        <v>11.264504504504504</v>
      </c>
      <c r="L23">
        <f t="shared" si="0"/>
        <v>6.480473630271268</v>
      </c>
    </row>
    <row r="24" spans="4:19" x14ac:dyDescent="0.2">
      <c r="D24" s="8" t="s">
        <v>0</v>
      </c>
      <c r="E24" s="8">
        <v>21</v>
      </c>
      <c r="F24" s="12">
        <v>6.7171171171171169</v>
      </c>
      <c r="G24">
        <v>21</v>
      </c>
      <c r="I24" s="2">
        <v>12.118738738738738</v>
      </c>
      <c r="L24">
        <f t="shared" si="0"/>
        <v>6.4811814949549529</v>
      </c>
    </row>
    <row r="25" spans="4:19" x14ac:dyDescent="0.2">
      <c r="D25" s="8" t="s">
        <v>0</v>
      </c>
      <c r="E25" s="8">
        <v>22</v>
      </c>
      <c r="F25" s="12">
        <v>6.4783783783783786</v>
      </c>
      <c r="G25">
        <v>22</v>
      </c>
      <c r="I25" s="2">
        <v>12.542162162162162</v>
      </c>
      <c r="L25">
        <f t="shared" si="0"/>
        <v>6.4835620625042694</v>
      </c>
    </row>
    <row r="26" spans="4:19" x14ac:dyDescent="0.2">
      <c r="D26" s="8" t="s">
        <v>0</v>
      </c>
      <c r="E26" s="8">
        <v>23</v>
      </c>
      <c r="F26" s="12">
        <v>6.3054054054054056</v>
      </c>
      <c r="G26">
        <v>23</v>
      </c>
      <c r="I26" s="2">
        <v>13.303603603603602</v>
      </c>
      <c r="L26">
        <f t="shared" si="0"/>
        <v>6.4876304514289354</v>
      </c>
    </row>
    <row r="27" spans="4:19" x14ac:dyDescent="0.2">
      <c r="D27" s="8" t="s">
        <v>0</v>
      </c>
      <c r="E27" s="8">
        <v>24</v>
      </c>
      <c r="F27" s="12">
        <v>6.4045045045045041</v>
      </c>
      <c r="G27">
        <v>24</v>
      </c>
      <c r="I27" s="2">
        <v>13.283963963963965</v>
      </c>
      <c r="L27">
        <f t="shared" si="0"/>
        <v>6.4934007277087504</v>
      </c>
    </row>
    <row r="28" spans="4:19" x14ac:dyDescent="0.2">
      <c r="D28" s="8" t="s">
        <v>0</v>
      </c>
      <c r="E28" s="8">
        <v>25</v>
      </c>
      <c r="F28" s="12">
        <v>6.5</v>
      </c>
      <c r="G28">
        <v>25</v>
      </c>
      <c r="I28" s="2">
        <v>14.28864864864865</v>
      </c>
      <c r="L28">
        <f t="shared" si="0"/>
        <v>6.5008859174522833</v>
      </c>
    </row>
    <row r="29" spans="4:19" x14ac:dyDescent="0.2">
      <c r="D29" s="8" t="s">
        <v>0</v>
      </c>
      <c r="E29" s="8">
        <v>26</v>
      </c>
      <c r="F29" s="12">
        <v>6.4</v>
      </c>
      <c r="G29">
        <v>26</v>
      </c>
      <c r="I29" s="2">
        <v>14.912972972972971</v>
      </c>
      <c r="L29">
        <f t="shared" si="0"/>
        <v>6.5100980195146159</v>
      </c>
    </row>
    <row r="30" spans="4:19" x14ac:dyDescent="0.2">
      <c r="D30" s="8" t="s">
        <v>0</v>
      </c>
      <c r="E30" s="8">
        <v>27</v>
      </c>
      <c r="F30" s="12">
        <v>6.5612612612612615</v>
      </c>
      <c r="G30">
        <v>27</v>
      </c>
      <c r="I30" s="2">
        <v>15.876396396396396</v>
      </c>
      <c r="L30">
        <f t="shared" si="0"/>
        <v>6.5210480180741666</v>
      </c>
    </row>
    <row r="31" spans="4:19" x14ac:dyDescent="0.2">
      <c r="D31" s="8" t="s">
        <v>0</v>
      </c>
      <c r="E31" s="8">
        <v>28</v>
      </c>
      <c r="F31" s="12">
        <v>6.493693693693694</v>
      </c>
      <c r="G31">
        <v>28</v>
      </c>
      <c r="I31" s="2">
        <v>15.77099099099099</v>
      </c>
      <c r="L31">
        <f t="shared" si="0"/>
        <v>6.5337458951685825</v>
      </c>
    </row>
    <row r="32" spans="4:19" x14ac:dyDescent="0.2">
      <c r="D32" s="8" t="s">
        <v>0</v>
      </c>
      <c r="E32" s="8">
        <v>29</v>
      </c>
      <c r="F32" s="12">
        <v>6.5144144144144143</v>
      </c>
      <c r="G32">
        <v>29</v>
      </c>
      <c r="I32" s="2">
        <v>16.829729729729731</v>
      </c>
      <c r="L32">
        <f t="shared" si="0"/>
        <v>6.5482006431897037</v>
      </c>
    </row>
    <row r="33" spans="4:28" x14ac:dyDescent="0.2">
      <c r="D33" s="8" t="s">
        <v>0</v>
      </c>
      <c r="E33" s="8">
        <v>30</v>
      </c>
      <c r="F33" s="12">
        <v>6.4441441441441443</v>
      </c>
      <c r="G33">
        <v>30</v>
      </c>
      <c r="I33" s="2">
        <v>17.375525525525525</v>
      </c>
      <c r="L33">
        <f t="shared" si="0"/>
        <v>6.5644202773375904</v>
      </c>
    </row>
    <row r="34" spans="4:28" x14ac:dyDescent="0.2">
      <c r="D34" s="8" t="s">
        <v>0</v>
      </c>
      <c r="E34" s="8">
        <v>31</v>
      </c>
      <c r="F34" s="12">
        <v>6.5918918918918923</v>
      </c>
      <c r="G34">
        <v>31</v>
      </c>
      <c r="I34" s="2">
        <v>18.104504504504508</v>
      </c>
      <c r="L34">
        <f t="shared" si="0"/>
        <v>6.5824118480336278</v>
      </c>
    </row>
    <row r="35" spans="4:28" x14ac:dyDescent="0.2">
      <c r="D35" s="8" t="s">
        <v>1</v>
      </c>
      <c r="E35" s="8">
        <v>1</v>
      </c>
      <c r="F35" s="12">
        <v>6.6936936936936933</v>
      </c>
      <c r="G35">
        <v>32</v>
      </c>
      <c r="I35" s="2">
        <v>18.364144144144142</v>
      </c>
      <c r="L35">
        <f t="shared" si="0"/>
        <v>6.6021814532927001</v>
      </c>
    </row>
    <row r="36" spans="4:28" x14ac:dyDescent="0.2">
      <c r="D36" s="8" t="s">
        <v>1</v>
      </c>
      <c r="E36" s="8">
        <v>2</v>
      </c>
      <c r="F36" s="12">
        <v>6.7333333333333334</v>
      </c>
      <c r="G36">
        <v>33</v>
      </c>
      <c r="I36" s="2">
        <v>18.441981981981979</v>
      </c>
      <c r="L36">
        <f t="shared" si="0"/>
        <v>6.6237342510544321</v>
      </c>
    </row>
    <row r="37" spans="4:28" x14ac:dyDescent="0.2">
      <c r="D37" s="8" t="s">
        <v>1</v>
      </c>
      <c r="E37" s="8">
        <v>3</v>
      </c>
      <c r="F37" s="12">
        <v>7.0171171171171167</v>
      </c>
      <c r="G37">
        <v>34</v>
      </c>
      <c r="I37" s="2">
        <v>18.969549549549548</v>
      </c>
      <c r="L37">
        <f t="shared" si="0"/>
        <v>6.6470744714735028</v>
      </c>
      <c r="V37">
        <v>6</v>
      </c>
      <c r="W37">
        <v>5</v>
      </c>
      <c r="X37">
        <v>4</v>
      </c>
      <c r="Y37">
        <v>3</v>
      </c>
      <c r="Z37">
        <v>2</v>
      </c>
      <c r="AA37">
        <v>1</v>
      </c>
      <c r="AB37">
        <v>0</v>
      </c>
    </row>
    <row r="38" spans="4:28" x14ac:dyDescent="0.2">
      <c r="D38" s="8" t="s">
        <v>1</v>
      </c>
      <c r="E38" s="8">
        <v>4</v>
      </c>
      <c r="F38" s="12">
        <v>7.0522522522522522</v>
      </c>
      <c r="G38">
        <v>35</v>
      </c>
      <c r="I38" s="2">
        <v>19.070090090090087</v>
      </c>
      <c r="L38">
        <f t="shared" si="0"/>
        <v>6.6722054291690309</v>
      </c>
      <c r="V38">
        <f t="array" ref="V38:AB38">LINEST(F4:F368, G4:G368^{1,2,3,4,5,6})</f>
        <v>-5.6846771751512759E-14</v>
      </c>
      <c r="W38">
        <v>1.131633188967924E-10</v>
      </c>
      <c r="X38">
        <v>-5.5890386435315679E-8</v>
      </c>
      <c r="Y38">
        <v>6.8142621268779176E-6</v>
      </c>
      <c r="Z38">
        <v>5.4466904495872089E-4</v>
      </c>
      <c r="AA38">
        <v>-2.8388004756627096E-2</v>
      </c>
      <c r="AB38">
        <v>6.7844359878078713</v>
      </c>
    </row>
    <row r="39" spans="4:28" x14ac:dyDescent="0.2">
      <c r="D39" s="8" t="s">
        <v>1</v>
      </c>
      <c r="E39" s="8">
        <v>5</v>
      </c>
      <c r="F39" s="12">
        <v>7.025225225225225</v>
      </c>
      <c r="G39">
        <v>36</v>
      </c>
      <c r="I39" s="2">
        <v>19.571891891891891</v>
      </c>
      <c r="L39">
        <f t="shared" si="0"/>
        <v>6.6991295354330251</v>
      </c>
    </row>
    <row r="40" spans="4:28" x14ac:dyDescent="0.2">
      <c r="D40" s="8" t="s">
        <v>1</v>
      </c>
      <c r="E40" s="8">
        <v>6</v>
      </c>
      <c r="F40" s="12">
        <v>6.9234234234234231</v>
      </c>
      <c r="G40">
        <v>37</v>
      </c>
      <c r="I40" s="2">
        <v>20.067927927927929</v>
      </c>
      <c r="L40">
        <f t="shared" si="0"/>
        <v>6.7278483103979143</v>
      </c>
    </row>
    <row r="41" spans="4:28" x14ac:dyDescent="0.2">
      <c r="D41" s="8" t="s">
        <v>1</v>
      </c>
      <c r="E41" s="8">
        <v>7</v>
      </c>
      <c r="F41" s="12">
        <v>6.8576576576576578</v>
      </c>
      <c r="G41">
        <v>38</v>
      </c>
      <c r="I41" s="2">
        <v>20.311711711711713</v>
      </c>
      <c r="L41">
        <f t="shared" si="0"/>
        <v>6.7583623951631369</v>
      </c>
    </row>
    <row r="42" spans="4:28" x14ac:dyDescent="0.2">
      <c r="D42" s="8" t="s">
        <v>1</v>
      </c>
      <c r="E42" s="8">
        <v>8</v>
      </c>
      <c r="F42" s="12">
        <v>6.8081081081081081</v>
      </c>
      <c r="G42">
        <v>39</v>
      </c>
      <c r="I42" s="2">
        <v>20.807927927927928</v>
      </c>
      <c r="L42">
        <f t="shared" si="0"/>
        <v>6.7906715638808084</v>
      </c>
    </row>
    <row r="43" spans="4:28" x14ac:dyDescent="0.2">
      <c r="D43" s="8" t="s">
        <v>1</v>
      </c>
      <c r="E43" s="8">
        <v>9</v>
      </c>
      <c r="F43" s="12">
        <v>6.6603603603603601</v>
      </c>
      <c r="G43">
        <v>40</v>
      </c>
      <c r="I43" s="2">
        <v>20.509729729729731</v>
      </c>
      <c r="L43">
        <f t="shared" si="0"/>
        <v>6.8247747358004567</v>
      </c>
    </row>
    <row r="44" spans="4:28" x14ac:dyDescent="0.2">
      <c r="D44" s="8" t="s">
        <v>1</v>
      </c>
      <c r="E44" s="8">
        <v>10</v>
      </c>
      <c r="F44" s="12">
        <v>6.7459459459459463</v>
      </c>
      <c r="G44">
        <v>41</v>
      </c>
      <c r="I44" s="2">
        <v>20.589549549549552</v>
      </c>
      <c r="L44">
        <f t="shared" si="0"/>
        <v>6.8606699872728285</v>
      </c>
    </row>
    <row r="45" spans="4:28" x14ac:dyDescent="0.2">
      <c r="D45" s="8" t="s">
        <v>1</v>
      </c>
      <c r="E45" s="8">
        <v>11</v>
      </c>
      <c r="F45" s="12">
        <v>6.5126126126126129</v>
      </c>
      <c r="G45">
        <v>42</v>
      </c>
      <c r="I45" s="2">
        <v>20.650900900900897</v>
      </c>
      <c r="L45">
        <f t="shared" si="0"/>
        <v>6.8983545637127648</v>
      </c>
    </row>
    <row r="46" spans="4:28" x14ac:dyDescent="0.2">
      <c r="D46" s="8" t="s">
        <v>1</v>
      </c>
      <c r="E46" s="8">
        <v>12</v>
      </c>
      <c r="F46" s="12">
        <v>6.4513513513513514</v>
      </c>
      <c r="G46">
        <v>43</v>
      </c>
      <c r="I46" s="2">
        <v>20.616396396396397</v>
      </c>
      <c r="L46">
        <f t="shared" si="0"/>
        <v>6.9378248915211449</v>
      </c>
    </row>
    <row r="47" spans="4:28" x14ac:dyDescent="0.2">
      <c r="D47" s="8" t="s">
        <v>1</v>
      </c>
      <c r="E47" s="8">
        <v>13</v>
      </c>
      <c r="F47" s="12">
        <v>6.2576576576576572</v>
      </c>
      <c r="G47">
        <v>44</v>
      </c>
      <c r="I47" s="2">
        <v>20.38648648648649</v>
      </c>
      <c r="L47">
        <f t="shared" si="0"/>
        <v>6.9790765899659082</v>
      </c>
    </row>
    <row r="48" spans="4:28" x14ac:dyDescent="0.2">
      <c r="D48" s="8" t="s">
        <v>1</v>
      </c>
      <c r="E48" s="8">
        <v>14</v>
      </c>
      <c r="F48" s="12">
        <v>6.3225225225225223</v>
      </c>
      <c r="G48">
        <v>45</v>
      </c>
      <c r="I48" s="2">
        <v>20.343603603603604</v>
      </c>
      <c r="L48">
        <f t="shared" si="0"/>
        <v>7.0221044830221349</v>
      </c>
    </row>
    <row r="49" spans="4:12" x14ac:dyDescent="0.2">
      <c r="D49" s="8" t="s">
        <v>1</v>
      </c>
      <c r="E49" s="8">
        <v>15</v>
      </c>
      <c r="F49" s="12">
        <v>6.6864864864864861</v>
      </c>
      <c r="G49">
        <v>46</v>
      </c>
      <c r="I49" s="2">
        <v>20.123423423423425</v>
      </c>
      <c r="L49">
        <f t="shared" si="0"/>
        <v>7.0669026111712121</v>
      </c>
    </row>
    <row r="50" spans="4:12" x14ac:dyDescent="0.2">
      <c r="D50" s="8" t="s">
        <v>1</v>
      </c>
      <c r="E50" s="8">
        <v>16</v>
      </c>
      <c r="F50" s="12">
        <v>6.6405405405405409</v>
      </c>
      <c r="G50">
        <v>47</v>
      </c>
      <c r="I50" s="2">
        <v>19.65837837837838</v>
      </c>
      <c r="L50">
        <f t="shared" si="0"/>
        <v>7.1134642431590507</v>
      </c>
    </row>
    <row r="51" spans="4:12" x14ac:dyDescent="0.2">
      <c r="D51" s="8" t="s">
        <v>1</v>
      </c>
      <c r="E51" s="8">
        <v>17</v>
      </c>
      <c r="F51" s="12">
        <v>6.6810810810810812</v>
      </c>
      <c r="G51">
        <v>48</v>
      </c>
      <c r="I51" s="2">
        <v>19.421771771771773</v>
      </c>
      <c r="L51">
        <f t="shared" si="0"/>
        <v>7.1617818877133921</v>
      </c>
    </row>
    <row r="52" spans="4:12" x14ac:dyDescent="0.2">
      <c r="D52" s="8" t="s">
        <v>1</v>
      </c>
      <c r="E52" s="8">
        <v>18</v>
      </c>
      <c r="F52" s="12">
        <v>6.8081081081081081</v>
      </c>
      <c r="G52">
        <v>49</v>
      </c>
      <c r="I52" s="2">
        <v>18.992612612612611</v>
      </c>
      <c r="L52">
        <f t="shared" si="0"/>
        <v>7.2118473052201741</v>
      </c>
    </row>
    <row r="53" spans="4:12" x14ac:dyDescent="0.2">
      <c r="D53" s="8" t="s">
        <v>1</v>
      </c>
      <c r="E53" s="8">
        <v>19</v>
      </c>
      <c r="F53" s="12">
        <v>6.8306306306306306</v>
      </c>
      <c r="G53">
        <v>50</v>
      </c>
      <c r="I53" s="2">
        <v>18.711891891891895</v>
      </c>
      <c r="L53">
        <f t="shared" si="0"/>
        <v>7.2636515193589659</v>
      </c>
    </row>
    <row r="54" spans="4:12" x14ac:dyDescent="0.2">
      <c r="D54" s="8" t="s">
        <v>1</v>
      </c>
      <c r="E54" s="8">
        <v>20</v>
      </c>
      <c r="F54" s="12">
        <v>6.8324324324324328</v>
      </c>
      <c r="G54">
        <v>51</v>
      </c>
      <c r="I54" s="2">
        <v>17.605765765765764</v>
      </c>
      <c r="L54">
        <f t="shared" si="0"/>
        <v>7.3171848286974823</v>
      </c>
    </row>
    <row r="55" spans="4:12" x14ac:dyDescent="0.2">
      <c r="D55" s="8" t="s">
        <v>1</v>
      </c>
      <c r="E55" s="8">
        <v>21</v>
      </c>
      <c r="F55" s="12">
        <v>7.1243243243243244</v>
      </c>
      <c r="G55">
        <v>52</v>
      </c>
      <c r="I55" s="2">
        <v>17.174774774774775</v>
      </c>
      <c r="L55">
        <f t="shared" si="0"/>
        <v>7.3724368182451618</v>
      </c>
    </row>
    <row r="56" spans="4:12" x14ac:dyDescent="0.2">
      <c r="D56" s="8" t="s">
        <v>1</v>
      </c>
      <c r="E56" s="8">
        <v>22</v>
      </c>
      <c r="F56" s="12">
        <v>7.3297297297297295</v>
      </c>
      <c r="G56">
        <v>53</v>
      </c>
      <c r="I56" s="2">
        <v>16.674774774774775</v>
      </c>
      <c r="L56">
        <f t="shared" si="0"/>
        <v>7.4293963709658115</v>
      </c>
    </row>
    <row r="57" spans="4:12" x14ac:dyDescent="0.2">
      <c r="D57" s="8" t="s">
        <v>1</v>
      </c>
      <c r="E57" s="8">
        <v>23</v>
      </c>
      <c r="F57" s="12">
        <v>7.3414414414414413</v>
      </c>
      <c r="G57">
        <v>54</v>
      </c>
      <c r="I57" s="2">
        <v>16.198198198198199</v>
      </c>
      <c r="L57">
        <f t="shared" si="0"/>
        <v>7.4880516792493355</v>
      </c>
    </row>
    <row r="58" spans="4:12" x14ac:dyDescent="0.2">
      <c r="D58" s="8" t="s">
        <v>1</v>
      </c>
      <c r="E58" s="8">
        <v>24</v>
      </c>
      <c r="F58" s="12">
        <v>7.2423423423423428</v>
      </c>
      <c r="G58">
        <v>55</v>
      </c>
      <c r="I58" s="2">
        <v>15.538558558558558</v>
      </c>
      <c r="L58">
        <f t="shared" si="0"/>
        <v>7.5483902563425174</v>
      </c>
    </row>
    <row r="59" spans="4:12" x14ac:dyDescent="0.2">
      <c r="D59" s="8" t="s">
        <v>1</v>
      </c>
      <c r="E59" s="8">
        <v>25</v>
      </c>
      <c r="F59" s="12">
        <v>7.3009009009009009</v>
      </c>
      <c r="G59">
        <v>56</v>
      </c>
      <c r="I59" s="2">
        <v>15.035135135135135</v>
      </c>
      <c r="L59">
        <f t="shared" si="0"/>
        <v>7.6103989477388847</v>
      </c>
    </row>
    <row r="60" spans="4:12" x14ac:dyDescent="0.2">
      <c r="D60" s="8" t="s">
        <v>1</v>
      </c>
      <c r="E60" s="8">
        <v>26</v>
      </c>
      <c r="F60" s="12">
        <v>7.442342342342342</v>
      </c>
      <c r="G60">
        <v>57</v>
      </c>
      <c r="I60" s="2">
        <v>14.192972972972973</v>
      </c>
      <c r="L60">
        <f t="shared" si="0"/>
        <v>7.6740639425276411</v>
      </c>
    </row>
    <row r="61" spans="4:12" x14ac:dyDescent="0.2">
      <c r="D61" s="8" t="s">
        <v>1</v>
      </c>
      <c r="E61" s="8">
        <v>27</v>
      </c>
      <c r="F61" s="12">
        <v>7.8198198198198199</v>
      </c>
      <c r="G61">
        <v>58</v>
      </c>
      <c r="I61" s="2">
        <v>13.310450450450451</v>
      </c>
      <c r="L61">
        <f t="shared" si="0"/>
        <v>7.739370784701662</v>
      </c>
    </row>
    <row r="62" spans="4:12" x14ac:dyDescent="0.2">
      <c r="D62" s="8" t="s">
        <v>1</v>
      </c>
      <c r="E62" s="8">
        <v>28</v>
      </c>
      <c r="F62" s="12">
        <v>7.6855855855855859</v>
      </c>
      <c r="G62">
        <v>59</v>
      </c>
      <c r="I62" s="2">
        <v>12.520900900900902</v>
      </c>
      <c r="L62">
        <f t="shared" si="0"/>
        <v>7.8063043844245721</v>
      </c>
    </row>
    <row r="63" spans="4:12" x14ac:dyDescent="0.2">
      <c r="D63" s="8" t="s">
        <v>2</v>
      </c>
      <c r="E63" s="8">
        <v>1</v>
      </c>
      <c r="F63" s="12">
        <v>7.7342342342342345</v>
      </c>
      <c r="G63">
        <v>60</v>
      </c>
      <c r="I63" s="2">
        <v>11.744444444444445</v>
      </c>
      <c r="L63">
        <f t="shared" si="0"/>
        <v>7.8748490292568869</v>
      </c>
    </row>
    <row r="64" spans="4:12" x14ac:dyDescent="0.2">
      <c r="D64" s="8" t="s">
        <v>2</v>
      </c>
      <c r="E64" s="8">
        <v>2</v>
      </c>
      <c r="F64" s="12">
        <v>7.9756756756756753</v>
      </c>
      <c r="G64">
        <v>61</v>
      </c>
      <c r="I64" s="2">
        <v>11.202162162162162</v>
      </c>
      <c r="L64">
        <f t="shared" si="0"/>
        <v>7.9449883953412197</v>
      </c>
    </row>
    <row r="65" spans="4:12" x14ac:dyDescent="0.2">
      <c r="D65" s="8" t="s">
        <v>2</v>
      </c>
      <c r="E65" s="8">
        <v>3</v>
      </c>
      <c r="F65" s="12">
        <v>8.1162162162162161</v>
      </c>
      <c r="G65">
        <v>62</v>
      </c>
      <c r="I65" s="2">
        <v>10.303783783783782</v>
      </c>
      <c r="L65">
        <f t="shared" si="0"/>
        <v>8.016705558546569</v>
      </c>
    </row>
    <row r="66" spans="4:12" x14ac:dyDescent="0.2">
      <c r="D66" s="8" t="s">
        <v>2</v>
      </c>
      <c r="E66" s="8">
        <v>4</v>
      </c>
      <c r="F66" s="12">
        <v>7.9909909909909906</v>
      </c>
      <c r="G66">
        <v>63</v>
      </c>
      <c r="I66" s="2">
        <v>9.5933333333333319</v>
      </c>
      <c r="L66">
        <f t="shared" si="0"/>
        <v>8.0899830055716713</v>
      </c>
    </row>
    <row r="67" spans="4:12" x14ac:dyDescent="0.2">
      <c r="D67" s="8" t="s">
        <v>2</v>
      </c>
      <c r="E67" s="8">
        <v>5</v>
      </c>
      <c r="F67" s="12">
        <v>8.2675675675675677</v>
      </c>
      <c r="G67">
        <v>64</v>
      </c>
      <c r="I67" s="2">
        <v>8.566486486486486</v>
      </c>
      <c r="L67">
        <f t="shared" si="0"/>
        <v>8.1648026450074234</v>
      </c>
    </row>
    <row r="68" spans="4:12" x14ac:dyDescent="0.2">
      <c r="D68" s="8" t="s">
        <v>2</v>
      </c>
      <c r="E68" s="8">
        <v>6</v>
      </c>
      <c r="F68" s="12">
        <v>8.6144144144144139</v>
      </c>
      <c r="G68">
        <v>65</v>
      </c>
      <c r="I68" s="2">
        <v>8.6722522522522532</v>
      </c>
      <c r="L68">
        <f t="shared" ref="L68:L131" si="3">SUM($V$38*G68^$V$37,$W$38*G68^$W$37,$X$38*G68^$X$37,$Y$38*G68^$Y$37,$Z$38*G68^$Z$37+$AA$38*G68^$AA$37,$AB$38*G68^$AB$37)</f>
        <v>8.241145818358369</v>
      </c>
    </row>
    <row r="69" spans="4:12" x14ac:dyDescent="0.2">
      <c r="D69" s="8" t="s">
        <v>2</v>
      </c>
      <c r="E69" s="8">
        <v>7</v>
      </c>
      <c r="F69" s="12">
        <v>8.4594594594594597</v>
      </c>
      <c r="G69">
        <v>66</v>
      </c>
      <c r="I69" s="2">
        <v>8.1558558558558563</v>
      </c>
      <c r="L69">
        <f t="shared" si="3"/>
        <v>8.3189933110232772</v>
      </c>
    </row>
    <row r="70" spans="4:12" x14ac:dyDescent="0.2">
      <c r="D70" s="8" t="s">
        <v>2</v>
      </c>
      <c r="E70" s="8">
        <v>8</v>
      </c>
      <c r="F70" s="12">
        <v>8.5351351351351354</v>
      </c>
      <c r="G70">
        <v>67</v>
      </c>
      <c r="I70" s="2">
        <v>7.9944144144144147</v>
      </c>
      <c r="L70">
        <f t="shared" si="3"/>
        <v>8.3983253632347665</v>
      </c>
    </row>
    <row r="71" spans="4:12" x14ac:dyDescent="0.2">
      <c r="D71" s="8" t="s">
        <v>2</v>
      </c>
      <c r="E71" s="8">
        <v>9</v>
      </c>
      <c r="F71" s="12">
        <v>8.6648648648648656</v>
      </c>
      <c r="G71">
        <v>68</v>
      </c>
      <c r="I71" s="2">
        <v>7.4378378378378383</v>
      </c>
      <c r="L71">
        <f t="shared" si="3"/>
        <v>8.4791216809580092</v>
      </c>
    </row>
    <row r="72" spans="4:12" x14ac:dyDescent="0.2">
      <c r="D72" s="8" t="s">
        <v>2</v>
      </c>
      <c r="E72" s="8">
        <v>10</v>
      </c>
      <c r="F72" s="12">
        <v>9.0522522522522522</v>
      </c>
      <c r="G72">
        <v>69</v>
      </c>
      <c r="I72" s="2">
        <v>7.2836036036036038</v>
      </c>
      <c r="L72">
        <f t="shared" si="3"/>
        <v>8.56136144674851</v>
      </c>
    </row>
    <row r="73" spans="4:12" x14ac:dyDescent="0.2">
      <c r="D73" s="8" t="s">
        <v>2</v>
      </c>
      <c r="E73" s="8">
        <v>11</v>
      </c>
      <c r="F73" s="12">
        <v>9.1567567567567565</v>
      </c>
      <c r="G73">
        <v>70</v>
      </c>
      <c r="I73" s="2">
        <v>6.890990990990991</v>
      </c>
      <c r="L73">
        <f t="shared" si="3"/>
        <v>8.6450233305689483</v>
      </c>
    </row>
    <row r="74" spans="4:12" x14ac:dyDescent="0.2">
      <c r="D74" s="8" t="s">
        <v>2</v>
      </c>
      <c r="E74" s="8">
        <v>12</v>
      </c>
      <c r="F74" s="12">
        <v>8.9009009009009006</v>
      </c>
      <c r="G74">
        <v>71</v>
      </c>
      <c r="I74" s="2">
        <v>6.8677477477477478</v>
      </c>
      <c r="L74">
        <f t="shared" si="3"/>
        <v>8.7300855005650977</v>
      </c>
    </row>
    <row r="75" spans="4:12" x14ac:dyDescent="0.2">
      <c r="D75" s="8" t="s">
        <v>2</v>
      </c>
      <c r="E75" s="8">
        <v>13</v>
      </c>
      <c r="F75" s="12">
        <v>8.8558558558558556</v>
      </c>
      <c r="G75">
        <v>72</v>
      </c>
      <c r="I75" s="2">
        <v>6.635135135135136</v>
      </c>
      <c r="L75">
        <f t="shared" si="3"/>
        <v>8.816525633800806</v>
      </c>
    </row>
    <row r="76" spans="4:12" x14ac:dyDescent="0.2">
      <c r="D76" s="8" t="s">
        <v>2</v>
      </c>
      <c r="E76" s="8">
        <v>14</v>
      </c>
      <c r="F76" s="12">
        <v>9.096396396396397</v>
      </c>
      <c r="G76">
        <v>73</v>
      </c>
      <c r="L76">
        <f t="shared" si="3"/>
        <v>8.9043209269520567</v>
      </c>
    </row>
    <row r="77" spans="4:12" x14ac:dyDescent="0.2">
      <c r="D77" s="8" t="s">
        <v>2</v>
      </c>
      <c r="E77" s="8">
        <v>15</v>
      </c>
      <c r="F77" s="12">
        <v>9.2135135135135133</v>
      </c>
      <c r="G77">
        <v>74</v>
      </c>
      <c r="L77">
        <f t="shared" si="3"/>
        <v>8.9934481069600913</v>
      </c>
    </row>
    <row r="78" spans="4:12" x14ac:dyDescent="0.2">
      <c r="D78" s="8" t="s">
        <v>2</v>
      </c>
      <c r="E78" s="8">
        <v>16</v>
      </c>
      <c r="F78" s="12">
        <v>9.4081081081081077</v>
      </c>
      <c r="G78">
        <v>75</v>
      </c>
      <c r="L78">
        <f t="shared" si="3"/>
        <v>9.0838834416436089</v>
      </c>
    </row>
    <row r="79" spans="4:12" x14ac:dyDescent="0.2">
      <c r="D79" s="8" t="s">
        <v>2</v>
      </c>
      <c r="E79" s="8">
        <v>17</v>
      </c>
      <c r="F79" s="12">
        <v>9.9486486486486481</v>
      </c>
      <c r="G79">
        <v>76</v>
      </c>
      <c r="L79">
        <f t="shared" si="3"/>
        <v>9.1756027502700341</v>
      </c>
    </row>
    <row r="80" spans="4:12" x14ac:dyDescent="0.2">
      <c r="D80" s="8" t="s">
        <v>2</v>
      </c>
      <c r="E80" s="8">
        <v>18</v>
      </c>
      <c r="F80" s="12">
        <v>9.5801801801801805</v>
      </c>
      <c r="G80">
        <v>77</v>
      </c>
      <c r="L80">
        <f t="shared" si="3"/>
        <v>9.2685814140858511</v>
      </c>
    </row>
    <row r="81" spans="4:12" x14ac:dyDescent="0.2">
      <c r="D81" s="8" t="s">
        <v>2</v>
      </c>
      <c r="E81" s="8">
        <v>19</v>
      </c>
      <c r="F81" s="12">
        <v>9.4396396396396405</v>
      </c>
      <c r="G81">
        <v>78</v>
      </c>
      <c r="L81">
        <f t="shared" si="3"/>
        <v>9.3627943868060122</v>
      </c>
    </row>
    <row r="82" spans="4:12" x14ac:dyDescent="0.2">
      <c r="D82" s="8" t="s">
        <v>2</v>
      </c>
      <c r="E82" s="8">
        <v>20</v>
      </c>
      <c r="F82" s="12">
        <v>9.9765765765765764</v>
      </c>
      <c r="G82">
        <v>79</v>
      </c>
      <c r="L82">
        <f t="shared" si="3"/>
        <v>9.458216205062417</v>
      </c>
    </row>
    <row r="83" spans="4:12" x14ac:dyDescent="0.2">
      <c r="D83" s="8" t="s">
        <v>2</v>
      </c>
      <c r="E83" s="8">
        <v>21</v>
      </c>
      <c r="F83" s="12">
        <v>9.736936936936937</v>
      </c>
      <c r="G83">
        <v>80</v>
      </c>
      <c r="L83">
        <f t="shared" si="3"/>
        <v>9.5548209988114614</v>
      </c>
    </row>
    <row r="84" spans="4:12" x14ac:dyDescent="0.2">
      <c r="D84" s="8" t="s">
        <v>2</v>
      </c>
      <c r="E84" s="8">
        <v>22</v>
      </c>
      <c r="F84" s="12">
        <v>10.155855855855856</v>
      </c>
      <c r="G84">
        <v>81</v>
      </c>
      <c r="L84">
        <f t="shared" si="3"/>
        <v>9.6525825017006568</v>
      </c>
    </row>
    <row r="85" spans="4:12" x14ac:dyDescent="0.2">
      <c r="D85" s="8" t="s">
        <v>2</v>
      </c>
      <c r="E85" s="8">
        <v>23</v>
      </c>
      <c r="F85" s="12">
        <v>10.440540540540541</v>
      </c>
      <c r="G85">
        <v>82</v>
      </c>
      <c r="L85">
        <f t="shared" si="3"/>
        <v>9.7514740613943154</v>
      </c>
    </row>
    <row r="86" spans="4:12" x14ac:dyDescent="0.2">
      <c r="D86" s="8" t="s">
        <v>2</v>
      </c>
      <c r="E86" s="8">
        <v>24</v>
      </c>
      <c r="F86" s="12">
        <v>10.437837837837838</v>
      </c>
      <c r="G86">
        <v>83</v>
      </c>
      <c r="L86">
        <f t="shared" si="3"/>
        <v>9.8514686498583099</v>
      </c>
    </row>
    <row r="87" spans="4:12" x14ac:dyDescent="0.2">
      <c r="D87" s="8" t="s">
        <v>2</v>
      </c>
      <c r="E87" s="8">
        <v>25</v>
      </c>
      <c r="F87" s="12">
        <v>10.446846846846848</v>
      </c>
      <c r="G87">
        <v>84</v>
      </c>
      <c r="L87">
        <f t="shared" si="3"/>
        <v>9.9525388736039133</v>
      </c>
    </row>
    <row r="88" spans="4:12" x14ac:dyDescent="0.2">
      <c r="D88" s="8" t="s">
        <v>2</v>
      </c>
      <c r="E88" s="8">
        <v>26</v>
      </c>
      <c r="F88" s="12">
        <v>10.27027027027027</v>
      </c>
      <c r="G88">
        <v>85</v>
      </c>
      <c r="L88">
        <f t="shared" si="3"/>
        <v>10.054656983890684</v>
      </c>
    </row>
    <row r="89" spans="4:12" x14ac:dyDescent="0.2">
      <c r="D89" s="8" t="s">
        <v>2</v>
      </c>
      <c r="E89" s="8">
        <v>27</v>
      </c>
      <c r="F89" s="12">
        <v>10.368468468468468</v>
      </c>
      <c r="G89">
        <v>86</v>
      </c>
      <c r="L89">
        <f t="shared" si="3"/>
        <v>10.157794886888443</v>
      </c>
    </row>
    <row r="90" spans="4:12" x14ac:dyDescent="0.2">
      <c r="D90" s="8" t="s">
        <v>2</v>
      </c>
      <c r="E90" s="8">
        <v>28</v>
      </c>
      <c r="F90" s="12">
        <v>10.561261261261262</v>
      </c>
      <c r="G90">
        <v>87</v>
      </c>
      <c r="L90">
        <f t="shared" si="3"/>
        <v>10.26192415379832</v>
      </c>
    </row>
    <row r="91" spans="4:12" x14ac:dyDescent="0.2">
      <c r="D91" s="8" t="s">
        <v>2</v>
      </c>
      <c r="E91" s="8">
        <v>29</v>
      </c>
      <c r="F91" s="12">
        <v>10.412612612612612</v>
      </c>
      <c r="G91">
        <v>88</v>
      </c>
      <c r="L91">
        <f t="shared" si="3"/>
        <v>10.367016030932854</v>
      </c>
    </row>
    <row r="92" spans="4:12" x14ac:dyDescent="0.2">
      <c r="D92" s="8" t="s">
        <v>2</v>
      </c>
      <c r="E92" s="8">
        <v>30</v>
      </c>
      <c r="F92" s="12">
        <v>10.765765765765765</v>
      </c>
      <c r="G92">
        <v>89</v>
      </c>
      <c r="L92">
        <f t="shared" si="3"/>
        <v>10.473041449755181</v>
      </c>
    </row>
    <row r="93" spans="4:12" x14ac:dyDescent="0.2">
      <c r="D93" s="8" t="s">
        <v>2</v>
      </c>
      <c r="E93" s="8">
        <v>31</v>
      </c>
      <c r="F93" s="12">
        <v>10.927027027027027</v>
      </c>
      <c r="G93">
        <v>90</v>
      </c>
      <c r="L93">
        <f t="shared" si="3"/>
        <v>10.579971036877286</v>
      </c>
    </row>
    <row r="94" spans="4:12" x14ac:dyDescent="0.2">
      <c r="D94" s="8" t="s">
        <v>3</v>
      </c>
      <c r="E94" s="8">
        <v>1</v>
      </c>
      <c r="F94" s="12">
        <v>10.937837837837838</v>
      </c>
      <c r="G94">
        <v>91</v>
      </c>
      <c r="L94">
        <f t="shared" si="3"/>
        <v>10.687775124017321</v>
      </c>
    </row>
    <row r="95" spans="4:12" x14ac:dyDescent="0.2">
      <c r="D95" s="8" t="s">
        <v>3</v>
      </c>
      <c r="E95" s="8">
        <v>2</v>
      </c>
      <c r="F95" s="12">
        <v>10.890990990990991</v>
      </c>
      <c r="G95">
        <v>92</v>
      </c>
      <c r="L95">
        <f t="shared" si="3"/>
        <v>10.796423757916003</v>
      </c>
    </row>
    <row r="96" spans="4:12" x14ac:dyDescent="0.2">
      <c r="D96" s="8" t="s">
        <v>3</v>
      </c>
      <c r="E96" s="8">
        <v>3</v>
      </c>
      <c r="F96" s="12">
        <v>10.790990990990991</v>
      </c>
      <c r="G96">
        <v>93</v>
      </c>
      <c r="L96">
        <f t="shared" si="3"/>
        <v>10.905886710212066</v>
      </c>
    </row>
    <row r="97" spans="4:12" x14ac:dyDescent="0.2">
      <c r="D97" s="8" t="s">
        <v>3</v>
      </c>
      <c r="E97" s="8">
        <v>4</v>
      </c>
      <c r="F97" s="12">
        <v>10.672972972972973</v>
      </c>
      <c r="G97">
        <v>94</v>
      </c>
      <c r="L97">
        <f t="shared" si="3"/>
        <v>11.016133487276811</v>
      </c>
    </row>
    <row r="98" spans="4:12" x14ac:dyDescent="0.2">
      <c r="D98" s="8" t="s">
        <v>3</v>
      </c>
      <c r="E98" s="8">
        <v>5</v>
      </c>
      <c r="F98" s="12">
        <v>10.881081081081081</v>
      </c>
      <c r="G98">
        <v>95</v>
      </c>
      <c r="L98">
        <f t="shared" si="3"/>
        <v>11.127133340007692</v>
      </c>
    </row>
    <row r="99" spans="4:12" x14ac:dyDescent="0.2">
      <c r="D99" s="8" t="s">
        <v>3</v>
      </c>
      <c r="E99" s="8">
        <v>6</v>
      </c>
      <c r="F99" s="12">
        <v>10.911711711711712</v>
      </c>
      <c r="G99">
        <v>96</v>
      </c>
      <c r="L99">
        <f t="shared" si="3"/>
        <v>11.238855273580999</v>
      </c>
    </row>
    <row r="100" spans="4:12" x14ac:dyDescent="0.2">
      <c r="D100" s="8" t="s">
        <v>3</v>
      </c>
      <c r="E100" s="8">
        <v>7</v>
      </c>
      <c r="F100" s="12">
        <v>11.124324324324323</v>
      </c>
      <c r="G100">
        <v>97</v>
      </c>
      <c r="L100">
        <f t="shared" si="3"/>
        <v>11.351268057163603</v>
      </c>
    </row>
    <row r="101" spans="4:12" x14ac:dyDescent="0.2">
      <c r="D101" s="8" t="s">
        <v>3</v>
      </c>
      <c r="E101" s="8">
        <v>8</v>
      </c>
      <c r="F101" s="12">
        <v>11.157657657657658</v>
      </c>
      <c r="G101">
        <v>98</v>
      </c>
      <c r="L101">
        <f t="shared" si="3"/>
        <v>11.464340233583764</v>
      </c>
    </row>
    <row r="102" spans="4:12" x14ac:dyDescent="0.2">
      <c r="D102" s="8" t="s">
        <v>3</v>
      </c>
      <c r="E102" s="8">
        <v>9</v>
      </c>
      <c r="F102" s="12">
        <v>11.400900900900901</v>
      </c>
      <c r="G102">
        <v>99</v>
      </c>
      <c r="L102">
        <f t="shared" si="3"/>
        <v>11.578040128961016</v>
      </c>
    </row>
    <row r="103" spans="4:12" x14ac:dyDescent="0.2">
      <c r="D103" s="8" t="s">
        <v>3</v>
      </c>
      <c r="E103" s="8">
        <v>10</v>
      </c>
      <c r="F103" s="12">
        <v>11.727927927927928</v>
      </c>
      <c r="G103">
        <v>100</v>
      </c>
      <c r="L103">
        <f t="shared" si="3"/>
        <v>11.692335862295131</v>
      </c>
    </row>
    <row r="104" spans="4:12" x14ac:dyDescent="0.2">
      <c r="D104" s="8" t="s">
        <v>3</v>
      </c>
      <c r="E104" s="8">
        <v>11</v>
      </c>
      <c r="F104" s="12">
        <v>11.832432432432432</v>
      </c>
      <c r="G104">
        <v>101</v>
      </c>
      <c r="L104">
        <f t="shared" si="3"/>
        <v>11.807195355014136</v>
      </c>
    </row>
    <row r="105" spans="4:12" x14ac:dyDescent="0.2">
      <c r="D105" s="8" t="s">
        <v>3</v>
      </c>
      <c r="E105" s="8">
        <v>12</v>
      </c>
      <c r="F105" s="12">
        <v>11.993693693693693</v>
      </c>
      <c r="G105">
        <v>102</v>
      </c>
      <c r="L105">
        <f t="shared" si="3"/>
        <v>11.922586340481407</v>
      </c>
    </row>
    <row r="106" spans="4:12" x14ac:dyDescent="0.2">
      <c r="D106" s="8" t="s">
        <v>3</v>
      </c>
      <c r="E106" s="8">
        <v>13</v>
      </c>
      <c r="F106" s="12">
        <v>11.942342342342343</v>
      </c>
      <c r="G106">
        <v>103</v>
      </c>
      <c r="L106">
        <f t="shared" si="3"/>
        <v>12.038476373461842</v>
      </c>
    </row>
    <row r="107" spans="4:12" x14ac:dyDescent="0.2">
      <c r="D107" s="8" t="s">
        <v>3</v>
      </c>
      <c r="E107" s="8">
        <v>14</v>
      </c>
      <c r="F107" s="12">
        <v>12.294594594594594</v>
      </c>
      <c r="G107">
        <v>104</v>
      </c>
      <c r="L107">
        <f t="shared" si="3"/>
        <v>12.15483283954709</v>
      </c>
    </row>
    <row r="108" spans="4:12" x14ac:dyDescent="0.2">
      <c r="D108" s="8" t="s">
        <v>3</v>
      </c>
      <c r="E108" s="8">
        <v>15</v>
      </c>
      <c r="F108" s="12">
        <v>12.530630630630631</v>
      </c>
      <c r="G108">
        <v>105</v>
      </c>
      <c r="L108">
        <f t="shared" si="3"/>
        <v>12.271622964539864</v>
      </c>
    </row>
    <row r="109" spans="4:12" x14ac:dyDescent="0.2">
      <c r="D109" s="8" t="s">
        <v>3</v>
      </c>
      <c r="E109" s="8">
        <v>16</v>
      </c>
      <c r="F109" s="12">
        <v>12.574774774774776</v>
      </c>
      <c r="G109">
        <v>106</v>
      </c>
      <c r="L109">
        <f t="shared" si="3"/>
        <v>12.388813823797314</v>
      </c>
    </row>
    <row r="110" spans="4:12" x14ac:dyDescent="0.2">
      <c r="D110" s="8" t="s">
        <v>3</v>
      </c>
      <c r="E110" s="8">
        <v>17</v>
      </c>
      <c r="F110" s="12">
        <v>12.237837837837837</v>
      </c>
      <c r="G110">
        <v>107</v>
      </c>
      <c r="L110">
        <f t="shared" si="3"/>
        <v>12.506372351533475</v>
      </c>
    </row>
    <row r="111" spans="4:12" x14ac:dyDescent="0.2">
      <c r="D111" s="8" t="s">
        <v>3</v>
      </c>
      <c r="E111" s="8">
        <v>18</v>
      </c>
      <c r="F111" s="12">
        <v>12.46036036036036</v>
      </c>
      <c r="G111">
        <v>108</v>
      </c>
      <c r="L111">
        <f t="shared" si="3"/>
        <v>12.624265350080785</v>
      </c>
    </row>
    <row r="112" spans="4:12" x14ac:dyDescent="0.2">
      <c r="D112" s="8" t="s">
        <v>3</v>
      </c>
      <c r="E112" s="8">
        <v>19</v>
      </c>
      <c r="F112" s="12">
        <v>12.672072072072073</v>
      </c>
      <c r="G112">
        <v>109</v>
      </c>
      <c r="L112">
        <f t="shared" si="3"/>
        <v>12.742459499110669</v>
      </c>
    </row>
    <row r="113" spans="4:12" x14ac:dyDescent="0.2">
      <c r="D113" s="8" t="s">
        <v>3</v>
      </c>
      <c r="E113" s="8">
        <v>20</v>
      </c>
      <c r="F113" s="12">
        <v>12.765765765765765</v>
      </c>
      <c r="G113">
        <v>110</v>
      </c>
      <c r="L113">
        <f t="shared" si="3"/>
        <v>12.860921364813203</v>
      </c>
    </row>
    <row r="114" spans="4:12" x14ac:dyDescent="0.2">
      <c r="D114" s="8" t="s">
        <v>3</v>
      </c>
      <c r="E114" s="8">
        <v>21</v>
      </c>
      <c r="F114" s="12">
        <v>13.266666666666667</v>
      </c>
      <c r="G114">
        <v>111</v>
      </c>
      <c r="L114">
        <f t="shared" si="3"/>
        <v>12.979617409035841</v>
      </c>
    </row>
    <row r="115" spans="4:12" x14ac:dyDescent="0.2">
      <c r="D115" s="8" t="s">
        <v>3</v>
      </c>
      <c r="E115" s="8">
        <v>22</v>
      </c>
      <c r="F115" s="12">
        <v>13.366666666666667</v>
      </c>
      <c r="G115">
        <v>112</v>
      </c>
      <c r="L115">
        <f t="shared" si="3"/>
        <v>13.098513998381211</v>
      </c>
    </row>
    <row r="116" spans="4:12" x14ac:dyDescent="0.2">
      <c r="D116" s="8" t="s">
        <v>3</v>
      </c>
      <c r="E116" s="8">
        <v>23</v>
      </c>
      <c r="F116" s="12">
        <v>13.214414414414414</v>
      </c>
      <c r="G116">
        <v>113</v>
      </c>
      <c r="L116">
        <f t="shared" si="3"/>
        <v>13.217577413263985</v>
      </c>
    </row>
    <row r="117" spans="4:12" x14ac:dyDescent="0.2">
      <c r="D117" s="8" t="s">
        <v>3</v>
      </c>
      <c r="E117" s="8">
        <v>24</v>
      </c>
      <c r="F117" s="12">
        <v>13.442342342342343</v>
      </c>
      <c r="G117">
        <v>114</v>
      </c>
      <c r="L117">
        <f t="shared" si="3"/>
        <v>13.336773856926825</v>
      </c>
    </row>
    <row r="118" spans="4:12" x14ac:dyDescent="0.2">
      <c r="D118" s="8" t="s">
        <v>3</v>
      </c>
      <c r="E118" s="8">
        <v>25</v>
      </c>
      <c r="F118" s="12">
        <v>13.227927927927928</v>
      </c>
      <c r="G118">
        <v>115</v>
      </c>
      <c r="L118">
        <f t="shared" si="3"/>
        <v>13.456069464415375</v>
      </c>
    </row>
    <row r="119" spans="4:12" x14ac:dyDescent="0.2">
      <c r="D119" s="8" t="s">
        <v>3</v>
      </c>
      <c r="E119" s="8">
        <v>26</v>
      </c>
      <c r="F119" s="12">
        <v>13.287387387387387</v>
      </c>
      <c r="G119">
        <v>116</v>
      </c>
      <c r="L119">
        <f t="shared" si="3"/>
        <v>13.575430311512362</v>
      </c>
    </row>
    <row r="120" spans="4:12" x14ac:dyDescent="0.2">
      <c r="D120" s="8" t="s">
        <v>3</v>
      </c>
      <c r="E120" s="8">
        <v>27</v>
      </c>
      <c r="F120" s="12">
        <v>13.062162162162162</v>
      </c>
      <c r="G120">
        <v>117</v>
      </c>
      <c r="L120">
        <f t="shared" si="3"/>
        <v>13.694822423630736</v>
      </c>
    </row>
    <row r="121" spans="4:12" x14ac:dyDescent="0.2">
      <c r="D121" s="8" t="s">
        <v>3</v>
      </c>
      <c r="E121" s="8">
        <v>28</v>
      </c>
      <c r="F121" s="12">
        <v>13.012612612612612</v>
      </c>
      <c r="G121">
        <v>118</v>
      </c>
      <c r="L121">
        <f t="shared" si="3"/>
        <v>13.814211784665893</v>
      </c>
    </row>
    <row r="122" spans="4:12" x14ac:dyDescent="0.2">
      <c r="D122" s="8" t="s">
        <v>3</v>
      </c>
      <c r="E122" s="8">
        <v>29</v>
      </c>
      <c r="F122" s="12">
        <v>13.287387387387387</v>
      </c>
      <c r="G122">
        <v>119</v>
      </c>
      <c r="L122">
        <f t="shared" si="3"/>
        <v>13.933564345806964</v>
      </c>
    </row>
    <row r="123" spans="4:12" x14ac:dyDescent="0.2">
      <c r="D123" s="8" t="s">
        <v>3</v>
      </c>
      <c r="E123" s="8">
        <v>30</v>
      </c>
      <c r="F123" s="12">
        <v>13.77027027027027</v>
      </c>
      <c r="G123">
        <v>120</v>
      </c>
      <c r="L123">
        <f t="shared" si="3"/>
        <v>14.052846034307178</v>
      </c>
    </row>
    <row r="124" spans="4:12" x14ac:dyDescent="0.2">
      <c r="D124" s="8" t="s">
        <v>4</v>
      </c>
      <c r="E124" s="8">
        <v>1</v>
      </c>
      <c r="F124" s="12">
        <v>13.91081081081081</v>
      </c>
      <c r="G124">
        <v>121</v>
      </c>
      <c r="L124">
        <f t="shared" si="3"/>
        <v>14.172022762213292</v>
      </c>
    </row>
    <row r="125" spans="4:12" x14ac:dyDescent="0.2">
      <c r="D125" s="8" t="s">
        <v>4</v>
      </c>
      <c r="E125" s="8">
        <v>2</v>
      </c>
      <c r="F125" s="12">
        <v>14.204504504504504</v>
      </c>
      <c r="G125">
        <v>122</v>
      </c>
      <c r="L125">
        <f t="shared" si="3"/>
        <v>14.291060435054089</v>
      </c>
    </row>
    <row r="126" spans="4:12" x14ac:dyDescent="0.2">
      <c r="D126" s="8" t="s">
        <v>4</v>
      </c>
      <c r="E126" s="8">
        <v>3</v>
      </c>
      <c r="F126" s="12">
        <v>14.196396396396397</v>
      </c>
      <c r="G126">
        <v>123</v>
      </c>
      <c r="L126">
        <f t="shared" si="3"/>
        <v>14.40992496048797</v>
      </c>
    </row>
    <row r="127" spans="4:12" x14ac:dyDescent="0.2">
      <c r="D127" s="8" t="s">
        <v>4</v>
      </c>
      <c r="E127" s="8">
        <v>4</v>
      </c>
      <c r="F127" s="12">
        <v>14.613513513513514</v>
      </c>
      <c r="G127">
        <v>124</v>
      </c>
      <c r="L127">
        <f t="shared" si="3"/>
        <v>14.528582256909568</v>
      </c>
    </row>
    <row r="128" spans="4:12" x14ac:dyDescent="0.2">
      <c r="D128" s="8" t="s">
        <v>4</v>
      </c>
      <c r="E128" s="8">
        <v>5</v>
      </c>
      <c r="F128" s="12">
        <v>14.518018018018019</v>
      </c>
      <c r="G128">
        <v>125</v>
      </c>
      <c r="L128">
        <f t="shared" si="3"/>
        <v>14.646998262015485</v>
      </c>
    </row>
    <row r="129" spans="4:12" x14ac:dyDescent="0.2">
      <c r="D129" s="8" t="s">
        <v>4</v>
      </c>
      <c r="E129" s="8">
        <v>6</v>
      </c>
      <c r="F129" s="12">
        <v>14.836936936936937</v>
      </c>
      <c r="G129">
        <v>126</v>
      </c>
      <c r="L129">
        <f t="shared" si="3"/>
        <v>14.765138941329061</v>
      </c>
    </row>
    <row r="130" spans="4:12" x14ac:dyDescent="0.2">
      <c r="D130" s="8" t="s">
        <v>4</v>
      </c>
      <c r="E130" s="8">
        <v>7</v>
      </c>
      <c r="F130" s="12">
        <v>14.853153153153153</v>
      </c>
      <c r="G130">
        <v>127</v>
      </c>
      <c r="L130">
        <f t="shared" si="3"/>
        <v>14.882970296684235</v>
      </c>
    </row>
    <row r="131" spans="4:12" x14ac:dyDescent="0.2">
      <c r="D131" s="8" t="s">
        <v>4</v>
      </c>
      <c r="E131" s="8">
        <v>8</v>
      </c>
      <c r="F131" s="12">
        <v>14.764864864864865</v>
      </c>
      <c r="G131">
        <v>128</v>
      </c>
      <c r="L131">
        <f t="shared" si="3"/>
        <v>15.000458374668458</v>
      </c>
    </row>
    <row r="132" spans="4:12" x14ac:dyDescent="0.2">
      <c r="D132" s="8" t="s">
        <v>4</v>
      </c>
      <c r="E132" s="8">
        <v>9</v>
      </c>
      <c r="F132" s="12">
        <v>14.881981981981982</v>
      </c>
      <c r="G132">
        <v>129</v>
      </c>
      <c r="L132">
        <f t="shared" ref="L132:L195" si="4">SUM($V$38*G132^$V$37,$W$38*G132^$W$37,$X$38*G132^$X$37,$Y$38*G132^$Y$37,$Z$38*G132^$Z$37+$AA$38*G132^$AA$37,$AB$38*G132^$AB$37)</f>
        <v>15.117569275024707</v>
      </c>
    </row>
    <row r="133" spans="4:12" x14ac:dyDescent="0.2">
      <c r="D133" s="8" t="s">
        <v>4</v>
      </c>
      <c r="E133" s="8">
        <v>10</v>
      </c>
      <c r="F133" s="12">
        <v>15.227927927927928</v>
      </c>
      <c r="G133">
        <v>130</v>
      </c>
      <c r="L133">
        <f t="shared" si="4"/>
        <v>15.234269159012534</v>
      </c>
    </row>
    <row r="134" spans="4:12" x14ac:dyDescent="0.2">
      <c r="D134" s="8" t="s">
        <v>4</v>
      </c>
      <c r="E134" s="8">
        <v>11</v>
      </c>
      <c r="F134" s="12">
        <v>15.872972972972972</v>
      </c>
      <c r="G134">
        <v>131</v>
      </c>
      <c r="L134">
        <f t="shared" si="4"/>
        <v>15.350524257728198</v>
      </c>
    </row>
    <row r="135" spans="4:12" x14ac:dyDescent="0.2">
      <c r="D135" s="8" t="s">
        <v>4</v>
      </c>
      <c r="E135" s="8">
        <v>12</v>
      </c>
      <c r="F135" s="12">
        <v>15.966666666666667</v>
      </c>
      <c r="G135">
        <v>132</v>
      </c>
      <c r="L135">
        <f t="shared" si="4"/>
        <v>15.466300880383896</v>
      </c>
    </row>
    <row r="136" spans="4:12" x14ac:dyDescent="0.2">
      <c r="D136" s="8" t="s">
        <v>4</v>
      </c>
      <c r="E136" s="8">
        <v>13</v>
      </c>
      <c r="F136" s="12">
        <v>16.027027027027028</v>
      </c>
      <c r="G136">
        <v>133</v>
      </c>
      <c r="L136">
        <f t="shared" si="4"/>
        <v>15.581565422545992</v>
      </c>
    </row>
    <row r="137" spans="4:12" x14ac:dyDescent="0.2">
      <c r="D137" s="8" t="s">
        <v>4</v>
      </c>
      <c r="E137" s="8">
        <v>14</v>
      </c>
      <c r="F137" s="12">
        <v>15.897297297297298</v>
      </c>
      <c r="G137">
        <v>134</v>
      </c>
      <c r="L137">
        <f t="shared" si="4"/>
        <v>15.696284374332421</v>
      </c>
    </row>
    <row r="138" spans="4:12" x14ac:dyDescent="0.2">
      <c r="D138" s="8" t="s">
        <v>4</v>
      </c>
      <c r="E138" s="8">
        <v>15</v>
      </c>
      <c r="F138" s="12">
        <v>15.618018018018018</v>
      </c>
      <c r="G138">
        <v>135</v>
      </c>
      <c r="L138">
        <f t="shared" si="4"/>
        <v>15.810424328569049</v>
      </c>
    </row>
    <row r="139" spans="4:12" x14ac:dyDescent="0.2">
      <c r="D139" s="8" t="s">
        <v>4</v>
      </c>
      <c r="E139" s="8">
        <v>16</v>
      </c>
      <c r="F139" s="12">
        <v>15.622522522522523</v>
      </c>
      <c r="G139">
        <v>136</v>
      </c>
      <c r="L139">
        <f t="shared" si="4"/>
        <v>15.923951988905204</v>
      </c>
    </row>
    <row r="140" spans="4:12" x14ac:dyDescent="0.2">
      <c r="D140" s="8" t="s">
        <v>4</v>
      </c>
      <c r="E140" s="8">
        <v>17</v>
      </c>
      <c r="F140" s="12">
        <v>15.636036036036035</v>
      </c>
      <c r="G140">
        <v>137</v>
      </c>
      <c r="L140">
        <f t="shared" si="4"/>
        <v>16.036834177888203</v>
      </c>
    </row>
    <row r="141" spans="4:12" x14ac:dyDescent="0.2">
      <c r="D141" s="8" t="s">
        <v>4</v>
      </c>
      <c r="E141" s="8">
        <v>18</v>
      </c>
      <c r="F141" s="12">
        <v>15.623423423423423</v>
      </c>
      <c r="G141">
        <v>138</v>
      </c>
      <c r="L141">
        <f t="shared" si="4"/>
        <v>16.149037844997004</v>
      </c>
    </row>
    <row r="142" spans="4:12" x14ac:dyDescent="0.2">
      <c r="D142" s="8" t="s">
        <v>4</v>
      </c>
      <c r="E142" s="8">
        <v>19</v>
      </c>
      <c r="F142" s="12">
        <v>15.795495495495496</v>
      </c>
      <c r="G142">
        <v>139</v>
      </c>
      <c r="L142">
        <f t="shared" si="4"/>
        <v>16.260530074634879</v>
      </c>
    </row>
    <row r="143" spans="4:12" x14ac:dyDescent="0.2">
      <c r="D143" s="8" t="s">
        <v>4</v>
      </c>
      <c r="E143" s="8">
        <v>20</v>
      </c>
      <c r="F143" s="12">
        <v>16.177477477477478</v>
      </c>
      <c r="G143">
        <v>140</v>
      </c>
      <c r="L143">
        <f t="shared" si="4"/>
        <v>16.371278094081191</v>
      </c>
    </row>
    <row r="144" spans="4:12" x14ac:dyDescent="0.2">
      <c r="D144" s="8" t="s">
        <v>4</v>
      </c>
      <c r="E144" s="8">
        <v>21</v>
      </c>
      <c r="F144" s="12">
        <v>16.351351351351351</v>
      </c>
      <c r="G144">
        <v>141</v>
      </c>
      <c r="L144">
        <f t="shared" si="4"/>
        <v>16.481249281402242</v>
      </c>
    </row>
    <row r="145" spans="4:12" x14ac:dyDescent="0.2">
      <c r="D145" s="8" t="s">
        <v>4</v>
      </c>
      <c r="E145" s="8">
        <v>22</v>
      </c>
      <c r="F145" s="12">
        <v>16.778378378378378</v>
      </c>
      <c r="G145">
        <v>142</v>
      </c>
      <c r="L145">
        <f t="shared" si="4"/>
        <v>16.590411173321183</v>
      </c>
    </row>
    <row r="146" spans="4:12" x14ac:dyDescent="0.2">
      <c r="D146" s="8" t="s">
        <v>4</v>
      </c>
      <c r="E146" s="8">
        <v>23</v>
      </c>
      <c r="F146" s="12">
        <v>16.957657657657659</v>
      </c>
      <c r="G146">
        <v>143</v>
      </c>
      <c r="L146">
        <f t="shared" si="4"/>
        <v>16.698731473046955</v>
      </c>
    </row>
    <row r="147" spans="4:12" x14ac:dyDescent="0.2">
      <c r="D147" s="8" t="s">
        <v>4</v>
      </c>
      <c r="E147" s="8">
        <v>24</v>
      </c>
      <c r="F147" s="12">
        <v>17.16936936936937</v>
      </c>
      <c r="G147">
        <v>144</v>
      </c>
      <c r="L147">
        <f t="shared" si="4"/>
        <v>16.806178058062397</v>
      </c>
    </row>
    <row r="148" spans="4:12" x14ac:dyDescent="0.2">
      <c r="D148" s="8" t="s">
        <v>4</v>
      </c>
      <c r="E148" s="8">
        <v>25</v>
      </c>
      <c r="F148" s="12">
        <v>16.891891891891891</v>
      </c>
      <c r="G148">
        <v>145</v>
      </c>
      <c r="L148">
        <f t="shared" si="4"/>
        <v>16.912718987871315</v>
      </c>
    </row>
    <row r="149" spans="4:12" x14ac:dyDescent="0.2">
      <c r="D149" s="8" t="s">
        <v>4</v>
      </c>
      <c r="E149" s="8">
        <v>26</v>
      </c>
      <c r="F149" s="12">
        <v>16.95945945945946</v>
      </c>
      <c r="G149">
        <v>146</v>
      </c>
      <c r="L149">
        <f t="shared" si="4"/>
        <v>17.018322511704703</v>
      </c>
    </row>
    <row r="150" spans="4:12" x14ac:dyDescent="0.2">
      <c r="D150" s="8" t="s">
        <v>4</v>
      </c>
      <c r="E150" s="8">
        <v>27</v>
      </c>
      <c r="F150" s="12">
        <v>17.080180180180179</v>
      </c>
      <c r="G150">
        <v>147</v>
      </c>
      <c r="L150">
        <f t="shared" si="4"/>
        <v>17.122957076185994</v>
      </c>
    </row>
    <row r="151" spans="4:12" x14ac:dyDescent="0.2">
      <c r="D151" s="8" t="s">
        <v>4</v>
      </c>
      <c r="E151" s="8">
        <v>28</v>
      </c>
      <c r="F151" s="12">
        <v>17.209909909909911</v>
      </c>
      <c r="G151">
        <v>148</v>
      </c>
      <c r="L151">
        <f t="shared" si="4"/>
        <v>17.22659133295538</v>
      </c>
    </row>
    <row r="152" spans="4:12" x14ac:dyDescent="0.2">
      <c r="D152" s="8" t="s">
        <v>4</v>
      </c>
      <c r="E152" s="8">
        <v>29</v>
      </c>
      <c r="F152" s="12">
        <v>17.462162162162162</v>
      </c>
      <c r="G152">
        <v>149</v>
      </c>
      <c r="L152">
        <f t="shared" si="4"/>
        <v>17.329194146253222</v>
      </c>
    </row>
    <row r="153" spans="4:12" x14ac:dyDescent="0.2">
      <c r="D153" s="8" t="s">
        <v>4</v>
      </c>
      <c r="E153" s="8">
        <v>30</v>
      </c>
      <c r="F153" s="12">
        <v>17.672072072072073</v>
      </c>
      <c r="G153">
        <v>150</v>
      </c>
      <c r="L153">
        <f t="shared" si="4"/>
        <v>17.430734600462529</v>
      </c>
    </row>
    <row r="154" spans="4:12" x14ac:dyDescent="0.2">
      <c r="D154" s="8" t="s">
        <v>4</v>
      </c>
      <c r="E154" s="8">
        <v>31</v>
      </c>
      <c r="F154" s="12">
        <v>17.86936936936937</v>
      </c>
      <c r="G154">
        <v>151</v>
      </c>
      <c r="L154">
        <f t="shared" si="4"/>
        <v>17.531182007610496</v>
      </c>
    </row>
    <row r="155" spans="4:12" x14ac:dyDescent="0.2">
      <c r="D155" s="8" t="s">
        <v>5</v>
      </c>
      <c r="E155" s="8">
        <v>1</v>
      </c>
      <c r="F155" s="12">
        <v>17.824324324324323</v>
      </c>
      <c r="G155">
        <v>152</v>
      </c>
      <c r="L155">
        <f t="shared" si="4"/>
        <v>17.630505914829083</v>
      </c>
    </row>
    <row r="156" spans="4:12" x14ac:dyDescent="0.2">
      <c r="D156" s="8" t="s">
        <v>5</v>
      </c>
      <c r="E156" s="8">
        <v>2</v>
      </c>
      <c r="F156" s="12">
        <v>17.92072072072072</v>
      </c>
      <c r="G156">
        <v>153</v>
      </c>
      <c r="L156">
        <f t="shared" si="4"/>
        <v>17.728676111774757</v>
      </c>
    </row>
    <row r="157" spans="4:12" x14ac:dyDescent="0.2">
      <c r="D157" s="8" t="s">
        <v>5</v>
      </c>
      <c r="E157" s="8">
        <v>3</v>
      </c>
      <c r="F157" s="12">
        <v>18.105405405405406</v>
      </c>
      <c r="G157">
        <v>154</v>
      </c>
      <c r="L157">
        <f t="shared" si="4"/>
        <v>17.825662638007191</v>
      </c>
    </row>
    <row r="158" spans="4:12" x14ac:dyDescent="0.2">
      <c r="D158" s="8" t="s">
        <v>5</v>
      </c>
      <c r="E158" s="8">
        <v>4</v>
      </c>
      <c r="F158" s="12">
        <v>18.409009009009008</v>
      </c>
      <c r="G158">
        <v>155</v>
      </c>
      <c r="L158">
        <f t="shared" si="4"/>
        <v>17.921435790327127</v>
      </c>
    </row>
    <row r="159" spans="4:12" x14ac:dyDescent="0.2">
      <c r="D159" s="8" t="s">
        <v>5</v>
      </c>
      <c r="E159" s="8">
        <v>5</v>
      </c>
      <c r="F159" s="12">
        <v>18.263063063063065</v>
      </c>
      <c r="G159">
        <v>156</v>
      </c>
      <c r="L159">
        <f t="shared" si="4"/>
        <v>18.015966130073224</v>
      </c>
    </row>
    <row r="160" spans="4:12" x14ac:dyDescent="0.2">
      <c r="D160" s="8" t="s">
        <v>5</v>
      </c>
      <c r="E160" s="8">
        <v>6</v>
      </c>
      <c r="F160" s="12">
        <v>18.385585585585584</v>
      </c>
      <c r="G160">
        <v>157</v>
      </c>
      <c r="L160">
        <f t="shared" si="4"/>
        <v>18.109224490378075</v>
      </c>
    </row>
    <row r="161" spans="4:12" x14ac:dyDescent="0.2">
      <c r="D161" s="8" t="s">
        <v>5</v>
      </c>
      <c r="E161" s="8">
        <v>7</v>
      </c>
      <c r="F161" s="12">
        <v>18.329729729729731</v>
      </c>
      <c r="G161">
        <v>158</v>
      </c>
      <c r="L161">
        <f t="shared" si="4"/>
        <v>18.201181983383194</v>
      </c>
    </row>
    <row r="162" spans="4:12" x14ac:dyDescent="0.2">
      <c r="D162" s="8" t="s">
        <v>5</v>
      </c>
      <c r="E162" s="8">
        <v>8</v>
      </c>
      <c r="F162" s="12">
        <v>18.291891891891893</v>
      </c>
      <c r="G162">
        <v>159</v>
      </c>
      <c r="L162">
        <f t="shared" si="4"/>
        <v>18.291810007413154</v>
      </c>
    </row>
    <row r="163" spans="4:12" x14ac:dyDescent="0.2">
      <c r="D163" s="8" t="s">
        <v>5</v>
      </c>
      <c r="E163" s="8">
        <v>9</v>
      </c>
      <c r="F163" s="12">
        <v>18.525225225225224</v>
      </c>
      <c r="G163">
        <v>160</v>
      </c>
      <c r="L163">
        <f t="shared" si="4"/>
        <v>18.381080254108731</v>
      </c>
    </row>
    <row r="164" spans="4:12" x14ac:dyDescent="0.2">
      <c r="D164" s="8" t="s">
        <v>5</v>
      </c>
      <c r="E164" s="8">
        <v>10</v>
      </c>
      <c r="F164" s="12">
        <v>18.288288288288289</v>
      </c>
      <c r="G164">
        <v>161</v>
      </c>
      <c r="L164">
        <f t="shared" si="4"/>
        <v>18.468964715519178</v>
      </c>
    </row>
    <row r="165" spans="4:12" x14ac:dyDescent="0.2">
      <c r="D165" s="8" t="s">
        <v>5</v>
      </c>
      <c r="E165" s="8">
        <v>11</v>
      </c>
      <c r="F165" s="12">
        <v>18.404504504504505</v>
      </c>
      <c r="G165">
        <v>162</v>
      </c>
      <c r="L165">
        <f t="shared" si="4"/>
        <v>18.555435691153512</v>
      </c>
    </row>
    <row r="166" spans="4:12" x14ac:dyDescent="0.2">
      <c r="D166" s="8" t="s">
        <v>5</v>
      </c>
      <c r="E166" s="8">
        <v>12</v>
      </c>
      <c r="F166" s="12">
        <v>18.429729729729729</v>
      </c>
      <c r="G166">
        <v>163</v>
      </c>
      <c r="L166">
        <f t="shared" si="4"/>
        <v>18.640465794990931</v>
      </c>
    </row>
    <row r="167" spans="4:12" x14ac:dyDescent="0.2">
      <c r="D167" s="8" t="s">
        <v>5</v>
      </c>
      <c r="E167" s="8">
        <v>13</v>
      </c>
      <c r="F167" s="12">
        <v>18.40990990990991</v>
      </c>
      <c r="G167">
        <v>164</v>
      </c>
      <c r="L167">
        <f t="shared" si="4"/>
        <v>18.724027962450243</v>
      </c>
    </row>
    <row r="168" spans="4:12" x14ac:dyDescent="0.2">
      <c r="D168" s="8" t="s">
        <v>5</v>
      </c>
      <c r="E168" s="8">
        <v>14</v>
      </c>
      <c r="F168" s="12">
        <v>18.30900900900901</v>
      </c>
      <c r="G168">
        <v>165</v>
      </c>
      <c r="L168">
        <f t="shared" si="4"/>
        <v>18.806095457318392</v>
      </c>
    </row>
    <row r="169" spans="4:12" x14ac:dyDescent="0.2">
      <c r="D169" s="8" t="s">
        <v>5</v>
      </c>
      <c r="E169" s="8">
        <v>15</v>
      </c>
      <c r="F169" s="12">
        <v>18.656756756756756</v>
      </c>
      <c r="G169">
        <v>166</v>
      </c>
      <c r="L169">
        <f t="shared" si="4"/>
        <v>18.886641878638088</v>
      </c>
    </row>
    <row r="170" spans="4:12" x14ac:dyDescent="0.2">
      <c r="D170" s="8" t="s">
        <v>5</v>
      </c>
      <c r="E170" s="8">
        <v>16</v>
      </c>
      <c r="F170" s="12">
        <v>18.847747747747746</v>
      </c>
      <c r="G170">
        <v>167</v>
      </c>
      <c r="L170">
        <f t="shared" si="4"/>
        <v>18.96564116755442</v>
      </c>
    </row>
    <row r="171" spans="4:12" x14ac:dyDescent="0.2">
      <c r="D171" s="8" t="s">
        <v>5</v>
      </c>
      <c r="E171" s="8">
        <v>17</v>
      </c>
      <c r="F171" s="12">
        <v>19.106306306306305</v>
      </c>
      <c r="G171">
        <v>168</v>
      </c>
      <c r="L171">
        <f t="shared" si="4"/>
        <v>19.043067614120645</v>
      </c>
    </row>
    <row r="172" spans="4:12" x14ac:dyDescent="0.2">
      <c r="D172" s="8" t="s">
        <v>5</v>
      </c>
      <c r="E172" s="8">
        <v>18</v>
      </c>
      <c r="F172" s="12">
        <v>18.938738738738738</v>
      </c>
      <c r="G172">
        <v>169</v>
      </c>
      <c r="L172">
        <f t="shared" si="4"/>
        <v>19.118895864062964</v>
      </c>
    </row>
    <row r="173" spans="4:12" x14ac:dyDescent="0.2">
      <c r="D173" s="8" t="s">
        <v>5</v>
      </c>
      <c r="E173" s="8">
        <v>19</v>
      </c>
      <c r="F173" s="12">
        <v>19.04054054054054</v>
      </c>
      <c r="G173">
        <v>170</v>
      </c>
      <c r="L173">
        <f t="shared" si="4"/>
        <v>19.193100925504403</v>
      </c>
    </row>
    <row r="174" spans="4:12" x14ac:dyDescent="0.2">
      <c r="D174" s="8" t="s">
        <v>5</v>
      </c>
      <c r="E174" s="8">
        <v>20</v>
      </c>
      <c r="F174" s="12">
        <v>18.914414414414413</v>
      </c>
      <c r="G174">
        <v>171</v>
      </c>
      <c r="L174">
        <f t="shared" si="4"/>
        <v>19.265658175647779</v>
      </c>
    </row>
    <row r="175" spans="4:12" x14ac:dyDescent="0.2">
      <c r="D175" s="8" t="s">
        <v>5</v>
      </c>
      <c r="E175" s="8">
        <v>21</v>
      </c>
      <c r="F175" s="12">
        <v>18.868468468468468</v>
      </c>
      <c r="G175">
        <v>172</v>
      </c>
      <c r="L175">
        <f t="shared" si="4"/>
        <v>19.336543367417683</v>
      </c>
    </row>
    <row r="176" spans="4:12" x14ac:dyDescent="0.2">
      <c r="D176" s="8" t="s">
        <v>5</v>
      </c>
      <c r="E176" s="8">
        <v>22</v>
      </c>
      <c r="F176" s="12">
        <v>19.23153153153153</v>
      </c>
      <c r="G176">
        <v>173</v>
      </c>
      <c r="L176">
        <f t="shared" si="4"/>
        <v>19.405732636061614</v>
      </c>
    </row>
    <row r="177" spans="4:12" x14ac:dyDescent="0.2">
      <c r="D177" s="8" t="s">
        <v>5</v>
      </c>
      <c r="E177" s="8">
        <v>23</v>
      </c>
      <c r="F177" s="12">
        <v>18.992792792792791</v>
      </c>
      <c r="G177">
        <v>174</v>
      </c>
      <c r="L177">
        <f t="shared" si="4"/>
        <v>19.473202505710109</v>
      </c>
    </row>
    <row r="178" spans="4:12" x14ac:dyDescent="0.2">
      <c r="D178" s="8" t="s">
        <v>5</v>
      </c>
      <c r="E178" s="8">
        <v>24</v>
      </c>
      <c r="F178" s="12">
        <v>18.957657657657659</v>
      </c>
      <c r="G178">
        <v>175</v>
      </c>
      <c r="L178">
        <f t="shared" si="4"/>
        <v>19.538929895895969</v>
      </c>
    </row>
    <row r="179" spans="4:12" x14ac:dyDescent="0.2">
      <c r="D179" s="8" t="s">
        <v>5</v>
      </c>
      <c r="E179" s="8">
        <v>25</v>
      </c>
      <c r="F179" s="12">
        <v>19.3</v>
      </c>
      <c r="G179">
        <v>176</v>
      </c>
      <c r="L179">
        <f t="shared" si="4"/>
        <v>19.602892128032565</v>
      </c>
    </row>
    <row r="180" spans="4:12" x14ac:dyDescent="0.2">
      <c r="D180" s="8" t="s">
        <v>5</v>
      </c>
      <c r="E180" s="8">
        <v>26</v>
      </c>
      <c r="F180" s="12">
        <v>19.25945945945946</v>
      </c>
      <c r="G180">
        <v>177</v>
      </c>
      <c r="L180">
        <f t="shared" si="4"/>
        <v>19.665066931851229</v>
      </c>
    </row>
    <row r="181" spans="4:12" x14ac:dyDescent="0.2">
      <c r="D181" s="8" t="s">
        <v>5</v>
      </c>
      <c r="E181" s="8">
        <v>27</v>
      </c>
      <c r="F181" s="12">
        <v>19.14144144144144</v>
      </c>
      <c r="G181">
        <v>178</v>
      </c>
      <c r="L181">
        <f t="shared" si="4"/>
        <v>19.725432451797666</v>
      </c>
    </row>
    <row r="182" spans="4:12" x14ac:dyDescent="0.2">
      <c r="D182" s="8" t="s">
        <v>5</v>
      </c>
      <c r="E182" s="8">
        <v>28</v>
      </c>
      <c r="F182" s="12">
        <v>19.76846846846847</v>
      </c>
      <c r="G182">
        <v>179</v>
      </c>
      <c r="L182">
        <f t="shared" si="4"/>
        <v>19.783967253387452</v>
      </c>
    </row>
    <row r="183" spans="4:12" x14ac:dyDescent="0.2">
      <c r="D183" s="8" t="s">
        <v>5</v>
      </c>
      <c r="E183" s="8">
        <v>29</v>
      </c>
      <c r="F183" s="12">
        <v>19.791891891891893</v>
      </c>
      <c r="G183">
        <v>180</v>
      </c>
      <c r="L183">
        <f t="shared" si="4"/>
        <v>19.840650329520674</v>
      </c>
    </row>
    <row r="184" spans="4:12" x14ac:dyDescent="0.2">
      <c r="D184" s="8" t="s">
        <v>5</v>
      </c>
      <c r="E184" s="8">
        <v>30</v>
      </c>
      <c r="F184" s="12">
        <v>19.898198198198198</v>
      </c>
      <c r="G184">
        <v>181</v>
      </c>
      <c r="L184">
        <f t="shared" si="4"/>
        <v>19.89546110675553</v>
      </c>
    </row>
    <row r="185" spans="4:12" x14ac:dyDescent="0.2">
      <c r="D185" s="8" t="s">
        <v>6</v>
      </c>
      <c r="E185" s="8">
        <v>1</v>
      </c>
      <c r="F185" s="12">
        <v>20.113513513513514</v>
      </c>
      <c r="G185">
        <v>182</v>
      </c>
      <c r="L185">
        <f t="shared" si="4"/>
        <v>19.948379451541047</v>
      </c>
    </row>
    <row r="186" spans="4:12" x14ac:dyDescent="0.2">
      <c r="D186" s="8" t="s">
        <v>6</v>
      </c>
      <c r="E186" s="8">
        <v>2</v>
      </c>
      <c r="F186" s="12">
        <v>20.157657657657658</v>
      </c>
      <c r="G186">
        <v>183</v>
      </c>
      <c r="L186">
        <f t="shared" si="4"/>
        <v>19.999385676408906</v>
      </c>
    </row>
    <row r="187" spans="4:12" x14ac:dyDescent="0.2">
      <c r="D187" s="8" t="s">
        <v>6</v>
      </c>
      <c r="E187" s="8">
        <v>3</v>
      </c>
      <c r="F187" s="12">
        <v>19.987387387387386</v>
      </c>
      <c r="G187">
        <v>184</v>
      </c>
      <c r="L187">
        <f t="shared" si="4"/>
        <v>20.048460546124296</v>
      </c>
    </row>
    <row r="188" spans="4:12" x14ac:dyDescent="0.2">
      <c r="D188" s="8" t="s">
        <v>6</v>
      </c>
      <c r="E188" s="8">
        <v>4</v>
      </c>
      <c r="F188" s="12">
        <v>19.937837837837836</v>
      </c>
      <c r="G188">
        <v>185</v>
      </c>
      <c r="L188">
        <f t="shared" si="4"/>
        <v>20.095585283795817</v>
      </c>
    </row>
    <row r="189" spans="4:12" x14ac:dyDescent="0.2">
      <c r="D189" s="8" t="s">
        <v>6</v>
      </c>
      <c r="E189" s="8">
        <v>5</v>
      </c>
      <c r="F189" s="12">
        <v>20.143243243243244</v>
      </c>
      <c r="G189">
        <v>186</v>
      </c>
      <c r="L189">
        <f t="shared" si="4"/>
        <v>20.140741576944528</v>
      </c>
    </row>
    <row r="190" spans="4:12" x14ac:dyDescent="0.2">
      <c r="D190" s="8" t="s">
        <v>6</v>
      </c>
      <c r="E190" s="8">
        <v>6</v>
      </c>
      <c r="F190" s="12">
        <v>20.192792792792794</v>
      </c>
      <c r="G190">
        <v>187</v>
      </c>
      <c r="L190">
        <f t="shared" si="4"/>
        <v>20.18391158353197</v>
      </c>
    </row>
    <row r="191" spans="4:12" x14ac:dyDescent="0.2">
      <c r="D191" s="8" t="s">
        <v>6</v>
      </c>
      <c r="E191" s="8">
        <v>7</v>
      </c>
      <c r="F191" s="12">
        <v>20.352252252252253</v>
      </c>
      <c r="G191">
        <v>188</v>
      </c>
      <c r="L191">
        <f t="shared" si="4"/>
        <v>20.22507793794739</v>
      </c>
    </row>
    <row r="192" spans="4:12" x14ac:dyDescent="0.2">
      <c r="D192" s="8" t="s">
        <v>6</v>
      </c>
      <c r="E192" s="8">
        <v>8</v>
      </c>
      <c r="F192" s="12">
        <v>20.366666666666667</v>
      </c>
      <c r="G192">
        <v>189</v>
      </c>
      <c r="L192">
        <f t="shared" si="4"/>
        <v>20.264223756953811</v>
      </c>
    </row>
    <row r="193" spans="4:12" x14ac:dyDescent="0.2">
      <c r="D193" s="8" t="s">
        <v>6</v>
      </c>
      <c r="E193" s="8">
        <v>9</v>
      </c>
      <c r="F193" s="12">
        <v>20.210810810810809</v>
      </c>
      <c r="G193">
        <v>190</v>
      </c>
      <c r="L193">
        <f t="shared" si="4"/>
        <v>20.301332645593479</v>
      </c>
    </row>
    <row r="194" spans="4:12" x14ac:dyDescent="0.2">
      <c r="D194" s="8" t="s">
        <v>6</v>
      </c>
      <c r="E194" s="8">
        <v>10</v>
      </c>
      <c r="F194" s="12">
        <v>20.436036036036036</v>
      </c>
      <c r="G194">
        <v>191</v>
      </c>
      <c r="L194">
        <f t="shared" si="4"/>
        <v>20.336388703052137</v>
      </c>
    </row>
    <row r="195" spans="4:12" x14ac:dyDescent="0.2">
      <c r="D195" s="8" t="s">
        <v>6</v>
      </c>
      <c r="E195" s="8">
        <v>11</v>
      </c>
      <c r="F195" s="12">
        <v>21.024324324324326</v>
      </c>
      <c r="G195">
        <v>192</v>
      </c>
      <c r="L195">
        <f t="shared" si="4"/>
        <v>20.36937652848243</v>
      </c>
    </row>
    <row r="196" spans="4:12" x14ac:dyDescent="0.2">
      <c r="D196" s="8" t="s">
        <v>6</v>
      </c>
      <c r="E196" s="8">
        <v>12</v>
      </c>
      <c r="F196" s="12">
        <v>20.985585585585586</v>
      </c>
      <c r="G196">
        <v>193</v>
      </c>
      <c r="L196">
        <f t="shared" ref="L196:L259" si="5">SUM($V$38*G196^$V$37,$W$38*G196^$W$37,$X$38*G196^$X$37,$Y$38*G196^$Y$37,$Z$38*G196^$Z$37+$AA$38*G196^$AA$37,$AB$38*G196^$AB$37)</f>
        <v>20.400281226786447</v>
      </c>
    </row>
    <row r="197" spans="4:12" x14ac:dyDescent="0.2">
      <c r="D197" s="8" t="s">
        <v>6</v>
      </c>
      <c r="E197" s="8">
        <v>13</v>
      </c>
      <c r="F197" s="12">
        <v>20.923423423423422</v>
      </c>
      <c r="G197">
        <v>194</v>
      </c>
      <c r="L197">
        <f t="shared" si="5"/>
        <v>20.429088414357242</v>
      </c>
    </row>
    <row r="198" spans="4:12" x14ac:dyDescent="0.2">
      <c r="D198" s="8" t="s">
        <v>6</v>
      </c>
      <c r="E198" s="8">
        <v>14</v>
      </c>
      <c r="F198" s="12">
        <v>20.640540540540542</v>
      </c>
      <c r="G198">
        <v>195</v>
      </c>
      <c r="L198">
        <f t="shared" si="5"/>
        <v>20.455784224779524</v>
      </c>
    </row>
    <row r="199" spans="4:12" x14ac:dyDescent="0.2">
      <c r="D199" s="8" t="s">
        <v>6</v>
      </c>
      <c r="E199" s="8">
        <v>15</v>
      </c>
      <c r="F199" s="12">
        <v>20.465765765765767</v>
      </c>
      <c r="G199">
        <v>196</v>
      </c>
      <c r="L199">
        <f t="shared" si="5"/>
        <v>20.480355314489337</v>
      </c>
    </row>
    <row r="200" spans="4:12" x14ac:dyDescent="0.2">
      <c r="D200" s="8" t="s">
        <v>6</v>
      </c>
      <c r="E200" s="8">
        <v>16</v>
      </c>
      <c r="F200" s="12">
        <v>20.367567567567569</v>
      </c>
      <c r="G200">
        <v>197</v>
      </c>
      <c r="L200">
        <f t="shared" si="5"/>
        <v>20.502788868392773</v>
      </c>
    </row>
    <row r="201" spans="4:12" x14ac:dyDescent="0.2">
      <c r="D201" s="8" t="s">
        <v>6</v>
      </c>
      <c r="E201" s="8">
        <v>17</v>
      </c>
      <c r="F201" s="12">
        <v>20.377477477477477</v>
      </c>
      <c r="G201">
        <v>198</v>
      </c>
      <c r="L201">
        <f t="shared" si="5"/>
        <v>20.523072605443978</v>
      </c>
    </row>
    <row r="202" spans="4:12" x14ac:dyDescent="0.2">
      <c r="D202" s="8" t="s">
        <v>6</v>
      </c>
      <c r="E202" s="8">
        <v>18</v>
      </c>
      <c r="F202" s="12">
        <v>20.445945945945947</v>
      </c>
      <c r="G202">
        <v>199</v>
      </c>
      <c r="L202">
        <f t="shared" si="5"/>
        <v>20.541194784181872</v>
      </c>
    </row>
    <row r="203" spans="4:12" x14ac:dyDescent="0.2">
      <c r="D203" s="8" t="s">
        <v>6</v>
      </c>
      <c r="E203" s="8">
        <v>19</v>
      </c>
      <c r="F203" s="12">
        <v>20.7</v>
      </c>
      <c r="G203">
        <v>200</v>
      </c>
      <c r="L203">
        <f t="shared" si="5"/>
        <v>20.557144208226291</v>
      </c>
    </row>
    <row r="204" spans="4:12" x14ac:dyDescent="0.2">
      <c r="D204" s="8" t="s">
        <v>6</v>
      </c>
      <c r="E204" s="8">
        <v>20</v>
      </c>
      <c r="F204" s="12">
        <v>20.657657657657658</v>
      </c>
      <c r="G204">
        <v>201</v>
      </c>
      <c r="L204">
        <f t="shared" si="5"/>
        <v>20.570910231732977</v>
      </c>
    </row>
    <row r="205" spans="4:12" x14ac:dyDescent="0.2">
      <c r="D205" s="8" t="s">
        <v>6</v>
      </c>
      <c r="E205" s="8">
        <v>21</v>
      </c>
      <c r="F205" s="12">
        <v>20.595495495495495</v>
      </c>
      <c r="G205">
        <v>202</v>
      </c>
      <c r="L205">
        <f t="shared" si="5"/>
        <v>20.582482764807683</v>
      </c>
    </row>
    <row r="206" spans="4:12" x14ac:dyDescent="0.2">
      <c r="D206" s="8" t="s">
        <v>6</v>
      </c>
      <c r="E206" s="8">
        <v>22</v>
      </c>
      <c r="F206" s="12">
        <v>20.561261261261262</v>
      </c>
      <c r="G206">
        <v>203</v>
      </c>
      <c r="L206">
        <f t="shared" si="5"/>
        <v>20.591852278879468</v>
      </c>
    </row>
    <row r="207" spans="4:12" x14ac:dyDescent="0.2">
      <c r="D207" s="8" t="s">
        <v>6</v>
      </c>
      <c r="E207" s="8">
        <v>23</v>
      </c>
      <c r="F207" s="12">
        <v>20.45045045045045</v>
      </c>
      <c r="G207">
        <v>204</v>
      </c>
      <c r="L207">
        <f t="shared" si="5"/>
        <v>20.59900981203285</v>
      </c>
    </row>
    <row r="208" spans="4:12" x14ac:dyDescent="0.2">
      <c r="D208" s="8" t="s">
        <v>6</v>
      </c>
      <c r="E208" s="8">
        <v>24</v>
      </c>
      <c r="F208" s="12">
        <v>20.359459459459458</v>
      </c>
      <c r="G208">
        <v>205</v>
      </c>
      <c r="L208">
        <f t="shared" si="5"/>
        <v>20.603946974299198</v>
      </c>
    </row>
    <row r="209" spans="4:12" x14ac:dyDescent="0.2">
      <c r="D209" s="8" t="s">
        <v>6</v>
      </c>
      <c r="E209" s="8">
        <v>25</v>
      </c>
      <c r="F209" s="12">
        <v>20.981081081081083</v>
      </c>
      <c r="G209">
        <v>206</v>
      </c>
      <c r="L209">
        <f t="shared" si="5"/>
        <v>20.60665595290719</v>
      </c>
    </row>
    <row r="210" spans="4:12" x14ac:dyDescent="0.2">
      <c r="D210" s="8" t="s">
        <v>6</v>
      </c>
      <c r="E210" s="8">
        <v>26</v>
      </c>
      <c r="F210" s="12">
        <v>20.456756756756757</v>
      </c>
      <c r="G210">
        <v>207</v>
      </c>
      <c r="L210">
        <f t="shared" si="5"/>
        <v>20.607129517492179</v>
      </c>
    </row>
    <row r="211" spans="4:12" x14ac:dyDescent="0.2">
      <c r="D211" s="8" t="s">
        <v>6</v>
      </c>
      <c r="E211" s="8">
        <v>27</v>
      </c>
      <c r="F211" s="12">
        <v>20.5018018018018</v>
      </c>
      <c r="G211">
        <v>208</v>
      </c>
      <c r="L211">
        <f t="shared" si="5"/>
        <v>20.605361025264845</v>
      </c>
    </row>
    <row r="212" spans="4:12" x14ac:dyDescent="0.2">
      <c r="D212" s="8" t="s">
        <v>6</v>
      </c>
      <c r="E212" s="8">
        <v>28</v>
      </c>
      <c r="F212" s="12">
        <v>20.596396396396397</v>
      </c>
      <c r="G212">
        <v>209</v>
      </c>
      <c r="L212">
        <f t="shared" si="5"/>
        <v>20.601344426138763</v>
      </c>
    </row>
    <row r="213" spans="4:12" x14ac:dyDescent="0.2">
      <c r="D213" s="8" t="s">
        <v>6</v>
      </c>
      <c r="E213" s="8">
        <v>29</v>
      </c>
      <c r="F213" s="12">
        <v>20.814414414414415</v>
      </c>
      <c r="G213">
        <v>210</v>
      </c>
      <c r="L213">
        <f t="shared" si="5"/>
        <v>20.595074267817132</v>
      </c>
    </row>
    <row r="214" spans="4:12" x14ac:dyDescent="0.2">
      <c r="D214" s="8" t="s">
        <v>6</v>
      </c>
      <c r="E214" s="8">
        <v>30</v>
      </c>
      <c r="F214" s="12">
        <v>20.879279279279281</v>
      </c>
      <c r="G214">
        <v>211</v>
      </c>
      <c r="L214">
        <f t="shared" si="5"/>
        <v>20.586545700838478</v>
      </c>
    </row>
    <row r="215" spans="4:12" x14ac:dyDescent="0.2">
      <c r="D215" s="8" t="s">
        <v>6</v>
      </c>
      <c r="E215" s="8">
        <v>31</v>
      </c>
      <c r="F215" s="12">
        <v>20.656756756756756</v>
      </c>
      <c r="G215">
        <v>212</v>
      </c>
      <c r="L215">
        <f t="shared" si="5"/>
        <v>20.575754483581541</v>
      </c>
    </row>
    <row r="216" spans="4:12" x14ac:dyDescent="0.2">
      <c r="D216" s="8" t="s">
        <v>7</v>
      </c>
      <c r="E216" s="8">
        <v>1</v>
      </c>
      <c r="F216" s="12">
        <v>20.664864864864864</v>
      </c>
      <c r="G216">
        <v>213</v>
      </c>
      <c r="L216">
        <f t="shared" si="5"/>
        <v>20.562696987229149</v>
      </c>
    </row>
    <row r="217" spans="4:12" x14ac:dyDescent="0.2">
      <c r="D217" s="8" t="s">
        <v>7</v>
      </c>
      <c r="E217" s="8">
        <v>2</v>
      </c>
      <c r="F217" s="12">
        <v>20.602702702702704</v>
      </c>
      <c r="G217">
        <v>214</v>
      </c>
      <c r="L217">
        <f t="shared" si="5"/>
        <v>20.547370200691162</v>
      </c>
    </row>
    <row r="218" spans="4:12" x14ac:dyDescent="0.2">
      <c r="D218" s="8" t="s">
        <v>7</v>
      </c>
      <c r="E218" s="8">
        <v>3</v>
      </c>
      <c r="F218" s="12">
        <v>20.335135135135136</v>
      </c>
      <c r="G218">
        <v>215</v>
      </c>
      <c r="L218">
        <f t="shared" si="5"/>
        <v>20.529771735486623</v>
      </c>
    </row>
    <row r="219" spans="4:12" x14ac:dyDescent="0.2">
      <c r="D219" s="8" t="s">
        <v>7</v>
      </c>
      <c r="E219" s="8">
        <v>4</v>
      </c>
      <c r="F219" s="12">
        <v>20.684684684684683</v>
      </c>
      <c r="G219">
        <v>216</v>
      </c>
      <c r="L219">
        <f t="shared" si="5"/>
        <v>20.509899830584747</v>
      </c>
    </row>
    <row r="220" spans="4:12" x14ac:dyDescent="0.2">
      <c r="D220" s="8" t="s">
        <v>7</v>
      </c>
      <c r="E220" s="8">
        <v>5</v>
      </c>
      <c r="F220" s="12">
        <v>20.794594594594596</v>
      </c>
      <c r="G220">
        <v>217</v>
      </c>
      <c r="L220">
        <f t="shared" si="5"/>
        <v>20.487753357205108</v>
      </c>
    </row>
    <row r="221" spans="4:12" x14ac:dyDescent="0.2">
      <c r="D221" s="8" t="s">
        <v>7</v>
      </c>
      <c r="E221" s="8">
        <v>6</v>
      </c>
      <c r="F221" s="12">
        <v>20.390990990990989</v>
      </c>
      <c r="G221">
        <v>218</v>
      </c>
      <c r="L221">
        <f t="shared" si="5"/>
        <v>20.463331823577061</v>
      </c>
    </row>
    <row r="222" spans="4:12" x14ac:dyDescent="0.2">
      <c r="D222" s="8" t="s">
        <v>7</v>
      </c>
      <c r="E222" s="8">
        <v>7</v>
      </c>
      <c r="F222" s="12">
        <v>20.262162162162163</v>
      </c>
      <c r="G222">
        <v>219</v>
      </c>
      <c r="L222">
        <f t="shared" si="5"/>
        <v>20.43663537965778</v>
      </c>
    </row>
    <row r="223" spans="4:12" x14ac:dyDescent="0.2">
      <c r="D223" s="8" t="s">
        <v>7</v>
      </c>
      <c r="E223" s="8">
        <v>8</v>
      </c>
      <c r="F223" s="12">
        <v>20.445945945945947</v>
      </c>
      <c r="G223">
        <v>220</v>
      </c>
      <c r="L223">
        <f t="shared" si="5"/>
        <v>20.407664821809941</v>
      </c>
    </row>
    <row r="224" spans="4:12" x14ac:dyDescent="0.2">
      <c r="D224" s="8" t="s">
        <v>7</v>
      </c>
      <c r="E224" s="8">
        <v>9</v>
      </c>
      <c r="F224" s="12">
        <v>20.374774774774774</v>
      </c>
      <c r="G224">
        <v>221</v>
      </c>
      <c r="L224">
        <f t="shared" si="5"/>
        <v>20.376421597438014</v>
      </c>
    </row>
    <row r="225" spans="4:12" x14ac:dyDescent="0.2">
      <c r="D225" s="8" t="s">
        <v>7</v>
      </c>
      <c r="E225" s="8">
        <v>10</v>
      </c>
      <c r="F225" s="12">
        <v>20.458558558558558</v>
      </c>
      <c r="G225">
        <v>222</v>
      </c>
      <c r="L225">
        <f t="shared" si="5"/>
        <v>20.342907809583824</v>
      </c>
    </row>
    <row r="226" spans="4:12" x14ac:dyDescent="0.2">
      <c r="D226" s="8" t="s">
        <v>7</v>
      </c>
      <c r="E226" s="8">
        <v>11</v>
      </c>
      <c r="F226" s="12">
        <v>20.433333333333334</v>
      </c>
      <c r="G226">
        <v>223</v>
      </c>
      <c r="L226">
        <f t="shared" si="5"/>
        <v>20.30712622148118</v>
      </c>
    </row>
    <row r="227" spans="4:12" x14ac:dyDescent="0.2">
      <c r="D227" s="8" t="s">
        <v>7</v>
      </c>
      <c r="E227" s="8">
        <v>12</v>
      </c>
      <c r="F227" s="12">
        <v>20.354954954954955</v>
      </c>
      <c r="G227">
        <v>224</v>
      </c>
      <c r="L227">
        <f t="shared" si="5"/>
        <v>20.269080261069568</v>
      </c>
    </row>
    <row r="228" spans="4:12" x14ac:dyDescent="0.2">
      <c r="D228" s="8" t="s">
        <v>7</v>
      </c>
      <c r="E228" s="8">
        <v>13</v>
      </c>
      <c r="F228" s="12">
        <v>20.317117117117117</v>
      </c>
      <c r="G228">
        <v>225</v>
      </c>
      <c r="L228">
        <f t="shared" si="5"/>
        <v>20.228774025466841</v>
      </c>
    </row>
    <row r="229" spans="4:12" x14ac:dyDescent="0.2">
      <c r="D229" s="8" t="s">
        <v>7</v>
      </c>
      <c r="E229" s="8">
        <v>14</v>
      </c>
      <c r="F229" s="12">
        <v>20.399999999999999</v>
      </c>
      <c r="G229">
        <v>226</v>
      </c>
      <c r="L229">
        <f t="shared" si="5"/>
        <v>20.186212285401087</v>
      </c>
    </row>
    <row r="230" spans="4:12" x14ac:dyDescent="0.2">
      <c r="D230" s="8" t="s">
        <v>7</v>
      </c>
      <c r="E230" s="8">
        <v>15</v>
      </c>
      <c r="F230" s="12">
        <v>20.212612612612613</v>
      </c>
      <c r="G230">
        <v>227</v>
      </c>
      <c r="L230">
        <f t="shared" si="5"/>
        <v>20.14140048960147</v>
      </c>
    </row>
    <row r="231" spans="4:12" x14ac:dyDescent="0.2">
      <c r="D231" s="8" t="s">
        <v>7</v>
      </c>
      <c r="E231" s="8">
        <v>16</v>
      </c>
      <c r="F231" s="12">
        <v>20.225225225225227</v>
      </c>
      <c r="G231">
        <v>228</v>
      </c>
      <c r="L231">
        <f t="shared" si="5"/>
        <v>20.094344769148247</v>
      </c>
    </row>
    <row r="232" spans="4:12" x14ac:dyDescent="0.2">
      <c r="D232" s="8" t="s">
        <v>7</v>
      </c>
      <c r="E232" s="8">
        <v>17</v>
      </c>
      <c r="F232" s="12">
        <v>20.305405405405406</v>
      </c>
      <c r="G232">
        <v>229</v>
      </c>
      <c r="L232">
        <f t="shared" si="5"/>
        <v>20.045051941781697</v>
      </c>
    </row>
    <row r="233" spans="4:12" x14ac:dyDescent="0.2">
      <c r="D233" s="8" t="s">
        <v>7</v>
      </c>
      <c r="E233" s="8">
        <v>18</v>
      </c>
      <c r="F233" s="12">
        <v>19.980180180180181</v>
      </c>
      <c r="G233">
        <v>230</v>
      </c>
      <c r="L233">
        <f t="shared" si="5"/>
        <v>19.993529516170316</v>
      </c>
    </row>
    <row r="234" spans="4:12" x14ac:dyDescent="0.2">
      <c r="D234" s="8" t="s">
        <v>7</v>
      </c>
      <c r="E234" s="8">
        <v>19</v>
      </c>
      <c r="F234" s="12">
        <v>20.061261261261262</v>
      </c>
      <c r="G234">
        <v>231</v>
      </c>
      <c r="L234">
        <f t="shared" si="5"/>
        <v>19.939785696137971</v>
      </c>
    </row>
    <row r="235" spans="4:12" x14ac:dyDescent="0.2">
      <c r="D235" s="8" t="s">
        <v>7</v>
      </c>
      <c r="E235" s="8">
        <v>20</v>
      </c>
      <c r="F235" s="12">
        <v>20.045045045045047</v>
      </c>
      <c r="G235">
        <v>232</v>
      </c>
      <c r="L235">
        <f t="shared" si="5"/>
        <v>19.883829384850085</v>
      </c>
    </row>
    <row r="236" spans="4:12" x14ac:dyDescent="0.2">
      <c r="D236" s="8" t="s">
        <v>7</v>
      </c>
      <c r="E236" s="8">
        <v>21</v>
      </c>
      <c r="F236" s="12">
        <v>19.785585585585586</v>
      </c>
      <c r="G236">
        <v>233</v>
      </c>
      <c r="L236">
        <f t="shared" si="5"/>
        <v>19.825670188958934</v>
      </c>
    </row>
    <row r="237" spans="4:12" x14ac:dyDescent="0.2">
      <c r="D237" s="8" t="s">
        <v>7</v>
      </c>
      <c r="E237" s="8">
        <v>22</v>
      </c>
      <c r="F237" s="12">
        <v>19.870270270270272</v>
      </c>
      <c r="G237">
        <v>234</v>
      </c>
      <c r="L237">
        <f t="shared" si="5"/>
        <v>19.765318422708127</v>
      </c>
    </row>
    <row r="238" spans="4:12" x14ac:dyDescent="0.2">
      <c r="D238" s="8" t="s">
        <v>7</v>
      </c>
      <c r="E238" s="8">
        <v>23</v>
      </c>
      <c r="F238" s="12">
        <v>19.5</v>
      </c>
      <c r="G238">
        <v>235</v>
      </c>
      <c r="L238">
        <f t="shared" si="5"/>
        <v>19.702785111996015</v>
      </c>
    </row>
    <row r="239" spans="4:12" x14ac:dyDescent="0.2">
      <c r="D239" s="8" t="s">
        <v>7</v>
      </c>
      <c r="E239" s="8">
        <v>24</v>
      </c>
      <c r="F239" s="12">
        <v>19.511711711711712</v>
      </c>
      <c r="G239">
        <v>236</v>
      </c>
      <c r="L239">
        <f t="shared" si="5"/>
        <v>19.638081998398047</v>
      </c>
    </row>
    <row r="240" spans="4:12" x14ac:dyDescent="0.2">
      <c r="D240" s="8" t="s">
        <v>7</v>
      </c>
      <c r="E240" s="8">
        <v>25</v>
      </c>
      <c r="F240" s="12">
        <v>19.624324324324323</v>
      </c>
      <c r="G240">
        <v>237</v>
      </c>
      <c r="L240">
        <f t="shared" si="5"/>
        <v>19.571221543148706</v>
      </c>
    </row>
    <row r="241" spans="4:12" x14ac:dyDescent="0.2">
      <c r="D241" s="8" t="s">
        <v>7</v>
      </c>
      <c r="E241" s="8">
        <v>26</v>
      </c>
      <c r="F241" s="12">
        <v>19.4981981981982</v>
      </c>
      <c r="G241">
        <v>238</v>
      </c>
      <c r="L241">
        <f t="shared" si="5"/>
        <v>19.502216931081758</v>
      </c>
    </row>
    <row r="242" spans="4:12" x14ac:dyDescent="0.2">
      <c r="D242" s="8" t="s">
        <v>7</v>
      </c>
      <c r="E242" s="8">
        <v>27</v>
      </c>
      <c r="F242" s="12">
        <v>19.642342342342342</v>
      </c>
      <c r="G242">
        <v>239</v>
      </c>
      <c r="L242">
        <f t="shared" si="5"/>
        <v>19.431082074530345</v>
      </c>
    </row>
    <row r="243" spans="4:12" x14ac:dyDescent="0.2">
      <c r="D243" s="8" t="s">
        <v>7</v>
      </c>
      <c r="E243" s="8">
        <v>28</v>
      </c>
      <c r="F243" s="12">
        <v>19.672972972972971</v>
      </c>
      <c r="G243">
        <v>240</v>
      </c>
      <c r="L243">
        <f t="shared" si="5"/>
        <v>19.357831617185532</v>
      </c>
    </row>
    <row r="244" spans="4:12" x14ac:dyDescent="0.2">
      <c r="D244" s="8" t="s">
        <v>7</v>
      </c>
      <c r="E244" s="8">
        <v>29</v>
      </c>
      <c r="F244" s="12">
        <v>19.433333333333334</v>
      </c>
      <c r="G244">
        <v>241</v>
      </c>
      <c r="L244">
        <f t="shared" si="5"/>
        <v>19.282480937914283</v>
      </c>
    </row>
    <row r="245" spans="4:12" x14ac:dyDescent="0.2">
      <c r="D245" s="8" t="s">
        <v>7</v>
      </c>
      <c r="E245" s="8">
        <v>30</v>
      </c>
      <c r="F245" s="12">
        <v>19.084684684684685</v>
      </c>
      <c r="G245">
        <v>242</v>
      </c>
      <c r="L245">
        <f t="shared" si="5"/>
        <v>19.205046154536454</v>
      </c>
    </row>
    <row r="246" spans="4:12" x14ac:dyDescent="0.2">
      <c r="D246" s="8" t="s">
        <v>7</v>
      </c>
      <c r="E246" s="8">
        <v>31</v>
      </c>
      <c r="F246" s="12">
        <v>19.199099099099101</v>
      </c>
      <c r="G246">
        <v>243</v>
      </c>
      <c r="L246">
        <f t="shared" si="5"/>
        <v>19.125544127560655</v>
      </c>
    </row>
    <row r="247" spans="4:12" x14ac:dyDescent="0.2">
      <c r="D247" s="8" t="s">
        <v>8</v>
      </c>
      <c r="E247" s="8">
        <v>1</v>
      </c>
      <c r="F247" s="12">
        <v>19.022522522522522</v>
      </c>
      <c r="G247">
        <v>244</v>
      </c>
      <c r="L247">
        <f t="shared" si="5"/>
        <v>19.043992463879476</v>
      </c>
    </row>
    <row r="248" spans="4:12" x14ac:dyDescent="0.2">
      <c r="D248" s="8" t="s">
        <v>8</v>
      </c>
      <c r="E248" s="8">
        <v>2</v>
      </c>
      <c r="F248" s="12">
        <v>19.12882882882883</v>
      </c>
      <c r="G248">
        <v>245</v>
      </c>
      <c r="L248">
        <f t="shared" si="5"/>
        <v>18.960409520423568</v>
      </c>
    </row>
    <row r="249" spans="4:12" x14ac:dyDescent="0.2">
      <c r="D249" s="8" t="s">
        <v>8</v>
      </c>
      <c r="E249" s="8">
        <v>3</v>
      </c>
      <c r="F249" s="12">
        <v>18.923423423423422</v>
      </c>
      <c r="G249">
        <v>246</v>
      </c>
      <c r="L249">
        <f t="shared" si="5"/>
        <v>18.87481440777491</v>
      </c>
    </row>
    <row r="250" spans="4:12" x14ac:dyDescent="0.2">
      <c r="D250" s="8" t="s">
        <v>8</v>
      </c>
      <c r="E250" s="8">
        <v>4</v>
      </c>
      <c r="F250" s="12">
        <v>18.887387387387388</v>
      </c>
      <c r="G250">
        <v>247</v>
      </c>
      <c r="L250">
        <f t="shared" si="5"/>
        <v>18.787226993738951</v>
      </c>
    </row>
    <row r="251" spans="4:12" x14ac:dyDescent="0.2">
      <c r="D251" s="8" t="s">
        <v>8</v>
      </c>
      <c r="E251" s="8">
        <v>5</v>
      </c>
      <c r="F251" s="12">
        <v>19.000900900900902</v>
      </c>
      <c r="G251">
        <v>248</v>
      </c>
      <c r="L251">
        <f t="shared" si="5"/>
        <v>18.697667906876259</v>
      </c>
    </row>
    <row r="252" spans="4:12" x14ac:dyDescent="0.2">
      <c r="D252" s="8" t="s">
        <v>8</v>
      </c>
      <c r="E252" s="8">
        <v>6</v>
      </c>
      <c r="F252" s="12">
        <v>18.930630630630631</v>
      </c>
      <c r="G252">
        <v>249</v>
      </c>
      <c r="L252">
        <f t="shared" si="5"/>
        <v>18.606158539992656</v>
      </c>
    </row>
    <row r="253" spans="4:12" x14ac:dyDescent="0.2">
      <c r="D253" s="8" t="s">
        <v>8</v>
      </c>
      <c r="E253" s="8">
        <v>7</v>
      </c>
      <c r="F253" s="12">
        <v>19.107207207207207</v>
      </c>
      <c r="G253">
        <v>250</v>
      </c>
      <c r="L253">
        <f t="shared" si="5"/>
        <v>18.512721053588891</v>
      </c>
    </row>
    <row r="254" spans="4:12" x14ac:dyDescent="0.2">
      <c r="D254" s="8" t="s">
        <v>8</v>
      </c>
      <c r="E254" s="8">
        <v>8</v>
      </c>
      <c r="F254" s="12">
        <v>18.913513513513514</v>
      </c>
      <c r="G254">
        <v>251</v>
      </c>
      <c r="L254">
        <f t="shared" si="5"/>
        <v>18.417378379269227</v>
      </c>
    </row>
    <row r="255" spans="4:12" x14ac:dyDescent="0.2">
      <c r="D255" s="8" t="s">
        <v>8</v>
      </c>
      <c r="E255" s="8">
        <v>9</v>
      </c>
      <c r="F255" s="12">
        <v>18.407207207207207</v>
      </c>
      <c r="G255">
        <v>252</v>
      </c>
      <c r="L255">
        <f t="shared" si="5"/>
        <v>18.320154223108968</v>
      </c>
    </row>
    <row r="256" spans="4:12" x14ac:dyDescent="0.2">
      <c r="D256" s="8" t="s">
        <v>8</v>
      </c>
      <c r="E256" s="8">
        <v>10</v>
      </c>
      <c r="F256" s="12">
        <v>18.200900900900901</v>
      </c>
      <c r="G256">
        <v>253</v>
      </c>
      <c r="L256">
        <f t="shared" si="5"/>
        <v>18.221073068981266</v>
      </c>
    </row>
    <row r="257" spans="4:12" x14ac:dyDescent="0.2">
      <c r="D257" s="8" t="s">
        <v>8</v>
      </c>
      <c r="E257" s="8">
        <v>11</v>
      </c>
      <c r="F257" s="12">
        <v>18.285585585585586</v>
      </c>
      <c r="G257">
        <v>254</v>
      </c>
      <c r="L257">
        <f t="shared" si="5"/>
        <v>18.120160181842856</v>
      </c>
    </row>
    <row r="258" spans="4:12" x14ac:dyDescent="0.2">
      <c r="D258" s="8" t="s">
        <v>8</v>
      </c>
      <c r="E258" s="8">
        <v>12</v>
      </c>
      <c r="F258" s="12">
        <v>17.854954954954955</v>
      </c>
      <c r="G258">
        <v>255</v>
      </c>
      <c r="L258">
        <f t="shared" si="5"/>
        <v>18.017441610978977</v>
      </c>
    </row>
    <row r="259" spans="4:12" x14ac:dyDescent="0.2">
      <c r="D259" s="8" t="s">
        <v>8</v>
      </c>
      <c r="E259" s="8">
        <v>13</v>
      </c>
      <c r="F259" s="12">
        <v>17.582882882882881</v>
      </c>
      <c r="G259">
        <v>256</v>
      </c>
      <c r="L259">
        <f t="shared" si="5"/>
        <v>17.912944193207199</v>
      </c>
    </row>
    <row r="260" spans="4:12" x14ac:dyDescent="0.2">
      <c r="D260" s="8" t="s">
        <v>8</v>
      </c>
      <c r="E260" s="8">
        <v>14</v>
      </c>
      <c r="F260" s="12">
        <v>17.237837837837837</v>
      </c>
      <c r="G260">
        <v>257</v>
      </c>
      <c r="L260">
        <f t="shared" ref="L260:L323" si="6">SUM($V$38*G260^$V$37,$W$38*G260^$W$37,$X$38*G260^$X$37,$Y$38*G260^$Y$37,$Z$38*G260^$Z$37+$AA$38*G260^$AA$37,$AB$38*G260^$AB$37)</f>
        <v>17.806695556040506</v>
      </c>
    </row>
    <row r="261" spans="4:12" x14ac:dyDescent="0.2">
      <c r="D261" s="8" t="s">
        <v>8</v>
      </c>
      <c r="E261" s="8">
        <v>15</v>
      </c>
      <c r="F261" s="12">
        <v>17.067567567567568</v>
      </c>
      <c r="G261">
        <v>258</v>
      </c>
      <c r="L261">
        <f t="shared" si="6"/>
        <v>17.698724120809405</v>
      </c>
    </row>
    <row r="262" spans="4:12" x14ac:dyDescent="0.2">
      <c r="D262" s="8" t="s">
        <v>8</v>
      </c>
      <c r="E262" s="8">
        <v>16</v>
      </c>
      <c r="F262" s="12">
        <v>17.344144144144146</v>
      </c>
      <c r="G262">
        <v>259</v>
      </c>
      <c r="L262">
        <f t="shared" si="6"/>
        <v>17.589059105742805</v>
      </c>
    </row>
    <row r="263" spans="4:12" x14ac:dyDescent="0.2">
      <c r="D263" s="8" t="s">
        <v>8</v>
      </c>
      <c r="E263" s="8">
        <v>17</v>
      </c>
      <c r="F263" s="12">
        <v>17.325225225225225</v>
      </c>
      <c r="G263">
        <v>260</v>
      </c>
      <c r="L263">
        <f t="shared" si="6"/>
        <v>17.477730529008603</v>
      </c>
    </row>
    <row r="264" spans="4:12" x14ac:dyDescent="0.2">
      <c r="D264" s="8" t="s">
        <v>8</v>
      </c>
      <c r="E264" s="8">
        <v>18</v>
      </c>
      <c r="F264" s="12">
        <v>17.303603603603605</v>
      </c>
      <c r="G264">
        <v>261</v>
      </c>
      <c r="L264">
        <f t="shared" si="6"/>
        <v>17.364769211712609</v>
      </c>
    </row>
    <row r="265" spans="4:12" x14ac:dyDescent="0.2">
      <c r="D265" s="8" t="s">
        <v>8</v>
      </c>
      <c r="E265" s="8">
        <v>19</v>
      </c>
      <c r="F265" s="12">
        <v>16.925225225225226</v>
      </c>
      <c r="G265">
        <v>262</v>
      </c>
      <c r="L265">
        <f t="shared" si="6"/>
        <v>17.250206780857123</v>
      </c>
    </row>
    <row r="266" spans="4:12" x14ac:dyDescent="0.2">
      <c r="D266" s="8" t="s">
        <v>8</v>
      </c>
      <c r="E266" s="8">
        <v>20</v>
      </c>
      <c r="F266" s="12">
        <v>16.975675675675674</v>
      </c>
      <c r="G266">
        <v>263</v>
      </c>
      <c r="L266">
        <f t="shared" si="6"/>
        <v>17.134075672258273</v>
      </c>
    </row>
    <row r="267" spans="4:12" x14ac:dyDescent="0.2">
      <c r="D267" s="8" t="s">
        <v>8</v>
      </c>
      <c r="E267" s="8">
        <v>21</v>
      </c>
      <c r="F267" s="12">
        <v>16.851351351351351</v>
      </c>
      <c r="G267">
        <v>264</v>
      </c>
      <c r="L267">
        <f t="shared" si="6"/>
        <v>17.016409133422627</v>
      </c>
    </row>
    <row r="268" spans="4:12" x14ac:dyDescent="0.2">
      <c r="D268" s="8" t="s">
        <v>8</v>
      </c>
      <c r="E268" s="8">
        <v>22</v>
      </c>
      <c r="F268" s="12">
        <v>16.797297297297298</v>
      </c>
      <c r="G268">
        <v>265</v>
      </c>
      <c r="L268">
        <f t="shared" si="6"/>
        <v>16.897241226382313</v>
      </c>
    </row>
    <row r="269" spans="4:12" x14ac:dyDescent="0.2">
      <c r="D269" s="8" t="s">
        <v>8</v>
      </c>
      <c r="E269" s="8">
        <v>23</v>
      </c>
      <c r="F269" s="12">
        <v>16.737837837837837</v>
      </c>
      <c r="G269">
        <v>266</v>
      </c>
      <c r="L269">
        <f t="shared" si="6"/>
        <v>16.776606830490277</v>
      </c>
    </row>
    <row r="270" spans="4:12" x14ac:dyDescent="0.2">
      <c r="D270" s="8" t="s">
        <v>8</v>
      </c>
      <c r="E270" s="8">
        <v>24</v>
      </c>
      <c r="F270" s="12">
        <v>16.462162162162162</v>
      </c>
      <c r="G270">
        <v>267</v>
      </c>
      <c r="L270">
        <f t="shared" si="6"/>
        <v>16.654541645173563</v>
      </c>
    </row>
    <row r="271" spans="4:12" x14ac:dyDescent="0.2">
      <c r="D271" s="8" t="s">
        <v>8</v>
      </c>
      <c r="E271" s="8">
        <v>25</v>
      </c>
      <c r="F271" s="12">
        <v>16.525225225225224</v>
      </c>
      <c r="G271">
        <v>268</v>
      </c>
      <c r="L271">
        <f t="shared" si="6"/>
        <v>16.531082192646263</v>
      </c>
    </row>
    <row r="272" spans="4:12" x14ac:dyDescent="0.2">
      <c r="D272" s="8" t="s">
        <v>8</v>
      </c>
      <c r="E272" s="8">
        <v>26</v>
      </c>
      <c r="F272" s="12">
        <v>16.514414414414414</v>
      </c>
      <c r="G272">
        <v>269</v>
      </c>
      <c r="L272">
        <f t="shared" si="6"/>
        <v>16.406265820581012</v>
      </c>
    </row>
    <row r="273" spans="4:12" x14ac:dyDescent="0.2">
      <c r="D273" s="8" t="s">
        <v>8</v>
      </c>
      <c r="E273" s="8">
        <v>27</v>
      </c>
      <c r="F273" s="12">
        <v>16.27027027027027</v>
      </c>
      <c r="G273">
        <v>270</v>
      </c>
      <c r="L273">
        <f t="shared" si="6"/>
        <v>16.280130704740575</v>
      </c>
    </row>
    <row r="274" spans="4:12" x14ac:dyDescent="0.2">
      <c r="D274" s="8" t="s">
        <v>8</v>
      </c>
      <c r="E274" s="8">
        <v>28</v>
      </c>
      <c r="F274" s="12">
        <v>16.387387387387388</v>
      </c>
      <c r="G274">
        <v>271</v>
      </c>
      <c r="L274">
        <f t="shared" si="6"/>
        <v>16.152715851567184</v>
      </c>
    </row>
    <row r="275" spans="4:12" x14ac:dyDescent="0.2">
      <c r="D275" s="8" t="s">
        <v>8</v>
      </c>
      <c r="E275" s="8">
        <v>29</v>
      </c>
      <c r="F275" s="12">
        <v>15.993693693693693</v>
      </c>
      <c r="G275">
        <v>272</v>
      </c>
      <c r="L275">
        <f t="shared" si="6"/>
        <v>16.024061100731796</v>
      </c>
    </row>
    <row r="276" spans="4:12" x14ac:dyDescent="0.2">
      <c r="D276" s="8" t="s">
        <v>8</v>
      </c>
      <c r="E276" s="8">
        <v>30</v>
      </c>
      <c r="F276" s="12">
        <v>15.825225225225225</v>
      </c>
      <c r="G276">
        <v>273</v>
      </c>
      <c r="L276">
        <f t="shared" si="6"/>
        <v>15.894207127642407</v>
      </c>
    </row>
    <row r="277" spans="4:12" x14ac:dyDescent="0.2">
      <c r="D277" s="8" t="s">
        <v>9</v>
      </c>
      <c r="E277" s="8">
        <v>1</v>
      </c>
      <c r="F277" s="12">
        <v>15.879279279279279</v>
      </c>
      <c r="G277">
        <v>274</v>
      </c>
      <c r="L277">
        <f t="shared" si="6"/>
        <v>15.763195445910927</v>
      </c>
    </row>
    <row r="278" spans="4:12" x14ac:dyDescent="0.2">
      <c r="D278" s="8" t="s">
        <v>9</v>
      </c>
      <c r="E278" s="8">
        <v>2</v>
      </c>
      <c r="F278" s="12">
        <v>15.508108108108107</v>
      </c>
      <c r="G278">
        <v>275</v>
      </c>
      <c r="L278">
        <f t="shared" si="6"/>
        <v>15.631068409779832</v>
      </c>
    </row>
    <row r="279" spans="4:12" x14ac:dyDescent="0.2">
      <c r="D279" s="8" t="s">
        <v>9</v>
      </c>
      <c r="E279" s="8">
        <v>3</v>
      </c>
      <c r="F279" s="12">
        <v>15.503603603603604</v>
      </c>
      <c r="G279">
        <v>276</v>
      </c>
      <c r="L279">
        <f t="shared" si="6"/>
        <v>15.497869216506896</v>
      </c>
    </row>
    <row r="280" spans="4:12" x14ac:dyDescent="0.2">
      <c r="D280" s="8" t="s">
        <v>9</v>
      </c>
      <c r="E280" s="8">
        <v>4</v>
      </c>
      <c r="F280" s="12">
        <v>15.41081081081081</v>
      </c>
      <c r="G280">
        <v>277</v>
      </c>
      <c r="L280">
        <f t="shared" si="6"/>
        <v>15.363641908710303</v>
      </c>
    </row>
    <row r="281" spans="4:12" x14ac:dyDescent="0.2">
      <c r="D281" s="8" t="s">
        <v>9</v>
      </c>
      <c r="E281" s="8">
        <v>5</v>
      </c>
      <c r="F281" s="12">
        <v>15.390990990990991</v>
      </c>
      <c r="G281">
        <v>278</v>
      </c>
      <c r="L281">
        <f t="shared" si="6"/>
        <v>15.228431376671555</v>
      </c>
    </row>
    <row r="282" spans="4:12" x14ac:dyDescent="0.2">
      <c r="D282" s="8" t="s">
        <v>9</v>
      </c>
      <c r="E282" s="8">
        <v>6</v>
      </c>
      <c r="F282" s="12">
        <v>15.418918918918919</v>
      </c>
      <c r="G282">
        <v>279</v>
      </c>
      <c r="L282">
        <f t="shared" si="6"/>
        <v>15.092283360598348</v>
      </c>
    </row>
    <row r="283" spans="4:12" x14ac:dyDescent="0.2">
      <c r="D283" s="8" t="s">
        <v>9</v>
      </c>
      <c r="E283" s="8">
        <v>7</v>
      </c>
      <c r="F283" s="12">
        <v>14.95945945945946</v>
      </c>
      <c r="G283">
        <v>280</v>
      </c>
      <c r="L283">
        <f t="shared" si="6"/>
        <v>14.955244452846134</v>
      </c>
    </row>
    <row r="284" spans="4:12" x14ac:dyDescent="0.2">
      <c r="D284" s="8" t="s">
        <v>9</v>
      </c>
      <c r="E284" s="8">
        <v>8</v>
      </c>
      <c r="F284" s="12">
        <v>15.016216216216216</v>
      </c>
      <c r="G284">
        <v>281</v>
      </c>
      <c r="L284">
        <f t="shared" si="6"/>
        <v>14.81736210009856</v>
      </c>
    </row>
    <row r="285" spans="4:12" x14ac:dyDescent="0.2">
      <c r="D285" s="8" t="s">
        <v>9</v>
      </c>
      <c r="E285" s="8">
        <v>9</v>
      </c>
      <c r="F285" s="12">
        <v>14.889189189189189</v>
      </c>
      <c r="G285">
        <v>282</v>
      </c>
      <c r="L285">
        <f t="shared" si="6"/>
        <v>14.678684605507481</v>
      </c>
    </row>
    <row r="286" spans="4:12" x14ac:dyDescent="0.2">
      <c r="D286" s="8" t="s">
        <v>9</v>
      </c>
      <c r="E286" s="8">
        <v>10</v>
      </c>
      <c r="F286" s="12">
        <v>14.891891891891891</v>
      </c>
      <c r="G286">
        <v>283</v>
      </c>
      <c r="L286">
        <f t="shared" si="6"/>
        <v>14.539261130791832</v>
      </c>
    </row>
    <row r="287" spans="4:12" x14ac:dyDescent="0.2">
      <c r="D287" s="8" t="s">
        <v>9</v>
      </c>
      <c r="E287" s="8">
        <v>11</v>
      </c>
      <c r="F287" s="12">
        <v>14.711711711711711</v>
      </c>
      <c r="G287">
        <v>284</v>
      </c>
      <c r="L287">
        <f t="shared" si="6"/>
        <v>14.399141698295264</v>
      </c>
    </row>
    <row r="288" spans="4:12" x14ac:dyDescent="0.2">
      <c r="D288" s="8" t="s">
        <v>9</v>
      </c>
      <c r="E288" s="8">
        <v>12</v>
      </c>
      <c r="F288" s="12">
        <v>14.614414414414414</v>
      </c>
      <c r="G288">
        <v>285</v>
      </c>
      <c r="L288">
        <f t="shared" si="6"/>
        <v>14.258377193003216</v>
      </c>
    </row>
    <row r="289" spans="4:12" x14ac:dyDescent="0.2">
      <c r="D289" s="8" t="s">
        <v>9</v>
      </c>
      <c r="E289" s="8">
        <v>13</v>
      </c>
      <c r="F289" s="12">
        <v>14.153153153153154</v>
      </c>
      <c r="G289">
        <v>286</v>
      </c>
      <c r="L289">
        <f t="shared" si="6"/>
        <v>14.117019364519098</v>
      </c>
    </row>
    <row r="290" spans="4:12" x14ac:dyDescent="0.2">
      <c r="D290" s="8" t="s">
        <v>9</v>
      </c>
      <c r="E290" s="8">
        <v>14</v>
      </c>
      <c r="F290" s="12">
        <v>13.82072072072072</v>
      </c>
      <c r="G290">
        <v>287</v>
      </c>
      <c r="L290">
        <f t="shared" si="6"/>
        <v>13.975120828999199</v>
      </c>
    </row>
    <row r="291" spans="4:12" x14ac:dyDescent="0.2">
      <c r="D291" s="8" t="s">
        <v>9</v>
      </c>
      <c r="E291" s="8">
        <v>15</v>
      </c>
      <c r="F291" s="12">
        <v>13.664864864864866</v>
      </c>
      <c r="G291">
        <v>288</v>
      </c>
      <c r="L291">
        <f t="shared" si="6"/>
        <v>13.832735071046979</v>
      </c>
    </row>
    <row r="292" spans="4:12" x14ac:dyDescent="0.2">
      <c r="D292" s="8" t="s">
        <v>9</v>
      </c>
      <c r="E292" s="8">
        <v>16</v>
      </c>
      <c r="F292" s="12">
        <v>13.417117117117117</v>
      </c>
      <c r="G292">
        <v>289</v>
      </c>
      <c r="L292">
        <f t="shared" si="6"/>
        <v>13.689916445566258</v>
      </c>
    </row>
    <row r="293" spans="4:12" x14ac:dyDescent="0.2">
      <c r="D293" s="8" t="s">
        <v>9</v>
      </c>
      <c r="E293" s="8">
        <v>17</v>
      </c>
      <c r="F293" s="12">
        <v>13.521621621621621</v>
      </c>
      <c r="G293">
        <v>290</v>
      </c>
      <c r="L293">
        <f t="shared" si="6"/>
        <v>13.546720179573544</v>
      </c>
    </row>
    <row r="294" spans="4:12" x14ac:dyDescent="0.2">
      <c r="D294" s="8" t="s">
        <v>9</v>
      </c>
      <c r="E294" s="8">
        <v>18</v>
      </c>
      <c r="F294" s="12">
        <v>13.415315315315315</v>
      </c>
      <c r="G294">
        <v>291</v>
      </c>
      <c r="L294">
        <f t="shared" si="6"/>
        <v>13.403202373969439</v>
      </c>
    </row>
    <row r="295" spans="4:12" x14ac:dyDescent="0.2">
      <c r="D295" s="8" t="s">
        <v>9</v>
      </c>
      <c r="E295" s="8">
        <v>19</v>
      </c>
      <c r="F295" s="12">
        <v>13.385585585585586</v>
      </c>
      <c r="G295">
        <v>292</v>
      </c>
      <c r="L295">
        <f t="shared" si="6"/>
        <v>13.259420005269124</v>
      </c>
    </row>
    <row r="296" spans="4:12" x14ac:dyDescent="0.2">
      <c r="D296" s="8" t="s">
        <v>9</v>
      </c>
      <c r="E296" s="8">
        <v>20</v>
      </c>
      <c r="F296" s="12">
        <v>12.812612612612613</v>
      </c>
      <c r="G296">
        <v>293</v>
      </c>
      <c r="L296">
        <f t="shared" si="6"/>
        <v>13.115430927291737</v>
      </c>
    </row>
    <row r="297" spans="4:12" x14ac:dyDescent="0.2">
      <c r="D297" s="8" t="s">
        <v>9</v>
      </c>
      <c r="E297" s="8">
        <v>21</v>
      </c>
      <c r="F297" s="12">
        <v>12.885585585585586</v>
      </c>
      <c r="G297">
        <v>294</v>
      </c>
      <c r="L297">
        <f t="shared" si="6"/>
        <v>12.971293872809273</v>
      </c>
    </row>
    <row r="298" spans="4:12" x14ac:dyDescent="0.2">
      <c r="D298" s="8" t="s">
        <v>9</v>
      </c>
      <c r="E298" s="8">
        <v>22</v>
      </c>
      <c r="F298" s="12">
        <v>12.727027027027027</v>
      </c>
      <c r="G298">
        <v>295</v>
      </c>
      <c r="L298">
        <f t="shared" si="6"/>
        <v>12.827068455153839</v>
      </c>
    </row>
    <row r="299" spans="4:12" x14ac:dyDescent="0.2">
      <c r="D299" s="8" t="s">
        <v>9</v>
      </c>
      <c r="E299" s="8">
        <v>23</v>
      </c>
      <c r="F299" s="12">
        <v>12.545945945945945</v>
      </c>
      <c r="G299">
        <v>296</v>
      </c>
      <c r="L299">
        <f t="shared" si="6"/>
        <v>12.682815169784693</v>
      </c>
    </row>
    <row r="300" spans="4:12" x14ac:dyDescent="0.2">
      <c r="D300" s="8" t="s">
        <v>9</v>
      </c>
      <c r="E300" s="8">
        <v>24</v>
      </c>
      <c r="F300" s="12">
        <v>12.342342342342342</v>
      </c>
      <c r="G300">
        <v>297</v>
      </c>
      <c r="L300">
        <f t="shared" si="6"/>
        <v>12.538595395814131</v>
      </c>
    </row>
    <row r="301" spans="4:12" x14ac:dyDescent="0.2">
      <c r="D301" s="8" t="s">
        <v>9</v>
      </c>
      <c r="E301" s="8">
        <v>25</v>
      </c>
      <c r="F301" s="12">
        <v>12.103603603603604</v>
      </c>
      <c r="G301">
        <v>298</v>
      </c>
      <c r="L301">
        <f t="shared" si="6"/>
        <v>12.39447139749193</v>
      </c>
    </row>
    <row r="302" spans="4:12" x14ac:dyDescent="0.2">
      <c r="D302" s="8" t="s">
        <v>9</v>
      </c>
      <c r="E302" s="8">
        <v>26</v>
      </c>
      <c r="F302" s="12">
        <v>11.905405405405405</v>
      </c>
      <c r="G302">
        <v>299</v>
      </c>
      <c r="L302">
        <f t="shared" si="6"/>
        <v>12.25050632564982</v>
      </c>
    </row>
    <row r="303" spans="4:12" x14ac:dyDescent="0.2">
      <c r="D303" s="8" t="s">
        <v>9</v>
      </c>
      <c r="E303" s="8">
        <v>27</v>
      </c>
      <c r="F303" s="12">
        <v>11.984684684684686</v>
      </c>
      <c r="G303">
        <v>300</v>
      </c>
      <c r="L303">
        <f t="shared" si="6"/>
        <v>12.106764219104111</v>
      </c>
    </row>
    <row r="304" spans="4:12" x14ac:dyDescent="0.2">
      <c r="D304" s="8" t="s">
        <v>9</v>
      </c>
      <c r="E304" s="8">
        <v>28</v>
      </c>
      <c r="F304" s="12">
        <v>11.8</v>
      </c>
      <c r="G304">
        <v>301</v>
      </c>
      <c r="L304">
        <f t="shared" si="6"/>
        <v>11.963310006018016</v>
      </c>
    </row>
    <row r="305" spans="4:12" x14ac:dyDescent="0.2">
      <c r="D305" s="8" t="s">
        <v>9</v>
      </c>
      <c r="E305" s="8">
        <v>29</v>
      </c>
      <c r="F305" s="12">
        <v>11.470270270270269</v>
      </c>
      <c r="G305">
        <v>302</v>
      </c>
      <c r="L305">
        <f t="shared" si="6"/>
        <v>11.820209505222675</v>
      </c>
    </row>
    <row r="306" spans="4:12" x14ac:dyDescent="0.2">
      <c r="D306" s="8" t="s">
        <v>9</v>
      </c>
      <c r="E306" s="8">
        <v>30</v>
      </c>
      <c r="F306" s="12">
        <v>11.763963963963963</v>
      </c>
      <c r="G306">
        <v>303</v>
      </c>
      <c r="L306">
        <f t="shared" si="6"/>
        <v>11.677529427497401</v>
      </c>
    </row>
    <row r="307" spans="4:12" x14ac:dyDescent="0.2">
      <c r="D307" s="8" t="s">
        <v>9</v>
      </c>
      <c r="E307" s="8">
        <v>31</v>
      </c>
      <c r="F307" s="12">
        <v>11.542342342342343</v>
      </c>
      <c r="G307">
        <v>304</v>
      </c>
      <c r="L307">
        <f t="shared" si="6"/>
        <v>11.535337376809185</v>
      </c>
    </row>
    <row r="308" spans="4:12" x14ac:dyDescent="0.2">
      <c r="D308" s="8" t="s">
        <v>10</v>
      </c>
      <c r="E308" s="8">
        <v>1</v>
      </c>
      <c r="F308" s="12">
        <v>11.584684684684685</v>
      </c>
      <c r="G308">
        <v>305</v>
      </c>
      <c r="L308">
        <f t="shared" si="6"/>
        <v>11.393701851510702</v>
      </c>
    </row>
    <row r="309" spans="4:12" x14ac:dyDescent="0.2">
      <c r="D309" s="8" t="s">
        <v>10</v>
      </c>
      <c r="E309" s="8">
        <v>2</v>
      </c>
      <c r="F309" s="12">
        <v>11.422522522522522</v>
      </c>
      <c r="G309">
        <v>306</v>
      </c>
      <c r="L309">
        <f t="shared" si="6"/>
        <v>11.252692245498078</v>
      </c>
    </row>
    <row r="310" spans="4:12" x14ac:dyDescent="0.2">
      <c r="D310" s="8" t="s">
        <v>10</v>
      </c>
      <c r="E310" s="8">
        <v>3</v>
      </c>
      <c r="F310" s="12">
        <v>11.19009009009009</v>
      </c>
      <c r="G310">
        <v>307</v>
      </c>
      <c r="L310">
        <f t="shared" si="6"/>
        <v>11.112378849327239</v>
      </c>
    </row>
    <row r="311" spans="4:12" x14ac:dyDescent="0.2">
      <c r="D311" s="8" t="s">
        <v>10</v>
      </c>
      <c r="E311" s="8">
        <v>4</v>
      </c>
      <c r="F311" s="12">
        <v>10.978378378378379</v>
      </c>
      <c r="G311">
        <v>308</v>
      </c>
      <c r="L311">
        <f t="shared" si="6"/>
        <v>10.972832851289464</v>
      </c>
    </row>
    <row r="312" spans="4:12" x14ac:dyDescent="0.2">
      <c r="D312" s="8" t="s">
        <v>10</v>
      </c>
      <c r="E312" s="8">
        <v>5</v>
      </c>
      <c r="F312" s="12">
        <v>10.835135135135134</v>
      </c>
      <c r="G312">
        <v>309</v>
      </c>
      <c r="L312">
        <f t="shared" si="6"/>
        <v>10.834126338446271</v>
      </c>
    </row>
    <row r="313" spans="4:12" x14ac:dyDescent="0.2">
      <c r="D313" s="8" t="s">
        <v>10</v>
      </c>
      <c r="E313" s="8">
        <v>6</v>
      </c>
      <c r="F313" s="12">
        <v>10.471171171171171</v>
      </c>
      <c r="G313">
        <v>310</v>
      </c>
      <c r="L313">
        <f t="shared" si="6"/>
        <v>10.696332297622849</v>
      </c>
    </row>
    <row r="314" spans="4:12" x14ac:dyDescent="0.2">
      <c r="D314" s="8" t="s">
        <v>10</v>
      </c>
      <c r="E314" s="8">
        <v>7</v>
      </c>
      <c r="F314" s="12">
        <v>10.380180180180179</v>
      </c>
      <c r="G314">
        <v>311</v>
      </c>
      <c r="L314">
        <f t="shared" si="6"/>
        <v>10.559524616360843</v>
      </c>
    </row>
    <row r="315" spans="4:12" x14ac:dyDescent="0.2">
      <c r="D315" s="8" t="s">
        <v>10</v>
      </c>
      <c r="E315" s="8">
        <v>8</v>
      </c>
      <c r="F315" s="12">
        <v>10.350450450450451</v>
      </c>
      <c r="G315">
        <v>312</v>
      </c>
      <c r="L315">
        <f t="shared" si="6"/>
        <v>10.42377808383063</v>
      </c>
    </row>
    <row r="316" spans="4:12" x14ac:dyDescent="0.2">
      <c r="D316" s="8" t="s">
        <v>10</v>
      </c>
      <c r="E316" s="8">
        <v>9</v>
      </c>
      <c r="F316" s="12">
        <v>10.079279279279278</v>
      </c>
      <c r="G316">
        <v>313</v>
      </c>
      <c r="L316">
        <f t="shared" si="6"/>
        <v>10.289168391701867</v>
      </c>
    </row>
    <row r="317" spans="4:12" x14ac:dyDescent="0.2">
      <c r="D317" s="8" t="s">
        <v>10</v>
      </c>
      <c r="E317" s="8">
        <v>10</v>
      </c>
      <c r="F317" s="12">
        <v>10.237837837837837</v>
      </c>
      <c r="G317">
        <v>314</v>
      </c>
      <c r="L317">
        <f t="shared" si="6"/>
        <v>10.155772134973642</v>
      </c>
    </row>
    <row r="318" spans="4:12" x14ac:dyDescent="0.2">
      <c r="D318" s="8" t="s">
        <v>10</v>
      </c>
      <c r="E318" s="8">
        <v>11</v>
      </c>
      <c r="F318" s="12">
        <v>10.339639639639639</v>
      </c>
      <c r="G318">
        <v>315</v>
      </c>
      <c r="L318">
        <f t="shared" si="6"/>
        <v>10.023666812763185</v>
      </c>
    </row>
    <row r="319" spans="4:12" x14ac:dyDescent="0.2">
      <c r="D319" s="8" t="s">
        <v>10</v>
      </c>
      <c r="E319" s="8">
        <v>12</v>
      </c>
      <c r="F319" s="12">
        <v>10.054954954954955</v>
      </c>
      <c r="G319">
        <v>316</v>
      </c>
      <c r="L319">
        <f t="shared" si="6"/>
        <v>9.8929308290548086</v>
      </c>
    </row>
    <row r="320" spans="4:12" x14ac:dyDescent="0.2">
      <c r="D320" s="8" t="s">
        <v>10</v>
      </c>
      <c r="E320" s="8">
        <v>13</v>
      </c>
      <c r="F320" s="12">
        <v>9.4954954954954953</v>
      </c>
      <c r="G320">
        <v>317</v>
      </c>
      <c r="L320">
        <f t="shared" si="6"/>
        <v>9.7636434934063878</v>
      </c>
    </row>
    <row r="321" spans="4:12" x14ac:dyDescent="0.2">
      <c r="D321" s="8" t="s">
        <v>10</v>
      </c>
      <c r="E321" s="8">
        <v>14</v>
      </c>
      <c r="F321" s="12">
        <v>9.0603603603603595</v>
      </c>
      <c r="G321">
        <v>318</v>
      </c>
      <c r="L321">
        <f t="shared" si="6"/>
        <v>9.6358850216158878</v>
      </c>
    </row>
    <row r="322" spans="4:12" x14ac:dyDescent="0.2">
      <c r="D322" s="8" t="s">
        <v>10</v>
      </c>
      <c r="E322" s="8">
        <v>15</v>
      </c>
      <c r="F322" s="12">
        <v>9.0162162162162165</v>
      </c>
      <c r="G322">
        <v>319</v>
      </c>
      <c r="L322">
        <f t="shared" si="6"/>
        <v>9.5097365363469102</v>
      </c>
    </row>
    <row r="323" spans="4:12" x14ac:dyDescent="0.2">
      <c r="D323" s="8" t="s">
        <v>10</v>
      </c>
      <c r="E323" s="8">
        <v>16</v>
      </c>
      <c r="F323" s="12">
        <v>8.5054054054054049</v>
      </c>
      <c r="G323">
        <v>320</v>
      </c>
      <c r="L323">
        <f t="shared" si="6"/>
        <v>9.3852800677127028</v>
      </c>
    </row>
    <row r="324" spans="4:12" x14ac:dyDescent="0.2">
      <c r="D324" s="8" t="s">
        <v>10</v>
      </c>
      <c r="E324" s="8">
        <v>17</v>
      </c>
      <c r="F324" s="12">
        <v>8.377477477477477</v>
      </c>
      <c r="G324">
        <v>321</v>
      </c>
      <c r="L324">
        <f t="shared" ref="L324:L368" si="7">SUM($V$38*G324^$V$37,$W$38*G324^$W$37,$X$38*G324^$X$37,$Y$38*G324^$Y$37,$Z$38*G324^$Z$37+$AA$38*G324^$AA$37,$AB$38*G324^$AB$37)</f>
        <v>9.2625985538200872</v>
      </c>
    </row>
    <row r="325" spans="4:12" x14ac:dyDescent="0.2">
      <c r="D325" s="8" t="s">
        <v>10</v>
      </c>
      <c r="E325" s="8">
        <v>18</v>
      </c>
      <c r="F325" s="12">
        <v>8.6</v>
      </c>
      <c r="G325">
        <v>322</v>
      </c>
      <c r="L325">
        <f t="shared" si="7"/>
        <v>9.1417758412719472</v>
      </c>
    </row>
    <row r="326" spans="4:12" x14ac:dyDescent="0.2">
      <c r="D326" s="8" t="s">
        <v>10</v>
      </c>
      <c r="E326" s="8">
        <v>19</v>
      </c>
      <c r="F326" s="12">
        <v>8.7072072072072064</v>
      </c>
      <c r="G326">
        <v>323</v>
      </c>
      <c r="L326">
        <f t="shared" si="7"/>
        <v>9.0228966856284067</v>
      </c>
    </row>
    <row r="327" spans="4:12" x14ac:dyDescent="0.2">
      <c r="D327" s="8" t="s">
        <v>10</v>
      </c>
      <c r="E327" s="8">
        <v>20</v>
      </c>
      <c r="F327" s="12">
        <v>8.6423423423423422</v>
      </c>
      <c r="G327">
        <v>324</v>
      </c>
      <c r="L327">
        <f t="shared" si="7"/>
        <v>8.9060467518281818</v>
      </c>
    </row>
    <row r="328" spans="4:12" x14ac:dyDescent="0.2">
      <c r="D328" s="8" t="s">
        <v>10</v>
      </c>
      <c r="E328" s="8">
        <v>21</v>
      </c>
      <c r="F328" s="12">
        <v>8.5207207207207212</v>
      </c>
      <c r="G328">
        <v>325</v>
      </c>
      <c r="L328">
        <f t="shared" si="7"/>
        <v>8.791312614567989</v>
      </c>
    </row>
    <row r="329" spans="4:12" x14ac:dyDescent="0.2">
      <c r="D329" s="8" t="s">
        <v>10</v>
      </c>
      <c r="E329" s="8">
        <v>22</v>
      </c>
      <c r="F329" s="12">
        <v>8.5657657657657662</v>
      </c>
      <c r="G329">
        <v>326</v>
      </c>
      <c r="L329">
        <f t="shared" si="7"/>
        <v>8.678781758641481</v>
      </c>
    </row>
    <row r="330" spans="4:12" x14ac:dyDescent="0.2">
      <c r="D330" s="8" t="s">
        <v>10</v>
      </c>
      <c r="E330" s="8">
        <v>23</v>
      </c>
      <c r="F330" s="12">
        <v>8.8369369369369366</v>
      </c>
      <c r="G330">
        <v>327</v>
      </c>
      <c r="L330">
        <f t="shared" si="7"/>
        <v>8.5685425792370786</v>
      </c>
    </row>
    <row r="331" spans="4:12" x14ac:dyDescent="0.2">
      <c r="D331" s="8" t="s">
        <v>10</v>
      </c>
      <c r="E331" s="8">
        <v>24</v>
      </c>
      <c r="F331" s="12">
        <v>8.8486486486486484</v>
      </c>
      <c r="G331">
        <v>328</v>
      </c>
      <c r="L331">
        <f t="shared" si="7"/>
        <v>8.4606843821951294</v>
      </c>
    </row>
    <row r="332" spans="4:12" x14ac:dyDescent="0.2">
      <c r="D332" s="8" t="s">
        <v>10</v>
      </c>
      <c r="E332" s="8">
        <v>25</v>
      </c>
      <c r="F332" s="12">
        <v>8.5891891891891898</v>
      </c>
      <c r="G332">
        <v>329</v>
      </c>
      <c r="L332">
        <f t="shared" si="7"/>
        <v>8.3552973842237925</v>
      </c>
    </row>
    <row r="333" spans="4:12" x14ac:dyDescent="0.2">
      <c r="D333" s="8" t="s">
        <v>10</v>
      </c>
      <c r="E333" s="8">
        <v>26</v>
      </c>
      <c r="F333" s="12">
        <v>8.3045045045045054</v>
      </c>
      <c r="G333">
        <v>330</v>
      </c>
      <c r="L333">
        <f t="shared" si="7"/>
        <v>8.2524727130742299</v>
      </c>
    </row>
    <row r="334" spans="4:12" x14ac:dyDescent="0.2">
      <c r="D334" s="8" t="s">
        <v>10</v>
      </c>
      <c r="E334" s="8">
        <v>27</v>
      </c>
      <c r="F334" s="12">
        <v>8.3207207207207201</v>
      </c>
      <c r="G334">
        <v>331</v>
      </c>
      <c r="L334">
        <f t="shared" si="7"/>
        <v>8.1523024076750978</v>
      </c>
    </row>
    <row r="335" spans="4:12" x14ac:dyDescent="0.2">
      <c r="D335" s="8" t="s">
        <v>10</v>
      </c>
      <c r="E335" s="8">
        <v>28</v>
      </c>
      <c r="F335" s="12">
        <v>8.0990990990990994</v>
      </c>
      <c r="G335">
        <v>332</v>
      </c>
      <c r="L335">
        <f t="shared" si="7"/>
        <v>8.0548794182251662</v>
      </c>
    </row>
    <row r="336" spans="4:12" x14ac:dyDescent="0.2">
      <c r="D336" s="8" t="s">
        <v>10</v>
      </c>
      <c r="E336" s="8">
        <v>29</v>
      </c>
      <c r="F336" s="12">
        <v>8.0810810810810807</v>
      </c>
      <c r="G336">
        <v>333</v>
      </c>
      <c r="L336">
        <f t="shared" si="7"/>
        <v>7.9602976062462325</v>
      </c>
    </row>
    <row r="337" spans="4:12" x14ac:dyDescent="0.2">
      <c r="D337" s="8" t="s">
        <v>10</v>
      </c>
      <c r="E337" s="8">
        <v>30</v>
      </c>
      <c r="F337" s="12">
        <v>7.9738738738738739</v>
      </c>
      <c r="G337">
        <v>334</v>
      </c>
      <c r="L337">
        <f t="shared" si="7"/>
        <v>7.8686517445943558</v>
      </c>
    </row>
    <row r="338" spans="4:12" x14ac:dyDescent="0.2">
      <c r="D338" s="8" t="s">
        <v>11</v>
      </c>
      <c r="E338" s="8">
        <v>1</v>
      </c>
      <c r="F338" s="12">
        <v>7.9873873873873871</v>
      </c>
      <c r="G338">
        <v>335</v>
      </c>
      <c r="L338">
        <f t="shared" si="7"/>
        <v>7.7800375174303902</v>
      </c>
    </row>
    <row r="339" spans="4:12" x14ac:dyDescent="0.2">
      <c r="D339" s="8" t="s">
        <v>11</v>
      </c>
      <c r="E339" s="8">
        <v>2</v>
      </c>
      <c r="F339" s="12">
        <v>8.0756756756756758</v>
      </c>
      <c r="G339">
        <v>336</v>
      </c>
      <c r="L339">
        <f t="shared" si="7"/>
        <v>7.6945515201490089</v>
      </c>
    </row>
    <row r="340" spans="4:12" x14ac:dyDescent="0.2">
      <c r="D340" s="8" t="s">
        <v>11</v>
      </c>
      <c r="E340" s="8">
        <v>3</v>
      </c>
      <c r="F340" s="12">
        <v>8.0540540540540544</v>
      </c>
      <c r="G340">
        <v>337</v>
      </c>
      <c r="L340">
        <f t="shared" si="7"/>
        <v>7.6122912592685985</v>
      </c>
    </row>
    <row r="341" spans="4:12" x14ac:dyDescent="0.2">
      <c r="D341" s="8" t="s">
        <v>11</v>
      </c>
      <c r="E341" s="8">
        <v>4</v>
      </c>
      <c r="F341" s="12">
        <v>7.9234234234234231</v>
      </c>
      <c r="G341">
        <v>338</v>
      </c>
      <c r="L341">
        <f t="shared" si="7"/>
        <v>7.5333551522772133</v>
      </c>
    </row>
    <row r="342" spans="4:12" x14ac:dyDescent="0.2">
      <c r="D342" s="8" t="s">
        <v>11</v>
      </c>
      <c r="E342" s="8">
        <v>5</v>
      </c>
      <c r="F342" s="12">
        <v>7.9315315315315313</v>
      </c>
      <c r="G342">
        <v>339</v>
      </c>
      <c r="L342">
        <f t="shared" si="7"/>
        <v>7.4578425274409774</v>
      </c>
    </row>
    <row r="343" spans="4:12" x14ac:dyDescent="0.2">
      <c r="D343" s="8" t="s">
        <v>11</v>
      </c>
      <c r="E343" s="8">
        <v>6</v>
      </c>
      <c r="F343" s="12">
        <v>7.4414414414414418</v>
      </c>
      <c r="G343">
        <v>340</v>
      </c>
      <c r="L343">
        <f t="shared" si="7"/>
        <v>7.3858536235687957</v>
      </c>
    </row>
    <row r="344" spans="4:12" x14ac:dyDescent="0.2">
      <c r="D344" s="8" t="s">
        <v>11</v>
      </c>
      <c r="E344" s="8">
        <v>7</v>
      </c>
      <c r="F344" s="12">
        <v>7.6414414414414411</v>
      </c>
      <c r="G344">
        <v>341</v>
      </c>
      <c r="L344">
        <f t="shared" si="7"/>
        <v>7.317489589738063</v>
      </c>
    </row>
    <row r="345" spans="4:12" x14ac:dyDescent="0.2">
      <c r="D345" s="8" t="s">
        <v>11</v>
      </c>
      <c r="E345" s="8">
        <v>8</v>
      </c>
      <c r="F345" s="12">
        <v>7.5567567567567568</v>
      </c>
      <c r="G345">
        <v>342</v>
      </c>
      <c r="L345">
        <f t="shared" si="7"/>
        <v>7.2528524849776268</v>
      </c>
    </row>
    <row r="346" spans="4:12" x14ac:dyDescent="0.2">
      <c r="D346" s="8" t="s">
        <v>11</v>
      </c>
      <c r="E346" s="8">
        <v>9</v>
      </c>
      <c r="F346" s="12">
        <v>7.2387387387387383</v>
      </c>
      <c r="G346">
        <v>343</v>
      </c>
      <c r="L346">
        <f t="shared" si="7"/>
        <v>7.1920452779120545</v>
      </c>
    </row>
    <row r="347" spans="4:12" x14ac:dyDescent="0.2">
      <c r="D347" s="8" t="s">
        <v>11</v>
      </c>
      <c r="E347" s="8">
        <v>10</v>
      </c>
      <c r="F347" s="12">
        <v>7.3108108108108105</v>
      </c>
      <c r="G347">
        <v>344</v>
      </c>
      <c r="L347">
        <f t="shared" si="7"/>
        <v>7.1351718463626845</v>
      </c>
    </row>
    <row r="348" spans="4:12" x14ac:dyDescent="0.2">
      <c r="D348" s="8" t="s">
        <v>11</v>
      </c>
      <c r="E348" s="8">
        <v>11</v>
      </c>
      <c r="F348" s="12">
        <v>7.2531531531531535</v>
      </c>
      <c r="G348">
        <v>345</v>
      </c>
      <c r="L348">
        <f t="shared" si="7"/>
        <v>7.082336976909577</v>
      </c>
    </row>
    <row r="349" spans="4:12" x14ac:dyDescent="0.2">
      <c r="D349" s="8" t="s">
        <v>11</v>
      </c>
      <c r="E349" s="8">
        <v>12</v>
      </c>
      <c r="F349" s="12">
        <v>7.2594594594594595</v>
      </c>
      <c r="G349">
        <v>346</v>
      </c>
      <c r="L349">
        <f t="shared" si="7"/>
        <v>7.0336463644111156</v>
      </c>
    </row>
    <row r="350" spans="4:12" x14ac:dyDescent="0.2">
      <c r="D350" s="8" t="s">
        <v>11</v>
      </c>
      <c r="E350" s="8">
        <v>13</v>
      </c>
      <c r="F350" s="12">
        <v>7.4279279279279278</v>
      </c>
      <c r="G350">
        <v>347</v>
      </c>
      <c r="L350">
        <f t="shared" si="7"/>
        <v>6.9892066114840681</v>
      </c>
    </row>
    <row r="351" spans="4:12" x14ac:dyDescent="0.2">
      <c r="D351" s="8" t="s">
        <v>11</v>
      </c>
      <c r="E351" s="8">
        <v>14</v>
      </c>
      <c r="F351" s="12">
        <v>7.4396396396396396</v>
      </c>
      <c r="G351">
        <v>348</v>
      </c>
      <c r="L351">
        <f t="shared" si="7"/>
        <v>6.9491252279415043</v>
      </c>
    </row>
    <row r="352" spans="4:12" x14ac:dyDescent="0.2">
      <c r="D352" s="8" t="s">
        <v>11</v>
      </c>
      <c r="E352" s="8">
        <v>15</v>
      </c>
      <c r="F352" s="12">
        <v>7.0378378378378379</v>
      </c>
      <c r="G352">
        <v>349</v>
      </c>
      <c r="L352">
        <f t="shared" si="7"/>
        <v>6.913510630189851</v>
      </c>
    </row>
    <row r="353" spans="4:12" x14ac:dyDescent="0.2">
      <c r="D353" s="8" t="s">
        <v>11</v>
      </c>
      <c r="E353" s="8">
        <v>16</v>
      </c>
      <c r="F353" s="12">
        <v>7.2405405405405405</v>
      </c>
      <c r="G353">
        <v>350</v>
      </c>
      <c r="L353">
        <f t="shared" si="7"/>
        <v>6.882472140586362</v>
      </c>
    </row>
    <row r="354" spans="4:12" x14ac:dyDescent="0.2">
      <c r="D354" s="8" t="s">
        <v>11</v>
      </c>
      <c r="E354" s="8">
        <v>17</v>
      </c>
      <c r="F354" s="12">
        <v>7.1225225225225222</v>
      </c>
      <c r="G354">
        <v>351</v>
      </c>
      <c r="L354">
        <f t="shared" si="7"/>
        <v>6.8561199867543259</v>
      </c>
    </row>
    <row r="355" spans="4:12" x14ac:dyDescent="0.2">
      <c r="D355" s="8" t="s">
        <v>11</v>
      </c>
      <c r="E355" s="8">
        <v>18</v>
      </c>
      <c r="F355" s="12">
        <v>6.8801801801801803</v>
      </c>
      <c r="G355">
        <v>352</v>
      </c>
      <c r="L355">
        <f t="shared" si="7"/>
        <v>6.834565300857566</v>
      </c>
    </row>
    <row r="356" spans="4:12" x14ac:dyDescent="0.2">
      <c r="D356" s="8" t="s">
        <v>11</v>
      </c>
      <c r="E356" s="8">
        <v>19</v>
      </c>
      <c r="F356" s="12">
        <v>6.6198198198198197</v>
      </c>
      <c r="G356">
        <v>353</v>
      </c>
      <c r="L356">
        <f t="shared" si="7"/>
        <v>6.8179201188342766</v>
      </c>
    </row>
    <row r="357" spans="4:12" x14ac:dyDescent="0.2">
      <c r="D357" s="8" t="s">
        <v>11</v>
      </c>
      <c r="E357" s="8">
        <v>20</v>
      </c>
      <c r="F357" s="12">
        <v>6.5918918918918923</v>
      </c>
      <c r="G357">
        <v>354</v>
      </c>
      <c r="L357">
        <f t="shared" si="7"/>
        <v>6.8062973795899531</v>
      </c>
    </row>
    <row r="358" spans="4:12" x14ac:dyDescent="0.2">
      <c r="D358" s="8" t="s">
        <v>11</v>
      </c>
      <c r="E358" s="8">
        <v>21</v>
      </c>
      <c r="F358" s="12">
        <v>6.7495495495495499</v>
      </c>
      <c r="G358">
        <v>355</v>
      </c>
      <c r="L358">
        <f t="shared" si="7"/>
        <v>6.7998109241490319</v>
      </c>
    </row>
    <row r="359" spans="4:12" x14ac:dyDescent="0.2">
      <c r="D359" s="8" t="s">
        <v>11</v>
      </c>
      <c r="E359" s="8">
        <v>22</v>
      </c>
      <c r="F359" s="12">
        <v>7.0072072072072071</v>
      </c>
      <c r="G359">
        <v>356</v>
      </c>
      <c r="L359">
        <f t="shared" si="7"/>
        <v>6.7985754947662436</v>
      </c>
    </row>
    <row r="360" spans="4:12" x14ac:dyDescent="0.2">
      <c r="D360" s="8" t="s">
        <v>11</v>
      </c>
      <c r="E360" s="8">
        <v>23</v>
      </c>
      <c r="F360" s="12">
        <v>6.8855855855855852</v>
      </c>
      <c r="G360">
        <v>357</v>
      </c>
      <c r="L360">
        <f t="shared" si="7"/>
        <v>6.8027067339963203</v>
      </c>
    </row>
    <row r="361" spans="4:12" x14ac:dyDescent="0.2">
      <c r="D361" s="8" t="s">
        <v>11</v>
      </c>
      <c r="E361" s="8">
        <v>24</v>
      </c>
      <c r="F361" s="12">
        <v>7.0009009009009011</v>
      </c>
      <c r="G361">
        <v>358</v>
      </c>
      <c r="L361">
        <f t="shared" si="7"/>
        <v>6.8123211837232382</v>
      </c>
    </row>
    <row r="362" spans="4:12" x14ac:dyDescent="0.2">
      <c r="D362" s="8" t="s">
        <v>11</v>
      </c>
      <c r="E362" s="8">
        <v>25</v>
      </c>
      <c r="F362" s="12">
        <v>6.6954954954954955</v>
      </c>
      <c r="G362">
        <v>359</v>
      </c>
      <c r="L362">
        <f t="shared" si="7"/>
        <v>6.8275362841483407</v>
      </c>
    </row>
    <row r="363" spans="4:12" x14ac:dyDescent="0.2">
      <c r="D363" s="8" t="s">
        <v>11</v>
      </c>
      <c r="E363" s="8">
        <v>26</v>
      </c>
      <c r="F363" s="12">
        <v>6.9693693693693692</v>
      </c>
      <c r="G363">
        <v>360</v>
      </c>
      <c r="L363">
        <f t="shared" si="7"/>
        <v>6.8484703727374914</v>
      </c>
    </row>
    <row r="364" spans="4:12" x14ac:dyDescent="0.2">
      <c r="D364" s="8" t="s">
        <v>11</v>
      </c>
      <c r="E364" s="8">
        <v>27</v>
      </c>
      <c r="F364" s="12">
        <v>6.7027027027027026</v>
      </c>
      <c r="G364">
        <v>361</v>
      </c>
      <c r="L364">
        <f t="shared" si="7"/>
        <v>6.8752426831274427</v>
      </c>
    </row>
    <row r="365" spans="4:12" x14ac:dyDescent="0.2">
      <c r="D365" s="8" t="s">
        <v>11</v>
      </c>
      <c r="E365" s="8">
        <v>28</v>
      </c>
      <c r="F365" s="12">
        <v>6.6567567567567565</v>
      </c>
      <c r="G365">
        <v>362</v>
      </c>
      <c r="L365">
        <f t="shared" si="7"/>
        <v>6.9079733439915607</v>
      </c>
    </row>
    <row r="366" spans="4:12" x14ac:dyDescent="0.2">
      <c r="D366" s="8" t="s">
        <v>11</v>
      </c>
      <c r="E366" s="8">
        <v>29</v>
      </c>
      <c r="F366" s="12">
        <v>6.6045045045045043</v>
      </c>
      <c r="G366">
        <v>363</v>
      </c>
      <c r="L366">
        <f t="shared" si="7"/>
        <v>6.9467833778634223</v>
      </c>
    </row>
    <row r="367" spans="4:12" x14ac:dyDescent="0.2">
      <c r="D367" s="8" t="s">
        <v>11</v>
      </c>
      <c r="E367" s="8">
        <v>30</v>
      </c>
      <c r="F367" s="12">
        <v>6.5630630630630629</v>
      </c>
      <c r="G367">
        <v>364</v>
      </c>
      <c r="L367">
        <f t="shared" si="7"/>
        <v>6.9917946999216447</v>
      </c>
    </row>
    <row r="368" spans="4:12" ht="13.5" thickBot="1" x14ac:dyDescent="0.25">
      <c r="D368" s="9" t="s">
        <v>11</v>
      </c>
      <c r="E368" s="9">
        <v>31</v>
      </c>
      <c r="F368" s="13">
        <v>6.3144144144144141</v>
      </c>
      <c r="G368">
        <v>365</v>
      </c>
      <c r="L368">
        <f t="shared" si="7"/>
        <v>7.0431301167306763</v>
      </c>
    </row>
    <row r="370" spans="7:12" x14ac:dyDescent="0.2">
      <c r="G370" s="2"/>
      <c r="L370" s="2">
        <f>AVERAGE(L4:L368)</f>
        <v>13.215177094903131</v>
      </c>
    </row>
    <row r="375" spans="7:12" x14ac:dyDescent="0.2">
      <c r="L375" t="s">
        <v>18</v>
      </c>
    </row>
  </sheetData>
  <phoneticPr fontId="2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I86"/>
  <sheetViews>
    <sheetView workbookViewId="0">
      <selection activeCell="H4" sqref="H4:I75"/>
    </sheetView>
  </sheetViews>
  <sheetFormatPr defaultRowHeight="12.75" x14ac:dyDescent="0.2"/>
  <cols>
    <col min="6" max="6" width="9.140625" style="23"/>
  </cols>
  <sheetData>
    <row r="2" spans="6:9" x14ac:dyDescent="0.2">
      <c r="F2"/>
    </row>
    <row r="3" spans="6:9" x14ac:dyDescent="0.2">
      <c r="F3" s="23" t="s">
        <v>24</v>
      </c>
    </row>
    <row r="4" spans="6:9" x14ac:dyDescent="0.2">
      <c r="F4" s="24">
        <f>IF(ISBLANK([1]JAN!$F$8),NA(),AVERAGE('Daily Max Avs'!F4:F8))</f>
        <v>6.6356756756756754</v>
      </c>
      <c r="H4" s="34" t="s">
        <v>25</v>
      </c>
      <c r="I4" s="24" t="s">
        <v>26</v>
      </c>
    </row>
    <row r="5" spans="6:9" x14ac:dyDescent="0.2">
      <c r="F5" s="24">
        <f>IF(ISBLANK([1]JAN!$F$13),NA(),AVERAGE('Daily Max Avs'!F9:F13))</f>
        <v>6.7679279279279285</v>
      </c>
      <c r="H5" s="34"/>
      <c r="I5" s="24" t="s">
        <v>27</v>
      </c>
    </row>
    <row r="6" spans="6:9" x14ac:dyDescent="0.2">
      <c r="F6" s="24">
        <f>IF(ISBLANK([1]JAN!$F$18),NA(),AVERAGE('Daily Max Avs'!F14:F18))</f>
        <v>6.5706306306306299</v>
      </c>
      <c r="H6" s="34"/>
      <c r="I6" s="24" t="s">
        <v>28</v>
      </c>
    </row>
    <row r="7" spans="6:9" x14ac:dyDescent="0.2">
      <c r="F7" s="24">
        <f>IF(ISBLANK([1]JAN!$F$23),NA(),AVERAGE('Daily Max Avs'!F19:F23))</f>
        <v>6.5023423423423425</v>
      </c>
      <c r="H7" s="34"/>
      <c r="I7" s="24" t="s">
        <v>29</v>
      </c>
    </row>
    <row r="8" spans="6:9" x14ac:dyDescent="0.2">
      <c r="F8" s="24">
        <f>IF(ISBLANK([1]JAN!$F$28),NA(),AVERAGE('Daily Max Avs'!F24:F28))</f>
        <v>6.4810810810810811</v>
      </c>
      <c r="H8" s="34"/>
      <c r="I8" s="24" t="s">
        <v>30</v>
      </c>
    </row>
    <row r="9" spans="6:9" x14ac:dyDescent="0.2">
      <c r="F9" s="25">
        <f>IF(ISBLANK([1]JAN!$F$34),NA(),AVERAGE('Daily Max Avs'!F29:F34))</f>
        <v>6.5009009009009011</v>
      </c>
      <c r="H9" s="34"/>
      <c r="I9" s="25" t="s">
        <v>31</v>
      </c>
    </row>
    <row r="10" spans="6:9" x14ac:dyDescent="0.2">
      <c r="F10" s="24">
        <f>IF(ISBLANK([1]Feb!$F$8),NA(),AVERAGE('Daily Max Avs'!F35:F39))</f>
        <v>6.9043243243243237</v>
      </c>
      <c r="H10" s="34" t="s">
        <v>32</v>
      </c>
      <c r="I10" s="24" t="s">
        <v>26</v>
      </c>
    </row>
    <row r="11" spans="6:9" x14ac:dyDescent="0.2">
      <c r="F11" s="24">
        <f>IF(ISBLANK([1]Feb!$F$13),NA(),AVERAGE('Daily Max Avs'!F40:F44))</f>
        <v>6.7990990990990996</v>
      </c>
      <c r="H11" s="34"/>
      <c r="I11" s="24" t="s">
        <v>27</v>
      </c>
    </row>
    <row r="12" spans="6:9" x14ac:dyDescent="0.2">
      <c r="F12" s="24">
        <f>IF(ISBLANK([1]Feb!$F$18),NA(),AVERAGE('Daily Max Avs'!F45:F49))</f>
        <v>6.446126126126126</v>
      </c>
      <c r="H12" s="34"/>
      <c r="I12" s="24" t="s">
        <v>28</v>
      </c>
    </row>
    <row r="13" spans="6:9" x14ac:dyDescent="0.2">
      <c r="F13" s="24">
        <f>IF(ISBLANK([1]Feb!$F$23),NA(),AVERAGE('Daily Max Avs'!F50:F54))</f>
        <v>6.7585585585585592</v>
      </c>
      <c r="H13" s="34"/>
      <c r="I13" s="24" t="s">
        <v>29</v>
      </c>
    </row>
    <row r="14" spans="6:9" x14ac:dyDescent="0.2">
      <c r="F14" s="24">
        <f>IF(ISBLANK([1]Feb!$F$28),NA(),AVERAGE('Daily Max Avs'!F55:F59))</f>
        <v>7.2677477477477481</v>
      </c>
      <c r="H14" s="34"/>
      <c r="I14" s="24" t="s">
        <v>30</v>
      </c>
    </row>
    <row r="15" spans="6:9" x14ac:dyDescent="0.2">
      <c r="F15" s="25">
        <f>IF(ISBLANK([1]Feb!$F$31),NA(),AVERAGE('Daily Max Avs'!F60:F62))</f>
        <v>7.649249249249249</v>
      </c>
      <c r="H15" s="34"/>
      <c r="I15" s="25" t="s">
        <v>33</v>
      </c>
    </row>
    <row r="16" spans="6:9" x14ac:dyDescent="0.2">
      <c r="F16" s="24">
        <f>IF(ISBLANK([1]Mar!$F$8),NA(),AVERAGE('Daily Max Avs'!F63:F67))</f>
        <v>8.0169369369369381</v>
      </c>
      <c r="H16" s="34" t="s">
        <v>34</v>
      </c>
      <c r="I16" s="24" t="s">
        <v>26</v>
      </c>
    </row>
    <row r="17" spans="6:9" x14ac:dyDescent="0.2">
      <c r="F17" s="24">
        <f>IF(ISBLANK([1]Mar!$F$13),NA(),AVERAGE('Daily Max Avs'!F68:F72))</f>
        <v>8.6652252252252246</v>
      </c>
      <c r="H17" s="34"/>
      <c r="I17" s="24" t="s">
        <v>27</v>
      </c>
    </row>
    <row r="18" spans="6:9" x14ac:dyDescent="0.2">
      <c r="F18" s="24">
        <f>IF(ISBLANK([1]Mar!$F$18),NA(),AVERAGE('Daily Max Avs'!F73:F77))</f>
        <v>9.0446846846846842</v>
      </c>
      <c r="H18" s="34"/>
      <c r="I18" s="24" t="s">
        <v>28</v>
      </c>
    </row>
    <row r="19" spans="6:9" x14ac:dyDescent="0.2">
      <c r="F19" s="24">
        <f>IF(ISBLANK([1]Mar!$F$23),NA(),AVERAGE('Daily Max Avs'!F78:F82))</f>
        <v>9.6706306306306313</v>
      </c>
      <c r="H19" s="34"/>
      <c r="I19" s="24" t="s">
        <v>29</v>
      </c>
    </row>
    <row r="20" spans="6:9" x14ac:dyDescent="0.2">
      <c r="F20" s="24">
        <f>IF(ISBLANK([1]Mar!$F$28),NA(),AVERAGE('Daily Max Avs'!F83:F87))</f>
        <v>10.243603603603605</v>
      </c>
      <c r="H20" s="34"/>
      <c r="I20" s="24" t="s">
        <v>30</v>
      </c>
    </row>
    <row r="21" spans="6:9" x14ac:dyDescent="0.2">
      <c r="F21" s="25">
        <f>IF(ISBLANK([1]Mar!$F$34),NA(),AVERAGE('Daily Max Avs'!F88:F93))</f>
        <v>10.550900900900899</v>
      </c>
      <c r="H21" s="34"/>
      <c r="I21" s="25" t="s">
        <v>31</v>
      </c>
    </row>
    <row r="22" spans="6:9" x14ac:dyDescent="0.2">
      <c r="F22" s="24">
        <f>IF(ISBLANK([1]Apr!$F$8),NA(),AVERAGE('Daily Max Avs'!F94:F98))</f>
        <v>10.834774774774775</v>
      </c>
      <c r="H22" s="34" t="s">
        <v>35</v>
      </c>
      <c r="I22" s="24" t="s">
        <v>26</v>
      </c>
    </row>
    <row r="23" spans="6:9" x14ac:dyDescent="0.2">
      <c r="F23" s="24">
        <f>IF(ISBLANK([1]Apr!$F$13),NA(),AVERAGE('Daily Max Avs'!F99:F103))</f>
        <v>11.264504504504504</v>
      </c>
      <c r="H23" s="34"/>
      <c r="I23" s="24" t="s">
        <v>27</v>
      </c>
    </row>
    <row r="24" spans="6:9" x14ac:dyDescent="0.2">
      <c r="F24" s="24">
        <f>IF(ISBLANK([1]Apr!$F$18),NA(),AVERAGE('Daily Max Avs'!F104:F108))</f>
        <v>12.118738738738738</v>
      </c>
      <c r="H24" s="34"/>
      <c r="I24" s="24" t="s">
        <v>28</v>
      </c>
    </row>
    <row r="25" spans="6:9" x14ac:dyDescent="0.2">
      <c r="F25" s="24">
        <f>IF(ISBLANK([1]Apr!$F$23),NA(),AVERAGE('Daily Max Avs'!F109:F113))</f>
        <v>12.542162162162162</v>
      </c>
      <c r="H25" s="34"/>
      <c r="I25" s="24" t="s">
        <v>29</v>
      </c>
    </row>
    <row r="26" spans="6:9" x14ac:dyDescent="0.2">
      <c r="F26" s="24">
        <f>IF(ISBLANK([1]Apr!$F$28),NA(),AVERAGE('Daily Max Avs'!F114:F118))</f>
        <v>13.303603603603602</v>
      </c>
      <c r="H26" s="34"/>
      <c r="I26" s="24" t="s">
        <v>30</v>
      </c>
    </row>
    <row r="27" spans="6:9" x14ac:dyDescent="0.2">
      <c r="F27" s="25">
        <f>IF(ISBLANK([1]Apr!$F$33),NA(),AVERAGE('Daily Max Avs'!F119:F123))</f>
        <v>13.283963963963965</v>
      </c>
      <c r="H27" s="34"/>
      <c r="I27" s="25" t="s">
        <v>36</v>
      </c>
    </row>
    <row r="28" spans="6:9" x14ac:dyDescent="0.2">
      <c r="F28" s="24">
        <f>IF(ISBLANK([1]May!$F$8),NA(),AVERAGE('Daily Max Avs'!F124:F128))</f>
        <v>14.28864864864865</v>
      </c>
      <c r="H28" s="34" t="s">
        <v>4</v>
      </c>
      <c r="I28" s="24" t="s">
        <v>26</v>
      </c>
    </row>
    <row r="29" spans="6:9" x14ac:dyDescent="0.2">
      <c r="F29" s="24">
        <f>IF(ISBLANK([1]May!$F$13),NA(),AVERAGE('Daily Max Avs'!F129:F133))</f>
        <v>14.912972972972971</v>
      </c>
      <c r="H29" s="34"/>
      <c r="I29" s="24" t="s">
        <v>27</v>
      </c>
    </row>
    <row r="30" spans="6:9" x14ac:dyDescent="0.2">
      <c r="F30" s="24">
        <f>IF(ISBLANK([1]May!$F$18),NA(),AVERAGE('Daily Max Avs'!F134:F138))</f>
        <v>15.876396396396396</v>
      </c>
      <c r="H30" s="34"/>
      <c r="I30" s="24" t="s">
        <v>28</v>
      </c>
    </row>
    <row r="31" spans="6:9" x14ac:dyDescent="0.2">
      <c r="F31" s="24">
        <f>IF(ISBLANK([1]May!$F$23),NA(),AVERAGE('Daily Max Avs'!F139:F143))</f>
        <v>15.77099099099099</v>
      </c>
      <c r="H31" s="34"/>
      <c r="I31" s="24" t="s">
        <v>29</v>
      </c>
    </row>
    <row r="32" spans="6:9" x14ac:dyDescent="0.2">
      <c r="F32" s="24">
        <f>IF(ISBLANK([1]May!$F$28),NA(),AVERAGE('Daily Max Avs'!F144:F148))</f>
        <v>16.829729729729731</v>
      </c>
      <c r="H32" s="34"/>
      <c r="I32" s="24" t="s">
        <v>30</v>
      </c>
    </row>
    <row r="33" spans="6:9" x14ac:dyDescent="0.2">
      <c r="F33" s="25">
        <f>IF(ISBLANK([1]May!$F$34),NA(),AVERAGE('Daily Max Avs'!F149:F154))</f>
        <v>17.375525525525525</v>
      </c>
      <c r="H33" s="34"/>
      <c r="I33" s="25" t="s">
        <v>31</v>
      </c>
    </row>
    <row r="34" spans="6:9" x14ac:dyDescent="0.2">
      <c r="F34" s="24">
        <f>IF(ISBLANK([1]Jun!$F$8),NA(),AVERAGE('Daily Max Avs'!F155:F159))</f>
        <v>18.104504504504508</v>
      </c>
      <c r="H34" s="34" t="s">
        <v>37</v>
      </c>
      <c r="I34" s="24" t="s">
        <v>26</v>
      </c>
    </row>
    <row r="35" spans="6:9" x14ac:dyDescent="0.2">
      <c r="F35" s="24">
        <f>IF(ISBLANK([1]Jun!$F$13),NA(),AVERAGE('Daily Max Avs'!F160:F164))</f>
        <v>18.364144144144142</v>
      </c>
      <c r="H35" s="34"/>
      <c r="I35" s="24" t="s">
        <v>27</v>
      </c>
    </row>
    <row r="36" spans="6:9" x14ac:dyDescent="0.2">
      <c r="F36" s="24">
        <f>IF(ISBLANK([1]Jun!$F$18),NA(),AVERAGE('Daily Max Avs'!F165:F169))</f>
        <v>18.441981981981979</v>
      </c>
      <c r="H36" s="34"/>
      <c r="I36" s="24" t="s">
        <v>28</v>
      </c>
    </row>
    <row r="37" spans="6:9" x14ac:dyDescent="0.2">
      <c r="F37" s="24">
        <f>IF(ISBLANK([1]Jun!$F$23),NA(),AVERAGE('Daily Max Avs'!F170:F174))</f>
        <v>18.969549549549548</v>
      </c>
      <c r="H37" s="34"/>
      <c r="I37" s="24" t="s">
        <v>29</v>
      </c>
    </row>
    <row r="38" spans="6:9" x14ac:dyDescent="0.2">
      <c r="F38" s="24">
        <f>IF(ISBLANK([1]Jun!$F$28),NA(),AVERAGE('Daily Max Avs'!F175:F179))</f>
        <v>19.070090090090087</v>
      </c>
      <c r="H38" s="34"/>
      <c r="I38" s="24" t="s">
        <v>30</v>
      </c>
    </row>
    <row r="39" spans="6:9" x14ac:dyDescent="0.2">
      <c r="F39" s="25">
        <f>IF(ISBLANK([1]Jun!$F$33),NA(),AVERAGE('Daily Max Avs'!F180:F184))</f>
        <v>19.571891891891891</v>
      </c>
      <c r="H39" s="34"/>
      <c r="I39" s="25" t="s">
        <v>36</v>
      </c>
    </row>
    <row r="40" spans="6:9" x14ac:dyDescent="0.2">
      <c r="F40" s="24">
        <f>IF(ISBLANK([1]Jul!$F$8),NA(),AVERAGE('Daily Max Avs'!F185:F189))</f>
        <v>20.067927927927929</v>
      </c>
      <c r="H40" s="34" t="s">
        <v>38</v>
      </c>
      <c r="I40" s="24" t="s">
        <v>26</v>
      </c>
    </row>
    <row r="41" spans="6:9" x14ac:dyDescent="0.2">
      <c r="F41" s="24">
        <f>IF(ISBLANK([1]Jul!$F$13),NA(),AVERAGE('Daily Max Avs'!F190:F194))</f>
        <v>20.311711711711713</v>
      </c>
      <c r="H41" s="34"/>
      <c r="I41" s="24" t="s">
        <v>27</v>
      </c>
    </row>
    <row r="42" spans="6:9" x14ac:dyDescent="0.2">
      <c r="F42" s="24">
        <f>IF(ISBLANK([1]Jul!$F$18),NA(),AVERAGE('Daily Max Avs'!F195:F199))</f>
        <v>20.807927927927928</v>
      </c>
      <c r="H42" s="34"/>
      <c r="I42" s="24" t="s">
        <v>28</v>
      </c>
    </row>
    <row r="43" spans="6:9" x14ac:dyDescent="0.2">
      <c r="F43" s="24">
        <f>IF(ISBLANK([1]Jul!$F$23),NA(),AVERAGE('Daily Max Avs'!F200:F204))</f>
        <v>20.509729729729731</v>
      </c>
      <c r="H43" s="34"/>
      <c r="I43" s="24" t="s">
        <v>29</v>
      </c>
    </row>
    <row r="44" spans="6:9" x14ac:dyDescent="0.2">
      <c r="F44" s="24">
        <f>IF(ISBLANK([1]Jul!$F$28),NA(),AVERAGE('Daily Max Avs'!F205:F209))</f>
        <v>20.589549549549552</v>
      </c>
      <c r="H44" s="34"/>
      <c r="I44" s="24" t="s">
        <v>30</v>
      </c>
    </row>
    <row r="45" spans="6:9" x14ac:dyDescent="0.2">
      <c r="F45" s="25">
        <f>IF(ISBLANK([1]Jul!$F$34),NA(),AVERAGE('Daily Max Avs'!F210:F215))</f>
        <v>20.650900900900897</v>
      </c>
      <c r="H45" s="34"/>
      <c r="I45" s="25" t="s">
        <v>31</v>
      </c>
    </row>
    <row r="46" spans="6:9" x14ac:dyDescent="0.2">
      <c r="F46" s="24">
        <f>IF(ISBLANK([1]Aug!$F$8),NA(),AVERAGE('Daily Max Avs'!F216:F220))</f>
        <v>20.616396396396397</v>
      </c>
      <c r="H46" s="34" t="s">
        <v>39</v>
      </c>
      <c r="I46" s="24" t="s">
        <v>26</v>
      </c>
    </row>
    <row r="47" spans="6:9" x14ac:dyDescent="0.2">
      <c r="F47" s="24">
        <f>IF(ISBLANK([1]Aug!$F$13),NA(),AVERAGE('Daily Max Avs'!F221:F225))</f>
        <v>20.38648648648649</v>
      </c>
      <c r="H47" s="34"/>
      <c r="I47" s="24" t="s">
        <v>27</v>
      </c>
    </row>
    <row r="48" spans="6:9" x14ac:dyDescent="0.2">
      <c r="F48" s="24">
        <f>IF(ISBLANK([1]Aug!$F$18),NA(),AVERAGE('Daily Max Avs'!F226:F230))</f>
        <v>20.343603603603604</v>
      </c>
      <c r="H48" s="34"/>
      <c r="I48" s="24" t="s">
        <v>28</v>
      </c>
    </row>
    <row r="49" spans="6:9" x14ac:dyDescent="0.2">
      <c r="F49" s="24">
        <f>IF(ISBLANK([1]Aug!$F$23),NA(),AVERAGE('Daily Max Avs'!F231:F235))</f>
        <v>20.123423423423425</v>
      </c>
      <c r="H49" s="34"/>
      <c r="I49" s="24" t="s">
        <v>29</v>
      </c>
    </row>
    <row r="50" spans="6:9" x14ac:dyDescent="0.2">
      <c r="F50" s="24">
        <f>IF(ISBLANK([1]Aug!$F$28),NA(),AVERAGE('Daily Max Avs'!F236:F240))</f>
        <v>19.65837837837838</v>
      </c>
      <c r="H50" s="34"/>
      <c r="I50" s="24" t="s">
        <v>30</v>
      </c>
    </row>
    <row r="51" spans="6:9" x14ac:dyDescent="0.2">
      <c r="F51" s="25">
        <f>IF(ISBLANK([1]Aug!$F$34),NA(),AVERAGE('Daily Max Avs'!F241:F246))</f>
        <v>19.421771771771773</v>
      </c>
      <c r="H51" s="34"/>
      <c r="I51" s="25" t="s">
        <v>31</v>
      </c>
    </row>
    <row r="52" spans="6:9" x14ac:dyDescent="0.2">
      <c r="F52" s="24">
        <f>IF(ISBLANK([1]Sep!$F$8),NA(),AVERAGE('Daily Max Avs'!F247:F251))</f>
        <v>18.992612612612611</v>
      </c>
      <c r="H52" s="34" t="s">
        <v>40</v>
      </c>
      <c r="I52" s="24" t="s">
        <v>26</v>
      </c>
    </row>
    <row r="53" spans="6:9" x14ac:dyDescent="0.2">
      <c r="F53" s="24">
        <f>IF(ISBLANK([1]Sep!$F$13),NA(),AVERAGE('Daily Max Avs'!F252:F256))</f>
        <v>18.711891891891895</v>
      </c>
      <c r="H53" s="34"/>
      <c r="I53" s="24" t="s">
        <v>27</v>
      </c>
    </row>
    <row r="54" spans="6:9" x14ac:dyDescent="0.2">
      <c r="F54" s="24">
        <f>IF(ISBLANK([1]Sep!$F$18),NA(),AVERAGE('Daily Max Avs'!F257:F261))</f>
        <v>17.605765765765764</v>
      </c>
      <c r="H54" s="34"/>
      <c r="I54" s="24" t="s">
        <v>28</v>
      </c>
    </row>
    <row r="55" spans="6:9" x14ac:dyDescent="0.2">
      <c r="F55" s="24">
        <f>IF(ISBLANK([1]Sep!$F$23),NA(),AVERAGE('Daily Max Avs'!F262:F266))</f>
        <v>17.174774774774775</v>
      </c>
      <c r="H55" s="34"/>
      <c r="I55" s="24" t="s">
        <v>29</v>
      </c>
    </row>
    <row r="56" spans="6:9" x14ac:dyDescent="0.2">
      <c r="F56" s="24">
        <f>IF(ISBLANK([1]Sep!$F$28),NA(),AVERAGE('Daily Max Avs'!F267:F271))</f>
        <v>16.674774774774775</v>
      </c>
      <c r="H56" s="34"/>
      <c r="I56" s="24" t="s">
        <v>30</v>
      </c>
    </row>
    <row r="57" spans="6:9" x14ac:dyDescent="0.2">
      <c r="F57" s="25">
        <f>IF(ISBLANK([1]Sep!$F$33),NA(),AVERAGE('Daily Max Avs'!F272:F276))</f>
        <v>16.198198198198199</v>
      </c>
      <c r="H57" s="34"/>
      <c r="I57" s="25" t="s">
        <v>36</v>
      </c>
    </row>
    <row r="58" spans="6:9" x14ac:dyDescent="0.2">
      <c r="F58" s="24">
        <f>IF(ISBLANK([1]Oct!$F$8),NA(),AVERAGE('Daily Max Avs'!F277:F281))</f>
        <v>15.538558558558558</v>
      </c>
      <c r="H58" s="34" t="s">
        <v>41</v>
      </c>
      <c r="I58" s="24" t="s">
        <v>26</v>
      </c>
    </row>
    <row r="59" spans="6:9" x14ac:dyDescent="0.2">
      <c r="F59" s="24">
        <f>IF(ISBLANK([1]Oct!$F$13),NA(),AVERAGE('Daily Max Avs'!F282:F286))</f>
        <v>15.035135135135135</v>
      </c>
      <c r="H59" s="34"/>
      <c r="I59" s="24" t="s">
        <v>27</v>
      </c>
    </row>
    <row r="60" spans="6:9" x14ac:dyDescent="0.2">
      <c r="F60" s="24">
        <f>IF(ISBLANK([1]Oct!$F$18),NA(),AVERAGE('Daily Max Avs'!F287:F291))</f>
        <v>14.192972972972973</v>
      </c>
      <c r="H60" s="34"/>
      <c r="I60" s="24" t="s">
        <v>28</v>
      </c>
    </row>
    <row r="61" spans="6:9" x14ac:dyDescent="0.2">
      <c r="F61" s="24">
        <f>IF(ISBLANK([1]Oct!$F$23),NA(),AVERAGE('Daily Max Avs'!F292:F296))</f>
        <v>13.310450450450451</v>
      </c>
      <c r="H61" s="34"/>
      <c r="I61" s="24" t="s">
        <v>29</v>
      </c>
    </row>
    <row r="62" spans="6:9" x14ac:dyDescent="0.2">
      <c r="F62" s="24">
        <f>IF(ISBLANK([1]Oct!$F$28),NA(),AVERAGE('Daily Max Avs'!F297:F301))</f>
        <v>12.520900900900902</v>
      </c>
      <c r="H62" s="34"/>
      <c r="I62" s="24" t="s">
        <v>30</v>
      </c>
    </row>
    <row r="63" spans="6:9" x14ac:dyDescent="0.2">
      <c r="F63" s="25">
        <f>IF(ISBLANK([1]Oct!$F$34),NA(),AVERAGE('Daily Max Avs'!F302:F307))</f>
        <v>11.744444444444445</v>
      </c>
      <c r="H63" s="34"/>
      <c r="I63" s="25" t="s">
        <v>31</v>
      </c>
    </row>
    <row r="64" spans="6:9" x14ac:dyDescent="0.2">
      <c r="F64" s="24">
        <f>IF(ISBLANK([1]Nov!$F$8),NA(),AVERAGE('Daily Max Avs'!F308:F312))</f>
        <v>11.202162162162162</v>
      </c>
      <c r="H64" s="34" t="s">
        <v>42</v>
      </c>
      <c r="I64" s="24" t="s">
        <v>26</v>
      </c>
    </row>
    <row r="65" spans="6:9" x14ac:dyDescent="0.2">
      <c r="F65" s="24">
        <f>IF(ISBLANK([1]Nov!$F$13),NA(),AVERAGE('Daily Max Avs'!F313:F317))</f>
        <v>10.303783783783782</v>
      </c>
      <c r="H65" s="34"/>
      <c r="I65" s="24" t="s">
        <v>27</v>
      </c>
    </row>
    <row r="66" spans="6:9" x14ac:dyDescent="0.2">
      <c r="F66" s="24">
        <f>IF(ISBLANK([1]Nov!$F$18),NA(),AVERAGE('Daily Max Avs'!F318:F322))</f>
        <v>9.5933333333333319</v>
      </c>
      <c r="H66" s="34"/>
      <c r="I66" s="24" t="s">
        <v>28</v>
      </c>
    </row>
    <row r="67" spans="6:9" x14ac:dyDescent="0.2">
      <c r="F67" s="24">
        <f>IF(ISBLANK([1]Nov!$F$23),NA(),AVERAGE('Daily Max Avs'!F323:F327))</f>
        <v>8.566486486486486</v>
      </c>
      <c r="H67" s="34"/>
      <c r="I67" s="24" t="s">
        <v>29</v>
      </c>
    </row>
    <row r="68" spans="6:9" x14ac:dyDescent="0.2">
      <c r="F68" s="24">
        <f>IF(ISBLANK([1]Nov!$F$28),NA(),AVERAGE('Daily Max Avs'!F328:F332))</f>
        <v>8.6722522522522532</v>
      </c>
      <c r="H68" s="34"/>
      <c r="I68" s="24" t="s">
        <v>30</v>
      </c>
    </row>
    <row r="69" spans="6:9" x14ac:dyDescent="0.2">
      <c r="F69" s="25">
        <f>IF(ISBLANK([1]Nov!$F$33),NA(),AVERAGE('Daily Max Avs'!F333:F337))</f>
        <v>8.1558558558558563</v>
      </c>
      <c r="H69" s="34"/>
      <c r="I69" s="25" t="s">
        <v>36</v>
      </c>
    </row>
    <row r="70" spans="6:9" x14ac:dyDescent="0.2">
      <c r="F70" s="24">
        <f>IF(ISBLANK([1]Dec!$F$8),NA(),AVERAGE('Daily Max Avs'!F338:F342))</f>
        <v>7.9944144144144147</v>
      </c>
      <c r="H70" s="34" t="s">
        <v>43</v>
      </c>
      <c r="I70" s="24" t="s">
        <v>26</v>
      </c>
    </row>
    <row r="71" spans="6:9" x14ac:dyDescent="0.2">
      <c r="F71" s="24">
        <f>IF(ISBLANK([1]Dec!$F$13),NA(),AVERAGE('Daily Max Avs'!F343:F347))</f>
        <v>7.4378378378378383</v>
      </c>
      <c r="H71" s="34"/>
      <c r="I71" s="24" t="s">
        <v>27</v>
      </c>
    </row>
    <row r="72" spans="6:9" x14ac:dyDescent="0.2">
      <c r="F72" s="24">
        <f>IF(ISBLANK([1]Dec!$F$18),NA(),AVERAGE('Daily Max Avs'!F348:F352))</f>
        <v>7.2836036036036038</v>
      </c>
      <c r="H72" s="34"/>
      <c r="I72" s="24" t="s">
        <v>28</v>
      </c>
    </row>
    <row r="73" spans="6:9" x14ac:dyDescent="0.2">
      <c r="F73" s="24">
        <f>IF(ISBLANK([1]Dec!$F$23),NA(),AVERAGE('Daily Max Avs'!F353:F357))</f>
        <v>6.890990990990991</v>
      </c>
      <c r="H73" s="34"/>
      <c r="I73" s="24" t="s">
        <v>29</v>
      </c>
    </row>
    <row r="74" spans="6:9" x14ac:dyDescent="0.2">
      <c r="F74" s="24">
        <f>IF(ISBLANK([1]Dec!$F$28),NA(),AVERAGE('Daily Max Avs'!F358:F362))</f>
        <v>6.8677477477477478</v>
      </c>
      <c r="H74" s="34"/>
      <c r="I74" s="24" t="s">
        <v>30</v>
      </c>
    </row>
    <row r="75" spans="6:9" x14ac:dyDescent="0.2">
      <c r="F75" s="24">
        <f>IF(ISBLANK([1]Dec!$F$34),NA(),AVERAGE('Daily Max Avs'!F363:F368))</f>
        <v>6.635135135135136</v>
      </c>
      <c r="H75" s="34"/>
      <c r="I75" s="24" t="s">
        <v>31</v>
      </c>
    </row>
    <row r="81" spans="6:6" x14ac:dyDescent="0.2">
      <c r="F81" s="24"/>
    </row>
    <row r="82" spans="6:6" x14ac:dyDescent="0.2">
      <c r="F82" s="24"/>
    </row>
    <row r="83" spans="6:6" x14ac:dyDescent="0.2">
      <c r="F83" s="24"/>
    </row>
    <row r="84" spans="6:6" x14ac:dyDescent="0.2">
      <c r="F84" s="24"/>
    </row>
    <row r="85" spans="6:6" x14ac:dyDescent="0.2">
      <c r="F85" s="24"/>
    </row>
    <row r="86" spans="6:6" x14ac:dyDescent="0.2">
      <c r="F86" s="24"/>
    </row>
  </sheetData>
  <mergeCells count="12">
    <mergeCell ref="H4:H9"/>
    <mergeCell ref="H10:H15"/>
    <mergeCell ref="H16:H21"/>
    <mergeCell ref="H22:H27"/>
    <mergeCell ref="H52:H57"/>
    <mergeCell ref="H58:H63"/>
    <mergeCell ref="H64:H69"/>
    <mergeCell ref="H70:H75"/>
    <mergeCell ref="H28:H33"/>
    <mergeCell ref="H34:H39"/>
    <mergeCell ref="H40:H45"/>
    <mergeCell ref="H46:H51"/>
  </mergeCells>
  <phoneticPr fontId="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75"/>
  <sheetViews>
    <sheetView topLeftCell="D3433" workbookViewId="0">
      <selection activeCell="H3473" sqref="H3473"/>
    </sheetView>
  </sheetViews>
  <sheetFormatPr defaultRowHeight="12.75" x14ac:dyDescent="0.2"/>
  <sheetData>
    <row r="1" spans="1:14" x14ac:dyDescent="0.2">
      <c r="A1" s="1" t="s">
        <v>13</v>
      </c>
      <c r="B1" s="1" t="s">
        <v>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2">
      <c r="A2">
        <v>1900</v>
      </c>
      <c r="B2">
        <v>1</v>
      </c>
      <c r="C2">
        <v>69</v>
      </c>
      <c r="D2">
        <v>14</v>
      </c>
      <c r="E2">
        <v>51</v>
      </c>
      <c r="F2">
        <v>89</v>
      </c>
      <c r="G2">
        <v>132</v>
      </c>
      <c r="H2">
        <v>145</v>
      </c>
      <c r="I2">
        <v>174</v>
      </c>
      <c r="J2">
        <v>194</v>
      </c>
      <c r="K2">
        <v>181</v>
      </c>
      <c r="L2">
        <v>147</v>
      </c>
      <c r="M2">
        <v>148</v>
      </c>
      <c r="N2">
        <v>64</v>
      </c>
    </row>
    <row r="3" spans="1:14" x14ac:dyDescent="0.2">
      <c r="A3">
        <v>1900</v>
      </c>
      <c r="B3">
        <v>2</v>
      </c>
      <c r="C3">
        <v>97</v>
      </c>
      <c r="D3">
        <v>24</v>
      </c>
      <c r="E3">
        <v>56</v>
      </c>
      <c r="F3">
        <v>94</v>
      </c>
      <c r="G3">
        <v>161</v>
      </c>
      <c r="H3">
        <v>155</v>
      </c>
      <c r="I3">
        <v>173</v>
      </c>
      <c r="J3">
        <v>205</v>
      </c>
      <c r="K3">
        <v>160</v>
      </c>
      <c r="L3">
        <v>155</v>
      </c>
      <c r="M3">
        <v>124</v>
      </c>
      <c r="N3">
        <v>58</v>
      </c>
    </row>
    <row r="4" spans="1:14" x14ac:dyDescent="0.2">
      <c r="A4">
        <v>1900</v>
      </c>
      <c r="B4">
        <v>3</v>
      </c>
      <c r="C4">
        <v>68</v>
      </c>
      <c r="D4">
        <v>13</v>
      </c>
      <c r="E4">
        <v>62</v>
      </c>
      <c r="F4">
        <v>95</v>
      </c>
      <c r="G4">
        <v>137</v>
      </c>
      <c r="H4">
        <v>205</v>
      </c>
      <c r="I4">
        <v>193</v>
      </c>
      <c r="J4">
        <v>167</v>
      </c>
      <c r="K4">
        <v>156</v>
      </c>
      <c r="L4">
        <v>129</v>
      </c>
      <c r="M4">
        <v>126</v>
      </c>
      <c r="N4">
        <v>107</v>
      </c>
    </row>
    <row r="5" spans="1:14" x14ac:dyDescent="0.2">
      <c r="A5">
        <v>1900</v>
      </c>
      <c r="B5">
        <v>4</v>
      </c>
      <c r="C5">
        <v>51</v>
      </c>
      <c r="D5">
        <v>33</v>
      </c>
      <c r="E5">
        <v>52</v>
      </c>
      <c r="F5">
        <v>107</v>
      </c>
      <c r="G5">
        <v>155</v>
      </c>
      <c r="H5">
        <v>213</v>
      </c>
      <c r="I5">
        <v>182</v>
      </c>
      <c r="J5">
        <v>163</v>
      </c>
      <c r="K5">
        <v>172</v>
      </c>
      <c r="L5">
        <v>144</v>
      </c>
      <c r="M5">
        <v>116</v>
      </c>
      <c r="N5">
        <v>122</v>
      </c>
    </row>
    <row r="6" spans="1:14" x14ac:dyDescent="0.2">
      <c r="A6">
        <v>1900</v>
      </c>
      <c r="B6">
        <v>5</v>
      </c>
      <c r="C6">
        <v>37</v>
      </c>
      <c r="D6">
        <v>19</v>
      </c>
      <c r="E6">
        <v>49</v>
      </c>
      <c r="F6">
        <v>99</v>
      </c>
      <c r="G6">
        <v>169</v>
      </c>
      <c r="H6">
        <v>158</v>
      </c>
      <c r="I6">
        <v>209</v>
      </c>
      <c r="J6">
        <v>158</v>
      </c>
      <c r="K6">
        <v>193</v>
      </c>
      <c r="L6">
        <v>133</v>
      </c>
      <c r="M6">
        <v>117</v>
      </c>
      <c r="N6">
        <v>117</v>
      </c>
    </row>
    <row r="7" spans="1:14" x14ac:dyDescent="0.2">
      <c r="A7">
        <v>1900</v>
      </c>
      <c r="B7">
        <v>6</v>
      </c>
      <c r="C7">
        <v>56</v>
      </c>
      <c r="D7">
        <v>26</v>
      </c>
      <c r="E7">
        <v>44</v>
      </c>
      <c r="F7">
        <v>103</v>
      </c>
      <c r="G7">
        <v>145</v>
      </c>
      <c r="H7">
        <v>221</v>
      </c>
      <c r="I7">
        <v>167</v>
      </c>
      <c r="J7">
        <v>164</v>
      </c>
      <c r="K7">
        <v>201</v>
      </c>
      <c r="L7">
        <v>168</v>
      </c>
      <c r="M7">
        <v>126</v>
      </c>
      <c r="N7">
        <v>102</v>
      </c>
    </row>
    <row r="8" spans="1:14" x14ac:dyDescent="0.2">
      <c r="A8">
        <v>1900</v>
      </c>
      <c r="B8">
        <v>7</v>
      </c>
      <c r="C8">
        <v>70</v>
      </c>
      <c r="D8">
        <v>22</v>
      </c>
      <c r="E8">
        <v>54</v>
      </c>
      <c r="F8">
        <v>99</v>
      </c>
      <c r="G8">
        <v>153</v>
      </c>
      <c r="H8">
        <v>172</v>
      </c>
      <c r="I8">
        <v>167</v>
      </c>
      <c r="J8">
        <v>177</v>
      </c>
      <c r="K8">
        <v>185</v>
      </c>
      <c r="L8">
        <v>187</v>
      </c>
      <c r="M8">
        <v>110</v>
      </c>
      <c r="N8">
        <v>95</v>
      </c>
    </row>
    <row r="9" spans="1:14" x14ac:dyDescent="0.2">
      <c r="A9">
        <v>1900</v>
      </c>
      <c r="B9">
        <v>8</v>
      </c>
      <c r="C9">
        <v>89</v>
      </c>
      <c r="D9">
        <v>15</v>
      </c>
      <c r="E9">
        <v>49</v>
      </c>
      <c r="F9">
        <v>93</v>
      </c>
      <c r="G9">
        <v>165</v>
      </c>
      <c r="H9">
        <v>175</v>
      </c>
      <c r="I9">
        <v>180</v>
      </c>
      <c r="J9">
        <v>174</v>
      </c>
      <c r="K9">
        <v>192</v>
      </c>
      <c r="L9">
        <v>198</v>
      </c>
      <c r="M9">
        <v>110</v>
      </c>
      <c r="N9">
        <v>126</v>
      </c>
    </row>
    <row r="10" spans="1:14" x14ac:dyDescent="0.2">
      <c r="A10">
        <v>1900</v>
      </c>
      <c r="B10">
        <v>9</v>
      </c>
      <c r="C10">
        <v>76</v>
      </c>
      <c r="D10">
        <v>24</v>
      </c>
      <c r="E10">
        <v>63</v>
      </c>
      <c r="F10">
        <v>111</v>
      </c>
      <c r="G10">
        <v>98</v>
      </c>
      <c r="H10">
        <v>188</v>
      </c>
      <c r="I10">
        <v>191</v>
      </c>
      <c r="J10">
        <v>137</v>
      </c>
      <c r="K10">
        <v>182</v>
      </c>
      <c r="L10">
        <v>190</v>
      </c>
      <c r="M10">
        <v>108</v>
      </c>
      <c r="N10">
        <v>118</v>
      </c>
    </row>
    <row r="11" spans="1:14" x14ac:dyDescent="0.2">
      <c r="A11">
        <v>1900</v>
      </c>
      <c r="B11">
        <v>10</v>
      </c>
      <c r="C11">
        <v>64</v>
      </c>
      <c r="D11">
        <v>19</v>
      </c>
      <c r="E11">
        <v>110</v>
      </c>
      <c r="F11">
        <v>114</v>
      </c>
      <c r="G11">
        <v>133</v>
      </c>
      <c r="H11">
        <v>256</v>
      </c>
      <c r="I11">
        <v>260</v>
      </c>
      <c r="J11">
        <v>167</v>
      </c>
      <c r="K11">
        <v>188</v>
      </c>
      <c r="L11">
        <v>130</v>
      </c>
      <c r="M11">
        <v>85</v>
      </c>
      <c r="N11">
        <v>90</v>
      </c>
    </row>
    <row r="12" spans="1:14" x14ac:dyDescent="0.2">
      <c r="A12">
        <v>1900</v>
      </c>
      <c r="B12">
        <v>11</v>
      </c>
      <c r="C12">
        <v>34</v>
      </c>
      <c r="D12">
        <v>14</v>
      </c>
      <c r="E12">
        <v>104</v>
      </c>
      <c r="F12">
        <v>118</v>
      </c>
      <c r="G12">
        <v>119</v>
      </c>
      <c r="H12">
        <v>255</v>
      </c>
      <c r="I12">
        <v>290</v>
      </c>
      <c r="J12">
        <v>198</v>
      </c>
      <c r="K12">
        <v>181</v>
      </c>
      <c r="L12">
        <v>130</v>
      </c>
      <c r="M12">
        <v>74</v>
      </c>
      <c r="N12">
        <v>114</v>
      </c>
    </row>
    <row r="13" spans="1:14" x14ac:dyDescent="0.2">
      <c r="A13">
        <v>1900</v>
      </c>
      <c r="B13">
        <v>12</v>
      </c>
      <c r="C13">
        <v>37</v>
      </c>
      <c r="D13">
        <v>15</v>
      </c>
      <c r="E13">
        <v>115</v>
      </c>
      <c r="F13">
        <v>119</v>
      </c>
      <c r="G13">
        <v>95</v>
      </c>
      <c r="H13">
        <v>243</v>
      </c>
      <c r="I13">
        <v>266</v>
      </c>
      <c r="J13">
        <v>220</v>
      </c>
      <c r="K13">
        <v>192</v>
      </c>
      <c r="L13">
        <v>132</v>
      </c>
      <c r="M13">
        <v>114</v>
      </c>
      <c r="N13">
        <v>130</v>
      </c>
    </row>
    <row r="14" spans="1:14" x14ac:dyDescent="0.2">
      <c r="A14">
        <v>1900</v>
      </c>
      <c r="B14">
        <v>13</v>
      </c>
      <c r="C14">
        <v>38</v>
      </c>
      <c r="D14">
        <v>20</v>
      </c>
      <c r="E14">
        <v>85</v>
      </c>
      <c r="F14">
        <v>124</v>
      </c>
      <c r="G14">
        <v>87</v>
      </c>
      <c r="H14">
        <v>184</v>
      </c>
      <c r="I14">
        <v>240</v>
      </c>
      <c r="J14">
        <v>241</v>
      </c>
      <c r="K14">
        <v>198</v>
      </c>
      <c r="L14">
        <v>123</v>
      </c>
      <c r="M14">
        <v>126</v>
      </c>
      <c r="N14">
        <v>107</v>
      </c>
    </row>
    <row r="15" spans="1:14" x14ac:dyDescent="0.2">
      <c r="A15">
        <v>1900</v>
      </c>
      <c r="B15">
        <v>14</v>
      </c>
      <c r="C15">
        <v>50</v>
      </c>
      <c r="D15">
        <v>43</v>
      </c>
      <c r="E15">
        <v>103</v>
      </c>
      <c r="F15">
        <v>144</v>
      </c>
      <c r="G15">
        <v>96</v>
      </c>
      <c r="H15">
        <v>186</v>
      </c>
      <c r="I15">
        <v>202</v>
      </c>
      <c r="J15">
        <v>250</v>
      </c>
      <c r="K15">
        <v>191</v>
      </c>
      <c r="L15">
        <v>90</v>
      </c>
      <c r="M15">
        <v>105</v>
      </c>
      <c r="N15">
        <v>104</v>
      </c>
    </row>
    <row r="16" spans="1:14" x14ac:dyDescent="0.2">
      <c r="A16">
        <v>1900</v>
      </c>
      <c r="B16">
        <v>15</v>
      </c>
      <c r="C16">
        <v>78</v>
      </c>
      <c r="D16">
        <v>66</v>
      </c>
      <c r="E16">
        <v>84</v>
      </c>
      <c r="F16">
        <v>117</v>
      </c>
      <c r="G16">
        <v>126</v>
      </c>
      <c r="H16">
        <v>187</v>
      </c>
      <c r="I16">
        <v>237</v>
      </c>
      <c r="J16">
        <v>214</v>
      </c>
      <c r="K16">
        <v>188</v>
      </c>
      <c r="L16">
        <v>109</v>
      </c>
      <c r="M16">
        <v>105</v>
      </c>
      <c r="N16">
        <v>118</v>
      </c>
    </row>
    <row r="17" spans="1:14" x14ac:dyDescent="0.2">
      <c r="A17">
        <v>1900</v>
      </c>
      <c r="B17">
        <v>16</v>
      </c>
      <c r="C17">
        <v>65</v>
      </c>
      <c r="D17">
        <v>77</v>
      </c>
      <c r="E17">
        <v>61</v>
      </c>
      <c r="F17">
        <v>113</v>
      </c>
      <c r="G17">
        <v>136</v>
      </c>
      <c r="H17">
        <v>194</v>
      </c>
      <c r="I17">
        <v>260</v>
      </c>
      <c r="J17">
        <v>223</v>
      </c>
      <c r="K17">
        <v>227</v>
      </c>
      <c r="L17">
        <v>112</v>
      </c>
      <c r="M17">
        <v>95</v>
      </c>
      <c r="N17">
        <v>98</v>
      </c>
    </row>
    <row r="18" spans="1:14" x14ac:dyDescent="0.2">
      <c r="A18">
        <v>1900</v>
      </c>
      <c r="B18">
        <v>17</v>
      </c>
      <c r="C18">
        <v>87</v>
      </c>
      <c r="D18">
        <v>63</v>
      </c>
      <c r="E18">
        <v>43</v>
      </c>
      <c r="F18">
        <v>128</v>
      </c>
      <c r="G18">
        <v>178</v>
      </c>
      <c r="H18">
        <v>199</v>
      </c>
      <c r="I18">
        <v>235</v>
      </c>
      <c r="J18">
        <v>232</v>
      </c>
      <c r="K18">
        <v>192</v>
      </c>
      <c r="L18">
        <v>153</v>
      </c>
      <c r="M18">
        <v>77</v>
      </c>
      <c r="N18">
        <v>85</v>
      </c>
    </row>
    <row r="19" spans="1:14" x14ac:dyDescent="0.2">
      <c r="A19">
        <v>1900</v>
      </c>
      <c r="B19">
        <v>18</v>
      </c>
      <c r="C19">
        <v>65</v>
      </c>
      <c r="D19">
        <v>87</v>
      </c>
      <c r="E19">
        <v>36</v>
      </c>
      <c r="F19">
        <v>151</v>
      </c>
      <c r="G19">
        <v>130</v>
      </c>
      <c r="H19">
        <v>200</v>
      </c>
      <c r="I19">
        <v>257</v>
      </c>
      <c r="J19">
        <v>240</v>
      </c>
      <c r="K19">
        <v>182</v>
      </c>
      <c r="L19">
        <v>125</v>
      </c>
      <c r="M19">
        <v>70</v>
      </c>
      <c r="N19">
        <v>97</v>
      </c>
    </row>
    <row r="20" spans="1:14" x14ac:dyDescent="0.2">
      <c r="A20">
        <v>1900</v>
      </c>
      <c r="B20">
        <v>19</v>
      </c>
      <c r="C20">
        <v>92</v>
      </c>
      <c r="D20">
        <v>120</v>
      </c>
      <c r="E20">
        <v>59</v>
      </c>
      <c r="F20">
        <v>189</v>
      </c>
      <c r="G20">
        <v>134</v>
      </c>
      <c r="H20">
        <v>203</v>
      </c>
      <c r="I20">
        <v>291</v>
      </c>
      <c r="J20">
        <v>207</v>
      </c>
      <c r="K20">
        <v>180</v>
      </c>
      <c r="L20">
        <v>113</v>
      </c>
      <c r="M20">
        <v>66</v>
      </c>
      <c r="N20">
        <v>96</v>
      </c>
    </row>
    <row r="21" spans="1:14" x14ac:dyDescent="0.2">
      <c r="A21">
        <v>1900</v>
      </c>
      <c r="B21">
        <v>20</v>
      </c>
      <c r="C21">
        <v>62</v>
      </c>
      <c r="D21">
        <v>57</v>
      </c>
      <c r="E21">
        <v>93</v>
      </c>
      <c r="F21">
        <v>205</v>
      </c>
      <c r="G21">
        <v>171</v>
      </c>
      <c r="H21">
        <v>190</v>
      </c>
      <c r="I21">
        <v>276</v>
      </c>
      <c r="J21">
        <v>205</v>
      </c>
      <c r="K21">
        <v>184</v>
      </c>
      <c r="L21">
        <v>104</v>
      </c>
      <c r="M21">
        <v>55</v>
      </c>
      <c r="N21">
        <v>133</v>
      </c>
    </row>
    <row r="22" spans="1:14" x14ac:dyDescent="0.2">
      <c r="A22">
        <v>1900</v>
      </c>
      <c r="B22">
        <v>21</v>
      </c>
      <c r="C22">
        <v>97</v>
      </c>
      <c r="D22">
        <v>60</v>
      </c>
      <c r="E22">
        <v>79</v>
      </c>
      <c r="F22">
        <v>220</v>
      </c>
      <c r="G22">
        <v>157</v>
      </c>
      <c r="H22">
        <v>162</v>
      </c>
      <c r="I22">
        <v>218</v>
      </c>
      <c r="J22">
        <v>209</v>
      </c>
      <c r="K22">
        <v>189</v>
      </c>
      <c r="L22">
        <v>97</v>
      </c>
      <c r="M22">
        <v>69</v>
      </c>
      <c r="N22">
        <v>94</v>
      </c>
    </row>
    <row r="23" spans="1:14" x14ac:dyDescent="0.2">
      <c r="A23">
        <v>1900</v>
      </c>
      <c r="B23">
        <v>22</v>
      </c>
      <c r="C23">
        <v>106</v>
      </c>
      <c r="D23">
        <v>98</v>
      </c>
      <c r="E23">
        <v>62</v>
      </c>
      <c r="F23">
        <v>196</v>
      </c>
      <c r="G23">
        <v>133</v>
      </c>
      <c r="H23">
        <v>173</v>
      </c>
      <c r="I23">
        <v>225</v>
      </c>
      <c r="J23">
        <v>170</v>
      </c>
      <c r="K23">
        <v>194</v>
      </c>
      <c r="L23">
        <v>111</v>
      </c>
      <c r="M23">
        <v>72</v>
      </c>
      <c r="N23">
        <v>50</v>
      </c>
    </row>
    <row r="24" spans="1:14" x14ac:dyDescent="0.2">
      <c r="A24">
        <v>1900</v>
      </c>
      <c r="B24">
        <v>23</v>
      </c>
      <c r="C24">
        <v>113</v>
      </c>
      <c r="D24">
        <v>129</v>
      </c>
      <c r="E24">
        <v>47</v>
      </c>
      <c r="F24">
        <v>162</v>
      </c>
      <c r="G24">
        <v>148</v>
      </c>
      <c r="H24">
        <v>180</v>
      </c>
      <c r="I24">
        <v>251</v>
      </c>
      <c r="J24">
        <v>174</v>
      </c>
      <c r="K24">
        <v>196</v>
      </c>
      <c r="L24">
        <v>138</v>
      </c>
      <c r="M24">
        <v>81</v>
      </c>
      <c r="N24">
        <v>29</v>
      </c>
    </row>
    <row r="25" spans="1:14" x14ac:dyDescent="0.2">
      <c r="A25">
        <v>1900</v>
      </c>
      <c r="B25">
        <v>24</v>
      </c>
      <c r="C25">
        <v>100</v>
      </c>
      <c r="D25">
        <v>116</v>
      </c>
      <c r="E25">
        <v>46</v>
      </c>
      <c r="F25">
        <v>157</v>
      </c>
      <c r="G25">
        <v>141</v>
      </c>
      <c r="H25">
        <v>161</v>
      </c>
      <c r="I25">
        <v>273</v>
      </c>
      <c r="J25">
        <v>186</v>
      </c>
      <c r="K25">
        <v>175</v>
      </c>
      <c r="L25">
        <v>150</v>
      </c>
      <c r="M25">
        <v>94</v>
      </c>
      <c r="N25">
        <v>87</v>
      </c>
    </row>
    <row r="26" spans="1:14" x14ac:dyDescent="0.2">
      <c r="A26">
        <v>1900</v>
      </c>
      <c r="B26">
        <v>25</v>
      </c>
      <c r="C26">
        <v>92</v>
      </c>
      <c r="D26">
        <v>116</v>
      </c>
      <c r="E26">
        <v>50</v>
      </c>
      <c r="F26">
        <v>93</v>
      </c>
      <c r="G26">
        <v>152</v>
      </c>
      <c r="H26">
        <v>166</v>
      </c>
      <c r="I26">
        <v>276</v>
      </c>
      <c r="J26">
        <v>178</v>
      </c>
      <c r="K26">
        <v>149</v>
      </c>
      <c r="L26">
        <v>118</v>
      </c>
      <c r="M26">
        <v>102</v>
      </c>
      <c r="N26">
        <v>129</v>
      </c>
    </row>
    <row r="27" spans="1:14" x14ac:dyDescent="0.2">
      <c r="A27">
        <v>1900</v>
      </c>
      <c r="B27">
        <v>26</v>
      </c>
      <c r="C27">
        <v>90</v>
      </c>
      <c r="D27">
        <v>81</v>
      </c>
      <c r="E27">
        <v>55</v>
      </c>
      <c r="F27">
        <v>112</v>
      </c>
      <c r="G27">
        <v>168</v>
      </c>
      <c r="H27">
        <v>161</v>
      </c>
      <c r="I27">
        <v>232</v>
      </c>
      <c r="J27">
        <v>151</v>
      </c>
      <c r="K27">
        <v>157</v>
      </c>
      <c r="L27">
        <v>80</v>
      </c>
      <c r="M27">
        <v>98</v>
      </c>
      <c r="N27">
        <v>102</v>
      </c>
    </row>
    <row r="28" spans="1:14" x14ac:dyDescent="0.2">
      <c r="A28">
        <v>1900</v>
      </c>
      <c r="B28">
        <v>27</v>
      </c>
      <c r="C28">
        <v>52</v>
      </c>
      <c r="D28">
        <v>74</v>
      </c>
      <c r="E28">
        <v>48</v>
      </c>
      <c r="F28">
        <v>111</v>
      </c>
      <c r="G28">
        <v>189</v>
      </c>
      <c r="H28">
        <v>174</v>
      </c>
      <c r="I28">
        <v>251</v>
      </c>
      <c r="J28">
        <v>161</v>
      </c>
      <c r="K28">
        <v>158</v>
      </c>
      <c r="L28">
        <v>110</v>
      </c>
      <c r="M28">
        <v>96</v>
      </c>
      <c r="N28">
        <v>93</v>
      </c>
    </row>
    <row r="29" spans="1:14" x14ac:dyDescent="0.2">
      <c r="A29">
        <v>1900</v>
      </c>
      <c r="B29">
        <v>28</v>
      </c>
      <c r="C29">
        <v>29</v>
      </c>
      <c r="D29">
        <v>49</v>
      </c>
      <c r="E29">
        <v>52</v>
      </c>
      <c r="F29">
        <v>131</v>
      </c>
      <c r="G29">
        <v>178</v>
      </c>
      <c r="H29">
        <v>194</v>
      </c>
      <c r="I29">
        <v>226</v>
      </c>
      <c r="J29">
        <v>167</v>
      </c>
      <c r="K29">
        <v>159</v>
      </c>
      <c r="L29">
        <v>106</v>
      </c>
      <c r="M29">
        <v>83</v>
      </c>
      <c r="N29">
        <v>84</v>
      </c>
    </row>
    <row r="30" spans="1:14" x14ac:dyDescent="0.2">
      <c r="A30">
        <v>1900</v>
      </c>
      <c r="B30">
        <v>29</v>
      </c>
      <c r="C30">
        <v>42</v>
      </c>
      <c r="E30">
        <v>73</v>
      </c>
      <c r="F30">
        <v>121</v>
      </c>
      <c r="G30">
        <v>181</v>
      </c>
      <c r="H30">
        <v>194</v>
      </c>
      <c r="I30">
        <v>211</v>
      </c>
      <c r="J30">
        <v>177</v>
      </c>
      <c r="K30">
        <v>176</v>
      </c>
      <c r="L30">
        <v>124</v>
      </c>
      <c r="M30">
        <v>80</v>
      </c>
      <c r="N30">
        <v>70</v>
      </c>
    </row>
    <row r="31" spans="1:14" x14ac:dyDescent="0.2">
      <c r="A31">
        <v>1900</v>
      </c>
      <c r="B31">
        <v>30</v>
      </c>
      <c r="C31">
        <v>33</v>
      </c>
      <c r="E31">
        <v>90</v>
      </c>
      <c r="F31">
        <v>129</v>
      </c>
      <c r="G31">
        <v>155</v>
      </c>
      <c r="H31">
        <v>178</v>
      </c>
      <c r="I31">
        <v>203</v>
      </c>
      <c r="J31">
        <v>190</v>
      </c>
      <c r="K31">
        <v>143</v>
      </c>
      <c r="L31">
        <v>118</v>
      </c>
      <c r="M31">
        <v>67</v>
      </c>
      <c r="N31">
        <v>78</v>
      </c>
    </row>
    <row r="32" spans="1:14" x14ac:dyDescent="0.2">
      <c r="A32">
        <v>1900</v>
      </c>
      <c r="B32">
        <v>31</v>
      </c>
      <c r="C32">
        <v>35</v>
      </c>
      <c r="E32">
        <v>97</v>
      </c>
      <c r="G32">
        <v>128</v>
      </c>
      <c r="I32">
        <v>221</v>
      </c>
      <c r="J32">
        <v>219</v>
      </c>
      <c r="L32">
        <v>164</v>
      </c>
      <c r="N32">
        <v>66</v>
      </c>
    </row>
    <row r="33" spans="1:14" x14ac:dyDescent="0.2">
      <c r="A33">
        <v>1901</v>
      </c>
      <c r="B33">
        <v>1</v>
      </c>
      <c r="C33">
        <v>59</v>
      </c>
      <c r="D33">
        <v>42</v>
      </c>
      <c r="E33">
        <v>97</v>
      </c>
      <c r="F33">
        <v>81</v>
      </c>
      <c r="G33">
        <v>151</v>
      </c>
      <c r="H33">
        <v>187</v>
      </c>
      <c r="I33">
        <v>180</v>
      </c>
      <c r="J33">
        <v>225</v>
      </c>
      <c r="K33">
        <v>168</v>
      </c>
      <c r="L33">
        <v>200</v>
      </c>
      <c r="M33">
        <v>109</v>
      </c>
      <c r="N33">
        <v>93</v>
      </c>
    </row>
    <row r="34" spans="1:14" x14ac:dyDescent="0.2">
      <c r="A34">
        <v>1901</v>
      </c>
      <c r="B34">
        <v>2</v>
      </c>
      <c r="C34">
        <v>82</v>
      </c>
      <c r="D34">
        <v>39</v>
      </c>
      <c r="E34">
        <v>87</v>
      </c>
      <c r="F34">
        <v>105</v>
      </c>
      <c r="G34">
        <v>143</v>
      </c>
      <c r="H34">
        <v>182</v>
      </c>
      <c r="I34">
        <v>192</v>
      </c>
      <c r="J34">
        <v>203</v>
      </c>
      <c r="K34">
        <v>156</v>
      </c>
      <c r="L34">
        <v>168</v>
      </c>
      <c r="M34">
        <v>111</v>
      </c>
      <c r="N34">
        <v>106</v>
      </c>
    </row>
    <row r="35" spans="1:14" x14ac:dyDescent="0.2">
      <c r="A35">
        <v>1901</v>
      </c>
      <c r="B35">
        <v>3</v>
      </c>
      <c r="C35">
        <v>54</v>
      </c>
      <c r="D35">
        <v>24</v>
      </c>
      <c r="E35">
        <v>75</v>
      </c>
      <c r="F35">
        <v>114</v>
      </c>
      <c r="G35">
        <v>181</v>
      </c>
      <c r="H35">
        <v>189</v>
      </c>
      <c r="I35">
        <v>222</v>
      </c>
      <c r="J35">
        <v>211</v>
      </c>
      <c r="K35">
        <v>163</v>
      </c>
      <c r="L35">
        <v>172</v>
      </c>
      <c r="M35">
        <v>89</v>
      </c>
      <c r="N35">
        <v>76</v>
      </c>
    </row>
    <row r="36" spans="1:14" x14ac:dyDescent="0.2">
      <c r="A36">
        <v>1901</v>
      </c>
      <c r="B36">
        <v>4</v>
      </c>
      <c r="C36">
        <v>42</v>
      </c>
      <c r="D36">
        <v>15</v>
      </c>
      <c r="E36">
        <v>99</v>
      </c>
      <c r="F36">
        <v>80</v>
      </c>
      <c r="G36">
        <v>154</v>
      </c>
      <c r="H36">
        <v>192</v>
      </c>
      <c r="I36">
        <v>248</v>
      </c>
      <c r="J36">
        <v>189</v>
      </c>
      <c r="K36">
        <v>179</v>
      </c>
      <c r="L36">
        <v>140</v>
      </c>
      <c r="M36">
        <v>44</v>
      </c>
      <c r="N36">
        <v>73</v>
      </c>
    </row>
    <row r="37" spans="1:14" x14ac:dyDescent="0.2">
      <c r="A37">
        <v>1901</v>
      </c>
      <c r="B37">
        <v>5</v>
      </c>
      <c r="C37">
        <v>17</v>
      </c>
      <c r="D37">
        <v>26</v>
      </c>
      <c r="E37">
        <v>108</v>
      </c>
      <c r="F37">
        <v>91</v>
      </c>
      <c r="G37">
        <v>169</v>
      </c>
      <c r="H37">
        <v>191</v>
      </c>
      <c r="I37">
        <v>243</v>
      </c>
      <c r="J37">
        <v>175</v>
      </c>
      <c r="K37">
        <v>167</v>
      </c>
      <c r="L37">
        <v>139</v>
      </c>
      <c r="M37">
        <v>30</v>
      </c>
      <c r="N37">
        <v>68</v>
      </c>
    </row>
    <row r="38" spans="1:14" x14ac:dyDescent="0.2">
      <c r="A38">
        <v>1901</v>
      </c>
      <c r="B38">
        <v>6</v>
      </c>
      <c r="C38">
        <v>6</v>
      </c>
      <c r="D38">
        <v>34</v>
      </c>
      <c r="E38">
        <v>69</v>
      </c>
      <c r="F38">
        <v>116</v>
      </c>
      <c r="G38">
        <v>127</v>
      </c>
      <c r="H38">
        <v>194</v>
      </c>
      <c r="I38">
        <v>206</v>
      </c>
      <c r="J38">
        <v>180</v>
      </c>
      <c r="K38">
        <v>157</v>
      </c>
      <c r="L38">
        <v>138</v>
      </c>
      <c r="M38">
        <v>58</v>
      </c>
      <c r="N38">
        <v>107</v>
      </c>
    </row>
    <row r="39" spans="1:14" x14ac:dyDescent="0.2">
      <c r="A39">
        <v>1901</v>
      </c>
      <c r="B39">
        <v>7</v>
      </c>
      <c r="C39">
        <v>-3</v>
      </c>
      <c r="D39">
        <v>37</v>
      </c>
      <c r="E39">
        <v>76</v>
      </c>
      <c r="F39">
        <v>148</v>
      </c>
      <c r="G39">
        <v>113</v>
      </c>
      <c r="H39">
        <v>198</v>
      </c>
      <c r="I39">
        <v>200</v>
      </c>
      <c r="J39">
        <v>203</v>
      </c>
      <c r="K39">
        <v>198</v>
      </c>
      <c r="L39">
        <v>111</v>
      </c>
      <c r="M39">
        <v>97</v>
      </c>
      <c r="N39">
        <v>129</v>
      </c>
    </row>
    <row r="40" spans="1:14" x14ac:dyDescent="0.2">
      <c r="A40">
        <v>1901</v>
      </c>
      <c r="B40">
        <v>8</v>
      </c>
      <c r="C40">
        <v>-1</v>
      </c>
      <c r="D40">
        <v>58</v>
      </c>
      <c r="E40">
        <v>75</v>
      </c>
      <c r="F40">
        <v>116</v>
      </c>
      <c r="G40">
        <v>114</v>
      </c>
      <c r="H40">
        <v>221</v>
      </c>
      <c r="I40">
        <v>249</v>
      </c>
      <c r="J40">
        <v>222</v>
      </c>
      <c r="K40">
        <v>197</v>
      </c>
      <c r="L40">
        <v>147</v>
      </c>
      <c r="M40">
        <v>105</v>
      </c>
      <c r="N40">
        <v>111</v>
      </c>
    </row>
    <row r="41" spans="1:14" x14ac:dyDescent="0.2">
      <c r="A41">
        <v>1901</v>
      </c>
      <c r="B41">
        <v>9</v>
      </c>
      <c r="C41">
        <v>43</v>
      </c>
      <c r="D41">
        <v>56</v>
      </c>
      <c r="E41">
        <v>64</v>
      </c>
      <c r="F41">
        <v>119</v>
      </c>
      <c r="G41">
        <v>114</v>
      </c>
      <c r="H41">
        <v>233</v>
      </c>
      <c r="I41">
        <v>250</v>
      </c>
      <c r="J41">
        <v>240</v>
      </c>
      <c r="K41">
        <v>200</v>
      </c>
      <c r="L41">
        <v>140</v>
      </c>
      <c r="M41">
        <v>106</v>
      </c>
      <c r="N41">
        <v>70</v>
      </c>
    </row>
    <row r="42" spans="1:14" x14ac:dyDescent="0.2">
      <c r="A42">
        <v>1901</v>
      </c>
      <c r="B42">
        <v>10</v>
      </c>
      <c r="C42">
        <v>81</v>
      </c>
      <c r="D42">
        <v>49</v>
      </c>
      <c r="E42">
        <v>78</v>
      </c>
      <c r="F42">
        <v>99</v>
      </c>
      <c r="G42">
        <v>116</v>
      </c>
      <c r="H42">
        <v>169</v>
      </c>
      <c r="I42">
        <v>263</v>
      </c>
      <c r="J42">
        <v>249</v>
      </c>
      <c r="K42">
        <v>190</v>
      </c>
      <c r="L42">
        <v>145</v>
      </c>
      <c r="M42">
        <v>121</v>
      </c>
      <c r="N42">
        <v>50</v>
      </c>
    </row>
    <row r="43" spans="1:14" x14ac:dyDescent="0.2">
      <c r="A43">
        <v>1901</v>
      </c>
      <c r="B43">
        <v>11</v>
      </c>
      <c r="C43">
        <v>45</v>
      </c>
      <c r="D43">
        <v>26</v>
      </c>
      <c r="E43">
        <v>91</v>
      </c>
      <c r="F43">
        <v>91</v>
      </c>
      <c r="G43">
        <v>143</v>
      </c>
      <c r="H43">
        <v>171</v>
      </c>
      <c r="I43">
        <v>276</v>
      </c>
      <c r="J43">
        <v>186</v>
      </c>
      <c r="K43">
        <v>165</v>
      </c>
      <c r="L43">
        <v>127</v>
      </c>
      <c r="M43">
        <v>124</v>
      </c>
      <c r="N43">
        <v>56</v>
      </c>
    </row>
    <row r="44" spans="1:14" x14ac:dyDescent="0.2">
      <c r="A44">
        <v>1901</v>
      </c>
      <c r="B44">
        <v>12</v>
      </c>
      <c r="C44">
        <v>46</v>
      </c>
      <c r="D44">
        <v>26</v>
      </c>
      <c r="E44">
        <v>123</v>
      </c>
      <c r="F44">
        <v>84</v>
      </c>
      <c r="G44">
        <v>163</v>
      </c>
      <c r="H44">
        <v>141</v>
      </c>
      <c r="I44">
        <v>243</v>
      </c>
      <c r="J44">
        <v>177</v>
      </c>
      <c r="K44">
        <v>171</v>
      </c>
      <c r="L44">
        <v>155</v>
      </c>
      <c r="M44">
        <v>104</v>
      </c>
      <c r="N44">
        <v>38</v>
      </c>
    </row>
    <row r="45" spans="1:14" x14ac:dyDescent="0.2">
      <c r="A45">
        <v>1901</v>
      </c>
      <c r="B45">
        <v>13</v>
      </c>
      <c r="C45">
        <v>58</v>
      </c>
      <c r="D45">
        <v>24</v>
      </c>
      <c r="E45">
        <v>100</v>
      </c>
      <c r="F45">
        <v>98</v>
      </c>
      <c r="G45">
        <v>166</v>
      </c>
      <c r="H45">
        <v>122</v>
      </c>
      <c r="I45">
        <v>191</v>
      </c>
      <c r="J45">
        <v>189</v>
      </c>
      <c r="K45">
        <v>173</v>
      </c>
      <c r="L45">
        <v>126</v>
      </c>
      <c r="M45">
        <v>78</v>
      </c>
      <c r="N45">
        <v>48</v>
      </c>
    </row>
    <row r="46" spans="1:14" x14ac:dyDescent="0.2">
      <c r="A46">
        <v>1901</v>
      </c>
      <c r="B46">
        <v>14</v>
      </c>
      <c r="C46">
        <v>67</v>
      </c>
      <c r="D46">
        <v>20</v>
      </c>
      <c r="E46">
        <v>70</v>
      </c>
      <c r="F46">
        <v>117</v>
      </c>
      <c r="G46">
        <v>189</v>
      </c>
      <c r="H46">
        <v>166</v>
      </c>
      <c r="I46">
        <v>208</v>
      </c>
      <c r="J46">
        <v>175</v>
      </c>
      <c r="K46">
        <v>162</v>
      </c>
      <c r="L46">
        <v>133</v>
      </c>
      <c r="M46">
        <v>46</v>
      </c>
      <c r="N46">
        <v>33</v>
      </c>
    </row>
    <row r="47" spans="1:14" x14ac:dyDescent="0.2">
      <c r="A47">
        <v>1901</v>
      </c>
      <c r="B47">
        <v>15</v>
      </c>
      <c r="C47">
        <v>38</v>
      </c>
      <c r="D47">
        <v>27</v>
      </c>
      <c r="E47">
        <v>51</v>
      </c>
      <c r="F47">
        <v>81</v>
      </c>
      <c r="G47">
        <v>195</v>
      </c>
      <c r="H47">
        <v>171</v>
      </c>
      <c r="I47">
        <v>219</v>
      </c>
      <c r="J47">
        <v>187</v>
      </c>
      <c r="K47">
        <v>164</v>
      </c>
      <c r="L47">
        <v>126</v>
      </c>
      <c r="M47">
        <v>40</v>
      </c>
      <c r="N47">
        <v>20</v>
      </c>
    </row>
    <row r="48" spans="1:14" x14ac:dyDescent="0.2">
      <c r="A48">
        <v>1901</v>
      </c>
      <c r="B48">
        <v>16</v>
      </c>
      <c r="C48">
        <v>78</v>
      </c>
      <c r="D48">
        <v>70</v>
      </c>
      <c r="E48">
        <v>63</v>
      </c>
      <c r="F48">
        <v>95</v>
      </c>
      <c r="G48">
        <v>159</v>
      </c>
      <c r="H48">
        <v>156</v>
      </c>
      <c r="I48">
        <v>237</v>
      </c>
      <c r="J48">
        <v>188</v>
      </c>
      <c r="K48">
        <v>167</v>
      </c>
      <c r="L48">
        <v>124</v>
      </c>
      <c r="M48">
        <v>6</v>
      </c>
      <c r="N48">
        <v>28</v>
      </c>
    </row>
    <row r="49" spans="1:14" x14ac:dyDescent="0.2">
      <c r="A49">
        <v>1901</v>
      </c>
      <c r="B49">
        <v>17</v>
      </c>
      <c r="C49">
        <v>95</v>
      </c>
      <c r="D49">
        <v>48</v>
      </c>
      <c r="E49">
        <v>72</v>
      </c>
      <c r="F49">
        <v>117</v>
      </c>
      <c r="G49">
        <v>137</v>
      </c>
      <c r="H49">
        <v>152</v>
      </c>
      <c r="I49">
        <v>251</v>
      </c>
      <c r="J49">
        <v>190</v>
      </c>
      <c r="K49">
        <v>173</v>
      </c>
      <c r="L49">
        <v>140</v>
      </c>
      <c r="M49">
        <v>71</v>
      </c>
      <c r="N49">
        <v>50</v>
      </c>
    </row>
    <row r="50" spans="1:14" x14ac:dyDescent="0.2">
      <c r="A50">
        <v>1901</v>
      </c>
      <c r="B50">
        <v>18</v>
      </c>
      <c r="C50">
        <v>73</v>
      </c>
      <c r="D50">
        <v>30</v>
      </c>
      <c r="E50">
        <v>56</v>
      </c>
      <c r="F50">
        <v>125</v>
      </c>
      <c r="G50">
        <v>182</v>
      </c>
      <c r="H50">
        <v>159</v>
      </c>
      <c r="I50">
        <v>294</v>
      </c>
      <c r="J50">
        <v>245</v>
      </c>
      <c r="K50">
        <v>162</v>
      </c>
      <c r="L50">
        <v>137</v>
      </c>
      <c r="M50">
        <v>109</v>
      </c>
      <c r="N50">
        <v>44</v>
      </c>
    </row>
    <row r="51" spans="1:14" x14ac:dyDescent="0.2">
      <c r="A51">
        <v>1901</v>
      </c>
      <c r="B51">
        <v>19</v>
      </c>
      <c r="C51">
        <v>84</v>
      </c>
      <c r="D51">
        <v>44</v>
      </c>
      <c r="E51">
        <v>49</v>
      </c>
      <c r="F51">
        <v>165</v>
      </c>
      <c r="G51">
        <v>178</v>
      </c>
      <c r="H51">
        <v>170</v>
      </c>
      <c r="I51">
        <v>297</v>
      </c>
      <c r="J51">
        <v>222</v>
      </c>
      <c r="K51">
        <v>151</v>
      </c>
      <c r="L51">
        <v>136</v>
      </c>
      <c r="M51">
        <v>117</v>
      </c>
      <c r="N51">
        <v>38</v>
      </c>
    </row>
    <row r="52" spans="1:14" x14ac:dyDescent="0.2">
      <c r="A52">
        <v>1901</v>
      </c>
      <c r="B52">
        <v>20</v>
      </c>
      <c r="C52">
        <v>97</v>
      </c>
      <c r="D52">
        <v>25</v>
      </c>
      <c r="E52">
        <v>54</v>
      </c>
      <c r="F52">
        <v>197</v>
      </c>
      <c r="G52">
        <v>191</v>
      </c>
      <c r="H52">
        <v>175</v>
      </c>
      <c r="I52">
        <v>296</v>
      </c>
      <c r="J52">
        <v>200</v>
      </c>
      <c r="K52">
        <v>184</v>
      </c>
      <c r="L52">
        <v>134</v>
      </c>
      <c r="M52">
        <v>123</v>
      </c>
      <c r="N52">
        <v>12</v>
      </c>
    </row>
    <row r="53" spans="1:14" x14ac:dyDescent="0.2">
      <c r="A53">
        <v>1901</v>
      </c>
      <c r="B53">
        <v>21</v>
      </c>
      <c r="C53">
        <v>113</v>
      </c>
      <c r="D53">
        <v>48</v>
      </c>
      <c r="E53">
        <v>64</v>
      </c>
      <c r="F53">
        <v>225</v>
      </c>
      <c r="G53">
        <v>189</v>
      </c>
      <c r="H53">
        <v>208</v>
      </c>
      <c r="I53">
        <v>276</v>
      </c>
      <c r="J53">
        <v>221</v>
      </c>
      <c r="K53">
        <v>166</v>
      </c>
      <c r="L53">
        <v>104</v>
      </c>
      <c r="M53">
        <v>117</v>
      </c>
      <c r="N53">
        <v>-1</v>
      </c>
    </row>
    <row r="54" spans="1:14" x14ac:dyDescent="0.2">
      <c r="A54">
        <v>1901</v>
      </c>
      <c r="B54">
        <v>22</v>
      </c>
      <c r="C54">
        <v>101</v>
      </c>
      <c r="D54">
        <v>81</v>
      </c>
      <c r="E54">
        <v>60</v>
      </c>
      <c r="F54">
        <v>217</v>
      </c>
      <c r="G54">
        <v>193</v>
      </c>
      <c r="H54">
        <v>224</v>
      </c>
      <c r="I54">
        <v>206</v>
      </c>
      <c r="J54">
        <v>244</v>
      </c>
      <c r="K54">
        <v>188</v>
      </c>
      <c r="L54">
        <v>99</v>
      </c>
      <c r="M54">
        <v>70</v>
      </c>
      <c r="N54">
        <v>-10</v>
      </c>
    </row>
    <row r="55" spans="1:14" x14ac:dyDescent="0.2">
      <c r="A55">
        <v>1901</v>
      </c>
      <c r="B55">
        <v>23</v>
      </c>
      <c r="C55">
        <v>71</v>
      </c>
      <c r="D55">
        <v>75</v>
      </c>
      <c r="E55">
        <v>64</v>
      </c>
      <c r="F55">
        <v>215</v>
      </c>
      <c r="G55">
        <v>184</v>
      </c>
      <c r="H55">
        <v>171</v>
      </c>
      <c r="I55">
        <v>192</v>
      </c>
      <c r="J55">
        <v>242</v>
      </c>
      <c r="K55">
        <v>187</v>
      </c>
      <c r="L55">
        <v>117</v>
      </c>
      <c r="M55">
        <v>54</v>
      </c>
      <c r="N55">
        <v>38</v>
      </c>
    </row>
    <row r="56" spans="1:14" x14ac:dyDescent="0.2">
      <c r="A56">
        <v>1901</v>
      </c>
      <c r="B56">
        <v>24</v>
      </c>
      <c r="C56">
        <v>80</v>
      </c>
      <c r="D56">
        <v>69</v>
      </c>
      <c r="E56">
        <v>79</v>
      </c>
      <c r="F56">
        <v>216</v>
      </c>
      <c r="G56">
        <v>203</v>
      </c>
      <c r="H56">
        <v>172</v>
      </c>
      <c r="I56">
        <v>183</v>
      </c>
      <c r="J56">
        <v>223</v>
      </c>
      <c r="K56">
        <v>183</v>
      </c>
      <c r="L56">
        <v>111</v>
      </c>
      <c r="M56">
        <v>32</v>
      </c>
      <c r="N56">
        <v>56</v>
      </c>
    </row>
    <row r="57" spans="1:14" x14ac:dyDescent="0.2">
      <c r="A57">
        <v>1901</v>
      </c>
      <c r="B57">
        <v>25</v>
      </c>
      <c r="C57">
        <v>74</v>
      </c>
      <c r="D57">
        <v>89</v>
      </c>
      <c r="E57">
        <v>32</v>
      </c>
      <c r="F57">
        <v>185</v>
      </c>
      <c r="G57">
        <v>186</v>
      </c>
      <c r="H57">
        <v>189</v>
      </c>
      <c r="I57">
        <v>172</v>
      </c>
      <c r="J57">
        <v>255</v>
      </c>
      <c r="K57">
        <v>189</v>
      </c>
      <c r="L57">
        <v>107</v>
      </c>
      <c r="M57">
        <v>36</v>
      </c>
      <c r="N57">
        <v>41</v>
      </c>
    </row>
    <row r="58" spans="1:14" x14ac:dyDescent="0.2">
      <c r="A58">
        <v>1901</v>
      </c>
      <c r="B58">
        <v>26</v>
      </c>
      <c r="C58">
        <v>97</v>
      </c>
      <c r="D58">
        <v>69</v>
      </c>
      <c r="E58">
        <v>37</v>
      </c>
      <c r="F58">
        <v>143</v>
      </c>
      <c r="G58">
        <v>149</v>
      </c>
      <c r="H58">
        <v>205</v>
      </c>
      <c r="I58">
        <v>185</v>
      </c>
      <c r="J58">
        <v>148</v>
      </c>
      <c r="K58">
        <v>175</v>
      </c>
      <c r="L58">
        <v>112</v>
      </c>
      <c r="M58">
        <v>69</v>
      </c>
      <c r="N58">
        <v>51</v>
      </c>
    </row>
    <row r="59" spans="1:14" x14ac:dyDescent="0.2">
      <c r="A59">
        <v>1901</v>
      </c>
      <c r="B59">
        <v>27</v>
      </c>
      <c r="C59">
        <v>106</v>
      </c>
      <c r="D59">
        <v>87</v>
      </c>
      <c r="E59">
        <v>32</v>
      </c>
      <c r="F59">
        <v>100</v>
      </c>
      <c r="G59">
        <v>188</v>
      </c>
      <c r="H59">
        <v>230</v>
      </c>
      <c r="I59">
        <v>190</v>
      </c>
      <c r="J59">
        <v>149</v>
      </c>
      <c r="K59">
        <v>187</v>
      </c>
      <c r="L59">
        <v>130</v>
      </c>
      <c r="M59">
        <v>82</v>
      </c>
      <c r="N59">
        <v>45</v>
      </c>
    </row>
    <row r="60" spans="1:14" x14ac:dyDescent="0.2">
      <c r="A60">
        <v>1901</v>
      </c>
      <c r="B60">
        <v>28</v>
      </c>
      <c r="C60">
        <v>42</v>
      </c>
      <c r="D60">
        <v>93</v>
      </c>
      <c r="E60">
        <v>45</v>
      </c>
      <c r="F60">
        <v>113</v>
      </c>
      <c r="G60">
        <v>214</v>
      </c>
      <c r="H60">
        <v>241</v>
      </c>
      <c r="I60">
        <v>204</v>
      </c>
      <c r="J60">
        <v>146</v>
      </c>
      <c r="K60">
        <v>178</v>
      </c>
      <c r="L60">
        <v>137</v>
      </c>
      <c r="M60">
        <v>76</v>
      </c>
      <c r="N60">
        <v>76</v>
      </c>
    </row>
    <row r="61" spans="1:14" x14ac:dyDescent="0.2">
      <c r="A61">
        <v>1901</v>
      </c>
      <c r="B61">
        <v>29</v>
      </c>
      <c r="C61">
        <v>30</v>
      </c>
      <c r="E61">
        <v>51</v>
      </c>
      <c r="F61">
        <v>125</v>
      </c>
      <c r="G61">
        <v>247</v>
      </c>
      <c r="H61">
        <v>230</v>
      </c>
      <c r="I61">
        <v>235</v>
      </c>
      <c r="J61">
        <v>170</v>
      </c>
      <c r="K61">
        <v>192</v>
      </c>
      <c r="L61">
        <v>135</v>
      </c>
      <c r="M61">
        <v>76</v>
      </c>
      <c r="N61">
        <v>92</v>
      </c>
    </row>
    <row r="62" spans="1:14" x14ac:dyDescent="0.2">
      <c r="A62">
        <v>1901</v>
      </c>
      <c r="B62">
        <v>30</v>
      </c>
      <c r="C62">
        <v>38</v>
      </c>
      <c r="E62">
        <v>86</v>
      </c>
      <c r="F62">
        <v>162</v>
      </c>
      <c r="G62">
        <v>182</v>
      </c>
      <c r="H62">
        <v>193</v>
      </c>
      <c r="I62">
        <v>233</v>
      </c>
      <c r="J62">
        <v>175</v>
      </c>
      <c r="K62">
        <v>191</v>
      </c>
      <c r="L62">
        <v>101</v>
      </c>
      <c r="M62">
        <v>84</v>
      </c>
      <c r="N62">
        <v>122</v>
      </c>
    </row>
    <row r="63" spans="1:14" x14ac:dyDescent="0.2">
      <c r="A63">
        <v>1901</v>
      </c>
      <c r="B63">
        <v>31</v>
      </c>
      <c r="C63">
        <v>36</v>
      </c>
      <c r="E63">
        <v>92</v>
      </c>
      <c r="G63">
        <v>188</v>
      </c>
      <c r="I63">
        <v>233</v>
      </c>
      <c r="J63">
        <v>173</v>
      </c>
      <c r="L63">
        <v>118</v>
      </c>
      <c r="N63">
        <v>112</v>
      </c>
    </row>
    <row r="64" spans="1:14" x14ac:dyDescent="0.2">
      <c r="A64">
        <v>1902</v>
      </c>
      <c r="B64">
        <v>1</v>
      </c>
      <c r="C64">
        <v>93</v>
      </c>
      <c r="D64">
        <v>40</v>
      </c>
      <c r="E64">
        <v>107</v>
      </c>
      <c r="F64">
        <v>108</v>
      </c>
      <c r="G64">
        <v>118</v>
      </c>
      <c r="H64">
        <v>184</v>
      </c>
      <c r="I64">
        <v>187</v>
      </c>
      <c r="J64">
        <v>167</v>
      </c>
      <c r="K64">
        <v>204</v>
      </c>
      <c r="L64">
        <v>142</v>
      </c>
      <c r="M64">
        <v>140</v>
      </c>
      <c r="N64">
        <v>79</v>
      </c>
    </row>
    <row r="65" spans="1:14" x14ac:dyDescent="0.2">
      <c r="A65">
        <v>1902</v>
      </c>
      <c r="B65">
        <v>2</v>
      </c>
      <c r="C65">
        <v>99</v>
      </c>
      <c r="D65">
        <v>26</v>
      </c>
      <c r="E65">
        <v>107</v>
      </c>
      <c r="F65">
        <v>90</v>
      </c>
      <c r="G65">
        <v>121</v>
      </c>
      <c r="H65">
        <v>197</v>
      </c>
      <c r="I65">
        <v>167</v>
      </c>
      <c r="J65">
        <v>174</v>
      </c>
      <c r="K65">
        <v>202</v>
      </c>
      <c r="L65">
        <v>120</v>
      </c>
      <c r="M65">
        <v>99</v>
      </c>
      <c r="N65">
        <v>88</v>
      </c>
    </row>
    <row r="66" spans="1:14" x14ac:dyDescent="0.2">
      <c r="A66">
        <v>1902</v>
      </c>
      <c r="B66">
        <v>3</v>
      </c>
      <c r="C66">
        <v>107</v>
      </c>
      <c r="D66">
        <v>29</v>
      </c>
      <c r="E66">
        <v>104</v>
      </c>
      <c r="F66">
        <v>95</v>
      </c>
      <c r="G66">
        <v>116</v>
      </c>
      <c r="H66">
        <v>218</v>
      </c>
      <c r="I66">
        <v>185</v>
      </c>
      <c r="J66">
        <v>164</v>
      </c>
      <c r="K66">
        <v>193</v>
      </c>
      <c r="L66">
        <v>106</v>
      </c>
      <c r="M66">
        <v>107</v>
      </c>
      <c r="N66">
        <v>40</v>
      </c>
    </row>
    <row r="67" spans="1:14" x14ac:dyDescent="0.2">
      <c r="A67">
        <v>1902</v>
      </c>
      <c r="B67">
        <v>4</v>
      </c>
      <c r="C67">
        <v>106</v>
      </c>
      <c r="D67">
        <v>15</v>
      </c>
      <c r="E67">
        <v>85</v>
      </c>
      <c r="F67">
        <v>96</v>
      </c>
      <c r="G67">
        <v>102</v>
      </c>
      <c r="H67">
        <v>171</v>
      </c>
      <c r="I67">
        <v>189</v>
      </c>
      <c r="J67">
        <v>168</v>
      </c>
      <c r="K67">
        <v>193</v>
      </c>
      <c r="L67">
        <v>98</v>
      </c>
      <c r="M67">
        <v>107</v>
      </c>
      <c r="N67">
        <v>2</v>
      </c>
    </row>
    <row r="68" spans="1:14" x14ac:dyDescent="0.2">
      <c r="A68">
        <v>1902</v>
      </c>
      <c r="B68">
        <v>5</v>
      </c>
      <c r="C68">
        <v>76</v>
      </c>
      <c r="D68">
        <v>6</v>
      </c>
      <c r="E68">
        <v>91</v>
      </c>
      <c r="F68">
        <v>91</v>
      </c>
      <c r="G68">
        <v>108</v>
      </c>
      <c r="H68">
        <v>165</v>
      </c>
      <c r="I68">
        <v>236</v>
      </c>
      <c r="J68">
        <v>200</v>
      </c>
      <c r="K68">
        <v>183</v>
      </c>
      <c r="L68">
        <v>104</v>
      </c>
      <c r="M68">
        <v>115</v>
      </c>
      <c r="N68">
        <v>-6</v>
      </c>
    </row>
    <row r="69" spans="1:14" x14ac:dyDescent="0.2">
      <c r="A69">
        <v>1902</v>
      </c>
      <c r="B69">
        <v>6</v>
      </c>
      <c r="C69">
        <v>90</v>
      </c>
      <c r="D69">
        <v>25</v>
      </c>
      <c r="E69">
        <v>110</v>
      </c>
      <c r="F69">
        <v>83</v>
      </c>
      <c r="G69">
        <v>94</v>
      </c>
      <c r="H69">
        <v>139</v>
      </c>
      <c r="I69">
        <v>238</v>
      </c>
      <c r="J69">
        <v>175</v>
      </c>
      <c r="K69">
        <v>186</v>
      </c>
      <c r="L69">
        <v>102</v>
      </c>
      <c r="M69">
        <v>142</v>
      </c>
      <c r="N69">
        <v>-11</v>
      </c>
    </row>
    <row r="70" spans="1:14" x14ac:dyDescent="0.2">
      <c r="A70">
        <v>1902</v>
      </c>
      <c r="B70">
        <v>7</v>
      </c>
      <c r="C70">
        <v>82</v>
      </c>
      <c r="D70">
        <v>29</v>
      </c>
      <c r="E70">
        <v>117</v>
      </c>
      <c r="F70">
        <v>79</v>
      </c>
      <c r="G70">
        <v>105</v>
      </c>
      <c r="H70">
        <v>132</v>
      </c>
      <c r="I70">
        <v>217</v>
      </c>
      <c r="J70">
        <v>173</v>
      </c>
      <c r="K70">
        <v>204</v>
      </c>
      <c r="L70">
        <v>107</v>
      </c>
      <c r="M70">
        <v>131</v>
      </c>
      <c r="N70">
        <v>4</v>
      </c>
    </row>
    <row r="71" spans="1:14" x14ac:dyDescent="0.2">
      <c r="A71">
        <v>1902</v>
      </c>
      <c r="B71">
        <v>8</v>
      </c>
      <c r="C71">
        <v>79</v>
      </c>
      <c r="D71">
        <v>30</v>
      </c>
      <c r="E71">
        <v>98</v>
      </c>
      <c r="F71">
        <v>72</v>
      </c>
      <c r="G71">
        <v>106</v>
      </c>
      <c r="H71">
        <v>131</v>
      </c>
      <c r="I71">
        <v>229</v>
      </c>
      <c r="J71">
        <v>136</v>
      </c>
      <c r="K71">
        <v>208</v>
      </c>
      <c r="L71">
        <v>122</v>
      </c>
      <c r="M71">
        <v>106</v>
      </c>
      <c r="N71">
        <v>28</v>
      </c>
    </row>
    <row r="72" spans="1:14" x14ac:dyDescent="0.2">
      <c r="A72">
        <v>1902</v>
      </c>
      <c r="B72">
        <v>9</v>
      </c>
      <c r="C72">
        <v>104</v>
      </c>
      <c r="D72">
        <v>40</v>
      </c>
      <c r="E72">
        <v>113</v>
      </c>
      <c r="F72">
        <v>84</v>
      </c>
      <c r="G72">
        <v>112</v>
      </c>
      <c r="H72">
        <v>118</v>
      </c>
      <c r="I72">
        <v>188</v>
      </c>
      <c r="J72">
        <v>160</v>
      </c>
      <c r="K72">
        <v>198</v>
      </c>
      <c r="L72">
        <v>114</v>
      </c>
      <c r="M72">
        <v>108</v>
      </c>
      <c r="N72">
        <v>34</v>
      </c>
    </row>
    <row r="73" spans="1:14" x14ac:dyDescent="0.2">
      <c r="A73">
        <v>1902</v>
      </c>
      <c r="B73">
        <v>10</v>
      </c>
      <c r="C73">
        <v>106</v>
      </c>
      <c r="D73">
        <v>17</v>
      </c>
      <c r="E73">
        <v>101</v>
      </c>
      <c r="F73">
        <v>83</v>
      </c>
      <c r="G73">
        <v>95</v>
      </c>
      <c r="H73">
        <v>139</v>
      </c>
      <c r="I73">
        <v>160</v>
      </c>
      <c r="J73">
        <v>171</v>
      </c>
      <c r="K73">
        <v>147</v>
      </c>
      <c r="L73">
        <v>143</v>
      </c>
      <c r="M73">
        <v>114</v>
      </c>
      <c r="N73">
        <v>28</v>
      </c>
    </row>
    <row r="74" spans="1:14" x14ac:dyDescent="0.2">
      <c r="A74">
        <v>1902</v>
      </c>
      <c r="B74">
        <v>11</v>
      </c>
      <c r="C74">
        <v>68</v>
      </c>
      <c r="D74">
        <v>37</v>
      </c>
      <c r="E74">
        <v>100</v>
      </c>
      <c r="F74">
        <v>93</v>
      </c>
      <c r="G74">
        <v>111</v>
      </c>
      <c r="H74">
        <v>139</v>
      </c>
      <c r="I74">
        <v>160</v>
      </c>
      <c r="J74">
        <v>160</v>
      </c>
      <c r="K74">
        <v>125</v>
      </c>
      <c r="L74">
        <v>122</v>
      </c>
      <c r="M74">
        <v>104</v>
      </c>
      <c r="N74">
        <v>26</v>
      </c>
    </row>
    <row r="75" spans="1:14" x14ac:dyDescent="0.2">
      <c r="A75">
        <v>1902</v>
      </c>
      <c r="B75">
        <v>12</v>
      </c>
      <c r="C75">
        <v>74</v>
      </c>
      <c r="D75">
        <v>27</v>
      </c>
      <c r="E75">
        <v>89</v>
      </c>
      <c r="F75">
        <v>92</v>
      </c>
      <c r="G75">
        <v>112</v>
      </c>
      <c r="H75">
        <v>128</v>
      </c>
      <c r="I75">
        <v>193</v>
      </c>
      <c r="J75">
        <v>175</v>
      </c>
      <c r="K75">
        <v>141</v>
      </c>
      <c r="L75">
        <v>136</v>
      </c>
      <c r="M75">
        <v>117</v>
      </c>
      <c r="N75">
        <v>44</v>
      </c>
    </row>
    <row r="76" spans="1:14" x14ac:dyDescent="0.2">
      <c r="A76">
        <v>1902</v>
      </c>
      <c r="B76">
        <v>13</v>
      </c>
      <c r="C76">
        <v>29</v>
      </c>
      <c r="D76">
        <v>19</v>
      </c>
      <c r="E76">
        <v>107</v>
      </c>
      <c r="F76">
        <v>128</v>
      </c>
      <c r="G76">
        <v>99</v>
      </c>
      <c r="H76">
        <v>129</v>
      </c>
      <c r="I76">
        <v>225</v>
      </c>
      <c r="J76">
        <v>177</v>
      </c>
      <c r="K76">
        <v>130</v>
      </c>
      <c r="L76">
        <v>149</v>
      </c>
      <c r="M76">
        <v>122</v>
      </c>
      <c r="N76">
        <v>97</v>
      </c>
    </row>
    <row r="77" spans="1:14" x14ac:dyDescent="0.2">
      <c r="A77">
        <v>1902</v>
      </c>
      <c r="B77">
        <v>14</v>
      </c>
      <c r="C77">
        <v>11</v>
      </c>
      <c r="D77">
        <v>18</v>
      </c>
      <c r="E77">
        <v>100</v>
      </c>
      <c r="F77">
        <v>141</v>
      </c>
      <c r="G77">
        <v>107</v>
      </c>
      <c r="H77">
        <v>131</v>
      </c>
      <c r="I77">
        <v>263</v>
      </c>
      <c r="J77">
        <v>205</v>
      </c>
      <c r="K77">
        <v>155</v>
      </c>
      <c r="L77">
        <v>134</v>
      </c>
      <c r="M77">
        <v>122</v>
      </c>
      <c r="N77">
        <v>113</v>
      </c>
    </row>
    <row r="78" spans="1:14" x14ac:dyDescent="0.2">
      <c r="A78">
        <v>1902</v>
      </c>
      <c r="B78">
        <v>15</v>
      </c>
      <c r="C78">
        <v>54</v>
      </c>
      <c r="D78">
        <v>34</v>
      </c>
      <c r="E78">
        <v>102</v>
      </c>
      <c r="F78">
        <v>103</v>
      </c>
      <c r="G78">
        <v>112</v>
      </c>
      <c r="H78">
        <v>130</v>
      </c>
      <c r="I78">
        <v>249</v>
      </c>
      <c r="J78">
        <v>199</v>
      </c>
      <c r="K78">
        <v>149</v>
      </c>
      <c r="L78">
        <v>134</v>
      </c>
      <c r="M78">
        <v>101</v>
      </c>
      <c r="N78">
        <v>100</v>
      </c>
    </row>
    <row r="79" spans="1:14" x14ac:dyDescent="0.2">
      <c r="A79">
        <v>1902</v>
      </c>
      <c r="B79">
        <v>16</v>
      </c>
      <c r="C79">
        <v>84</v>
      </c>
      <c r="D79">
        <v>29</v>
      </c>
      <c r="E79">
        <v>118</v>
      </c>
      <c r="F79">
        <v>139</v>
      </c>
      <c r="G79">
        <v>117</v>
      </c>
      <c r="H79">
        <v>139</v>
      </c>
      <c r="I79">
        <v>217</v>
      </c>
      <c r="J79">
        <v>226</v>
      </c>
      <c r="K79">
        <v>158</v>
      </c>
      <c r="L79">
        <v>115</v>
      </c>
      <c r="M79">
        <v>71</v>
      </c>
      <c r="N79">
        <v>122</v>
      </c>
    </row>
    <row r="80" spans="1:14" x14ac:dyDescent="0.2">
      <c r="A80">
        <v>1902</v>
      </c>
      <c r="B80">
        <v>17</v>
      </c>
      <c r="C80">
        <v>67</v>
      </c>
      <c r="D80">
        <v>31</v>
      </c>
      <c r="E80">
        <v>136</v>
      </c>
      <c r="F80">
        <v>142</v>
      </c>
      <c r="G80">
        <v>135</v>
      </c>
      <c r="H80">
        <v>138</v>
      </c>
      <c r="I80">
        <v>214</v>
      </c>
      <c r="J80">
        <v>182</v>
      </c>
      <c r="K80">
        <v>140</v>
      </c>
      <c r="L80">
        <v>120</v>
      </c>
      <c r="M80">
        <v>63</v>
      </c>
      <c r="N80">
        <v>128</v>
      </c>
    </row>
    <row r="81" spans="1:14" x14ac:dyDescent="0.2">
      <c r="A81">
        <v>1902</v>
      </c>
      <c r="B81">
        <v>18</v>
      </c>
      <c r="C81">
        <v>48</v>
      </c>
      <c r="D81">
        <v>20</v>
      </c>
      <c r="E81">
        <v>96</v>
      </c>
      <c r="F81">
        <v>151</v>
      </c>
      <c r="G81">
        <v>114</v>
      </c>
      <c r="H81">
        <v>172</v>
      </c>
      <c r="I81">
        <v>172</v>
      </c>
      <c r="J81">
        <v>185</v>
      </c>
      <c r="K81">
        <v>149</v>
      </c>
      <c r="L81">
        <v>102</v>
      </c>
      <c r="M81">
        <v>44</v>
      </c>
      <c r="N81">
        <v>92</v>
      </c>
    </row>
    <row r="82" spans="1:14" x14ac:dyDescent="0.2">
      <c r="A82">
        <v>1902</v>
      </c>
      <c r="B82">
        <v>19</v>
      </c>
      <c r="C82">
        <v>73</v>
      </c>
      <c r="D82">
        <v>20</v>
      </c>
      <c r="E82">
        <v>106</v>
      </c>
      <c r="F82">
        <v>171</v>
      </c>
      <c r="G82">
        <v>111</v>
      </c>
      <c r="H82">
        <v>194</v>
      </c>
      <c r="I82">
        <v>171</v>
      </c>
      <c r="J82">
        <v>191</v>
      </c>
      <c r="K82">
        <v>165</v>
      </c>
      <c r="L82">
        <v>112</v>
      </c>
      <c r="M82">
        <v>20</v>
      </c>
      <c r="N82">
        <v>87</v>
      </c>
    </row>
    <row r="83" spans="1:14" x14ac:dyDescent="0.2">
      <c r="A83">
        <v>1902</v>
      </c>
      <c r="B83">
        <v>20</v>
      </c>
      <c r="C83">
        <v>99</v>
      </c>
      <c r="D83">
        <v>18</v>
      </c>
      <c r="E83">
        <v>91</v>
      </c>
      <c r="F83">
        <v>152</v>
      </c>
      <c r="G83">
        <v>108</v>
      </c>
      <c r="H83">
        <v>168</v>
      </c>
      <c r="I83">
        <v>149</v>
      </c>
      <c r="J83">
        <v>178</v>
      </c>
      <c r="K83">
        <v>164</v>
      </c>
      <c r="L83">
        <v>133</v>
      </c>
      <c r="M83">
        <v>33</v>
      </c>
      <c r="N83">
        <v>99</v>
      </c>
    </row>
    <row r="84" spans="1:14" x14ac:dyDescent="0.2">
      <c r="A84">
        <v>1902</v>
      </c>
      <c r="B84">
        <v>21</v>
      </c>
      <c r="C84">
        <v>102</v>
      </c>
      <c r="D84">
        <v>55</v>
      </c>
      <c r="E84">
        <v>80</v>
      </c>
      <c r="F84">
        <v>144</v>
      </c>
      <c r="G84">
        <v>128</v>
      </c>
      <c r="H84">
        <v>187</v>
      </c>
      <c r="I84">
        <v>135</v>
      </c>
      <c r="J84">
        <v>175</v>
      </c>
      <c r="K84">
        <v>179</v>
      </c>
      <c r="L84">
        <v>129</v>
      </c>
      <c r="M84">
        <v>27</v>
      </c>
      <c r="N84">
        <v>98</v>
      </c>
    </row>
    <row r="85" spans="1:14" x14ac:dyDescent="0.2">
      <c r="A85">
        <v>1902</v>
      </c>
      <c r="B85">
        <v>22</v>
      </c>
      <c r="C85">
        <v>100</v>
      </c>
      <c r="D85">
        <v>76</v>
      </c>
      <c r="E85">
        <v>79</v>
      </c>
      <c r="F85">
        <v>142</v>
      </c>
      <c r="G85">
        <v>126</v>
      </c>
      <c r="H85">
        <v>189</v>
      </c>
      <c r="I85">
        <v>147</v>
      </c>
      <c r="J85">
        <v>204</v>
      </c>
      <c r="K85">
        <v>187</v>
      </c>
      <c r="L85">
        <v>124</v>
      </c>
      <c r="M85">
        <v>41</v>
      </c>
      <c r="N85">
        <v>84</v>
      </c>
    </row>
    <row r="86" spans="1:14" x14ac:dyDescent="0.2">
      <c r="A86">
        <v>1902</v>
      </c>
      <c r="B86">
        <v>23</v>
      </c>
      <c r="C86">
        <v>88</v>
      </c>
      <c r="D86">
        <v>100</v>
      </c>
      <c r="E86">
        <v>92</v>
      </c>
      <c r="F86">
        <v>135</v>
      </c>
      <c r="G86">
        <v>179</v>
      </c>
      <c r="H86">
        <v>204</v>
      </c>
      <c r="I86">
        <v>190</v>
      </c>
      <c r="J86">
        <v>185</v>
      </c>
      <c r="K86">
        <v>178</v>
      </c>
      <c r="L86">
        <v>138</v>
      </c>
      <c r="M86">
        <v>100</v>
      </c>
      <c r="N86">
        <v>75</v>
      </c>
    </row>
    <row r="87" spans="1:14" x14ac:dyDescent="0.2">
      <c r="A87">
        <v>1902</v>
      </c>
      <c r="B87">
        <v>24</v>
      </c>
      <c r="C87">
        <v>69</v>
      </c>
      <c r="D87">
        <v>85</v>
      </c>
      <c r="E87">
        <v>64</v>
      </c>
      <c r="F87">
        <v>157</v>
      </c>
      <c r="G87">
        <v>186</v>
      </c>
      <c r="H87">
        <v>255</v>
      </c>
      <c r="I87">
        <v>169</v>
      </c>
      <c r="J87">
        <v>193</v>
      </c>
      <c r="K87">
        <v>165</v>
      </c>
      <c r="L87">
        <v>129</v>
      </c>
      <c r="M87">
        <v>90</v>
      </c>
      <c r="N87">
        <v>74</v>
      </c>
    </row>
    <row r="88" spans="1:14" x14ac:dyDescent="0.2">
      <c r="A88">
        <v>1902</v>
      </c>
      <c r="B88">
        <v>25</v>
      </c>
      <c r="C88">
        <v>37</v>
      </c>
      <c r="D88">
        <v>73</v>
      </c>
      <c r="E88">
        <v>76</v>
      </c>
      <c r="F88">
        <v>171</v>
      </c>
      <c r="G88">
        <v>173</v>
      </c>
      <c r="H88">
        <v>236</v>
      </c>
      <c r="I88">
        <v>188</v>
      </c>
      <c r="J88">
        <v>189</v>
      </c>
      <c r="K88">
        <v>171</v>
      </c>
      <c r="L88">
        <v>139</v>
      </c>
      <c r="M88">
        <v>104</v>
      </c>
      <c r="N88">
        <v>103</v>
      </c>
    </row>
    <row r="89" spans="1:14" x14ac:dyDescent="0.2">
      <c r="A89">
        <v>1902</v>
      </c>
      <c r="B89">
        <v>26</v>
      </c>
      <c r="C89">
        <v>41</v>
      </c>
      <c r="D89">
        <v>65</v>
      </c>
      <c r="E89">
        <v>93</v>
      </c>
      <c r="F89">
        <v>129</v>
      </c>
      <c r="G89">
        <v>180</v>
      </c>
      <c r="H89">
        <v>235</v>
      </c>
      <c r="I89">
        <v>204</v>
      </c>
      <c r="J89">
        <v>192</v>
      </c>
      <c r="K89">
        <v>185</v>
      </c>
      <c r="L89">
        <v>132</v>
      </c>
      <c r="M89">
        <v>87</v>
      </c>
      <c r="N89">
        <v>97</v>
      </c>
    </row>
    <row r="90" spans="1:14" x14ac:dyDescent="0.2">
      <c r="A90">
        <v>1902</v>
      </c>
      <c r="B90">
        <v>27</v>
      </c>
      <c r="C90">
        <v>53</v>
      </c>
      <c r="D90">
        <v>91</v>
      </c>
      <c r="E90">
        <v>125</v>
      </c>
      <c r="F90">
        <v>132</v>
      </c>
      <c r="G90">
        <v>173</v>
      </c>
      <c r="H90">
        <v>262</v>
      </c>
      <c r="I90">
        <v>156</v>
      </c>
      <c r="J90">
        <v>184</v>
      </c>
      <c r="K90">
        <v>172</v>
      </c>
      <c r="L90">
        <v>121</v>
      </c>
      <c r="M90">
        <v>87</v>
      </c>
      <c r="N90">
        <v>102</v>
      </c>
    </row>
    <row r="91" spans="1:14" x14ac:dyDescent="0.2">
      <c r="A91">
        <v>1902</v>
      </c>
      <c r="B91">
        <v>28</v>
      </c>
      <c r="C91">
        <v>54</v>
      </c>
      <c r="D91">
        <v>114</v>
      </c>
      <c r="E91">
        <v>127</v>
      </c>
      <c r="F91">
        <v>117</v>
      </c>
      <c r="G91">
        <v>149</v>
      </c>
      <c r="H91">
        <v>276</v>
      </c>
      <c r="I91">
        <v>178</v>
      </c>
      <c r="J91">
        <v>202</v>
      </c>
      <c r="K91">
        <v>145</v>
      </c>
      <c r="L91">
        <v>126</v>
      </c>
      <c r="M91">
        <v>88</v>
      </c>
      <c r="N91">
        <v>87</v>
      </c>
    </row>
    <row r="92" spans="1:14" x14ac:dyDescent="0.2">
      <c r="A92">
        <v>1902</v>
      </c>
      <c r="B92">
        <v>29</v>
      </c>
      <c r="C92">
        <v>33</v>
      </c>
      <c r="E92">
        <v>118</v>
      </c>
      <c r="F92">
        <v>117</v>
      </c>
      <c r="G92">
        <v>156</v>
      </c>
      <c r="H92">
        <v>247</v>
      </c>
      <c r="I92">
        <v>180</v>
      </c>
      <c r="J92">
        <v>215</v>
      </c>
      <c r="K92">
        <v>128</v>
      </c>
      <c r="L92">
        <v>128</v>
      </c>
      <c r="M92">
        <v>81</v>
      </c>
      <c r="N92">
        <v>48</v>
      </c>
    </row>
    <row r="93" spans="1:14" x14ac:dyDescent="0.2">
      <c r="A93">
        <v>1902</v>
      </c>
      <c r="B93">
        <v>30</v>
      </c>
      <c r="C93">
        <v>26</v>
      </c>
      <c r="E93">
        <v>88</v>
      </c>
      <c r="F93">
        <v>125</v>
      </c>
      <c r="G93">
        <v>129</v>
      </c>
      <c r="H93">
        <v>235</v>
      </c>
      <c r="I93">
        <v>173</v>
      </c>
      <c r="J93">
        <v>163</v>
      </c>
      <c r="K93">
        <v>126</v>
      </c>
      <c r="L93">
        <v>128</v>
      </c>
      <c r="M93">
        <v>71</v>
      </c>
      <c r="N93">
        <v>41</v>
      </c>
    </row>
    <row r="94" spans="1:14" x14ac:dyDescent="0.2">
      <c r="A94">
        <v>1902</v>
      </c>
      <c r="B94">
        <v>31</v>
      </c>
      <c r="C94">
        <v>35</v>
      </c>
      <c r="E94">
        <v>139</v>
      </c>
      <c r="G94">
        <v>182</v>
      </c>
      <c r="I94">
        <v>175</v>
      </c>
      <c r="J94">
        <v>166</v>
      </c>
      <c r="L94">
        <v>113</v>
      </c>
      <c r="N94">
        <v>50</v>
      </c>
    </row>
    <row r="95" spans="1:14" x14ac:dyDescent="0.2">
      <c r="A95">
        <v>1903</v>
      </c>
      <c r="B95">
        <v>1</v>
      </c>
      <c r="C95">
        <v>55</v>
      </c>
      <c r="D95">
        <v>65</v>
      </c>
      <c r="E95">
        <v>73</v>
      </c>
      <c r="F95">
        <v>104</v>
      </c>
      <c r="G95">
        <v>133</v>
      </c>
      <c r="H95">
        <v>206</v>
      </c>
      <c r="I95">
        <v>212</v>
      </c>
      <c r="J95">
        <v>189</v>
      </c>
      <c r="K95">
        <v>208</v>
      </c>
      <c r="L95">
        <v>174</v>
      </c>
      <c r="M95">
        <v>122</v>
      </c>
      <c r="N95">
        <v>14</v>
      </c>
    </row>
    <row r="96" spans="1:14" x14ac:dyDescent="0.2">
      <c r="A96">
        <v>1903</v>
      </c>
      <c r="B96">
        <v>2</v>
      </c>
      <c r="C96">
        <v>88</v>
      </c>
      <c r="D96">
        <v>54</v>
      </c>
      <c r="E96">
        <v>88</v>
      </c>
      <c r="F96">
        <v>92</v>
      </c>
      <c r="G96">
        <v>127</v>
      </c>
      <c r="H96">
        <v>177</v>
      </c>
      <c r="I96">
        <v>252</v>
      </c>
      <c r="J96">
        <v>183</v>
      </c>
      <c r="K96">
        <v>191</v>
      </c>
      <c r="L96">
        <v>158</v>
      </c>
      <c r="M96">
        <v>117</v>
      </c>
      <c r="N96">
        <v>28</v>
      </c>
    </row>
    <row r="97" spans="1:14" x14ac:dyDescent="0.2">
      <c r="A97">
        <v>1903</v>
      </c>
      <c r="B97">
        <v>3</v>
      </c>
      <c r="C97">
        <v>83</v>
      </c>
      <c r="D97">
        <v>82</v>
      </c>
      <c r="E97">
        <v>89</v>
      </c>
      <c r="F97">
        <v>101</v>
      </c>
      <c r="G97">
        <v>124</v>
      </c>
      <c r="H97">
        <v>154</v>
      </c>
      <c r="I97">
        <v>199</v>
      </c>
      <c r="J97">
        <v>185</v>
      </c>
      <c r="K97">
        <v>194</v>
      </c>
      <c r="L97">
        <v>159</v>
      </c>
      <c r="M97">
        <v>111</v>
      </c>
      <c r="N97">
        <v>59</v>
      </c>
    </row>
    <row r="98" spans="1:14" x14ac:dyDescent="0.2">
      <c r="A98">
        <v>1903</v>
      </c>
      <c r="B98">
        <v>4</v>
      </c>
      <c r="C98">
        <v>81</v>
      </c>
      <c r="D98">
        <v>88</v>
      </c>
      <c r="E98">
        <v>101</v>
      </c>
      <c r="F98">
        <v>105</v>
      </c>
      <c r="G98">
        <v>131</v>
      </c>
      <c r="H98">
        <v>193</v>
      </c>
      <c r="I98">
        <v>189</v>
      </c>
      <c r="J98">
        <v>195</v>
      </c>
      <c r="K98">
        <v>187</v>
      </c>
      <c r="L98">
        <v>160</v>
      </c>
      <c r="M98">
        <v>108</v>
      </c>
      <c r="N98">
        <v>64</v>
      </c>
    </row>
    <row r="99" spans="1:14" x14ac:dyDescent="0.2">
      <c r="A99">
        <v>1903</v>
      </c>
      <c r="B99">
        <v>5</v>
      </c>
      <c r="C99">
        <v>91</v>
      </c>
      <c r="D99">
        <v>87</v>
      </c>
      <c r="E99">
        <v>77</v>
      </c>
      <c r="F99">
        <v>109</v>
      </c>
      <c r="G99">
        <v>142</v>
      </c>
      <c r="H99">
        <v>204</v>
      </c>
      <c r="I99">
        <v>180</v>
      </c>
      <c r="J99">
        <v>177</v>
      </c>
      <c r="K99">
        <v>192</v>
      </c>
      <c r="L99">
        <v>149</v>
      </c>
      <c r="M99">
        <v>90</v>
      </c>
      <c r="N99">
        <v>33</v>
      </c>
    </row>
    <row r="100" spans="1:14" x14ac:dyDescent="0.2">
      <c r="A100">
        <v>1903</v>
      </c>
      <c r="B100">
        <v>6</v>
      </c>
      <c r="C100">
        <v>117</v>
      </c>
      <c r="D100">
        <v>96</v>
      </c>
      <c r="E100">
        <v>70</v>
      </c>
      <c r="F100">
        <v>115</v>
      </c>
      <c r="G100">
        <v>135</v>
      </c>
      <c r="H100">
        <v>183</v>
      </c>
      <c r="I100">
        <v>164</v>
      </c>
      <c r="J100">
        <v>184</v>
      </c>
      <c r="K100">
        <v>173</v>
      </c>
      <c r="L100">
        <v>157</v>
      </c>
      <c r="M100">
        <v>78</v>
      </c>
      <c r="N100">
        <v>19</v>
      </c>
    </row>
    <row r="101" spans="1:14" x14ac:dyDescent="0.2">
      <c r="A101">
        <v>1903</v>
      </c>
      <c r="B101">
        <v>7</v>
      </c>
      <c r="C101">
        <v>90</v>
      </c>
      <c r="D101">
        <v>108</v>
      </c>
      <c r="E101">
        <v>66</v>
      </c>
      <c r="F101">
        <v>101</v>
      </c>
      <c r="G101">
        <v>130</v>
      </c>
      <c r="H101">
        <v>155</v>
      </c>
      <c r="I101">
        <v>173</v>
      </c>
      <c r="J101">
        <v>195</v>
      </c>
      <c r="K101">
        <v>165</v>
      </c>
      <c r="L101">
        <v>150</v>
      </c>
      <c r="M101">
        <v>71</v>
      </c>
      <c r="N101">
        <v>62</v>
      </c>
    </row>
    <row r="102" spans="1:14" x14ac:dyDescent="0.2">
      <c r="A102">
        <v>1903</v>
      </c>
      <c r="B102">
        <v>8</v>
      </c>
      <c r="C102">
        <v>69</v>
      </c>
      <c r="D102">
        <v>126</v>
      </c>
      <c r="E102">
        <v>84</v>
      </c>
      <c r="F102">
        <v>125</v>
      </c>
      <c r="G102">
        <v>146</v>
      </c>
      <c r="H102">
        <v>179</v>
      </c>
      <c r="I102">
        <v>196</v>
      </c>
      <c r="J102">
        <v>224</v>
      </c>
      <c r="K102">
        <v>164</v>
      </c>
      <c r="L102">
        <v>140</v>
      </c>
      <c r="M102">
        <v>97</v>
      </c>
      <c r="N102">
        <v>80</v>
      </c>
    </row>
    <row r="103" spans="1:14" x14ac:dyDescent="0.2">
      <c r="A103">
        <v>1903</v>
      </c>
      <c r="B103">
        <v>9</v>
      </c>
      <c r="C103">
        <v>102</v>
      </c>
      <c r="D103">
        <v>130</v>
      </c>
      <c r="E103">
        <v>82</v>
      </c>
      <c r="F103">
        <v>112</v>
      </c>
      <c r="G103">
        <v>109</v>
      </c>
      <c r="H103">
        <v>168</v>
      </c>
      <c r="I103">
        <v>240</v>
      </c>
      <c r="J103">
        <v>202</v>
      </c>
      <c r="K103">
        <v>153</v>
      </c>
      <c r="L103">
        <v>131</v>
      </c>
      <c r="M103">
        <v>104</v>
      </c>
      <c r="N103">
        <v>90</v>
      </c>
    </row>
    <row r="104" spans="1:14" x14ac:dyDescent="0.2">
      <c r="A104">
        <v>1903</v>
      </c>
      <c r="B104">
        <v>10</v>
      </c>
      <c r="C104">
        <v>80</v>
      </c>
      <c r="D104">
        <v>115</v>
      </c>
      <c r="E104">
        <v>82</v>
      </c>
      <c r="F104">
        <v>105</v>
      </c>
      <c r="G104">
        <v>98</v>
      </c>
      <c r="H104">
        <v>181</v>
      </c>
      <c r="I104">
        <v>256</v>
      </c>
      <c r="J104">
        <v>177</v>
      </c>
      <c r="K104">
        <v>137</v>
      </c>
      <c r="L104">
        <v>122</v>
      </c>
      <c r="M104">
        <v>116</v>
      </c>
      <c r="N104">
        <v>79</v>
      </c>
    </row>
    <row r="105" spans="1:14" x14ac:dyDescent="0.2">
      <c r="A105">
        <v>1903</v>
      </c>
      <c r="B105">
        <v>11</v>
      </c>
      <c r="C105">
        <v>35</v>
      </c>
      <c r="D105">
        <v>114</v>
      </c>
      <c r="E105">
        <v>93</v>
      </c>
      <c r="F105">
        <v>111</v>
      </c>
      <c r="G105">
        <v>91</v>
      </c>
      <c r="H105">
        <v>132</v>
      </c>
      <c r="I105">
        <v>241</v>
      </c>
      <c r="J105">
        <v>173</v>
      </c>
      <c r="K105">
        <v>136</v>
      </c>
      <c r="L105">
        <v>125</v>
      </c>
      <c r="M105">
        <v>112</v>
      </c>
      <c r="N105">
        <v>70</v>
      </c>
    </row>
    <row r="106" spans="1:14" x14ac:dyDescent="0.2">
      <c r="A106">
        <v>1903</v>
      </c>
      <c r="B106">
        <v>12</v>
      </c>
      <c r="C106">
        <v>19</v>
      </c>
      <c r="D106">
        <v>105</v>
      </c>
      <c r="E106">
        <v>101</v>
      </c>
      <c r="F106">
        <v>83</v>
      </c>
      <c r="G106">
        <v>111</v>
      </c>
      <c r="H106">
        <v>144</v>
      </c>
      <c r="I106">
        <v>198</v>
      </c>
      <c r="J106">
        <v>191</v>
      </c>
      <c r="K106">
        <v>135</v>
      </c>
      <c r="L106">
        <v>140</v>
      </c>
      <c r="M106">
        <v>120</v>
      </c>
      <c r="N106">
        <v>58</v>
      </c>
    </row>
    <row r="107" spans="1:14" x14ac:dyDescent="0.2">
      <c r="A107">
        <v>1903</v>
      </c>
      <c r="B107">
        <v>13</v>
      </c>
      <c r="C107">
        <v>3</v>
      </c>
      <c r="D107">
        <v>91</v>
      </c>
      <c r="E107">
        <v>120</v>
      </c>
      <c r="F107">
        <v>72</v>
      </c>
      <c r="G107">
        <v>122</v>
      </c>
      <c r="H107">
        <v>121</v>
      </c>
      <c r="I107">
        <v>172</v>
      </c>
      <c r="J107">
        <v>199</v>
      </c>
      <c r="K107">
        <v>132</v>
      </c>
      <c r="L107">
        <v>128</v>
      </c>
      <c r="M107">
        <v>114</v>
      </c>
      <c r="N107">
        <v>77</v>
      </c>
    </row>
    <row r="108" spans="1:14" x14ac:dyDescent="0.2">
      <c r="A108">
        <v>1903</v>
      </c>
      <c r="B108">
        <v>14</v>
      </c>
      <c r="C108">
        <v>-6</v>
      </c>
      <c r="D108">
        <v>90</v>
      </c>
      <c r="E108">
        <v>84</v>
      </c>
      <c r="F108">
        <v>79</v>
      </c>
      <c r="G108">
        <v>134</v>
      </c>
      <c r="H108">
        <v>101</v>
      </c>
      <c r="I108">
        <v>168</v>
      </c>
      <c r="J108">
        <v>201</v>
      </c>
      <c r="K108">
        <v>126</v>
      </c>
      <c r="L108">
        <v>124</v>
      </c>
      <c r="M108">
        <v>106</v>
      </c>
      <c r="N108">
        <v>78</v>
      </c>
    </row>
    <row r="109" spans="1:14" x14ac:dyDescent="0.2">
      <c r="A109">
        <v>1903</v>
      </c>
      <c r="B109">
        <v>15</v>
      </c>
      <c r="C109">
        <v>1</v>
      </c>
      <c r="D109">
        <v>88</v>
      </c>
      <c r="E109">
        <v>94</v>
      </c>
      <c r="F109">
        <v>72</v>
      </c>
      <c r="G109">
        <v>140</v>
      </c>
      <c r="H109">
        <v>123</v>
      </c>
      <c r="I109">
        <v>197</v>
      </c>
      <c r="J109">
        <v>173</v>
      </c>
      <c r="K109">
        <v>126</v>
      </c>
      <c r="L109">
        <v>128</v>
      </c>
      <c r="M109">
        <v>91</v>
      </c>
      <c r="N109">
        <v>64</v>
      </c>
    </row>
    <row r="110" spans="1:14" x14ac:dyDescent="0.2">
      <c r="A110">
        <v>1903</v>
      </c>
      <c r="B110">
        <v>16</v>
      </c>
      <c r="C110">
        <v>7</v>
      </c>
      <c r="D110">
        <v>64</v>
      </c>
      <c r="E110">
        <v>95</v>
      </c>
      <c r="F110">
        <v>72</v>
      </c>
      <c r="G110">
        <v>118</v>
      </c>
      <c r="H110">
        <v>157</v>
      </c>
      <c r="I110">
        <v>180</v>
      </c>
      <c r="J110">
        <v>171</v>
      </c>
      <c r="K110">
        <v>134</v>
      </c>
      <c r="L110">
        <v>113</v>
      </c>
      <c r="M110">
        <v>72</v>
      </c>
      <c r="N110">
        <v>45</v>
      </c>
    </row>
    <row r="111" spans="1:14" x14ac:dyDescent="0.2">
      <c r="A111">
        <v>1903</v>
      </c>
      <c r="B111">
        <v>17</v>
      </c>
      <c r="C111">
        <v>3</v>
      </c>
      <c r="D111">
        <v>83</v>
      </c>
      <c r="E111">
        <v>94</v>
      </c>
      <c r="F111">
        <v>65</v>
      </c>
      <c r="G111">
        <v>119</v>
      </c>
      <c r="H111">
        <v>154</v>
      </c>
      <c r="I111">
        <v>199</v>
      </c>
      <c r="J111">
        <v>179</v>
      </c>
      <c r="K111">
        <v>155</v>
      </c>
      <c r="L111">
        <v>126</v>
      </c>
      <c r="M111">
        <v>69</v>
      </c>
      <c r="N111">
        <v>49</v>
      </c>
    </row>
    <row r="112" spans="1:14" x14ac:dyDescent="0.2">
      <c r="A112">
        <v>1903</v>
      </c>
      <c r="B112">
        <v>18</v>
      </c>
      <c r="C112">
        <v>29</v>
      </c>
      <c r="D112">
        <v>87</v>
      </c>
      <c r="E112">
        <v>88</v>
      </c>
      <c r="F112">
        <v>85</v>
      </c>
      <c r="G112">
        <v>121</v>
      </c>
      <c r="H112">
        <v>152</v>
      </c>
      <c r="I112">
        <v>186</v>
      </c>
      <c r="J112">
        <v>174</v>
      </c>
      <c r="K112">
        <v>175</v>
      </c>
      <c r="L112">
        <v>110</v>
      </c>
      <c r="M112">
        <v>62</v>
      </c>
      <c r="N112">
        <v>57</v>
      </c>
    </row>
    <row r="113" spans="1:14" x14ac:dyDescent="0.2">
      <c r="A113">
        <v>1903</v>
      </c>
      <c r="B113">
        <v>19</v>
      </c>
      <c r="C113">
        <v>41</v>
      </c>
      <c r="D113">
        <v>129</v>
      </c>
      <c r="E113">
        <v>106</v>
      </c>
      <c r="F113">
        <v>124</v>
      </c>
      <c r="G113">
        <v>151</v>
      </c>
      <c r="H113">
        <v>122</v>
      </c>
      <c r="I113">
        <v>176</v>
      </c>
      <c r="J113">
        <v>169</v>
      </c>
      <c r="K113">
        <v>172</v>
      </c>
      <c r="L113">
        <v>127</v>
      </c>
      <c r="M113">
        <v>57</v>
      </c>
      <c r="N113">
        <v>57</v>
      </c>
    </row>
    <row r="114" spans="1:14" x14ac:dyDescent="0.2">
      <c r="A114">
        <v>1903</v>
      </c>
      <c r="B114">
        <v>20</v>
      </c>
      <c r="C114">
        <v>49</v>
      </c>
      <c r="D114">
        <v>132</v>
      </c>
      <c r="E114">
        <v>118</v>
      </c>
      <c r="F114">
        <v>126</v>
      </c>
      <c r="G114">
        <v>150</v>
      </c>
      <c r="H114">
        <v>122</v>
      </c>
      <c r="I114">
        <v>173</v>
      </c>
      <c r="J114">
        <v>146</v>
      </c>
      <c r="K114">
        <v>185</v>
      </c>
      <c r="L114">
        <v>129</v>
      </c>
      <c r="M114">
        <v>91</v>
      </c>
      <c r="N114">
        <v>37</v>
      </c>
    </row>
    <row r="115" spans="1:14" x14ac:dyDescent="0.2">
      <c r="A115">
        <v>1903</v>
      </c>
      <c r="B115">
        <v>21</v>
      </c>
      <c r="C115">
        <v>54</v>
      </c>
      <c r="D115">
        <v>122</v>
      </c>
      <c r="E115">
        <v>126</v>
      </c>
      <c r="F115">
        <v>91</v>
      </c>
      <c r="G115">
        <v>181</v>
      </c>
      <c r="H115">
        <v>156</v>
      </c>
      <c r="I115">
        <v>183</v>
      </c>
      <c r="J115">
        <v>168</v>
      </c>
      <c r="K115">
        <v>190</v>
      </c>
      <c r="L115">
        <v>122</v>
      </c>
      <c r="M115">
        <v>115</v>
      </c>
      <c r="N115">
        <v>72</v>
      </c>
    </row>
    <row r="116" spans="1:14" x14ac:dyDescent="0.2">
      <c r="A116">
        <v>1903</v>
      </c>
      <c r="B116">
        <v>22</v>
      </c>
      <c r="C116">
        <v>74</v>
      </c>
      <c r="D116">
        <v>119</v>
      </c>
      <c r="E116">
        <v>153</v>
      </c>
      <c r="F116">
        <v>85</v>
      </c>
      <c r="G116">
        <v>231</v>
      </c>
      <c r="H116">
        <v>186</v>
      </c>
      <c r="I116">
        <v>201</v>
      </c>
      <c r="J116">
        <v>181</v>
      </c>
      <c r="K116">
        <v>179</v>
      </c>
      <c r="L116">
        <v>111</v>
      </c>
      <c r="M116">
        <v>107</v>
      </c>
      <c r="N116">
        <v>93</v>
      </c>
    </row>
    <row r="117" spans="1:14" x14ac:dyDescent="0.2">
      <c r="A117">
        <v>1903</v>
      </c>
      <c r="B117">
        <v>23</v>
      </c>
      <c r="C117">
        <v>71</v>
      </c>
      <c r="D117">
        <v>88</v>
      </c>
      <c r="E117">
        <v>129</v>
      </c>
      <c r="F117">
        <v>87</v>
      </c>
      <c r="G117">
        <v>184</v>
      </c>
      <c r="H117">
        <v>196</v>
      </c>
      <c r="I117">
        <v>200</v>
      </c>
      <c r="J117">
        <v>179</v>
      </c>
      <c r="K117">
        <v>191</v>
      </c>
      <c r="L117">
        <v>108</v>
      </c>
      <c r="M117">
        <v>115</v>
      </c>
      <c r="N117">
        <v>74</v>
      </c>
    </row>
    <row r="118" spans="1:14" x14ac:dyDescent="0.2">
      <c r="A118">
        <v>1903</v>
      </c>
      <c r="B118">
        <v>24</v>
      </c>
      <c r="C118">
        <v>84</v>
      </c>
      <c r="D118">
        <v>85</v>
      </c>
      <c r="E118">
        <v>115</v>
      </c>
      <c r="F118">
        <v>105</v>
      </c>
      <c r="G118">
        <v>191</v>
      </c>
      <c r="H118">
        <v>195</v>
      </c>
      <c r="I118">
        <v>195</v>
      </c>
      <c r="J118">
        <v>145</v>
      </c>
      <c r="K118">
        <v>187</v>
      </c>
      <c r="L118">
        <v>116</v>
      </c>
      <c r="M118">
        <v>105</v>
      </c>
      <c r="N118">
        <v>58</v>
      </c>
    </row>
    <row r="119" spans="1:14" x14ac:dyDescent="0.2">
      <c r="A119">
        <v>1903</v>
      </c>
      <c r="B119">
        <v>25</v>
      </c>
      <c r="C119">
        <v>108</v>
      </c>
      <c r="D119">
        <v>92</v>
      </c>
      <c r="E119">
        <v>150</v>
      </c>
      <c r="F119">
        <v>123</v>
      </c>
      <c r="G119">
        <v>195</v>
      </c>
      <c r="H119">
        <v>204</v>
      </c>
      <c r="I119">
        <v>197</v>
      </c>
      <c r="J119">
        <v>164</v>
      </c>
      <c r="K119">
        <v>171</v>
      </c>
      <c r="L119">
        <v>140</v>
      </c>
      <c r="M119">
        <v>77</v>
      </c>
      <c r="N119">
        <v>50</v>
      </c>
    </row>
    <row r="120" spans="1:14" x14ac:dyDescent="0.2">
      <c r="A120">
        <v>1903</v>
      </c>
      <c r="B120">
        <v>26</v>
      </c>
      <c r="C120">
        <v>108</v>
      </c>
      <c r="D120">
        <v>88</v>
      </c>
      <c r="E120">
        <v>135</v>
      </c>
      <c r="F120">
        <v>96</v>
      </c>
      <c r="G120">
        <v>197</v>
      </c>
      <c r="H120">
        <v>206</v>
      </c>
      <c r="I120">
        <v>192</v>
      </c>
      <c r="J120">
        <v>154</v>
      </c>
      <c r="K120">
        <v>178</v>
      </c>
      <c r="L120">
        <v>124</v>
      </c>
      <c r="M120">
        <v>66</v>
      </c>
      <c r="N120">
        <v>44</v>
      </c>
    </row>
    <row r="121" spans="1:14" x14ac:dyDescent="0.2">
      <c r="A121">
        <v>1903</v>
      </c>
      <c r="B121">
        <v>27</v>
      </c>
      <c r="C121">
        <v>99</v>
      </c>
      <c r="D121">
        <v>100</v>
      </c>
      <c r="E121">
        <v>111</v>
      </c>
      <c r="F121">
        <v>101</v>
      </c>
      <c r="G121">
        <v>198</v>
      </c>
      <c r="H121">
        <v>248</v>
      </c>
      <c r="I121">
        <v>174</v>
      </c>
      <c r="J121">
        <v>172</v>
      </c>
      <c r="K121">
        <v>167</v>
      </c>
      <c r="L121">
        <v>127</v>
      </c>
      <c r="M121">
        <v>87</v>
      </c>
      <c r="N121">
        <v>36</v>
      </c>
    </row>
    <row r="122" spans="1:14" x14ac:dyDescent="0.2">
      <c r="A122">
        <v>1903</v>
      </c>
      <c r="B122">
        <v>28</v>
      </c>
      <c r="C122">
        <v>83</v>
      </c>
      <c r="D122">
        <v>79</v>
      </c>
      <c r="E122">
        <v>116</v>
      </c>
      <c r="F122">
        <v>135</v>
      </c>
      <c r="G122">
        <v>198</v>
      </c>
      <c r="H122">
        <v>238</v>
      </c>
      <c r="I122">
        <v>187</v>
      </c>
      <c r="J122">
        <v>176</v>
      </c>
      <c r="K122">
        <v>179</v>
      </c>
      <c r="L122">
        <v>111</v>
      </c>
      <c r="M122">
        <v>79</v>
      </c>
      <c r="N122">
        <v>22</v>
      </c>
    </row>
    <row r="123" spans="1:14" x14ac:dyDescent="0.2">
      <c r="A123">
        <v>1903</v>
      </c>
      <c r="B123">
        <v>29</v>
      </c>
      <c r="C123">
        <v>83</v>
      </c>
      <c r="E123">
        <v>113</v>
      </c>
      <c r="F123">
        <v>139</v>
      </c>
      <c r="G123">
        <v>198</v>
      </c>
      <c r="H123">
        <v>215</v>
      </c>
      <c r="I123">
        <v>172</v>
      </c>
      <c r="J123">
        <v>173</v>
      </c>
      <c r="K123">
        <v>172</v>
      </c>
      <c r="L123">
        <v>116</v>
      </c>
      <c r="M123">
        <v>48</v>
      </c>
      <c r="N123">
        <v>9</v>
      </c>
    </row>
    <row r="124" spans="1:14" x14ac:dyDescent="0.2">
      <c r="A124">
        <v>1903</v>
      </c>
      <c r="B124">
        <v>30</v>
      </c>
      <c r="C124">
        <v>90</v>
      </c>
      <c r="E124">
        <v>96</v>
      </c>
      <c r="F124">
        <v>133</v>
      </c>
      <c r="G124">
        <v>205</v>
      </c>
      <c r="H124">
        <v>203</v>
      </c>
      <c r="I124">
        <v>160</v>
      </c>
      <c r="J124">
        <v>170</v>
      </c>
      <c r="K124">
        <v>178</v>
      </c>
      <c r="L124">
        <v>107</v>
      </c>
      <c r="M124">
        <v>19</v>
      </c>
      <c r="N124">
        <v>10</v>
      </c>
    </row>
    <row r="125" spans="1:14" x14ac:dyDescent="0.2">
      <c r="A125">
        <v>1903</v>
      </c>
      <c r="B125">
        <v>31</v>
      </c>
      <c r="C125">
        <v>87</v>
      </c>
      <c r="E125">
        <v>113</v>
      </c>
      <c r="G125">
        <v>230</v>
      </c>
      <c r="I125">
        <v>156</v>
      </c>
      <c r="J125">
        <v>176</v>
      </c>
      <c r="L125">
        <v>112</v>
      </c>
      <c r="N125">
        <v>0</v>
      </c>
    </row>
    <row r="126" spans="1:14" x14ac:dyDescent="0.2">
      <c r="A126">
        <v>1904</v>
      </c>
      <c r="B126">
        <v>1</v>
      </c>
      <c r="C126">
        <v>12</v>
      </c>
      <c r="D126">
        <v>51</v>
      </c>
      <c r="E126">
        <v>14</v>
      </c>
      <c r="F126">
        <v>80</v>
      </c>
      <c r="G126">
        <v>146</v>
      </c>
      <c r="H126">
        <v>153</v>
      </c>
      <c r="I126">
        <v>192</v>
      </c>
      <c r="J126">
        <v>223</v>
      </c>
      <c r="K126">
        <v>166</v>
      </c>
      <c r="L126">
        <v>145</v>
      </c>
      <c r="M126">
        <v>96</v>
      </c>
      <c r="N126">
        <v>106</v>
      </c>
    </row>
    <row r="127" spans="1:14" x14ac:dyDescent="0.2">
      <c r="A127">
        <v>1904</v>
      </c>
      <c r="B127">
        <v>2</v>
      </c>
      <c r="C127">
        <v>49</v>
      </c>
      <c r="D127">
        <v>56</v>
      </c>
      <c r="E127">
        <v>28</v>
      </c>
      <c r="F127">
        <v>97</v>
      </c>
      <c r="G127">
        <v>119</v>
      </c>
      <c r="H127">
        <v>146</v>
      </c>
      <c r="I127">
        <v>178</v>
      </c>
      <c r="J127">
        <v>235</v>
      </c>
      <c r="K127">
        <v>185</v>
      </c>
      <c r="L127">
        <v>120</v>
      </c>
      <c r="M127">
        <v>97</v>
      </c>
      <c r="N127">
        <v>86</v>
      </c>
    </row>
    <row r="128" spans="1:14" x14ac:dyDescent="0.2">
      <c r="A128">
        <v>1904</v>
      </c>
      <c r="B128">
        <v>3</v>
      </c>
      <c r="C128">
        <v>76</v>
      </c>
      <c r="D128">
        <v>54</v>
      </c>
      <c r="E128">
        <v>35</v>
      </c>
      <c r="F128">
        <v>101</v>
      </c>
      <c r="G128">
        <v>116</v>
      </c>
      <c r="H128">
        <v>182</v>
      </c>
      <c r="I128">
        <v>173</v>
      </c>
      <c r="J128">
        <v>272</v>
      </c>
      <c r="K128">
        <v>167</v>
      </c>
      <c r="L128">
        <v>148</v>
      </c>
      <c r="M128">
        <v>135</v>
      </c>
      <c r="N128">
        <v>93</v>
      </c>
    </row>
    <row r="129" spans="1:14" x14ac:dyDescent="0.2">
      <c r="A129">
        <v>1904</v>
      </c>
      <c r="B129">
        <v>4</v>
      </c>
      <c r="C129">
        <v>59</v>
      </c>
      <c r="D129">
        <v>53</v>
      </c>
      <c r="E129">
        <v>23</v>
      </c>
      <c r="F129">
        <v>96</v>
      </c>
      <c r="G129">
        <v>148</v>
      </c>
      <c r="H129">
        <v>200</v>
      </c>
      <c r="I129">
        <v>171</v>
      </c>
      <c r="J129">
        <v>256</v>
      </c>
      <c r="K129">
        <v>177</v>
      </c>
      <c r="L129">
        <v>156</v>
      </c>
      <c r="M129">
        <v>118</v>
      </c>
      <c r="N129">
        <v>130</v>
      </c>
    </row>
    <row r="130" spans="1:14" x14ac:dyDescent="0.2">
      <c r="A130">
        <v>1904</v>
      </c>
      <c r="B130">
        <v>5</v>
      </c>
      <c r="C130">
        <v>56</v>
      </c>
      <c r="D130">
        <v>64</v>
      </c>
      <c r="E130">
        <v>39</v>
      </c>
      <c r="F130">
        <v>117</v>
      </c>
      <c r="G130">
        <v>149</v>
      </c>
      <c r="H130">
        <v>207</v>
      </c>
      <c r="I130">
        <v>177</v>
      </c>
      <c r="J130">
        <v>229</v>
      </c>
      <c r="K130">
        <v>207</v>
      </c>
      <c r="L130">
        <v>143</v>
      </c>
      <c r="M130">
        <v>124</v>
      </c>
      <c r="N130">
        <v>108</v>
      </c>
    </row>
    <row r="131" spans="1:14" x14ac:dyDescent="0.2">
      <c r="A131">
        <v>1904</v>
      </c>
      <c r="B131">
        <v>6</v>
      </c>
      <c r="C131">
        <v>51</v>
      </c>
      <c r="D131">
        <v>54</v>
      </c>
      <c r="E131">
        <v>32</v>
      </c>
      <c r="F131">
        <v>112</v>
      </c>
      <c r="G131">
        <v>132</v>
      </c>
      <c r="H131">
        <v>182</v>
      </c>
      <c r="I131">
        <v>220</v>
      </c>
      <c r="J131">
        <v>199</v>
      </c>
      <c r="K131">
        <v>186</v>
      </c>
      <c r="L131">
        <v>127</v>
      </c>
      <c r="M131">
        <v>108</v>
      </c>
      <c r="N131">
        <v>68</v>
      </c>
    </row>
    <row r="132" spans="1:14" x14ac:dyDescent="0.2">
      <c r="A132">
        <v>1904</v>
      </c>
      <c r="B132">
        <v>7</v>
      </c>
      <c r="C132">
        <v>78</v>
      </c>
      <c r="D132">
        <v>67</v>
      </c>
      <c r="E132">
        <v>62</v>
      </c>
      <c r="F132">
        <v>110</v>
      </c>
      <c r="G132">
        <v>93</v>
      </c>
      <c r="H132">
        <v>164</v>
      </c>
      <c r="I132">
        <v>199</v>
      </c>
      <c r="J132">
        <v>200</v>
      </c>
      <c r="K132">
        <v>174</v>
      </c>
      <c r="L132">
        <v>99</v>
      </c>
      <c r="M132">
        <v>94</v>
      </c>
      <c r="N132">
        <v>66</v>
      </c>
    </row>
    <row r="133" spans="1:14" x14ac:dyDescent="0.2">
      <c r="A133">
        <v>1904</v>
      </c>
      <c r="B133">
        <v>8</v>
      </c>
      <c r="C133">
        <v>67</v>
      </c>
      <c r="D133">
        <v>62</v>
      </c>
      <c r="E133">
        <v>100</v>
      </c>
      <c r="F133">
        <v>140</v>
      </c>
      <c r="G133">
        <v>81</v>
      </c>
      <c r="H133">
        <v>156</v>
      </c>
      <c r="I133">
        <v>216</v>
      </c>
      <c r="J133">
        <v>202</v>
      </c>
      <c r="K133">
        <v>150</v>
      </c>
      <c r="L133">
        <v>106</v>
      </c>
      <c r="M133">
        <v>112</v>
      </c>
      <c r="N133">
        <v>32</v>
      </c>
    </row>
    <row r="134" spans="1:14" x14ac:dyDescent="0.2">
      <c r="A134">
        <v>1904</v>
      </c>
      <c r="B134">
        <v>9</v>
      </c>
      <c r="C134">
        <v>61</v>
      </c>
      <c r="D134">
        <v>61</v>
      </c>
      <c r="E134">
        <v>114</v>
      </c>
      <c r="F134">
        <v>111</v>
      </c>
      <c r="G134">
        <v>114</v>
      </c>
      <c r="H134">
        <v>153</v>
      </c>
      <c r="I134">
        <v>242</v>
      </c>
      <c r="J134">
        <v>190</v>
      </c>
      <c r="K134">
        <v>165</v>
      </c>
      <c r="L134">
        <v>126</v>
      </c>
      <c r="M134">
        <v>147</v>
      </c>
      <c r="N134">
        <v>39</v>
      </c>
    </row>
    <row r="135" spans="1:14" x14ac:dyDescent="0.2">
      <c r="A135">
        <v>1904</v>
      </c>
      <c r="B135">
        <v>10</v>
      </c>
      <c r="C135">
        <v>76</v>
      </c>
      <c r="D135">
        <v>62</v>
      </c>
      <c r="E135">
        <v>80</v>
      </c>
      <c r="F135">
        <v>98</v>
      </c>
      <c r="G135">
        <v>103</v>
      </c>
      <c r="H135">
        <v>163</v>
      </c>
      <c r="I135">
        <v>260</v>
      </c>
      <c r="J135">
        <v>190</v>
      </c>
      <c r="K135">
        <v>168</v>
      </c>
      <c r="L135">
        <v>144</v>
      </c>
      <c r="M135">
        <v>113</v>
      </c>
      <c r="N135">
        <v>48</v>
      </c>
    </row>
    <row r="136" spans="1:14" x14ac:dyDescent="0.2">
      <c r="A136">
        <v>1904</v>
      </c>
      <c r="B136">
        <v>11</v>
      </c>
      <c r="C136">
        <v>64</v>
      </c>
      <c r="D136">
        <v>49</v>
      </c>
      <c r="E136">
        <v>81</v>
      </c>
      <c r="F136">
        <v>109</v>
      </c>
      <c r="G136">
        <v>135</v>
      </c>
      <c r="H136">
        <v>155</v>
      </c>
      <c r="I136">
        <v>261</v>
      </c>
      <c r="J136">
        <v>167</v>
      </c>
      <c r="K136">
        <v>175</v>
      </c>
      <c r="L136">
        <v>159</v>
      </c>
      <c r="M136">
        <v>118</v>
      </c>
      <c r="N136">
        <v>45</v>
      </c>
    </row>
    <row r="137" spans="1:14" x14ac:dyDescent="0.2">
      <c r="A137">
        <v>1904</v>
      </c>
      <c r="B137">
        <v>12</v>
      </c>
      <c r="C137">
        <v>86</v>
      </c>
      <c r="D137">
        <v>80</v>
      </c>
      <c r="E137">
        <v>81</v>
      </c>
      <c r="F137">
        <v>149</v>
      </c>
      <c r="G137">
        <v>148</v>
      </c>
      <c r="H137">
        <v>185</v>
      </c>
      <c r="I137">
        <v>242</v>
      </c>
      <c r="J137">
        <v>178</v>
      </c>
      <c r="K137">
        <v>137</v>
      </c>
      <c r="L137">
        <v>128</v>
      </c>
      <c r="M137">
        <v>119</v>
      </c>
      <c r="N137">
        <v>58</v>
      </c>
    </row>
    <row r="138" spans="1:14" x14ac:dyDescent="0.2">
      <c r="A138">
        <v>1904</v>
      </c>
      <c r="B138">
        <v>13</v>
      </c>
      <c r="C138">
        <v>116</v>
      </c>
      <c r="D138">
        <v>88</v>
      </c>
      <c r="E138">
        <v>76</v>
      </c>
      <c r="F138">
        <v>134</v>
      </c>
      <c r="G138">
        <v>173</v>
      </c>
      <c r="H138">
        <v>175</v>
      </c>
      <c r="I138">
        <v>235</v>
      </c>
      <c r="J138">
        <v>197</v>
      </c>
      <c r="K138">
        <v>164</v>
      </c>
      <c r="L138">
        <v>122</v>
      </c>
      <c r="M138">
        <v>97</v>
      </c>
      <c r="N138">
        <v>57</v>
      </c>
    </row>
    <row r="139" spans="1:14" x14ac:dyDescent="0.2">
      <c r="A139">
        <v>1904</v>
      </c>
      <c r="B139">
        <v>14</v>
      </c>
      <c r="C139">
        <v>81</v>
      </c>
      <c r="D139">
        <v>68</v>
      </c>
      <c r="E139">
        <v>79</v>
      </c>
      <c r="F139">
        <v>128</v>
      </c>
      <c r="G139">
        <v>161</v>
      </c>
      <c r="H139">
        <v>178</v>
      </c>
      <c r="I139">
        <v>236</v>
      </c>
      <c r="J139">
        <v>195</v>
      </c>
      <c r="K139">
        <v>142</v>
      </c>
      <c r="L139">
        <v>123</v>
      </c>
      <c r="M139">
        <v>96</v>
      </c>
      <c r="N139">
        <v>62</v>
      </c>
    </row>
    <row r="140" spans="1:14" x14ac:dyDescent="0.2">
      <c r="A140">
        <v>1904</v>
      </c>
      <c r="B140">
        <v>15</v>
      </c>
      <c r="C140">
        <v>59</v>
      </c>
      <c r="D140">
        <v>51</v>
      </c>
      <c r="E140">
        <v>73</v>
      </c>
      <c r="F140">
        <v>116</v>
      </c>
      <c r="G140">
        <v>166</v>
      </c>
      <c r="H140">
        <v>170</v>
      </c>
      <c r="I140">
        <v>248</v>
      </c>
      <c r="J140">
        <v>182</v>
      </c>
      <c r="K140">
        <v>168</v>
      </c>
      <c r="L140">
        <v>111</v>
      </c>
      <c r="M140">
        <v>112</v>
      </c>
      <c r="N140">
        <v>91</v>
      </c>
    </row>
    <row r="141" spans="1:14" x14ac:dyDescent="0.2">
      <c r="A141">
        <v>1904</v>
      </c>
      <c r="B141">
        <v>16</v>
      </c>
      <c r="C141">
        <v>45</v>
      </c>
      <c r="D141">
        <v>49</v>
      </c>
      <c r="E141">
        <v>69</v>
      </c>
      <c r="F141">
        <v>130</v>
      </c>
      <c r="G141">
        <v>202</v>
      </c>
      <c r="H141">
        <v>174</v>
      </c>
      <c r="I141">
        <v>229</v>
      </c>
      <c r="J141">
        <v>185</v>
      </c>
      <c r="K141">
        <v>196</v>
      </c>
      <c r="L141">
        <v>122</v>
      </c>
      <c r="M141">
        <v>104</v>
      </c>
      <c r="N141">
        <v>125</v>
      </c>
    </row>
    <row r="142" spans="1:14" x14ac:dyDescent="0.2">
      <c r="A142">
        <v>1904</v>
      </c>
      <c r="B142">
        <v>17</v>
      </c>
      <c r="C142">
        <v>57</v>
      </c>
      <c r="D142">
        <v>38</v>
      </c>
      <c r="E142">
        <v>77</v>
      </c>
      <c r="F142">
        <v>146</v>
      </c>
      <c r="G142">
        <v>177</v>
      </c>
      <c r="H142">
        <v>180</v>
      </c>
      <c r="I142">
        <v>249</v>
      </c>
      <c r="J142">
        <v>161</v>
      </c>
      <c r="K142">
        <v>199</v>
      </c>
      <c r="L142">
        <v>167</v>
      </c>
      <c r="M142">
        <v>73</v>
      </c>
      <c r="N142">
        <v>125</v>
      </c>
    </row>
    <row r="143" spans="1:14" x14ac:dyDescent="0.2">
      <c r="A143">
        <v>1904</v>
      </c>
      <c r="B143">
        <v>18</v>
      </c>
      <c r="C143">
        <v>86</v>
      </c>
      <c r="D143">
        <v>46</v>
      </c>
      <c r="E143">
        <v>97</v>
      </c>
      <c r="F143">
        <v>167</v>
      </c>
      <c r="G143">
        <v>141</v>
      </c>
      <c r="H143">
        <v>171</v>
      </c>
      <c r="I143">
        <v>247</v>
      </c>
      <c r="J143">
        <v>178</v>
      </c>
      <c r="K143">
        <v>200</v>
      </c>
      <c r="L143">
        <v>172</v>
      </c>
      <c r="M143">
        <v>93</v>
      </c>
      <c r="N143">
        <v>92</v>
      </c>
    </row>
    <row r="144" spans="1:14" x14ac:dyDescent="0.2">
      <c r="A144">
        <v>1904</v>
      </c>
      <c r="B144">
        <v>19</v>
      </c>
      <c r="C144">
        <v>76</v>
      </c>
      <c r="D144">
        <v>62</v>
      </c>
      <c r="E144">
        <v>117</v>
      </c>
      <c r="F144">
        <v>162</v>
      </c>
      <c r="G144">
        <v>146</v>
      </c>
      <c r="H144">
        <v>166</v>
      </c>
      <c r="I144">
        <v>244</v>
      </c>
      <c r="J144">
        <v>164</v>
      </c>
      <c r="K144">
        <v>183</v>
      </c>
      <c r="L144">
        <v>162</v>
      </c>
      <c r="M144">
        <v>108</v>
      </c>
      <c r="N144">
        <v>36</v>
      </c>
    </row>
    <row r="145" spans="1:14" x14ac:dyDescent="0.2">
      <c r="A145">
        <v>1904</v>
      </c>
      <c r="B145">
        <v>20</v>
      </c>
      <c r="C145">
        <v>57</v>
      </c>
      <c r="D145">
        <v>104</v>
      </c>
      <c r="E145">
        <v>128</v>
      </c>
      <c r="F145">
        <v>147</v>
      </c>
      <c r="G145">
        <v>165</v>
      </c>
      <c r="H145">
        <v>176</v>
      </c>
      <c r="I145">
        <v>207</v>
      </c>
      <c r="J145">
        <v>180</v>
      </c>
      <c r="K145">
        <v>168</v>
      </c>
      <c r="L145">
        <v>146</v>
      </c>
      <c r="M145">
        <v>71</v>
      </c>
      <c r="N145">
        <v>10</v>
      </c>
    </row>
    <row r="146" spans="1:14" x14ac:dyDescent="0.2">
      <c r="A146">
        <v>1904</v>
      </c>
      <c r="B146">
        <v>21</v>
      </c>
      <c r="C146">
        <v>61</v>
      </c>
      <c r="D146">
        <v>115</v>
      </c>
      <c r="E146">
        <v>92</v>
      </c>
      <c r="F146">
        <v>113</v>
      </c>
      <c r="G146">
        <v>112</v>
      </c>
      <c r="H146">
        <v>170</v>
      </c>
      <c r="I146">
        <v>226</v>
      </c>
      <c r="J146">
        <v>161</v>
      </c>
      <c r="K146">
        <v>155</v>
      </c>
      <c r="L146">
        <v>148</v>
      </c>
      <c r="M146">
        <v>50</v>
      </c>
      <c r="N146">
        <v>6</v>
      </c>
    </row>
    <row r="147" spans="1:14" x14ac:dyDescent="0.2">
      <c r="A147">
        <v>1904</v>
      </c>
      <c r="B147">
        <v>22</v>
      </c>
      <c r="C147">
        <v>36</v>
      </c>
      <c r="D147">
        <v>89</v>
      </c>
      <c r="E147">
        <v>99</v>
      </c>
      <c r="F147">
        <v>99</v>
      </c>
      <c r="G147">
        <v>123</v>
      </c>
      <c r="H147">
        <v>167</v>
      </c>
      <c r="I147">
        <v>227</v>
      </c>
      <c r="J147">
        <v>143</v>
      </c>
      <c r="K147">
        <v>146</v>
      </c>
      <c r="L147">
        <v>134</v>
      </c>
      <c r="M147">
        <v>25</v>
      </c>
      <c r="N147">
        <v>2</v>
      </c>
    </row>
    <row r="148" spans="1:14" x14ac:dyDescent="0.2">
      <c r="A148">
        <v>1904</v>
      </c>
      <c r="B148">
        <v>23</v>
      </c>
      <c r="C148">
        <v>49</v>
      </c>
      <c r="D148">
        <v>57</v>
      </c>
      <c r="E148">
        <v>109</v>
      </c>
      <c r="F148">
        <v>123</v>
      </c>
      <c r="G148">
        <v>149</v>
      </c>
      <c r="H148">
        <v>196</v>
      </c>
      <c r="I148">
        <v>213</v>
      </c>
      <c r="J148">
        <v>150</v>
      </c>
      <c r="K148">
        <v>149</v>
      </c>
      <c r="L148">
        <v>120</v>
      </c>
      <c r="M148">
        <v>27</v>
      </c>
      <c r="N148">
        <v>-6</v>
      </c>
    </row>
    <row r="149" spans="1:14" x14ac:dyDescent="0.2">
      <c r="A149">
        <v>1904</v>
      </c>
      <c r="B149">
        <v>24</v>
      </c>
      <c r="C149">
        <v>30</v>
      </c>
      <c r="D149">
        <v>49</v>
      </c>
      <c r="E149">
        <v>70</v>
      </c>
      <c r="F149">
        <v>143</v>
      </c>
      <c r="G149">
        <v>148</v>
      </c>
      <c r="H149">
        <v>180</v>
      </c>
      <c r="I149">
        <v>234</v>
      </c>
      <c r="J149">
        <v>162</v>
      </c>
      <c r="K149">
        <v>139</v>
      </c>
      <c r="L149">
        <v>126</v>
      </c>
      <c r="M149">
        <v>-3</v>
      </c>
      <c r="N149">
        <v>9</v>
      </c>
    </row>
    <row r="150" spans="1:14" x14ac:dyDescent="0.2">
      <c r="A150">
        <v>1904</v>
      </c>
      <c r="B150">
        <v>25</v>
      </c>
      <c r="C150">
        <v>38</v>
      </c>
      <c r="D150">
        <v>39</v>
      </c>
      <c r="E150">
        <v>51</v>
      </c>
      <c r="F150">
        <v>122</v>
      </c>
      <c r="G150">
        <v>163</v>
      </c>
      <c r="H150">
        <v>162</v>
      </c>
      <c r="I150">
        <v>225</v>
      </c>
      <c r="J150">
        <v>161</v>
      </c>
      <c r="K150">
        <v>139</v>
      </c>
      <c r="L150">
        <v>122</v>
      </c>
      <c r="M150">
        <v>27</v>
      </c>
      <c r="N150">
        <v>10</v>
      </c>
    </row>
    <row r="151" spans="1:14" x14ac:dyDescent="0.2">
      <c r="A151">
        <v>1904</v>
      </c>
      <c r="B151">
        <v>26</v>
      </c>
      <c r="C151">
        <v>86</v>
      </c>
      <c r="D151">
        <v>19</v>
      </c>
      <c r="E151">
        <v>60</v>
      </c>
      <c r="F151">
        <v>97</v>
      </c>
      <c r="G151">
        <v>207</v>
      </c>
      <c r="H151">
        <v>169</v>
      </c>
      <c r="I151">
        <v>171</v>
      </c>
      <c r="J151">
        <v>187</v>
      </c>
      <c r="K151">
        <v>161</v>
      </c>
      <c r="L151">
        <v>123</v>
      </c>
      <c r="M151">
        <v>12</v>
      </c>
      <c r="N151">
        <v>21</v>
      </c>
    </row>
    <row r="152" spans="1:14" x14ac:dyDescent="0.2">
      <c r="A152">
        <v>1904</v>
      </c>
      <c r="B152">
        <v>27</v>
      </c>
      <c r="C152">
        <v>113</v>
      </c>
      <c r="D152">
        <v>22</v>
      </c>
      <c r="E152">
        <v>80</v>
      </c>
      <c r="F152">
        <v>113</v>
      </c>
      <c r="G152">
        <v>165</v>
      </c>
      <c r="H152">
        <v>185</v>
      </c>
      <c r="I152">
        <v>192</v>
      </c>
      <c r="J152">
        <v>200</v>
      </c>
      <c r="K152">
        <v>165</v>
      </c>
      <c r="L152">
        <v>123</v>
      </c>
      <c r="M152">
        <v>14</v>
      </c>
      <c r="N152">
        <v>42</v>
      </c>
    </row>
    <row r="153" spans="1:14" x14ac:dyDescent="0.2">
      <c r="A153">
        <v>1904</v>
      </c>
      <c r="B153">
        <v>28</v>
      </c>
      <c r="C153">
        <v>97</v>
      </c>
      <c r="D153">
        <v>23</v>
      </c>
      <c r="E153">
        <v>80</v>
      </c>
      <c r="F153">
        <v>119</v>
      </c>
      <c r="G153">
        <v>163</v>
      </c>
      <c r="H153">
        <v>214</v>
      </c>
      <c r="I153">
        <v>202</v>
      </c>
      <c r="J153">
        <v>237</v>
      </c>
      <c r="K153">
        <v>169</v>
      </c>
      <c r="L153">
        <v>125</v>
      </c>
      <c r="M153">
        <v>39</v>
      </c>
      <c r="N153">
        <v>86</v>
      </c>
    </row>
    <row r="154" spans="1:14" x14ac:dyDescent="0.2">
      <c r="A154">
        <v>1904</v>
      </c>
      <c r="B154">
        <v>29</v>
      </c>
      <c r="C154">
        <v>72</v>
      </c>
      <c r="D154">
        <v>1</v>
      </c>
      <c r="E154">
        <v>92</v>
      </c>
      <c r="F154">
        <v>131</v>
      </c>
      <c r="G154">
        <v>184</v>
      </c>
      <c r="H154">
        <v>230</v>
      </c>
      <c r="I154">
        <v>205</v>
      </c>
      <c r="J154">
        <v>248</v>
      </c>
      <c r="K154">
        <v>164</v>
      </c>
      <c r="L154">
        <v>118</v>
      </c>
      <c r="M154">
        <v>65</v>
      </c>
      <c r="N154">
        <v>120</v>
      </c>
    </row>
    <row r="155" spans="1:14" x14ac:dyDescent="0.2">
      <c r="A155">
        <v>1904</v>
      </c>
      <c r="B155">
        <v>30</v>
      </c>
      <c r="C155">
        <v>79</v>
      </c>
      <c r="E155">
        <v>78</v>
      </c>
      <c r="F155">
        <v>141</v>
      </c>
      <c r="G155">
        <v>170</v>
      </c>
      <c r="H155">
        <v>227</v>
      </c>
      <c r="I155">
        <v>209</v>
      </c>
      <c r="J155">
        <v>228</v>
      </c>
      <c r="K155">
        <v>137</v>
      </c>
      <c r="L155">
        <v>102</v>
      </c>
      <c r="M155">
        <v>93</v>
      </c>
      <c r="N155">
        <v>91</v>
      </c>
    </row>
    <row r="156" spans="1:14" x14ac:dyDescent="0.2">
      <c r="A156">
        <v>1904</v>
      </c>
      <c r="B156">
        <v>31</v>
      </c>
      <c r="C156">
        <v>50</v>
      </c>
      <c r="E156">
        <v>79</v>
      </c>
      <c r="G156">
        <v>170</v>
      </c>
      <c r="I156">
        <v>213</v>
      </c>
      <c r="J156">
        <v>181</v>
      </c>
      <c r="L156">
        <v>90</v>
      </c>
      <c r="N156">
        <v>64</v>
      </c>
    </row>
    <row r="157" spans="1:14" x14ac:dyDescent="0.2">
      <c r="A157">
        <v>1905</v>
      </c>
      <c r="B157">
        <v>1</v>
      </c>
      <c r="C157">
        <v>16</v>
      </c>
      <c r="D157">
        <v>95</v>
      </c>
      <c r="E157">
        <v>73</v>
      </c>
      <c r="F157">
        <v>121</v>
      </c>
      <c r="G157">
        <v>125</v>
      </c>
      <c r="H157">
        <v>175</v>
      </c>
      <c r="I157">
        <v>197</v>
      </c>
      <c r="J157">
        <v>192</v>
      </c>
      <c r="K157">
        <v>162</v>
      </c>
      <c r="L157">
        <v>140</v>
      </c>
      <c r="M157">
        <v>94</v>
      </c>
      <c r="N157">
        <v>79</v>
      </c>
    </row>
    <row r="158" spans="1:14" x14ac:dyDescent="0.2">
      <c r="A158">
        <v>1905</v>
      </c>
      <c r="B158">
        <v>2</v>
      </c>
      <c r="C158">
        <v>66</v>
      </c>
      <c r="D158">
        <v>66</v>
      </c>
      <c r="E158">
        <v>65</v>
      </c>
      <c r="F158">
        <v>109</v>
      </c>
      <c r="G158">
        <v>110</v>
      </c>
      <c r="H158">
        <v>181</v>
      </c>
      <c r="I158">
        <v>213</v>
      </c>
      <c r="J158">
        <v>203</v>
      </c>
      <c r="K158">
        <v>181</v>
      </c>
      <c r="L158">
        <v>122</v>
      </c>
      <c r="M158">
        <v>104</v>
      </c>
      <c r="N158">
        <v>84</v>
      </c>
    </row>
    <row r="159" spans="1:14" x14ac:dyDescent="0.2">
      <c r="A159">
        <v>1905</v>
      </c>
      <c r="B159">
        <v>3</v>
      </c>
      <c r="C159">
        <v>96</v>
      </c>
      <c r="D159">
        <v>77</v>
      </c>
      <c r="E159">
        <v>62</v>
      </c>
      <c r="F159">
        <v>98</v>
      </c>
      <c r="G159">
        <v>121</v>
      </c>
      <c r="H159">
        <v>185</v>
      </c>
      <c r="I159">
        <v>194</v>
      </c>
      <c r="J159">
        <v>191</v>
      </c>
      <c r="K159">
        <v>198</v>
      </c>
      <c r="L159">
        <v>122</v>
      </c>
      <c r="M159">
        <v>92</v>
      </c>
      <c r="N159">
        <v>74</v>
      </c>
    </row>
    <row r="160" spans="1:14" x14ac:dyDescent="0.2">
      <c r="A160">
        <v>1905</v>
      </c>
      <c r="B160">
        <v>4</v>
      </c>
      <c r="C160">
        <v>85</v>
      </c>
      <c r="D160">
        <v>106</v>
      </c>
      <c r="E160">
        <v>78</v>
      </c>
      <c r="F160">
        <v>111</v>
      </c>
      <c r="G160">
        <v>120</v>
      </c>
      <c r="H160">
        <v>181</v>
      </c>
      <c r="I160">
        <v>196</v>
      </c>
      <c r="J160">
        <v>191</v>
      </c>
      <c r="K160">
        <v>201</v>
      </c>
      <c r="L160">
        <v>135</v>
      </c>
      <c r="M160">
        <v>86</v>
      </c>
      <c r="N160">
        <v>61</v>
      </c>
    </row>
    <row r="161" spans="1:14" x14ac:dyDescent="0.2">
      <c r="A161">
        <v>1905</v>
      </c>
      <c r="B161">
        <v>5</v>
      </c>
      <c r="C161">
        <v>88</v>
      </c>
      <c r="D161">
        <v>113</v>
      </c>
      <c r="E161">
        <v>91</v>
      </c>
      <c r="F161">
        <v>100</v>
      </c>
      <c r="G161">
        <v>134</v>
      </c>
      <c r="H161">
        <v>153</v>
      </c>
      <c r="I161">
        <v>203</v>
      </c>
      <c r="J161">
        <v>183</v>
      </c>
      <c r="K161">
        <v>189</v>
      </c>
      <c r="L161">
        <v>117</v>
      </c>
      <c r="M161">
        <v>78</v>
      </c>
      <c r="N161">
        <v>85</v>
      </c>
    </row>
    <row r="162" spans="1:14" x14ac:dyDescent="0.2">
      <c r="A162">
        <v>1905</v>
      </c>
      <c r="B162">
        <v>6</v>
      </c>
      <c r="C162">
        <v>116</v>
      </c>
      <c r="D162">
        <v>96</v>
      </c>
      <c r="E162">
        <v>86</v>
      </c>
      <c r="F162">
        <v>75</v>
      </c>
      <c r="G162">
        <v>165</v>
      </c>
      <c r="H162">
        <v>108</v>
      </c>
      <c r="I162">
        <v>176</v>
      </c>
      <c r="J162">
        <v>190</v>
      </c>
      <c r="K162">
        <v>179</v>
      </c>
      <c r="L162">
        <v>104</v>
      </c>
      <c r="M162">
        <v>98</v>
      </c>
      <c r="N162">
        <v>102</v>
      </c>
    </row>
    <row r="163" spans="1:14" x14ac:dyDescent="0.2">
      <c r="A163">
        <v>1905</v>
      </c>
      <c r="B163">
        <v>7</v>
      </c>
      <c r="C163">
        <v>104</v>
      </c>
      <c r="D163">
        <v>75</v>
      </c>
      <c r="E163">
        <v>100</v>
      </c>
      <c r="F163">
        <v>75</v>
      </c>
      <c r="G163">
        <v>163</v>
      </c>
      <c r="H163">
        <v>118</v>
      </c>
      <c r="I163">
        <v>224</v>
      </c>
      <c r="J163">
        <v>188</v>
      </c>
      <c r="K163">
        <v>168</v>
      </c>
      <c r="L163">
        <v>119</v>
      </c>
      <c r="M163">
        <v>95</v>
      </c>
      <c r="N163">
        <v>128</v>
      </c>
    </row>
    <row r="164" spans="1:14" x14ac:dyDescent="0.2">
      <c r="A164">
        <v>1905</v>
      </c>
      <c r="B164">
        <v>8</v>
      </c>
      <c r="C164">
        <v>102</v>
      </c>
      <c r="D164">
        <v>64</v>
      </c>
      <c r="E164">
        <v>82</v>
      </c>
      <c r="F164">
        <v>73</v>
      </c>
      <c r="G164">
        <v>136</v>
      </c>
      <c r="H164">
        <v>171</v>
      </c>
      <c r="I164">
        <v>257</v>
      </c>
      <c r="J164">
        <v>203</v>
      </c>
      <c r="K164">
        <v>168</v>
      </c>
      <c r="L164">
        <v>111</v>
      </c>
      <c r="M164">
        <v>97</v>
      </c>
      <c r="N164">
        <v>89</v>
      </c>
    </row>
    <row r="165" spans="1:14" x14ac:dyDescent="0.2">
      <c r="A165">
        <v>1905</v>
      </c>
      <c r="B165">
        <v>9</v>
      </c>
      <c r="C165">
        <v>73</v>
      </c>
      <c r="D165">
        <v>80</v>
      </c>
      <c r="E165">
        <v>85</v>
      </c>
      <c r="F165">
        <v>78</v>
      </c>
      <c r="G165">
        <v>153</v>
      </c>
      <c r="H165">
        <v>173</v>
      </c>
      <c r="I165">
        <v>254</v>
      </c>
      <c r="J165">
        <v>181</v>
      </c>
      <c r="K165">
        <v>157</v>
      </c>
      <c r="L165">
        <v>154</v>
      </c>
      <c r="M165">
        <v>78</v>
      </c>
      <c r="N165">
        <v>88</v>
      </c>
    </row>
    <row r="166" spans="1:14" x14ac:dyDescent="0.2">
      <c r="A166">
        <v>1905</v>
      </c>
      <c r="B166">
        <v>10</v>
      </c>
      <c r="C166">
        <v>68</v>
      </c>
      <c r="D166">
        <v>84</v>
      </c>
      <c r="E166">
        <v>84</v>
      </c>
      <c r="F166">
        <v>74</v>
      </c>
      <c r="G166">
        <v>173</v>
      </c>
      <c r="H166">
        <v>179</v>
      </c>
      <c r="I166">
        <v>211</v>
      </c>
      <c r="J166">
        <v>182</v>
      </c>
      <c r="K166">
        <v>164</v>
      </c>
      <c r="L166">
        <v>134</v>
      </c>
      <c r="M166">
        <v>94</v>
      </c>
      <c r="N166">
        <v>65</v>
      </c>
    </row>
    <row r="167" spans="1:14" x14ac:dyDescent="0.2">
      <c r="A167">
        <v>1905</v>
      </c>
      <c r="B167">
        <v>11</v>
      </c>
      <c r="C167">
        <v>87</v>
      </c>
      <c r="D167">
        <v>57</v>
      </c>
      <c r="E167">
        <v>99</v>
      </c>
      <c r="F167">
        <v>106</v>
      </c>
      <c r="G167">
        <v>153</v>
      </c>
      <c r="H167">
        <v>171</v>
      </c>
      <c r="I167">
        <v>228</v>
      </c>
      <c r="J167">
        <v>172</v>
      </c>
      <c r="K167">
        <v>159</v>
      </c>
      <c r="L167">
        <v>110</v>
      </c>
      <c r="M167">
        <v>111</v>
      </c>
      <c r="N167">
        <v>55</v>
      </c>
    </row>
    <row r="168" spans="1:14" x14ac:dyDescent="0.2">
      <c r="A168">
        <v>1905</v>
      </c>
      <c r="B168">
        <v>12</v>
      </c>
      <c r="C168">
        <v>74</v>
      </c>
      <c r="D168">
        <v>49</v>
      </c>
      <c r="E168">
        <v>87</v>
      </c>
      <c r="F168">
        <v>137</v>
      </c>
      <c r="G168">
        <v>142</v>
      </c>
      <c r="H168">
        <v>192</v>
      </c>
      <c r="I168">
        <v>224</v>
      </c>
      <c r="J168">
        <v>184</v>
      </c>
      <c r="K168">
        <v>171</v>
      </c>
      <c r="L168">
        <v>114</v>
      </c>
      <c r="M168">
        <v>100</v>
      </c>
      <c r="N168">
        <v>65</v>
      </c>
    </row>
    <row r="169" spans="1:14" x14ac:dyDescent="0.2">
      <c r="A169">
        <v>1905</v>
      </c>
      <c r="B169">
        <v>13</v>
      </c>
      <c r="C169">
        <v>59</v>
      </c>
      <c r="D169">
        <v>96</v>
      </c>
      <c r="E169">
        <v>104</v>
      </c>
      <c r="F169">
        <v>151</v>
      </c>
      <c r="G169">
        <v>145</v>
      </c>
      <c r="H169">
        <v>201</v>
      </c>
      <c r="I169">
        <v>239</v>
      </c>
      <c r="J169">
        <v>190</v>
      </c>
      <c r="K169">
        <v>151</v>
      </c>
      <c r="L169">
        <v>106</v>
      </c>
      <c r="M169">
        <v>78</v>
      </c>
      <c r="N169">
        <v>67</v>
      </c>
    </row>
    <row r="170" spans="1:14" x14ac:dyDescent="0.2">
      <c r="A170">
        <v>1905</v>
      </c>
      <c r="B170">
        <v>14</v>
      </c>
      <c r="C170">
        <v>53</v>
      </c>
      <c r="D170">
        <v>114</v>
      </c>
      <c r="E170">
        <v>99</v>
      </c>
      <c r="F170">
        <v>135</v>
      </c>
      <c r="G170">
        <v>140</v>
      </c>
      <c r="H170">
        <v>199</v>
      </c>
      <c r="I170">
        <v>253</v>
      </c>
      <c r="J170">
        <v>215</v>
      </c>
      <c r="K170">
        <v>154</v>
      </c>
      <c r="L170">
        <v>108</v>
      </c>
      <c r="M170">
        <v>61</v>
      </c>
      <c r="N170">
        <v>83</v>
      </c>
    </row>
    <row r="171" spans="1:14" x14ac:dyDescent="0.2">
      <c r="A171">
        <v>1905</v>
      </c>
      <c r="B171">
        <v>15</v>
      </c>
      <c r="C171">
        <v>35</v>
      </c>
      <c r="D171">
        <v>88</v>
      </c>
      <c r="E171">
        <v>88</v>
      </c>
      <c r="F171">
        <v>139</v>
      </c>
      <c r="G171">
        <v>154</v>
      </c>
      <c r="H171">
        <v>207</v>
      </c>
      <c r="I171">
        <v>220</v>
      </c>
      <c r="J171">
        <v>222</v>
      </c>
      <c r="K171">
        <v>154</v>
      </c>
      <c r="L171">
        <v>126</v>
      </c>
      <c r="M171">
        <v>56</v>
      </c>
      <c r="N171">
        <v>56</v>
      </c>
    </row>
    <row r="172" spans="1:14" x14ac:dyDescent="0.2">
      <c r="A172">
        <v>1905</v>
      </c>
      <c r="B172">
        <v>16</v>
      </c>
      <c r="C172">
        <v>14</v>
      </c>
      <c r="D172">
        <v>108</v>
      </c>
      <c r="E172">
        <v>108</v>
      </c>
      <c r="F172">
        <v>130</v>
      </c>
      <c r="G172">
        <v>159</v>
      </c>
      <c r="H172">
        <v>215</v>
      </c>
      <c r="I172">
        <v>199</v>
      </c>
      <c r="J172">
        <v>205</v>
      </c>
      <c r="K172">
        <v>159</v>
      </c>
      <c r="L172">
        <v>78</v>
      </c>
      <c r="M172">
        <v>51</v>
      </c>
      <c r="N172">
        <v>60</v>
      </c>
    </row>
    <row r="173" spans="1:14" x14ac:dyDescent="0.2">
      <c r="A173">
        <v>1905</v>
      </c>
      <c r="B173">
        <v>17</v>
      </c>
      <c r="C173">
        <v>56</v>
      </c>
      <c r="D173">
        <v>92</v>
      </c>
      <c r="E173">
        <v>117</v>
      </c>
      <c r="F173">
        <v>82</v>
      </c>
      <c r="G173">
        <v>205</v>
      </c>
      <c r="H173">
        <v>186</v>
      </c>
      <c r="I173">
        <v>201</v>
      </c>
      <c r="J173">
        <v>206</v>
      </c>
      <c r="K173">
        <v>159</v>
      </c>
      <c r="L173">
        <v>77</v>
      </c>
      <c r="M173">
        <v>34</v>
      </c>
      <c r="N173">
        <v>58</v>
      </c>
    </row>
    <row r="174" spans="1:14" x14ac:dyDescent="0.2">
      <c r="A174">
        <v>1905</v>
      </c>
      <c r="B174">
        <v>18</v>
      </c>
      <c r="C174">
        <v>54</v>
      </c>
      <c r="D174">
        <v>112</v>
      </c>
      <c r="E174">
        <v>118</v>
      </c>
      <c r="F174">
        <v>76</v>
      </c>
      <c r="G174">
        <v>197</v>
      </c>
      <c r="H174">
        <v>178</v>
      </c>
      <c r="I174">
        <v>207</v>
      </c>
      <c r="J174">
        <v>178</v>
      </c>
      <c r="K174">
        <v>155</v>
      </c>
      <c r="L174">
        <v>98</v>
      </c>
      <c r="M174">
        <v>18</v>
      </c>
      <c r="N174">
        <v>64</v>
      </c>
    </row>
    <row r="175" spans="1:14" x14ac:dyDescent="0.2">
      <c r="A175">
        <v>1905</v>
      </c>
      <c r="B175">
        <v>19</v>
      </c>
      <c r="C175">
        <v>33</v>
      </c>
      <c r="D175">
        <v>73</v>
      </c>
      <c r="E175">
        <v>117</v>
      </c>
      <c r="F175">
        <v>73</v>
      </c>
      <c r="G175">
        <v>166</v>
      </c>
      <c r="H175">
        <v>188</v>
      </c>
      <c r="I175">
        <v>219</v>
      </c>
      <c r="J175">
        <v>183</v>
      </c>
      <c r="K175">
        <v>161</v>
      </c>
      <c r="L175">
        <v>84</v>
      </c>
      <c r="M175">
        <v>34</v>
      </c>
      <c r="N175">
        <v>82</v>
      </c>
    </row>
    <row r="176" spans="1:14" x14ac:dyDescent="0.2">
      <c r="A176">
        <v>1905</v>
      </c>
      <c r="B176">
        <v>20</v>
      </c>
      <c r="C176">
        <v>15</v>
      </c>
      <c r="D176">
        <v>51</v>
      </c>
      <c r="E176">
        <v>122</v>
      </c>
      <c r="F176">
        <v>79</v>
      </c>
      <c r="G176">
        <v>161</v>
      </c>
      <c r="H176">
        <v>167</v>
      </c>
      <c r="I176">
        <v>228</v>
      </c>
      <c r="J176">
        <v>200</v>
      </c>
      <c r="K176">
        <v>152</v>
      </c>
      <c r="L176">
        <v>82</v>
      </c>
      <c r="M176">
        <v>26</v>
      </c>
      <c r="N176">
        <v>89</v>
      </c>
    </row>
    <row r="177" spans="1:14" x14ac:dyDescent="0.2">
      <c r="A177">
        <v>1905</v>
      </c>
      <c r="B177">
        <v>21</v>
      </c>
      <c r="C177">
        <v>25</v>
      </c>
      <c r="D177">
        <v>58</v>
      </c>
      <c r="E177">
        <v>132</v>
      </c>
      <c r="F177">
        <v>94</v>
      </c>
      <c r="G177">
        <v>112</v>
      </c>
      <c r="H177">
        <v>181</v>
      </c>
      <c r="I177">
        <v>249</v>
      </c>
      <c r="J177">
        <v>201</v>
      </c>
      <c r="K177">
        <v>155</v>
      </c>
      <c r="L177">
        <v>81</v>
      </c>
      <c r="M177">
        <v>41</v>
      </c>
      <c r="N177">
        <v>111</v>
      </c>
    </row>
    <row r="178" spans="1:14" x14ac:dyDescent="0.2">
      <c r="A178">
        <v>1905</v>
      </c>
      <c r="B178">
        <v>22</v>
      </c>
      <c r="C178">
        <v>21</v>
      </c>
      <c r="D178">
        <v>53</v>
      </c>
      <c r="E178">
        <v>152</v>
      </c>
      <c r="F178">
        <v>105</v>
      </c>
      <c r="G178">
        <v>112</v>
      </c>
      <c r="H178">
        <v>237</v>
      </c>
      <c r="I178">
        <v>227</v>
      </c>
      <c r="J178">
        <v>190</v>
      </c>
      <c r="K178">
        <v>157</v>
      </c>
      <c r="L178">
        <v>80</v>
      </c>
      <c r="M178">
        <v>94</v>
      </c>
      <c r="N178">
        <v>76</v>
      </c>
    </row>
    <row r="179" spans="1:14" x14ac:dyDescent="0.2">
      <c r="A179">
        <v>1905</v>
      </c>
      <c r="B179">
        <v>23</v>
      </c>
      <c r="C179">
        <v>20</v>
      </c>
      <c r="D179">
        <v>34</v>
      </c>
      <c r="E179">
        <v>138</v>
      </c>
      <c r="F179">
        <v>103</v>
      </c>
      <c r="G179">
        <v>134</v>
      </c>
      <c r="H179">
        <v>238</v>
      </c>
      <c r="I179">
        <v>195</v>
      </c>
      <c r="J179">
        <v>165</v>
      </c>
      <c r="K179">
        <v>132</v>
      </c>
      <c r="L179">
        <v>84</v>
      </c>
      <c r="M179">
        <v>103</v>
      </c>
      <c r="N179">
        <v>64</v>
      </c>
    </row>
    <row r="180" spans="1:14" x14ac:dyDescent="0.2">
      <c r="A180">
        <v>1905</v>
      </c>
      <c r="B180">
        <v>24</v>
      </c>
      <c r="C180">
        <v>52</v>
      </c>
      <c r="D180">
        <v>36</v>
      </c>
      <c r="E180">
        <v>108</v>
      </c>
      <c r="F180">
        <v>99</v>
      </c>
      <c r="G180">
        <v>135</v>
      </c>
      <c r="H180">
        <v>221</v>
      </c>
      <c r="I180">
        <v>212</v>
      </c>
      <c r="J180">
        <v>179</v>
      </c>
      <c r="K180">
        <v>144</v>
      </c>
      <c r="L180">
        <v>84</v>
      </c>
      <c r="M180">
        <v>81</v>
      </c>
      <c r="N180">
        <v>53</v>
      </c>
    </row>
    <row r="181" spans="1:14" x14ac:dyDescent="0.2">
      <c r="A181">
        <v>1905</v>
      </c>
      <c r="B181">
        <v>25</v>
      </c>
      <c r="C181">
        <v>75</v>
      </c>
      <c r="D181">
        <v>56</v>
      </c>
      <c r="E181">
        <v>94</v>
      </c>
      <c r="F181">
        <v>105</v>
      </c>
      <c r="G181">
        <v>160</v>
      </c>
      <c r="H181">
        <v>247</v>
      </c>
      <c r="I181">
        <v>231</v>
      </c>
      <c r="J181">
        <v>187</v>
      </c>
      <c r="K181">
        <v>127</v>
      </c>
      <c r="L181">
        <v>84</v>
      </c>
      <c r="M181">
        <v>87</v>
      </c>
      <c r="N181">
        <v>80</v>
      </c>
    </row>
    <row r="182" spans="1:14" x14ac:dyDescent="0.2">
      <c r="A182">
        <v>1905</v>
      </c>
      <c r="B182">
        <v>26</v>
      </c>
      <c r="C182">
        <v>39</v>
      </c>
      <c r="D182">
        <v>60</v>
      </c>
      <c r="E182">
        <v>115</v>
      </c>
      <c r="F182">
        <v>114</v>
      </c>
      <c r="G182">
        <v>178</v>
      </c>
      <c r="H182">
        <v>226</v>
      </c>
      <c r="I182">
        <v>229</v>
      </c>
      <c r="J182">
        <v>173</v>
      </c>
      <c r="K182">
        <v>137</v>
      </c>
      <c r="L182">
        <v>86</v>
      </c>
      <c r="M182">
        <v>120</v>
      </c>
      <c r="N182">
        <v>60</v>
      </c>
    </row>
    <row r="183" spans="1:14" x14ac:dyDescent="0.2">
      <c r="A183">
        <v>1905</v>
      </c>
      <c r="B183">
        <v>27</v>
      </c>
      <c r="C183">
        <v>51</v>
      </c>
      <c r="D183">
        <v>74</v>
      </c>
      <c r="E183">
        <v>88</v>
      </c>
      <c r="F183">
        <v>131</v>
      </c>
      <c r="G183">
        <v>196</v>
      </c>
      <c r="H183">
        <v>237</v>
      </c>
      <c r="I183">
        <v>205</v>
      </c>
      <c r="J183">
        <v>173</v>
      </c>
      <c r="K183">
        <v>134</v>
      </c>
      <c r="L183">
        <v>121</v>
      </c>
      <c r="M183">
        <v>78</v>
      </c>
      <c r="N183">
        <v>48</v>
      </c>
    </row>
    <row r="184" spans="1:14" x14ac:dyDescent="0.2">
      <c r="A184">
        <v>1905</v>
      </c>
      <c r="B184">
        <v>28</v>
      </c>
      <c r="C184">
        <v>80</v>
      </c>
      <c r="D184">
        <v>62</v>
      </c>
      <c r="E184">
        <v>116</v>
      </c>
      <c r="F184">
        <v>126</v>
      </c>
      <c r="G184">
        <v>220</v>
      </c>
      <c r="H184">
        <v>221</v>
      </c>
      <c r="I184">
        <v>202</v>
      </c>
      <c r="J184">
        <v>169</v>
      </c>
      <c r="K184">
        <v>143</v>
      </c>
      <c r="L184">
        <v>111</v>
      </c>
      <c r="M184">
        <v>74</v>
      </c>
      <c r="N184">
        <v>57</v>
      </c>
    </row>
    <row r="185" spans="1:14" x14ac:dyDescent="0.2">
      <c r="A185">
        <v>1905</v>
      </c>
      <c r="B185">
        <v>29</v>
      </c>
      <c r="C185">
        <v>78</v>
      </c>
      <c r="E185">
        <v>118</v>
      </c>
      <c r="F185">
        <v>128</v>
      </c>
      <c r="G185">
        <v>222</v>
      </c>
      <c r="H185">
        <v>209</v>
      </c>
      <c r="I185">
        <v>205</v>
      </c>
      <c r="J185">
        <v>176</v>
      </c>
      <c r="K185">
        <v>143</v>
      </c>
      <c r="L185">
        <v>117</v>
      </c>
      <c r="M185">
        <v>62</v>
      </c>
      <c r="N185">
        <v>67</v>
      </c>
    </row>
    <row r="186" spans="1:14" x14ac:dyDescent="0.2">
      <c r="A186">
        <v>1905</v>
      </c>
      <c r="B186">
        <v>30</v>
      </c>
      <c r="C186">
        <v>91</v>
      </c>
      <c r="E186">
        <v>120</v>
      </c>
      <c r="F186">
        <v>121</v>
      </c>
      <c r="G186">
        <v>184</v>
      </c>
      <c r="H186">
        <v>175</v>
      </c>
      <c r="I186">
        <v>201</v>
      </c>
      <c r="J186">
        <v>147</v>
      </c>
      <c r="K186">
        <v>118</v>
      </c>
      <c r="L186">
        <v>118</v>
      </c>
      <c r="M186">
        <v>73</v>
      </c>
      <c r="N186">
        <v>41</v>
      </c>
    </row>
    <row r="187" spans="1:14" x14ac:dyDescent="0.2">
      <c r="A187">
        <v>1905</v>
      </c>
      <c r="B187">
        <v>31</v>
      </c>
      <c r="C187">
        <v>82</v>
      </c>
      <c r="E187">
        <v>108</v>
      </c>
      <c r="G187">
        <v>195</v>
      </c>
      <c r="I187">
        <v>191</v>
      </c>
      <c r="J187">
        <v>158</v>
      </c>
      <c r="L187">
        <v>101</v>
      </c>
      <c r="N187">
        <v>9</v>
      </c>
    </row>
    <row r="188" spans="1:14" x14ac:dyDescent="0.2">
      <c r="A188">
        <v>1906</v>
      </c>
      <c r="B188">
        <v>1</v>
      </c>
      <c r="C188">
        <v>43</v>
      </c>
      <c r="D188">
        <v>86</v>
      </c>
      <c r="E188">
        <v>92</v>
      </c>
      <c r="F188">
        <v>94</v>
      </c>
      <c r="G188">
        <v>103</v>
      </c>
      <c r="H188">
        <v>131</v>
      </c>
      <c r="I188">
        <v>180</v>
      </c>
      <c r="J188">
        <v>220</v>
      </c>
      <c r="K188">
        <v>310</v>
      </c>
      <c r="L188">
        <v>189</v>
      </c>
      <c r="M188">
        <v>109</v>
      </c>
      <c r="N188">
        <v>77</v>
      </c>
    </row>
    <row r="189" spans="1:14" x14ac:dyDescent="0.2">
      <c r="A189">
        <v>1906</v>
      </c>
      <c r="B189">
        <v>2</v>
      </c>
      <c r="C189">
        <v>64</v>
      </c>
      <c r="D189">
        <v>80</v>
      </c>
      <c r="E189">
        <v>72</v>
      </c>
      <c r="F189">
        <v>105</v>
      </c>
      <c r="G189">
        <v>98</v>
      </c>
      <c r="H189">
        <v>164</v>
      </c>
      <c r="I189">
        <v>182</v>
      </c>
      <c r="J189">
        <v>241</v>
      </c>
      <c r="K189">
        <v>313</v>
      </c>
      <c r="L189">
        <v>158</v>
      </c>
      <c r="M189">
        <v>99</v>
      </c>
      <c r="N189">
        <v>116</v>
      </c>
    </row>
    <row r="190" spans="1:14" x14ac:dyDescent="0.2">
      <c r="A190">
        <v>1906</v>
      </c>
      <c r="B190">
        <v>3</v>
      </c>
      <c r="C190">
        <v>78</v>
      </c>
      <c r="D190">
        <v>49</v>
      </c>
      <c r="E190">
        <v>87</v>
      </c>
      <c r="F190">
        <v>145</v>
      </c>
      <c r="G190">
        <v>128</v>
      </c>
      <c r="H190">
        <v>187</v>
      </c>
      <c r="I190">
        <v>206</v>
      </c>
      <c r="J190">
        <v>209</v>
      </c>
      <c r="K190">
        <v>263</v>
      </c>
      <c r="L190">
        <v>159</v>
      </c>
      <c r="M190">
        <v>95</v>
      </c>
      <c r="N190">
        <v>124</v>
      </c>
    </row>
    <row r="191" spans="1:14" x14ac:dyDescent="0.2">
      <c r="A191">
        <v>1906</v>
      </c>
      <c r="B191">
        <v>4</v>
      </c>
      <c r="C191">
        <v>104</v>
      </c>
      <c r="D191">
        <v>38</v>
      </c>
      <c r="E191">
        <v>125</v>
      </c>
      <c r="F191">
        <v>138</v>
      </c>
      <c r="G191">
        <v>121</v>
      </c>
      <c r="H191">
        <v>171</v>
      </c>
      <c r="I191">
        <v>227</v>
      </c>
      <c r="J191">
        <v>193</v>
      </c>
      <c r="K191">
        <v>195</v>
      </c>
      <c r="L191">
        <v>165</v>
      </c>
      <c r="M191">
        <v>92</v>
      </c>
      <c r="N191">
        <v>116</v>
      </c>
    </row>
    <row r="192" spans="1:14" x14ac:dyDescent="0.2">
      <c r="A192">
        <v>1906</v>
      </c>
      <c r="B192">
        <v>5</v>
      </c>
      <c r="C192">
        <v>96</v>
      </c>
      <c r="D192">
        <v>46</v>
      </c>
      <c r="E192">
        <v>101</v>
      </c>
      <c r="F192">
        <v>140</v>
      </c>
      <c r="G192">
        <v>129</v>
      </c>
      <c r="H192">
        <v>183</v>
      </c>
      <c r="I192">
        <v>229</v>
      </c>
      <c r="J192">
        <v>213</v>
      </c>
      <c r="K192">
        <v>210</v>
      </c>
      <c r="L192">
        <v>181</v>
      </c>
      <c r="M192">
        <v>111</v>
      </c>
      <c r="N192">
        <v>92</v>
      </c>
    </row>
    <row r="193" spans="1:14" x14ac:dyDescent="0.2">
      <c r="A193">
        <v>1906</v>
      </c>
      <c r="B193">
        <v>6</v>
      </c>
      <c r="C193">
        <v>78</v>
      </c>
      <c r="D193">
        <v>39</v>
      </c>
      <c r="E193">
        <v>152</v>
      </c>
      <c r="F193">
        <v>150</v>
      </c>
      <c r="G193">
        <v>149</v>
      </c>
      <c r="H193">
        <v>202</v>
      </c>
      <c r="I193">
        <v>200</v>
      </c>
      <c r="J193">
        <v>234</v>
      </c>
      <c r="K193">
        <v>210</v>
      </c>
      <c r="L193">
        <v>165</v>
      </c>
      <c r="M193">
        <v>91</v>
      </c>
      <c r="N193">
        <v>67</v>
      </c>
    </row>
    <row r="194" spans="1:14" x14ac:dyDescent="0.2">
      <c r="A194">
        <v>1906</v>
      </c>
      <c r="B194">
        <v>7</v>
      </c>
      <c r="C194">
        <v>71</v>
      </c>
      <c r="D194">
        <v>74</v>
      </c>
      <c r="E194">
        <v>149</v>
      </c>
      <c r="F194">
        <v>155</v>
      </c>
      <c r="G194">
        <v>175</v>
      </c>
      <c r="H194">
        <v>215</v>
      </c>
      <c r="I194">
        <v>222</v>
      </c>
      <c r="J194">
        <v>252</v>
      </c>
      <c r="K194">
        <v>216</v>
      </c>
      <c r="L194">
        <v>173</v>
      </c>
      <c r="M194">
        <v>113</v>
      </c>
      <c r="N194">
        <v>52</v>
      </c>
    </row>
    <row r="195" spans="1:14" x14ac:dyDescent="0.2">
      <c r="A195">
        <v>1906</v>
      </c>
      <c r="B195">
        <v>8</v>
      </c>
      <c r="C195">
        <v>74</v>
      </c>
      <c r="D195">
        <v>75</v>
      </c>
      <c r="E195">
        <v>92</v>
      </c>
      <c r="F195">
        <v>136</v>
      </c>
      <c r="G195">
        <v>191</v>
      </c>
      <c r="H195">
        <v>227</v>
      </c>
      <c r="I195">
        <v>222</v>
      </c>
      <c r="J195">
        <v>244</v>
      </c>
      <c r="K195">
        <v>216</v>
      </c>
      <c r="L195">
        <v>165</v>
      </c>
      <c r="M195">
        <v>106</v>
      </c>
      <c r="N195">
        <v>72</v>
      </c>
    </row>
    <row r="196" spans="1:14" x14ac:dyDescent="0.2">
      <c r="A196">
        <v>1906</v>
      </c>
      <c r="B196">
        <v>9</v>
      </c>
      <c r="C196">
        <v>92</v>
      </c>
      <c r="D196">
        <v>48</v>
      </c>
      <c r="E196">
        <v>76</v>
      </c>
      <c r="F196">
        <v>139</v>
      </c>
      <c r="G196">
        <v>128</v>
      </c>
      <c r="H196">
        <v>214</v>
      </c>
      <c r="I196">
        <v>206</v>
      </c>
      <c r="J196">
        <v>207</v>
      </c>
      <c r="K196">
        <v>184</v>
      </c>
      <c r="L196">
        <v>148</v>
      </c>
      <c r="M196">
        <v>97</v>
      </c>
      <c r="N196">
        <v>52</v>
      </c>
    </row>
    <row r="197" spans="1:14" x14ac:dyDescent="0.2">
      <c r="A197">
        <v>1906</v>
      </c>
      <c r="B197">
        <v>10</v>
      </c>
      <c r="C197">
        <v>73</v>
      </c>
      <c r="D197">
        <v>77</v>
      </c>
      <c r="E197">
        <v>74</v>
      </c>
      <c r="F197">
        <v>163</v>
      </c>
      <c r="G197">
        <v>110</v>
      </c>
      <c r="H197">
        <v>219</v>
      </c>
      <c r="I197">
        <v>178</v>
      </c>
      <c r="J197">
        <v>187</v>
      </c>
      <c r="K197">
        <v>172</v>
      </c>
      <c r="L197">
        <v>179</v>
      </c>
      <c r="M197">
        <v>86</v>
      </c>
      <c r="N197">
        <v>24</v>
      </c>
    </row>
    <row r="198" spans="1:14" x14ac:dyDescent="0.2">
      <c r="A198">
        <v>1906</v>
      </c>
      <c r="B198">
        <v>11</v>
      </c>
      <c r="C198">
        <v>76</v>
      </c>
      <c r="D198">
        <v>50</v>
      </c>
      <c r="E198">
        <v>94</v>
      </c>
      <c r="F198">
        <v>201</v>
      </c>
      <c r="G198">
        <v>134</v>
      </c>
      <c r="H198">
        <v>201</v>
      </c>
      <c r="I198">
        <v>173</v>
      </c>
      <c r="J198">
        <v>192</v>
      </c>
      <c r="K198">
        <v>193</v>
      </c>
      <c r="L198">
        <v>177</v>
      </c>
      <c r="M198">
        <v>73</v>
      </c>
      <c r="N198">
        <v>68</v>
      </c>
    </row>
    <row r="199" spans="1:14" x14ac:dyDescent="0.2">
      <c r="A199">
        <v>1906</v>
      </c>
      <c r="B199">
        <v>12</v>
      </c>
      <c r="C199">
        <v>85</v>
      </c>
      <c r="D199">
        <v>55</v>
      </c>
      <c r="E199">
        <v>38</v>
      </c>
      <c r="F199">
        <v>203</v>
      </c>
      <c r="G199">
        <v>177</v>
      </c>
      <c r="H199">
        <v>236</v>
      </c>
      <c r="I199">
        <v>182</v>
      </c>
      <c r="J199">
        <v>205</v>
      </c>
      <c r="K199">
        <v>177</v>
      </c>
      <c r="L199">
        <v>147</v>
      </c>
      <c r="M199">
        <v>66</v>
      </c>
      <c r="N199">
        <v>62</v>
      </c>
    </row>
    <row r="200" spans="1:14" x14ac:dyDescent="0.2">
      <c r="A200">
        <v>1906</v>
      </c>
      <c r="B200">
        <v>13</v>
      </c>
      <c r="C200">
        <v>72</v>
      </c>
      <c r="D200">
        <v>28</v>
      </c>
      <c r="E200">
        <v>32</v>
      </c>
      <c r="F200">
        <v>186</v>
      </c>
      <c r="G200">
        <v>208</v>
      </c>
      <c r="H200">
        <v>183</v>
      </c>
      <c r="I200">
        <v>174</v>
      </c>
      <c r="J200">
        <v>216</v>
      </c>
      <c r="K200">
        <v>193</v>
      </c>
      <c r="L200">
        <v>113</v>
      </c>
      <c r="M200">
        <v>61</v>
      </c>
      <c r="N200">
        <v>45</v>
      </c>
    </row>
    <row r="201" spans="1:14" x14ac:dyDescent="0.2">
      <c r="A201">
        <v>1906</v>
      </c>
      <c r="B201">
        <v>14</v>
      </c>
      <c r="C201">
        <v>86</v>
      </c>
      <c r="D201">
        <v>58</v>
      </c>
      <c r="E201">
        <v>69</v>
      </c>
      <c r="F201">
        <v>117</v>
      </c>
      <c r="G201">
        <v>155</v>
      </c>
      <c r="H201">
        <v>153</v>
      </c>
      <c r="I201">
        <v>214</v>
      </c>
      <c r="J201">
        <v>201</v>
      </c>
      <c r="K201">
        <v>174</v>
      </c>
      <c r="L201">
        <v>105</v>
      </c>
      <c r="M201">
        <v>74</v>
      </c>
      <c r="N201">
        <v>40</v>
      </c>
    </row>
    <row r="202" spans="1:14" x14ac:dyDescent="0.2">
      <c r="A202">
        <v>1906</v>
      </c>
      <c r="B202">
        <v>15</v>
      </c>
      <c r="C202">
        <v>93</v>
      </c>
      <c r="D202">
        <v>53</v>
      </c>
      <c r="E202">
        <v>116</v>
      </c>
      <c r="F202">
        <v>134</v>
      </c>
      <c r="G202">
        <v>141</v>
      </c>
      <c r="H202">
        <v>144</v>
      </c>
      <c r="I202">
        <v>187</v>
      </c>
      <c r="J202">
        <v>181</v>
      </c>
      <c r="K202">
        <v>159</v>
      </c>
      <c r="L202">
        <v>137</v>
      </c>
      <c r="M202">
        <v>97</v>
      </c>
      <c r="N202">
        <v>39</v>
      </c>
    </row>
    <row r="203" spans="1:14" x14ac:dyDescent="0.2">
      <c r="A203">
        <v>1906</v>
      </c>
      <c r="B203">
        <v>16</v>
      </c>
      <c r="C203">
        <v>74</v>
      </c>
      <c r="D203">
        <v>80</v>
      </c>
      <c r="E203">
        <v>118</v>
      </c>
      <c r="F203">
        <v>155</v>
      </c>
      <c r="G203">
        <v>114</v>
      </c>
      <c r="H203">
        <v>147</v>
      </c>
      <c r="I203">
        <v>191</v>
      </c>
      <c r="J203">
        <v>175</v>
      </c>
      <c r="K203">
        <v>149</v>
      </c>
      <c r="L203">
        <v>131</v>
      </c>
      <c r="M203">
        <v>111</v>
      </c>
      <c r="N203">
        <v>79</v>
      </c>
    </row>
    <row r="204" spans="1:14" x14ac:dyDescent="0.2">
      <c r="A204">
        <v>1906</v>
      </c>
      <c r="B204">
        <v>17</v>
      </c>
      <c r="C204">
        <v>77</v>
      </c>
      <c r="D204">
        <v>54</v>
      </c>
      <c r="E204">
        <v>154</v>
      </c>
      <c r="F204">
        <v>107</v>
      </c>
      <c r="G204">
        <v>97</v>
      </c>
      <c r="H204">
        <v>175</v>
      </c>
      <c r="I204">
        <v>202</v>
      </c>
      <c r="J204">
        <v>173</v>
      </c>
      <c r="K204">
        <v>170</v>
      </c>
      <c r="L204">
        <v>130</v>
      </c>
      <c r="M204">
        <v>100</v>
      </c>
      <c r="N204">
        <v>86</v>
      </c>
    </row>
    <row r="205" spans="1:14" x14ac:dyDescent="0.2">
      <c r="A205">
        <v>1906</v>
      </c>
      <c r="B205">
        <v>18</v>
      </c>
      <c r="C205">
        <v>76</v>
      </c>
      <c r="D205">
        <v>55</v>
      </c>
      <c r="E205">
        <v>109</v>
      </c>
      <c r="F205">
        <v>89</v>
      </c>
      <c r="G205">
        <v>128</v>
      </c>
      <c r="H205">
        <v>200</v>
      </c>
      <c r="I205">
        <v>229</v>
      </c>
      <c r="J205">
        <v>169</v>
      </c>
      <c r="K205">
        <v>182</v>
      </c>
      <c r="L205">
        <v>117</v>
      </c>
      <c r="M205">
        <v>68</v>
      </c>
      <c r="N205">
        <v>92</v>
      </c>
    </row>
    <row r="206" spans="1:14" x14ac:dyDescent="0.2">
      <c r="A206">
        <v>1906</v>
      </c>
      <c r="B206">
        <v>19</v>
      </c>
      <c r="C206">
        <v>59</v>
      </c>
      <c r="D206">
        <v>64</v>
      </c>
      <c r="E206">
        <v>63</v>
      </c>
      <c r="F206">
        <v>90</v>
      </c>
      <c r="G206">
        <v>149</v>
      </c>
      <c r="H206">
        <v>217</v>
      </c>
      <c r="I206">
        <v>177</v>
      </c>
      <c r="J206">
        <v>172</v>
      </c>
      <c r="K206">
        <v>161</v>
      </c>
      <c r="L206">
        <v>104</v>
      </c>
      <c r="M206">
        <v>59</v>
      </c>
      <c r="N206">
        <v>72</v>
      </c>
    </row>
    <row r="207" spans="1:14" x14ac:dyDescent="0.2">
      <c r="A207">
        <v>1906</v>
      </c>
      <c r="B207">
        <v>20</v>
      </c>
      <c r="C207">
        <v>65</v>
      </c>
      <c r="D207">
        <v>70</v>
      </c>
      <c r="E207">
        <v>78</v>
      </c>
      <c r="F207">
        <v>135</v>
      </c>
      <c r="G207">
        <v>93</v>
      </c>
      <c r="H207">
        <v>223</v>
      </c>
      <c r="I207">
        <v>181</v>
      </c>
      <c r="J207">
        <v>213</v>
      </c>
      <c r="K207">
        <v>163</v>
      </c>
      <c r="L207">
        <v>126</v>
      </c>
      <c r="M207">
        <v>94</v>
      </c>
      <c r="N207">
        <v>52</v>
      </c>
    </row>
    <row r="208" spans="1:14" x14ac:dyDescent="0.2">
      <c r="A208">
        <v>1906</v>
      </c>
      <c r="B208">
        <v>21</v>
      </c>
      <c r="C208">
        <v>80</v>
      </c>
      <c r="D208">
        <v>66</v>
      </c>
      <c r="E208">
        <v>63</v>
      </c>
      <c r="F208">
        <v>143</v>
      </c>
      <c r="G208">
        <v>105</v>
      </c>
      <c r="H208">
        <v>216</v>
      </c>
      <c r="I208">
        <v>204</v>
      </c>
      <c r="J208">
        <v>222</v>
      </c>
      <c r="K208">
        <v>166</v>
      </c>
      <c r="L208">
        <v>183</v>
      </c>
      <c r="M208">
        <v>125</v>
      </c>
      <c r="N208">
        <v>36</v>
      </c>
    </row>
    <row r="209" spans="1:14" x14ac:dyDescent="0.2">
      <c r="A209">
        <v>1906</v>
      </c>
      <c r="B209">
        <v>22</v>
      </c>
      <c r="C209">
        <v>46</v>
      </c>
      <c r="D209">
        <v>54</v>
      </c>
      <c r="E209">
        <v>59</v>
      </c>
      <c r="F209">
        <v>116</v>
      </c>
      <c r="G209">
        <v>111</v>
      </c>
      <c r="H209">
        <v>218</v>
      </c>
      <c r="I209">
        <v>223</v>
      </c>
      <c r="J209">
        <v>260</v>
      </c>
      <c r="K209">
        <v>160</v>
      </c>
      <c r="L209">
        <v>187</v>
      </c>
      <c r="M209">
        <v>154</v>
      </c>
      <c r="N209">
        <v>22</v>
      </c>
    </row>
    <row r="210" spans="1:14" x14ac:dyDescent="0.2">
      <c r="A210">
        <v>1906</v>
      </c>
      <c r="B210">
        <v>23</v>
      </c>
      <c r="C210">
        <v>39</v>
      </c>
      <c r="D210">
        <v>41</v>
      </c>
      <c r="E210">
        <v>60</v>
      </c>
      <c r="F210">
        <v>91</v>
      </c>
      <c r="G210">
        <v>147</v>
      </c>
      <c r="H210">
        <v>238</v>
      </c>
      <c r="I210">
        <v>236</v>
      </c>
      <c r="J210">
        <v>228</v>
      </c>
      <c r="K210">
        <v>135</v>
      </c>
      <c r="L210">
        <v>142</v>
      </c>
      <c r="M210">
        <v>128</v>
      </c>
      <c r="N210">
        <v>21</v>
      </c>
    </row>
    <row r="211" spans="1:14" x14ac:dyDescent="0.2">
      <c r="A211">
        <v>1906</v>
      </c>
      <c r="B211">
        <v>24</v>
      </c>
      <c r="C211">
        <v>70</v>
      </c>
      <c r="D211">
        <v>50</v>
      </c>
      <c r="E211">
        <v>51</v>
      </c>
      <c r="F211">
        <v>82</v>
      </c>
      <c r="G211">
        <v>174</v>
      </c>
      <c r="H211">
        <v>210</v>
      </c>
      <c r="I211">
        <v>196</v>
      </c>
      <c r="J211">
        <v>214</v>
      </c>
      <c r="K211">
        <v>165</v>
      </c>
      <c r="L211">
        <v>132</v>
      </c>
      <c r="M211">
        <v>109</v>
      </c>
      <c r="N211">
        <v>67</v>
      </c>
    </row>
    <row r="212" spans="1:14" x14ac:dyDescent="0.2">
      <c r="A212">
        <v>1906</v>
      </c>
      <c r="B212">
        <v>25</v>
      </c>
      <c r="C212">
        <v>89</v>
      </c>
      <c r="D212">
        <v>76</v>
      </c>
      <c r="E212">
        <v>46</v>
      </c>
      <c r="F212">
        <v>91</v>
      </c>
      <c r="G212">
        <v>135</v>
      </c>
      <c r="H212">
        <v>185</v>
      </c>
      <c r="I212">
        <v>217</v>
      </c>
      <c r="J212">
        <v>176</v>
      </c>
      <c r="K212">
        <v>164</v>
      </c>
      <c r="L212">
        <v>118</v>
      </c>
      <c r="M212">
        <v>84</v>
      </c>
      <c r="N212">
        <v>32</v>
      </c>
    </row>
    <row r="213" spans="1:14" x14ac:dyDescent="0.2">
      <c r="A213">
        <v>1906</v>
      </c>
      <c r="B213">
        <v>26</v>
      </c>
      <c r="C213">
        <v>103</v>
      </c>
      <c r="D213">
        <v>72</v>
      </c>
      <c r="E213">
        <v>47</v>
      </c>
      <c r="F213">
        <v>74</v>
      </c>
      <c r="G213">
        <v>143</v>
      </c>
      <c r="H213">
        <v>204</v>
      </c>
      <c r="I213">
        <v>233</v>
      </c>
      <c r="J213">
        <v>207</v>
      </c>
      <c r="K213">
        <v>157</v>
      </c>
      <c r="L213">
        <v>109</v>
      </c>
      <c r="M213">
        <v>105</v>
      </c>
      <c r="N213">
        <v>-8</v>
      </c>
    </row>
    <row r="214" spans="1:14" x14ac:dyDescent="0.2">
      <c r="A214">
        <v>1906</v>
      </c>
      <c r="B214">
        <v>27</v>
      </c>
      <c r="C214">
        <v>108</v>
      </c>
      <c r="D214">
        <v>57</v>
      </c>
      <c r="E214">
        <v>59</v>
      </c>
      <c r="F214">
        <v>116</v>
      </c>
      <c r="G214">
        <v>169</v>
      </c>
      <c r="H214">
        <v>192</v>
      </c>
      <c r="I214">
        <v>219</v>
      </c>
      <c r="J214">
        <v>215</v>
      </c>
      <c r="K214">
        <v>170</v>
      </c>
      <c r="L214">
        <v>109</v>
      </c>
      <c r="M214">
        <v>123</v>
      </c>
      <c r="N214">
        <v>14</v>
      </c>
    </row>
    <row r="215" spans="1:14" x14ac:dyDescent="0.2">
      <c r="A215">
        <v>1906</v>
      </c>
      <c r="B215">
        <v>28</v>
      </c>
      <c r="C215">
        <v>104</v>
      </c>
      <c r="D215">
        <v>65</v>
      </c>
      <c r="E215">
        <v>63</v>
      </c>
      <c r="F215">
        <v>87</v>
      </c>
      <c r="G215">
        <v>183</v>
      </c>
      <c r="H215">
        <v>162</v>
      </c>
      <c r="I215">
        <v>213</v>
      </c>
      <c r="J215">
        <v>213</v>
      </c>
      <c r="K215">
        <v>174</v>
      </c>
      <c r="L215">
        <v>111</v>
      </c>
      <c r="M215">
        <v>114</v>
      </c>
      <c r="N215">
        <v>24</v>
      </c>
    </row>
    <row r="216" spans="1:14" x14ac:dyDescent="0.2">
      <c r="A216">
        <v>1906</v>
      </c>
      <c r="B216">
        <v>29</v>
      </c>
      <c r="C216">
        <v>93</v>
      </c>
      <c r="E216">
        <v>78</v>
      </c>
      <c r="F216">
        <v>86</v>
      </c>
      <c r="G216">
        <v>166</v>
      </c>
      <c r="H216">
        <v>141</v>
      </c>
      <c r="I216">
        <v>203</v>
      </c>
      <c r="J216">
        <v>234</v>
      </c>
      <c r="K216">
        <v>171</v>
      </c>
      <c r="L216">
        <v>81</v>
      </c>
      <c r="M216">
        <v>133</v>
      </c>
      <c r="N216">
        <v>6</v>
      </c>
    </row>
    <row r="217" spans="1:14" x14ac:dyDescent="0.2">
      <c r="A217">
        <v>1906</v>
      </c>
      <c r="B217">
        <v>30</v>
      </c>
      <c r="C217">
        <v>79</v>
      </c>
      <c r="E217">
        <v>93</v>
      </c>
      <c r="F217">
        <v>89</v>
      </c>
      <c r="G217">
        <v>164</v>
      </c>
      <c r="H217">
        <v>159</v>
      </c>
      <c r="I217">
        <v>255</v>
      </c>
      <c r="J217">
        <v>262</v>
      </c>
      <c r="K217">
        <v>173</v>
      </c>
      <c r="L217">
        <v>72</v>
      </c>
      <c r="M217">
        <v>107</v>
      </c>
      <c r="N217">
        <v>5</v>
      </c>
    </row>
    <row r="218" spans="1:14" x14ac:dyDescent="0.2">
      <c r="A218">
        <v>1906</v>
      </c>
      <c r="B218">
        <v>31</v>
      </c>
      <c r="C218">
        <v>82</v>
      </c>
      <c r="E218">
        <v>112</v>
      </c>
      <c r="G218">
        <v>150</v>
      </c>
      <c r="I218">
        <v>234</v>
      </c>
      <c r="J218">
        <v>304</v>
      </c>
      <c r="L218">
        <v>98</v>
      </c>
      <c r="N218">
        <v>53</v>
      </c>
    </row>
    <row r="219" spans="1:14" x14ac:dyDescent="0.2">
      <c r="A219">
        <v>1907</v>
      </c>
      <c r="B219">
        <v>1</v>
      </c>
      <c r="C219">
        <v>96</v>
      </c>
      <c r="D219">
        <v>24</v>
      </c>
      <c r="E219">
        <v>80</v>
      </c>
      <c r="F219">
        <v>180</v>
      </c>
      <c r="G219">
        <v>103</v>
      </c>
      <c r="H219">
        <v>166</v>
      </c>
      <c r="I219">
        <v>150</v>
      </c>
      <c r="J219">
        <v>159</v>
      </c>
      <c r="K219">
        <v>137</v>
      </c>
      <c r="L219">
        <v>177</v>
      </c>
      <c r="M219">
        <v>116</v>
      </c>
      <c r="N219">
        <v>64</v>
      </c>
    </row>
    <row r="220" spans="1:14" x14ac:dyDescent="0.2">
      <c r="A220">
        <v>1907</v>
      </c>
      <c r="B220">
        <v>2</v>
      </c>
      <c r="C220">
        <v>84</v>
      </c>
      <c r="D220">
        <v>17</v>
      </c>
      <c r="E220">
        <v>97</v>
      </c>
      <c r="F220">
        <v>172</v>
      </c>
      <c r="G220">
        <v>101</v>
      </c>
      <c r="H220">
        <v>128</v>
      </c>
      <c r="I220">
        <v>151</v>
      </c>
      <c r="J220">
        <v>198</v>
      </c>
      <c r="K220">
        <v>158</v>
      </c>
      <c r="L220">
        <v>153</v>
      </c>
      <c r="M220">
        <v>136</v>
      </c>
      <c r="N220">
        <v>95</v>
      </c>
    </row>
    <row r="221" spans="1:14" x14ac:dyDescent="0.2">
      <c r="A221">
        <v>1907</v>
      </c>
      <c r="B221">
        <v>3</v>
      </c>
      <c r="C221">
        <v>54</v>
      </c>
      <c r="D221">
        <v>4</v>
      </c>
      <c r="E221">
        <v>93</v>
      </c>
      <c r="F221">
        <v>125</v>
      </c>
      <c r="G221">
        <v>112</v>
      </c>
      <c r="H221">
        <v>119</v>
      </c>
      <c r="I221">
        <v>135</v>
      </c>
      <c r="J221">
        <v>200</v>
      </c>
      <c r="K221">
        <v>124</v>
      </c>
      <c r="L221">
        <v>158</v>
      </c>
      <c r="M221">
        <v>120</v>
      </c>
      <c r="N221">
        <v>76</v>
      </c>
    </row>
    <row r="222" spans="1:14" x14ac:dyDescent="0.2">
      <c r="A222">
        <v>1907</v>
      </c>
      <c r="B222">
        <v>4</v>
      </c>
      <c r="C222">
        <v>52</v>
      </c>
      <c r="D222">
        <v>20</v>
      </c>
      <c r="E222">
        <v>66</v>
      </c>
      <c r="F222">
        <v>117</v>
      </c>
      <c r="G222">
        <v>116</v>
      </c>
      <c r="H222">
        <v>140</v>
      </c>
      <c r="I222">
        <v>159</v>
      </c>
      <c r="J222">
        <v>221</v>
      </c>
      <c r="K222">
        <v>142</v>
      </c>
      <c r="L222">
        <v>168</v>
      </c>
      <c r="M222">
        <v>114</v>
      </c>
      <c r="N222">
        <v>91</v>
      </c>
    </row>
    <row r="223" spans="1:14" x14ac:dyDescent="0.2">
      <c r="A223">
        <v>1907</v>
      </c>
      <c r="B223">
        <v>5</v>
      </c>
      <c r="C223">
        <v>90</v>
      </c>
      <c r="D223">
        <v>30</v>
      </c>
      <c r="E223">
        <v>60</v>
      </c>
      <c r="F223">
        <v>136</v>
      </c>
      <c r="G223">
        <v>151</v>
      </c>
      <c r="H223">
        <v>161</v>
      </c>
      <c r="I223">
        <v>168</v>
      </c>
      <c r="J223">
        <v>199</v>
      </c>
      <c r="K223">
        <v>183</v>
      </c>
      <c r="L223">
        <v>147</v>
      </c>
      <c r="M223">
        <v>111</v>
      </c>
      <c r="N223">
        <v>80</v>
      </c>
    </row>
    <row r="224" spans="1:14" x14ac:dyDescent="0.2">
      <c r="A224">
        <v>1907</v>
      </c>
      <c r="B224">
        <v>6</v>
      </c>
      <c r="C224">
        <v>82</v>
      </c>
      <c r="D224">
        <v>35</v>
      </c>
      <c r="E224">
        <v>93</v>
      </c>
      <c r="F224">
        <v>107</v>
      </c>
      <c r="G224">
        <v>199</v>
      </c>
      <c r="H224">
        <v>134</v>
      </c>
      <c r="I224">
        <v>156</v>
      </c>
      <c r="J224">
        <v>172</v>
      </c>
      <c r="K224">
        <v>193</v>
      </c>
      <c r="L224">
        <v>176</v>
      </c>
      <c r="M224">
        <v>102</v>
      </c>
      <c r="N224">
        <v>72</v>
      </c>
    </row>
    <row r="225" spans="1:14" x14ac:dyDescent="0.2">
      <c r="A225">
        <v>1907</v>
      </c>
      <c r="B225">
        <v>7</v>
      </c>
      <c r="C225">
        <v>84</v>
      </c>
      <c r="D225">
        <v>23</v>
      </c>
      <c r="E225">
        <v>98</v>
      </c>
      <c r="F225">
        <v>95</v>
      </c>
      <c r="G225">
        <v>132</v>
      </c>
      <c r="H225">
        <v>151</v>
      </c>
      <c r="I225">
        <v>150</v>
      </c>
      <c r="J225">
        <v>174</v>
      </c>
      <c r="K225">
        <v>192</v>
      </c>
      <c r="L225">
        <v>126</v>
      </c>
      <c r="M225">
        <v>91</v>
      </c>
      <c r="N225">
        <v>89</v>
      </c>
    </row>
    <row r="226" spans="1:14" x14ac:dyDescent="0.2">
      <c r="A226">
        <v>1907</v>
      </c>
      <c r="B226">
        <v>8</v>
      </c>
      <c r="C226">
        <v>72</v>
      </c>
      <c r="D226">
        <v>26</v>
      </c>
      <c r="E226">
        <v>87</v>
      </c>
      <c r="F226">
        <v>106</v>
      </c>
      <c r="G226">
        <v>172</v>
      </c>
      <c r="H226">
        <v>182</v>
      </c>
      <c r="I226">
        <v>143</v>
      </c>
      <c r="J226">
        <v>190</v>
      </c>
      <c r="K226">
        <v>209</v>
      </c>
      <c r="L226">
        <v>106</v>
      </c>
      <c r="M226">
        <v>109</v>
      </c>
      <c r="N226">
        <v>125</v>
      </c>
    </row>
    <row r="227" spans="1:14" x14ac:dyDescent="0.2">
      <c r="A227">
        <v>1907</v>
      </c>
      <c r="B227">
        <v>9</v>
      </c>
      <c r="C227">
        <v>78</v>
      </c>
      <c r="D227">
        <v>67</v>
      </c>
      <c r="E227">
        <v>86</v>
      </c>
      <c r="F227">
        <v>102</v>
      </c>
      <c r="G227">
        <v>152</v>
      </c>
      <c r="H227">
        <v>221</v>
      </c>
      <c r="I227">
        <v>150</v>
      </c>
      <c r="J227">
        <v>201</v>
      </c>
      <c r="K227">
        <v>209</v>
      </c>
      <c r="L227">
        <v>126</v>
      </c>
      <c r="M227">
        <v>128</v>
      </c>
      <c r="N227">
        <v>93</v>
      </c>
    </row>
    <row r="228" spans="1:14" x14ac:dyDescent="0.2">
      <c r="A228">
        <v>1907</v>
      </c>
      <c r="B228">
        <v>10</v>
      </c>
      <c r="C228">
        <v>83</v>
      </c>
      <c r="D228">
        <v>59</v>
      </c>
      <c r="E228">
        <v>114</v>
      </c>
      <c r="F228">
        <v>109</v>
      </c>
      <c r="G228">
        <v>176</v>
      </c>
      <c r="H228">
        <v>175</v>
      </c>
      <c r="I228">
        <v>150</v>
      </c>
      <c r="J228">
        <v>188</v>
      </c>
      <c r="K228">
        <v>203</v>
      </c>
      <c r="L228">
        <v>135</v>
      </c>
      <c r="M228">
        <v>99</v>
      </c>
      <c r="N228">
        <v>89</v>
      </c>
    </row>
    <row r="229" spans="1:14" x14ac:dyDescent="0.2">
      <c r="A229">
        <v>1907</v>
      </c>
      <c r="B229">
        <v>11</v>
      </c>
      <c r="C229">
        <v>76</v>
      </c>
      <c r="D229">
        <v>54</v>
      </c>
      <c r="E229">
        <v>56</v>
      </c>
      <c r="F229">
        <v>95</v>
      </c>
      <c r="G229">
        <v>205</v>
      </c>
      <c r="H229">
        <v>178</v>
      </c>
      <c r="I229">
        <v>173</v>
      </c>
      <c r="J229">
        <v>189</v>
      </c>
      <c r="K229">
        <v>203</v>
      </c>
      <c r="L229">
        <v>152</v>
      </c>
      <c r="M229">
        <v>95</v>
      </c>
      <c r="N229">
        <v>74</v>
      </c>
    </row>
    <row r="230" spans="1:14" x14ac:dyDescent="0.2">
      <c r="A230">
        <v>1907</v>
      </c>
      <c r="B230">
        <v>12</v>
      </c>
      <c r="C230">
        <v>95</v>
      </c>
      <c r="D230">
        <v>62</v>
      </c>
      <c r="E230">
        <v>67</v>
      </c>
      <c r="F230">
        <v>83</v>
      </c>
      <c r="G230">
        <v>239</v>
      </c>
      <c r="H230">
        <v>170</v>
      </c>
      <c r="I230">
        <v>181</v>
      </c>
      <c r="J230">
        <v>187</v>
      </c>
      <c r="K230">
        <v>221</v>
      </c>
      <c r="L230">
        <v>150</v>
      </c>
      <c r="M230">
        <v>108</v>
      </c>
      <c r="N230">
        <v>58</v>
      </c>
    </row>
    <row r="231" spans="1:14" x14ac:dyDescent="0.2">
      <c r="A231">
        <v>1907</v>
      </c>
      <c r="B231">
        <v>13</v>
      </c>
      <c r="C231">
        <v>91</v>
      </c>
      <c r="D231">
        <v>45</v>
      </c>
      <c r="E231">
        <v>88</v>
      </c>
      <c r="F231">
        <v>98</v>
      </c>
      <c r="G231">
        <v>161</v>
      </c>
      <c r="H231">
        <v>164</v>
      </c>
      <c r="I231">
        <v>177</v>
      </c>
      <c r="J231">
        <v>205</v>
      </c>
      <c r="K231">
        <v>199</v>
      </c>
      <c r="L231">
        <v>149</v>
      </c>
      <c r="M231">
        <v>111</v>
      </c>
      <c r="N231">
        <v>77</v>
      </c>
    </row>
    <row r="232" spans="1:14" x14ac:dyDescent="0.2">
      <c r="A232">
        <v>1907</v>
      </c>
      <c r="B232">
        <v>14</v>
      </c>
      <c r="C232">
        <v>79</v>
      </c>
      <c r="D232">
        <v>60</v>
      </c>
      <c r="E232">
        <v>76</v>
      </c>
      <c r="F232">
        <v>108</v>
      </c>
      <c r="G232">
        <v>125</v>
      </c>
      <c r="H232">
        <v>160</v>
      </c>
      <c r="I232">
        <v>206</v>
      </c>
      <c r="J232">
        <v>194</v>
      </c>
      <c r="K232">
        <v>171</v>
      </c>
      <c r="L232">
        <v>133</v>
      </c>
      <c r="M232">
        <v>109</v>
      </c>
      <c r="N232">
        <v>69</v>
      </c>
    </row>
    <row r="233" spans="1:14" x14ac:dyDescent="0.2">
      <c r="A233">
        <v>1907</v>
      </c>
      <c r="B233">
        <v>15</v>
      </c>
      <c r="C233">
        <v>74</v>
      </c>
      <c r="D233">
        <v>103</v>
      </c>
      <c r="E233">
        <v>116</v>
      </c>
      <c r="F233">
        <v>109</v>
      </c>
      <c r="G233">
        <v>152</v>
      </c>
      <c r="H233">
        <v>152</v>
      </c>
      <c r="I233">
        <v>222</v>
      </c>
      <c r="J233">
        <v>173</v>
      </c>
      <c r="K233">
        <v>169</v>
      </c>
      <c r="L233">
        <v>103</v>
      </c>
      <c r="M233">
        <v>95</v>
      </c>
      <c r="N233">
        <v>48</v>
      </c>
    </row>
    <row r="234" spans="1:14" x14ac:dyDescent="0.2">
      <c r="A234">
        <v>1907</v>
      </c>
      <c r="B234">
        <v>16</v>
      </c>
      <c r="C234">
        <v>77</v>
      </c>
      <c r="D234">
        <v>85</v>
      </c>
      <c r="E234">
        <v>105</v>
      </c>
      <c r="F234">
        <v>118</v>
      </c>
      <c r="G234">
        <v>135</v>
      </c>
      <c r="H234">
        <v>151</v>
      </c>
      <c r="I234">
        <v>231</v>
      </c>
      <c r="J234">
        <v>162</v>
      </c>
      <c r="K234">
        <v>183</v>
      </c>
      <c r="L234">
        <v>104</v>
      </c>
      <c r="M234">
        <v>83</v>
      </c>
      <c r="N234">
        <v>72</v>
      </c>
    </row>
    <row r="235" spans="1:14" x14ac:dyDescent="0.2">
      <c r="A235">
        <v>1907</v>
      </c>
      <c r="B235">
        <v>17</v>
      </c>
      <c r="C235">
        <v>64</v>
      </c>
      <c r="D235">
        <v>106</v>
      </c>
      <c r="E235">
        <v>106</v>
      </c>
      <c r="F235">
        <v>127</v>
      </c>
      <c r="G235">
        <v>118</v>
      </c>
      <c r="H235">
        <v>163</v>
      </c>
      <c r="I235">
        <v>231</v>
      </c>
      <c r="J235">
        <v>192</v>
      </c>
      <c r="K235">
        <v>184</v>
      </c>
      <c r="L235">
        <v>117</v>
      </c>
      <c r="M235">
        <v>106</v>
      </c>
      <c r="N235">
        <v>72</v>
      </c>
    </row>
    <row r="236" spans="1:14" x14ac:dyDescent="0.2">
      <c r="A236">
        <v>1907</v>
      </c>
      <c r="B236">
        <v>18</v>
      </c>
      <c r="C236">
        <v>59</v>
      </c>
      <c r="D236">
        <v>90</v>
      </c>
      <c r="E236">
        <v>119</v>
      </c>
      <c r="F236">
        <v>84</v>
      </c>
      <c r="G236">
        <v>108</v>
      </c>
      <c r="H236">
        <v>144</v>
      </c>
      <c r="I236">
        <v>242</v>
      </c>
      <c r="J236">
        <v>191</v>
      </c>
      <c r="K236">
        <v>183</v>
      </c>
      <c r="L236">
        <v>126</v>
      </c>
      <c r="M236">
        <v>82</v>
      </c>
      <c r="N236">
        <v>99</v>
      </c>
    </row>
    <row r="237" spans="1:14" x14ac:dyDescent="0.2">
      <c r="A237">
        <v>1907</v>
      </c>
      <c r="B237">
        <v>19</v>
      </c>
      <c r="C237">
        <v>36</v>
      </c>
      <c r="D237">
        <v>101</v>
      </c>
      <c r="E237">
        <v>97</v>
      </c>
      <c r="F237">
        <v>103</v>
      </c>
      <c r="G237">
        <v>101</v>
      </c>
      <c r="H237">
        <v>165</v>
      </c>
      <c r="I237">
        <v>233</v>
      </c>
      <c r="J237">
        <v>160</v>
      </c>
      <c r="K237">
        <v>199</v>
      </c>
      <c r="L237">
        <v>152</v>
      </c>
      <c r="M237">
        <v>77</v>
      </c>
      <c r="N237">
        <v>111</v>
      </c>
    </row>
    <row r="238" spans="1:14" x14ac:dyDescent="0.2">
      <c r="A238">
        <v>1907</v>
      </c>
      <c r="B238">
        <v>20</v>
      </c>
      <c r="C238">
        <v>32</v>
      </c>
      <c r="D238">
        <v>76</v>
      </c>
      <c r="E238">
        <v>107</v>
      </c>
      <c r="F238">
        <v>115</v>
      </c>
      <c r="G238">
        <v>88</v>
      </c>
      <c r="H238">
        <v>156</v>
      </c>
      <c r="I238">
        <v>220</v>
      </c>
      <c r="J238">
        <v>153</v>
      </c>
      <c r="K238">
        <v>207</v>
      </c>
      <c r="L238">
        <v>138</v>
      </c>
      <c r="M238">
        <v>77</v>
      </c>
      <c r="N238">
        <v>116</v>
      </c>
    </row>
    <row r="239" spans="1:14" x14ac:dyDescent="0.2">
      <c r="A239">
        <v>1907</v>
      </c>
      <c r="B239">
        <v>21</v>
      </c>
      <c r="C239">
        <v>78</v>
      </c>
      <c r="D239">
        <v>48</v>
      </c>
      <c r="E239">
        <v>127</v>
      </c>
      <c r="F239">
        <v>102</v>
      </c>
      <c r="G239">
        <v>104</v>
      </c>
      <c r="H239">
        <v>160</v>
      </c>
      <c r="I239">
        <v>209</v>
      </c>
      <c r="J239">
        <v>150</v>
      </c>
      <c r="K239">
        <v>163</v>
      </c>
      <c r="L239">
        <v>151</v>
      </c>
      <c r="M239">
        <v>60</v>
      </c>
      <c r="N239">
        <v>101</v>
      </c>
    </row>
    <row r="240" spans="1:14" x14ac:dyDescent="0.2">
      <c r="A240">
        <v>1907</v>
      </c>
      <c r="B240">
        <v>22</v>
      </c>
      <c r="C240">
        <v>30</v>
      </c>
      <c r="D240">
        <v>24</v>
      </c>
      <c r="E240">
        <v>109</v>
      </c>
      <c r="F240">
        <v>127</v>
      </c>
      <c r="G240">
        <v>130</v>
      </c>
      <c r="H240">
        <v>152</v>
      </c>
      <c r="I240">
        <v>179</v>
      </c>
      <c r="J240">
        <v>161</v>
      </c>
      <c r="K240">
        <v>146</v>
      </c>
      <c r="L240">
        <v>130</v>
      </c>
      <c r="M240">
        <v>71</v>
      </c>
      <c r="N240">
        <v>92</v>
      </c>
    </row>
    <row r="241" spans="1:14" x14ac:dyDescent="0.2">
      <c r="A241">
        <v>1907</v>
      </c>
      <c r="B241">
        <v>23</v>
      </c>
      <c r="C241">
        <v>-1</v>
      </c>
      <c r="D241">
        <v>26</v>
      </c>
      <c r="E241">
        <v>108</v>
      </c>
      <c r="F241">
        <v>149</v>
      </c>
      <c r="G241">
        <v>140</v>
      </c>
      <c r="H241">
        <v>155</v>
      </c>
      <c r="I241">
        <v>172</v>
      </c>
      <c r="J241">
        <v>161</v>
      </c>
      <c r="K241">
        <v>163</v>
      </c>
      <c r="L241">
        <v>109</v>
      </c>
      <c r="M241">
        <v>69</v>
      </c>
      <c r="N241">
        <v>64</v>
      </c>
    </row>
    <row r="242" spans="1:14" x14ac:dyDescent="0.2">
      <c r="A242">
        <v>1907</v>
      </c>
      <c r="B242">
        <v>24</v>
      </c>
      <c r="C242">
        <v>-25</v>
      </c>
      <c r="D242">
        <v>61</v>
      </c>
      <c r="E242">
        <v>123</v>
      </c>
      <c r="F242">
        <v>172</v>
      </c>
      <c r="G242">
        <v>183</v>
      </c>
      <c r="H242">
        <v>133</v>
      </c>
      <c r="I242">
        <v>185</v>
      </c>
      <c r="J242">
        <v>161</v>
      </c>
      <c r="K242">
        <v>177</v>
      </c>
      <c r="L242">
        <v>108</v>
      </c>
      <c r="M242">
        <v>61</v>
      </c>
      <c r="N242">
        <v>48</v>
      </c>
    </row>
    <row r="243" spans="1:14" x14ac:dyDescent="0.2">
      <c r="A243">
        <v>1907</v>
      </c>
      <c r="B243">
        <v>25</v>
      </c>
      <c r="C243">
        <v>15</v>
      </c>
      <c r="D243">
        <v>104</v>
      </c>
      <c r="E243">
        <v>136</v>
      </c>
      <c r="F243">
        <v>125</v>
      </c>
      <c r="G243">
        <v>199</v>
      </c>
      <c r="H243">
        <v>132</v>
      </c>
      <c r="I243">
        <v>157</v>
      </c>
      <c r="J243">
        <v>179</v>
      </c>
      <c r="K243">
        <v>222</v>
      </c>
      <c r="L243">
        <v>107</v>
      </c>
      <c r="M243">
        <v>44</v>
      </c>
      <c r="N243">
        <v>56</v>
      </c>
    </row>
    <row r="244" spans="1:14" x14ac:dyDescent="0.2">
      <c r="A244">
        <v>1907</v>
      </c>
      <c r="B244">
        <v>26</v>
      </c>
      <c r="C244">
        <v>22</v>
      </c>
      <c r="D244">
        <v>69</v>
      </c>
      <c r="E244">
        <v>160</v>
      </c>
      <c r="F244">
        <v>81</v>
      </c>
      <c r="G244">
        <v>149</v>
      </c>
      <c r="H244">
        <v>170</v>
      </c>
      <c r="I244">
        <v>203</v>
      </c>
      <c r="J244">
        <v>170</v>
      </c>
      <c r="K244">
        <v>205</v>
      </c>
      <c r="L244">
        <v>103</v>
      </c>
      <c r="M244">
        <v>101</v>
      </c>
      <c r="N244">
        <v>32</v>
      </c>
    </row>
    <row r="245" spans="1:14" x14ac:dyDescent="0.2">
      <c r="A245">
        <v>1907</v>
      </c>
      <c r="B245">
        <v>27</v>
      </c>
      <c r="C245">
        <v>66</v>
      </c>
      <c r="D245">
        <v>99</v>
      </c>
      <c r="E245">
        <v>172</v>
      </c>
      <c r="F245">
        <v>98</v>
      </c>
      <c r="G245">
        <v>182</v>
      </c>
      <c r="H245">
        <v>172</v>
      </c>
      <c r="I245">
        <v>201</v>
      </c>
      <c r="J245">
        <v>182</v>
      </c>
      <c r="K245">
        <v>209</v>
      </c>
      <c r="L245">
        <v>102</v>
      </c>
      <c r="M245">
        <v>100</v>
      </c>
      <c r="N245">
        <v>18</v>
      </c>
    </row>
    <row r="246" spans="1:14" x14ac:dyDescent="0.2">
      <c r="A246">
        <v>1907</v>
      </c>
      <c r="B246">
        <v>28</v>
      </c>
      <c r="C246">
        <v>97</v>
      </c>
      <c r="D246">
        <v>101</v>
      </c>
      <c r="E246">
        <v>179</v>
      </c>
      <c r="F246">
        <v>96</v>
      </c>
      <c r="G246">
        <v>115</v>
      </c>
      <c r="H246">
        <v>161</v>
      </c>
      <c r="I246">
        <v>187</v>
      </c>
      <c r="J246">
        <v>203</v>
      </c>
      <c r="K246">
        <v>207</v>
      </c>
      <c r="L246">
        <v>107</v>
      </c>
      <c r="M246">
        <v>104</v>
      </c>
      <c r="N246">
        <v>10</v>
      </c>
    </row>
    <row r="247" spans="1:14" x14ac:dyDescent="0.2">
      <c r="A247">
        <v>1907</v>
      </c>
      <c r="B247">
        <v>29</v>
      </c>
      <c r="C247">
        <v>51</v>
      </c>
      <c r="E247">
        <v>184</v>
      </c>
      <c r="F247">
        <v>109</v>
      </c>
      <c r="G247">
        <v>126</v>
      </c>
      <c r="H247">
        <v>165</v>
      </c>
      <c r="I247">
        <v>195</v>
      </c>
      <c r="J247">
        <v>194</v>
      </c>
      <c r="K247">
        <v>152</v>
      </c>
      <c r="L247">
        <v>102</v>
      </c>
      <c r="M247">
        <v>66</v>
      </c>
      <c r="N247">
        <v>19</v>
      </c>
    </row>
    <row r="248" spans="1:14" x14ac:dyDescent="0.2">
      <c r="A248">
        <v>1907</v>
      </c>
      <c r="B248">
        <v>30</v>
      </c>
      <c r="C248">
        <v>54</v>
      </c>
      <c r="E248">
        <v>175</v>
      </c>
      <c r="F248">
        <v>93</v>
      </c>
      <c r="G248">
        <v>122</v>
      </c>
      <c r="H248">
        <v>149</v>
      </c>
      <c r="I248">
        <v>173</v>
      </c>
      <c r="J248">
        <v>162</v>
      </c>
      <c r="K248">
        <v>140</v>
      </c>
      <c r="L248">
        <v>112</v>
      </c>
      <c r="M248">
        <v>48</v>
      </c>
      <c r="N248">
        <v>11</v>
      </c>
    </row>
    <row r="249" spans="1:14" x14ac:dyDescent="0.2">
      <c r="A249">
        <v>1907</v>
      </c>
      <c r="B249">
        <v>31</v>
      </c>
      <c r="C249">
        <v>38</v>
      </c>
      <c r="E249">
        <v>187</v>
      </c>
      <c r="G249">
        <v>147</v>
      </c>
      <c r="I249">
        <v>161</v>
      </c>
      <c r="J249">
        <v>173</v>
      </c>
      <c r="L249">
        <v>130</v>
      </c>
      <c r="N249">
        <v>14</v>
      </c>
    </row>
    <row r="250" spans="1:14" x14ac:dyDescent="0.2">
      <c r="A250">
        <v>1908</v>
      </c>
      <c r="B250">
        <v>1</v>
      </c>
      <c r="C250">
        <v>14</v>
      </c>
      <c r="D250">
        <v>53</v>
      </c>
      <c r="E250">
        <v>44</v>
      </c>
      <c r="F250">
        <v>95</v>
      </c>
      <c r="G250">
        <v>210</v>
      </c>
      <c r="H250">
        <v>216</v>
      </c>
      <c r="I250">
        <v>255</v>
      </c>
      <c r="J250">
        <v>198</v>
      </c>
      <c r="K250">
        <v>148</v>
      </c>
      <c r="L250">
        <v>235</v>
      </c>
      <c r="M250">
        <v>127</v>
      </c>
      <c r="N250">
        <v>60</v>
      </c>
    </row>
    <row r="251" spans="1:14" x14ac:dyDescent="0.2">
      <c r="A251">
        <v>1908</v>
      </c>
      <c r="B251">
        <v>2</v>
      </c>
      <c r="C251">
        <v>12</v>
      </c>
      <c r="D251">
        <v>51</v>
      </c>
      <c r="E251">
        <v>55</v>
      </c>
      <c r="F251">
        <v>124</v>
      </c>
      <c r="G251">
        <v>225</v>
      </c>
      <c r="H251">
        <v>206</v>
      </c>
      <c r="I251">
        <v>271</v>
      </c>
      <c r="J251">
        <v>223</v>
      </c>
      <c r="K251">
        <v>153</v>
      </c>
      <c r="L251">
        <v>224</v>
      </c>
      <c r="M251">
        <v>119</v>
      </c>
      <c r="N251">
        <v>38</v>
      </c>
    </row>
    <row r="252" spans="1:14" x14ac:dyDescent="0.2">
      <c r="A252">
        <v>1908</v>
      </c>
      <c r="B252">
        <v>3</v>
      </c>
      <c r="C252">
        <v>6</v>
      </c>
      <c r="D252">
        <v>72</v>
      </c>
      <c r="E252">
        <v>41</v>
      </c>
      <c r="F252">
        <v>105</v>
      </c>
      <c r="G252">
        <v>126</v>
      </c>
      <c r="H252">
        <v>260</v>
      </c>
      <c r="I252">
        <v>258</v>
      </c>
      <c r="J252">
        <v>251</v>
      </c>
      <c r="K252">
        <v>117</v>
      </c>
      <c r="L252">
        <v>230</v>
      </c>
      <c r="M252">
        <v>102</v>
      </c>
      <c r="N252">
        <v>37</v>
      </c>
    </row>
    <row r="253" spans="1:14" x14ac:dyDescent="0.2">
      <c r="A253">
        <v>1908</v>
      </c>
      <c r="B253">
        <v>4</v>
      </c>
      <c r="C253">
        <v>10</v>
      </c>
      <c r="D253">
        <v>60</v>
      </c>
      <c r="E253">
        <v>51</v>
      </c>
      <c r="F253">
        <v>95</v>
      </c>
      <c r="G253">
        <v>144</v>
      </c>
      <c r="H253">
        <v>236</v>
      </c>
      <c r="I253">
        <v>193</v>
      </c>
      <c r="J253">
        <v>216</v>
      </c>
      <c r="K253">
        <v>122</v>
      </c>
      <c r="L253">
        <v>208</v>
      </c>
      <c r="M253">
        <v>112</v>
      </c>
      <c r="N253">
        <v>70</v>
      </c>
    </row>
    <row r="254" spans="1:14" x14ac:dyDescent="0.2">
      <c r="A254">
        <v>1908</v>
      </c>
      <c r="B254">
        <v>5</v>
      </c>
      <c r="C254">
        <v>26</v>
      </c>
      <c r="D254">
        <v>59</v>
      </c>
      <c r="E254">
        <v>62</v>
      </c>
      <c r="F254">
        <v>80</v>
      </c>
      <c r="G254">
        <v>134</v>
      </c>
      <c r="H254">
        <v>168</v>
      </c>
      <c r="I254">
        <v>210</v>
      </c>
      <c r="J254">
        <v>158</v>
      </c>
      <c r="K254">
        <v>146</v>
      </c>
      <c r="L254">
        <v>169</v>
      </c>
      <c r="M254">
        <v>114</v>
      </c>
      <c r="N254">
        <v>94</v>
      </c>
    </row>
    <row r="255" spans="1:14" x14ac:dyDescent="0.2">
      <c r="A255">
        <v>1908</v>
      </c>
      <c r="B255">
        <v>6</v>
      </c>
      <c r="C255">
        <v>89</v>
      </c>
      <c r="D255">
        <v>104</v>
      </c>
      <c r="E255">
        <v>61</v>
      </c>
      <c r="F255">
        <v>82</v>
      </c>
      <c r="G255">
        <v>139</v>
      </c>
      <c r="H255">
        <v>146</v>
      </c>
      <c r="I255">
        <v>204</v>
      </c>
      <c r="J255">
        <v>186</v>
      </c>
      <c r="K255">
        <v>172</v>
      </c>
      <c r="L255">
        <v>172</v>
      </c>
      <c r="M255">
        <v>101</v>
      </c>
      <c r="N255">
        <v>88</v>
      </c>
    </row>
    <row r="256" spans="1:14" x14ac:dyDescent="0.2">
      <c r="A256">
        <v>1908</v>
      </c>
      <c r="B256">
        <v>7</v>
      </c>
      <c r="C256">
        <v>86</v>
      </c>
      <c r="D256">
        <v>85</v>
      </c>
      <c r="E256">
        <v>77</v>
      </c>
      <c r="F256">
        <v>113</v>
      </c>
      <c r="G256">
        <v>138</v>
      </c>
      <c r="H256">
        <v>153</v>
      </c>
      <c r="I256">
        <v>196</v>
      </c>
      <c r="J256">
        <v>224</v>
      </c>
      <c r="K256">
        <v>191</v>
      </c>
      <c r="L256">
        <v>169</v>
      </c>
      <c r="M256">
        <v>74</v>
      </c>
      <c r="N256">
        <v>64</v>
      </c>
    </row>
    <row r="257" spans="1:14" x14ac:dyDescent="0.2">
      <c r="A257">
        <v>1908</v>
      </c>
      <c r="B257">
        <v>8</v>
      </c>
      <c r="C257">
        <v>56</v>
      </c>
      <c r="D257">
        <v>88</v>
      </c>
      <c r="E257">
        <v>115</v>
      </c>
      <c r="F257">
        <v>135</v>
      </c>
      <c r="G257">
        <v>143</v>
      </c>
      <c r="H257">
        <v>159</v>
      </c>
      <c r="I257">
        <v>157</v>
      </c>
      <c r="J257">
        <v>203</v>
      </c>
      <c r="K257">
        <v>180</v>
      </c>
      <c r="L257">
        <v>163</v>
      </c>
      <c r="M257">
        <v>76</v>
      </c>
      <c r="N257">
        <v>99</v>
      </c>
    </row>
    <row r="258" spans="1:14" x14ac:dyDescent="0.2">
      <c r="A258">
        <v>1908</v>
      </c>
      <c r="B258">
        <v>9</v>
      </c>
      <c r="C258">
        <v>17</v>
      </c>
      <c r="D258">
        <v>86</v>
      </c>
      <c r="E258">
        <v>90</v>
      </c>
      <c r="F258">
        <v>133</v>
      </c>
      <c r="G258">
        <v>156</v>
      </c>
      <c r="H258">
        <v>184</v>
      </c>
      <c r="I258">
        <v>182</v>
      </c>
      <c r="J258">
        <v>208</v>
      </c>
      <c r="K258">
        <v>142</v>
      </c>
      <c r="L258">
        <v>167</v>
      </c>
      <c r="M258">
        <v>76</v>
      </c>
      <c r="N258">
        <v>87</v>
      </c>
    </row>
    <row r="259" spans="1:14" x14ac:dyDescent="0.2">
      <c r="A259">
        <v>1908</v>
      </c>
      <c r="B259">
        <v>10</v>
      </c>
      <c r="C259">
        <v>8</v>
      </c>
      <c r="D259">
        <v>88</v>
      </c>
      <c r="E259">
        <v>90</v>
      </c>
      <c r="F259">
        <v>93</v>
      </c>
      <c r="G259">
        <v>147</v>
      </c>
      <c r="H259">
        <v>205</v>
      </c>
      <c r="I259">
        <v>191</v>
      </c>
      <c r="J259">
        <v>191</v>
      </c>
      <c r="K259">
        <v>137</v>
      </c>
      <c r="L259">
        <v>163</v>
      </c>
      <c r="M259">
        <v>80</v>
      </c>
      <c r="N259">
        <v>101</v>
      </c>
    </row>
    <row r="260" spans="1:14" x14ac:dyDescent="0.2">
      <c r="A260">
        <v>1908</v>
      </c>
      <c r="B260">
        <v>11</v>
      </c>
      <c r="C260">
        <v>26</v>
      </c>
      <c r="D260">
        <v>94</v>
      </c>
      <c r="E260">
        <v>82</v>
      </c>
      <c r="F260">
        <v>66</v>
      </c>
      <c r="G260">
        <v>147</v>
      </c>
      <c r="H260">
        <v>178</v>
      </c>
      <c r="I260">
        <v>185</v>
      </c>
      <c r="J260">
        <v>172</v>
      </c>
      <c r="K260">
        <v>135</v>
      </c>
      <c r="L260">
        <v>161</v>
      </c>
      <c r="M260">
        <v>137</v>
      </c>
      <c r="N260">
        <v>76</v>
      </c>
    </row>
    <row r="261" spans="1:14" x14ac:dyDescent="0.2">
      <c r="A261">
        <v>1908</v>
      </c>
      <c r="B261">
        <v>12</v>
      </c>
      <c r="C261">
        <v>21</v>
      </c>
      <c r="D261">
        <v>84</v>
      </c>
      <c r="E261">
        <v>86</v>
      </c>
      <c r="F261">
        <v>102</v>
      </c>
      <c r="G261">
        <v>154</v>
      </c>
      <c r="H261">
        <v>165</v>
      </c>
      <c r="I261">
        <v>187</v>
      </c>
      <c r="J261">
        <v>166</v>
      </c>
      <c r="K261">
        <v>138</v>
      </c>
      <c r="L261">
        <v>170</v>
      </c>
      <c r="M261">
        <v>132</v>
      </c>
      <c r="N261">
        <v>70</v>
      </c>
    </row>
    <row r="262" spans="1:14" x14ac:dyDescent="0.2">
      <c r="A262">
        <v>1908</v>
      </c>
      <c r="B262">
        <v>13</v>
      </c>
      <c r="C262">
        <v>45</v>
      </c>
      <c r="D262">
        <v>72</v>
      </c>
      <c r="E262">
        <v>74</v>
      </c>
      <c r="F262">
        <v>90</v>
      </c>
      <c r="G262">
        <v>133</v>
      </c>
      <c r="H262">
        <v>138</v>
      </c>
      <c r="I262">
        <v>169</v>
      </c>
      <c r="J262">
        <v>181</v>
      </c>
      <c r="K262">
        <v>139</v>
      </c>
      <c r="L262">
        <v>156</v>
      </c>
      <c r="M262">
        <v>122</v>
      </c>
      <c r="N262">
        <v>94</v>
      </c>
    </row>
    <row r="263" spans="1:14" x14ac:dyDescent="0.2">
      <c r="A263">
        <v>1908</v>
      </c>
      <c r="B263">
        <v>14</v>
      </c>
      <c r="C263">
        <v>79</v>
      </c>
      <c r="D263">
        <v>102</v>
      </c>
      <c r="E263">
        <v>45</v>
      </c>
      <c r="F263">
        <v>81</v>
      </c>
      <c r="G263">
        <v>116</v>
      </c>
      <c r="H263">
        <v>163</v>
      </c>
      <c r="I263">
        <v>181</v>
      </c>
      <c r="J263">
        <v>190</v>
      </c>
      <c r="K263">
        <v>162</v>
      </c>
      <c r="L263">
        <v>174</v>
      </c>
      <c r="M263">
        <v>111</v>
      </c>
      <c r="N263">
        <v>85</v>
      </c>
    </row>
    <row r="264" spans="1:14" x14ac:dyDescent="0.2">
      <c r="A264">
        <v>1908</v>
      </c>
      <c r="B264">
        <v>15</v>
      </c>
      <c r="C264">
        <v>90</v>
      </c>
      <c r="D264">
        <v>91</v>
      </c>
      <c r="E264">
        <v>42</v>
      </c>
      <c r="F264">
        <v>108</v>
      </c>
      <c r="G264">
        <v>131</v>
      </c>
      <c r="H264">
        <v>172</v>
      </c>
      <c r="I264">
        <v>173</v>
      </c>
      <c r="J264">
        <v>200</v>
      </c>
      <c r="K264">
        <v>152</v>
      </c>
      <c r="L264">
        <v>191</v>
      </c>
      <c r="M264">
        <v>84</v>
      </c>
      <c r="N264">
        <v>86</v>
      </c>
    </row>
    <row r="265" spans="1:14" x14ac:dyDescent="0.2">
      <c r="A265">
        <v>1908</v>
      </c>
      <c r="B265">
        <v>16</v>
      </c>
      <c r="C265">
        <v>107</v>
      </c>
      <c r="D265">
        <v>77</v>
      </c>
      <c r="E265">
        <v>64</v>
      </c>
      <c r="F265">
        <v>132</v>
      </c>
      <c r="G265">
        <v>156</v>
      </c>
      <c r="H265">
        <v>151</v>
      </c>
      <c r="I265">
        <v>161</v>
      </c>
      <c r="J265">
        <v>205</v>
      </c>
      <c r="K265">
        <v>145</v>
      </c>
      <c r="L265">
        <v>156</v>
      </c>
      <c r="M265">
        <v>80</v>
      </c>
      <c r="N265">
        <v>86</v>
      </c>
    </row>
    <row r="266" spans="1:14" x14ac:dyDescent="0.2">
      <c r="A266">
        <v>1908</v>
      </c>
      <c r="B266">
        <v>17</v>
      </c>
      <c r="C266">
        <v>111</v>
      </c>
      <c r="D266">
        <v>98</v>
      </c>
      <c r="E266">
        <v>57</v>
      </c>
      <c r="F266">
        <v>126</v>
      </c>
      <c r="G266">
        <v>206</v>
      </c>
      <c r="H266">
        <v>135</v>
      </c>
      <c r="I266">
        <v>180</v>
      </c>
      <c r="J266">
        <v>208</v>
      </c>
      <c r="K266">
        <v>200</v>
      </c>
      <c r="L266">
        <v>148</v>
      </c>
      <c r="M266">
        <v>104</v>
      </c>
      <c r="N266">
        <v>93</v>
      </c>
    </row>
    <row r="267" spans="1:14" x14ac:dyDescent="0.2">
      <c r="A267">
        <v>1908</v>
      </c>
      <c r="B267">
        <v>18</v>
      </c>
      <c r="C267">
        <v>81</v>
      </c>
      <c r="D267">
        <v>95</v>
      </c>
      <c r="E267">
        <v>60</v>
      </c>
      <c r="F267">
        <v>91</v>
      </c>
      <c r="G267">
        <v>183</v>
      </c>
      <c r="H267">
        <v>161</v>
      </c>
      <c r="I267">
        <v>167</v>
      </c>
      <c r="J267">
        <v>157</v>
      </c>
      <c r="K267">
        <v>189</v>
      </c>
      <c r="L267">
        <v>144</v>
      </c>
      <c r="M267">
        <v>101</v>
      </c>
      <c r="N267">
        <v>77</v>
      </c>
    </row>
    <row r="268" spans="1:14" x14ac:dyDescent="0.2">
      <c r="A268">
        <v>1908</v>
      </c>
      <c r="B268">
        <v>19</v>
      </c>
      <c r="C268">
        <v>28</v>
      </c>
      <c r="D268">
        <v>102</v>
      </c>
      <c r="E268">
        <v>51</v>
      </c>
      <c r="F268">
        <v>72</v>
      </c>
      <c r="G268">
        <v>180</v>
      </c>
      <c r="H268">
        <v>183</v>
      </c>
      <c r="I268">
        <v>185</v>
      </c>
      <c r="J268">
        <v>175</v>
      </c>
      <c r="K268">
        <v>206</v>
      </c>
      <c r="L268">
        <v>140</v>
      </c>
      <c r="M268">
        <v>82</v>
      </c>
      <c r="N268">
        <v>74</v>
      </c>
    </row>
    <row r="269" spans="1:14" x14ac:dyDescent="0.2">
      <c r="A269">
        <v>1908</v>
      </c>
      <c r="B269">
        <v>20</v>
      </c>
      <c r="C269">
        <v>41</v>
      </c>
      <c r="D269">
        <v>98</v>
      </c>
      <c r="E269">
        <v>56</v>
      </c>
      <c r="F269">
        <v>74</v>
      </c>
      <c r="G269">
        <v>175</v>
      </c>
      <c r="H269">
        <v>174</v>
      </c>
      <c r="I269">
        <v>186</v>
      </c>
      <c r="J269">
        <v>163</v>
      </c>
      <c r="K269">
        <v>184</v>
      </c>
      <c r="L269">
        <v>118</v>
      </c>
      <c r="M269">
        <v>85</v>
      </c>
      <c r="N269">
        <v>94</v>
      </c>
    </row>
    <row r="270" spans="1:14" x14ac:dyDescent="0.2">
      <c r="A270">
        <v>1908</v>
      </c>
      <c r="B270">
        <v>21</v>
      </c>
      <c r="C270">
        <v>15</v>
      </c>
      <c r="D270">
        <v>101</v>
      </c>
      <c r="E270">
        <v>74</v>
      </c>
      <c r="F270">
        <v>87</v>
      </c>
      <c r="G270">
        <v>156</v>
      </c>
      <c r="H270">
        <v>180</v>
      </c>
      <c r="I270">
        <v>210</v>
      </c>
      <c r="J270">
        <v>198</v>
      </c>
      <c r="K270">
        <v>163</v>
      </c>
      <c r="L270">
        <v>100</v>
      </c>
      <c r="M270">
        <v>116</v>
      </c>
      <c r="N270">
        <v>106</v>
      </c>
    </row>
    <row r="271" spans="1:14" x14ac:dyDescent="0.2">
      <c r="A271">
        <v>1908</v>
      </c>
      <c r="B271">
        <v>22</v>
      </c>
      <c r="C271">
        <v>34</v>
      </c>
      <c r="D271">
        <v>101</v>
      </c>
      <c r="E271">
        <v>79</v>
      </c>
      <c r="F271">
        <v>96</v>
      </c>
      <c r="G271">
        <v>130</v>
      </c>
      <c r="H271">
        <v>216</v>
      </c>
      <c r="I271">
        <v>230</v>
      </c>
      <c r="J271">
        <v>180</v>
      </c>
      <c r="K271">
        <v>156</v>
      </c>
      <c r="L271">
        <v>88</v>
      </c>
      <c r="M271">
        <v>134</v>
      </c>
      <c r="N271">
        <v>85</v>
      </c>
    </row>
    <row r="272" spans="1:14" x14ac:dyDescent="0.2">
      <c r="A272">
        <v>1908</v>
      </c>
      <c r="B272">
        <v>23</v>
      </c>
      <c r="C272">
        <v>48</v>
      </c>
      <c r="D272">
        <v>88</v>
      </c>
      <c r="E272">
        <v>122</v>
      </c>
      <c r="F272">
        <v>43</v>
      </c>
      <c r="G272">
        <v>157</v>
      </c>
      <c r="H272">
        <v>216</v>
      </c>
      <c r="I272">
        <v>215</v>
      </c>
      <c r="J272">
        <v>156</v>
      </c>
      <c r="K272">
        <v>151</v>
      </c>
      <c r="L272">
        <v>98</v>
      </c>
      <c r="M272">
        <v>86</v>
      </c>
      <c r="N272">
        <v>67</v>
      </c>
    </row>
    <row r="273" spans="1:14" x14ac:dyDescent="0.2">
      <c r="A273">
        <v>1908</v>
      </c>
      <c r="B273">
        <v>24</v>
      </c>
      <c r="C273">
        <v>24</v>
      </c>
      <c r="D273">
        <v>82</v>
      </c>
      <c r="E273">
        <v>105</v>
      </c>
      <c r="F273">
        <v>40</v>
      </c>
      <c r="G273">
        <v>159</v>
      </c>
      <c r="H273">
        <v>200</v>
      </c>
      <c r="I273">
        <v>231</v>
      </c>
      <c r="J273">
        <v>202</v>
      </c>
      <c r="K273">
        <v>166</v>
      </c>
      <c r="L273">
        <v>73</v>
      </c>
      <c r="M273">
        <v>113</v>
      </c>
      <c r="N273">
        <v>48</v>
      </c>
    </row>
    <row r="274" spans="1:14" x14ac:dyDescent="0.2">
      <c r="A274">
        <v>1908</v>
      </c>
      <c r="B274">
        <v>25</v>
      </c>
      <c r="C274">
        <v>69</v>
      </c>
      <c r="D274">
        <v>82</v>
      </c>
      <c r="E274">
        <v>78</v>
      </c>
      <c r="F274">
        <v>50</v>
      </c>
      <c r="G274">
        <v>138</v>
      </c>
      <c r="H274">
        <v>212</v>
      </c>
      <c r="I274">
        <v>210</v>
      </c>
      <c r="J274">
        <v>183</v>
      </c>
      <c r="K274">
        <v>156</v>
      </c>
      <c r="L274">
        <v>84</v>
      </c>
      <c r="M274">
        <v>102</v>
      </c>
      <c r="N274">
        <v>31</v>
      </c>
    </row>
    <row r="275" spans="1:14" x14ac:dyDescent="0.2">
      <c r="A275">
        <v>1908</v>
      </c>
      <c r="B275">
        <v>26</v>
      </c>
      <c r="C275">
        <v>105</v>
      </c>
      <c r="D275">
        <v>82</v>
      </c>
      <c r="E275">
        <v>82</v>
      </c>
      <c r="F275">
        <v>86</v>
      </c>
      <c r="G275">
        <v>166</v>
      </c>
      <c r="H275">
        <v>253</v>
      </c>
      <c r="I275">
        <v>207</v>
      </c>
      <c r="J275">
        <v>186</v>
      </c>
      <c r="K275">
        <v>153</v>
      </c>
      <c r="L275">
        <v>110</v>
      </c>
      <c r="M275">
        <v>116</v>
      </c>
      <c r="N275">
        <v>20</v>
      </c>
    </row>
    <row r="276" spans="1:14" x14ac:dyDescent="0.2">
      <c r="A276">
        <v>1908</v>
      </c>
      <c r="B276">
        <v>27</v>
      </c>
      <c r="C276">
        <v>114</v>
      </c>
      <c r="D276">
        <v>71</v>
      </c>
      <c r="E276">
        <v>106</v>
      </c>
      <c r="F276">
        <v>97</v>
      </c>
      <c r="G276">
        <v>222</v>
      </c>
      <c r="H276">
        <v>198</v>
      </c>
      <c r="I276">
        <v>212</v>
      </c>
      <c r="J276">
        <v>180</v>
      </c>
      <c r="K276">
        <v>156</v>
      </c>
      <c r="L276">
        <v>94</v>
      </c>
      <c r="M276">
        <v>107</v>
      </c>
      <c r="N276">
        <v>6</v>
      </c>
    </row>
    <row r="277" spans="1:14" x14ac:dyDescent="0.2">
      <c r="A277">
        <v>1908</v>
      </c>
      <c r="B277">
        <v>28</v>
      </c>
      <c r="C277">
        <v>64</v>
      </c>
      <c r="D277">
        <v>60</v>
      </c>
      <c r="E277">
        <v>99</v>
      </c>
      <c r="F277">
        <v>94</v>
      </c>
      <c r="G277">
        <v>215</v>
      </c>
      <c r="H277">
        <v>243</v>
      </c>
      <c r="I277">
        <v>209</v>
      </c>
      <c r="J277">
        <v>169</v>
      </c>
      <c r="K277">
        <v>196</v>
      </c>
      <c r="L277">
        <v>143</v>
      </c>
      <c r="M277">
        <v>122</v>
      </c>
      <c r="N277">
        <v>-26</v>
      </c>
    </row>
    <row r="278" spans="1:14" x14ac:dyDescent="0.2">
      <c r="A278">
        <v>1908</v>
      </c>
      <c r="B278">
        <v>29</v>
      </c>
      <c r="C278">
        <v>54</v>
      </c>
      <c r="D278">
        <v>48</v>
      </c>
      <c r="E278">
        <v>96</v>
      </c>
      <c r="F278">
        <v>151</v>
      </c>
      <c r="G278">
        <v>202</v>
      </c>
      <c r="H278">
        <v>244</v>
      </c>
      <c r="I278">
        <v>217</v>
      </c>
      <c r="J278">
        <v>166</v>
      </c>
      <c r="K278">
        <v>227</v>
      </c>
      <c r="L278">
        <v>172</v>
      </c>
      <c r="M278">
        <v>94</v>
      </c>
      <c r="N278">
        <v>-40</v>
      </c>
    </row>
    <row r="279" spans="1:14" x14ac:dyDescent="0.2">
      <c r="A279">
        <v>1908</v>
      </c>
      <c r="B279">
        <v>30</v>
      </c>
      <c r="C279">
        <v>60</v>
      </c>
      <c r="E279">
        <v>107</v>
      </c>
      <c r="F279">
        <v>149</v>
      </c>
      <c r="G279">
        <v>203</v>
      </c>
      <c r="H279">
        <v>245</v>
      </c>
      <c r="I279">
        <v>238</v>
      </c>
      <c r="J279">
        <v>165</v>
      </c>
      <c r="K279">
        <v>244</v>
      </c>
      <c r="L279">
        <v>174</v>
      </c>
      <c r="M279">
        <v>76</v>
      </c>
      <c r="N279">
        <v>3</v>
      </c>
    </row>
    <row r="280" spans="1:14" x14ac:dyDescent="0.2">
      <c r="A280">
        <v>1908</v>
      </c>
      <c r="B280">
        <v>31</v>
      </c>
      <c r="C280">
        <v>65</v>
      </c>
      <c r="E280">
        <v>86</v>
      </c>
      <c r="G280">
        <v>234</v>
      </c>
      <c r="I280">
        <v>199</v>
      </c>
      <c r="J280">
        <v>143</v>
      </c>
      <c r="L280">
        <v>151</v>
      </c>
      <c r="N280">
        <v>56</v>
      </c>
    </row>
    <row r="281" spans="1:14" x14ac:dyDescent="0.2">
      <c r="A281">
        <v>1909</v>
      </c>
      <c r="B281">
        <v>1</v>
      </c>
      <c r="C281">
        <v>88</v>
      </c>
      <c r="D281">
        <v>68</v>
      </c>
      <c r="E281">
        <v>23</v>
      </c>
      <c r="F281">
        <v>79</v>
      </c>
      <c r="G281">
        <v>121</v>
      </c>
      <c r="H281">
        <v>149</v>
      </c>
      <c r="I281">
        <v>183</v>
      </c>
      <c r="J281">
        <v>161</v>
      </c>
      <c r="K281">
        <v>137</v>
      </c>
      <c r="L281">
        <v>151</v>
      </c>
      <c r="M281">
        <v>99</v>
      </c>
      <c r="N281">
        <v>74</v>
      </c>
    </row>
    <row r="282" spans="1:14" x14ac:dyDescent="0.2">
      <c r="A282">
        <v>1909</v>
      </c>
      <c r="B282">
        <v>2</v>
      </c>
      <c r="C282">
        <v>92</v>
      </c>
      <c r="D282">
        <v>84</v>
      </c>
      <c r="E282">
        <v>19</v>
      </c>
      <c r="F282">
        <v>79</v>
      </c>
      <c r="G282">
        <v>116</v>
      </c>
      <c r="H282">
        <v>129</v>
      </c>
      <c r="I282">
        <v>205</v>
      </c>
      <c r="J282">
        <v>150</v>
      </c>
      <c r="K282">
        <v>164</v>
      </c>
      <c r="L282">
        <v>175</v>
      </c>
      <c r="M282">
        <v>108</v>
      </c>
      <c r="N282">
        <v>95</v>
      </c>
    </row>
    <row r="283" spans="1:14" x14ac:dyDescent="0.2">
      <c r="A283">
        <v>1909</v>
      </c>
      <c r="B283">
        <v>3</v>
      </c>
      <c r="C283">
        <v>83</v>
      </c>
      <c r="D283">
        <v>116</v>
      </c>
      <c r="E283">
        <v>14</v>
      </c>
      <c r="F283">
        <v>75</v>
      </c>
      <c r="G283">
        <v>141</v>
      </c>
      <c r="H283">
        <v>131</v>
      </c>
      <c r="I283">
        <v>208</v>
      </c>
      <c r="J283">
        <v>181</v>
      </c>
      <c r="K283">
        <v>170</v>
      </c>
      <c r="L283">
        <v>168</v>
      </c>
      <c r="M283">
        <v>125</v>
      </c>
      <c r="N283">
        <v>75</v>
      </c>
    </row>
    <row r="284" spans="1:14" x14ac:dyDescent="0.2">
      <c r="A284">
        <v>1909</v>
      </c>
      <c r="B284">
        <v>4</v>
      </c>
      <c r="C284">
        <v>79</v>
      </c>
      <c r="D284">
        <v>118</v>
      </c>
      <c r="E284">
        <v>14</v>
      </c>
      <c r="F284">
        <v>109</v>
      </c>
      <c r="G284">
        <v>175</v>
      </c>
      <c r="H284">
        <v>129</v>
      </c>
      <c r="I284">
        <v>183</v>
      </c>
      <c r="J284">
        <v>202</v>
      </c>
      <c r="K284">
        <v>148</v>
      </c>
      <c r="L284">
        <v>171</v>
      </c>
      <c r="M284">
        <v>114</v>
      </c>
      <c r="N284">
        <v>42</v>
      </c>
    </row>
    <row r="285" spans="1:14" x14ac:dyDescent="0.2">
      <c r="A285">
        <v>1909</v>
      </c>
      <c r="B285">
        <v>5</v>
      </c>
      <c r="C285">
        <v>59</v>
      </c>
      <c r="D285">
        <v>87</v>
      </c>
      <c r="E285">
        <v>39</v>
      </c>
      <c r="F285">
        <v>124</v>
      </c>
      <c r="G285">
        <v>173</v>
      </c>
      <c r="H285">
        <v>128</v>
      </c>
      <c r="I285">
        <v>172</v>
      </c>
      <c r="J285">
        <v>228</v>
      </c>
      <c r="K285">
        <v>162</v>
      </c>
      <c r="L285">
        <v>162</v>
      </c>
      <c r="M285">
        <v>115</v>
      </c>
      <c r="N285">
        <v>39</v>
      </c>
    </row>
    <row r="286" spans="1:14" x14ac:dyDescent="0.2">
      <c r="A286">
        <v>1909</v>
      </c>
      <c r="B286">
        <v>6</v>
      </c>
      <c r="C286">
        <v>69</v>
      </c>
      <c r="D286">
        <v>71</v>
      </c>
      <c r="E286">
        <v>22</v>
      </c>
      <c r="F286">
        <v>147</v>
      </c>
      <c r="G286">
        <v>181</v>
      </c>
      <c r="H286">
        <v>111</v>
      </c>
      <c r="I286">
        <v>161</v>
      </c>
      <c r="J286">
        <v>250</v>
      </c>
      <c r="K286">
        <v>179</v>
      </c>
      <c r="L286">
        <v>141</v>
      </c>
      <c r="M286">
        <v>114</v>
      </c>
      <c r="N286">
        <v>35</v>
      </c>
    </row>
    <row r="287" spans="1:14" x14ac:dyDescent="0.2">
      <c r="A287">
        <v>1909</v>
      </c>
      <c r="B287">
        <v>7</v>
      </c>
      <c r="C287">
        <v>75</v>
      </c>
      <c r="D287">
        <v>53</v>
      </c>
      <c r="E287">
        <v>54</v>
      </c>
      <c r="F287">
        <v>161</v>
      </c>
      <c r="G287">
        <v>172</v>
      </c>
      <c r="H287">
        <v>157</v>
      </c>
      <c r="I287">
        <v>164</v>
      </c>
      <c r="J287">
        <v>241</v>
      </c>
      <c r="K287">
        <v>139</v>
      </c>
      <c r="L287">
        <v>145</v>
      </c>
      <c r="M287">
        <v>83</v>
      </c>
      <c r="N287">
        <v>26</v>
      </c>
    </row>
    <row r="288" spans="1:14" x14ac:dyDescent="0.2">
      <c r="A288">
        <v>1909</v>
      </c>
      <c r="B288">
        <v>8</v>
      </c>
      <c r="C288">
        <v>59</v>
      </c>
      <c r="D288">
        <v>38</v>
      </c>
      <c r="E288">
        <v>68</v>
      </c>
      <c r="F288">
        <v>176</v>
      </c>
      <c r="G288">
        <v>180</v>
      </c>
      <c r="H288">
        <v>164</v>
      </c>
      <c r="I288">
        <v>185</v>
      </c>
      <c r="J288">
        <v>243</v>
      </c>
      <c r="K288">
        <v>123</v>
      </c>
      <c r="L288">
        <v>158</v>
      </c>
      <c r="M288">
        <v>72</v>
      </c>
      <c r="N288">
        <v>47</v>
      </c>
    </row>
    <row r="289" spans="1:14" x14ac:dyDescent="0.2">
      <c r="A289">
        <v>1909</v>
      </c>
      <c r="B289">
        <v>9</v>
      </c>
      <c r="C289">
        <v>68</v>
      </c>
      <c r="D289">
        <v>50</v>
      </c>
      <c r="E289">
        <v>30</v>
      </c>
      <c r="F289">
        <v>194</v>
      </c>
      <c r="G289">
        <v>143</v>
      </c>
      <c r="H289">
        <v>162</v>
      </c>
      <c r="I289">
        <v>194</v>
      </c>
      <c r="J289">
        <v>251</v>
      </c>
      <c r="K289">
        <v>150</v>
      </c>
      <c r="L289">
        <v>149</v>
      </c>
      <c r="M289">
        <v>92</v>
      </c>
      <c r="N289">
        <v>69</v>
      </c>
    </row>
    <row r="290" spans="1:14" x14ac:dyDescent="0.2">
      <c r="A290">
        <v>1909</v>
      </c>
      <c r="B290">
        <v>10</v>
      </c>
      <c r="C290">
        <v>100</v>
      </c>
      <c r="D290">
        <v>41</v>
      </c>
      <c r="E290">
        <v>36</v>
      </c>
      <c r="F290">
        <v>193</v>
      </c>
      <c r="G290">
        <v>137</v>
      </c>
      <c r="H290">
        <v>123</v>
      </c>
      <c r="I290">
        <v>167</v>
      </c>
      <c r="J290">
        <v>241</v>
      </c>
      <c r="K290">
        <v>145</v>
      </c>
      <c r="L290">
        <v>156</v>
      </c>
      <c r="M290">
        <v>90</v>
      </c>
      <c r="N290">
        <v>109</v>
      </c>
    </row>
    <row r="291" spans="1:14" x14ac:dyDescent="0.2">
      <c r="A291">
        <v>1909</v>
      </c>
      <c r="B291">
        <v>11</v>
      </c>
      <c r="C291">
        <v>95</v>
      </c>
      <c r="D291">
        <v>36</v>
      </c>
      <c r="E291">
        <v>24</v>
      </c>
      <c r="F291">
        <v>175</v>
      </c>
      <c r="G291">
        <v>196</v>
      </c>
      <c r="H291">
        <v>121</v>
      </c>
      <c r="I291">
        <v>151</v>
      </c>
      <c r="J291">
        <v>239</v>
      </c>
      <c r="K291">
        <v>153</v>
      </c>
      <c r="L291">
        <v>170</v>
      </c>
      <c r="M291">
        <v>93</v>
      </c>
      <c r="N291">
        <v>92</v>
      </c>
    </row>
    <row r="292" spans="1:14" x14ac:dyDescent="0.2">
      <c r="A292">
        <v>1909</v>
      </c>
      <c r="B292">
        <v>12</v>
      </c>
      <c r="C292">
        <v>61</v>
      </c>
      <c r="D292">
        <v>24</v>
      </c>
      <c r="E292">
        <v>54</v>
      </c>
      <c r="F292">
        <v>139</v>
      </c>
      <c r="G292">
        <v>181</v>
      </c>
      <c r="H292">
        <v>148</v>
      </c>
      <c r="I292">
        <v>181</v>
      </c>
      <c r="J292">
        <v>258</v>
      </c>
      <c r="K292">
        <v>161</v>
      </c>
      <c r="L292">
        <v>153</v>
      </c>
      <c r="M292">
        <v>114</v>
      </c>
      <c r="N292">
        <v>79</v>
      </c>
    </row>
    <row r="293" spans="1:14" x14ac:dyDescent="0.2">
      <c r="A293">
        <v>1909</v>
      </c>
      <c r="B293">
        <v>13</v>
      </c>
      <c r="C293">
        <v>78</v>
      </c>
      <c r="D293">
        <v>46</v>
      </c>
      <c r="E293">
        <v>60</v>
      </c>
      <c r="F293">
        <v>112</v>
      </c>
      <c r="G293">
        <v>118</v>
      </c>
      <c r="H293">
        <v>177</v>
      </c>
      <c r="I293">
        <v>196</v>
      </c>
      <c r="J293">
        <v>219</v>
      </c>
      <c r="K293">
        <v>126</v>
      </c>
      <c r="L293">
        <v>136</v>
      </c>
      <c r="M293">
        <v>85</v>
      </c>
      <c r="N293">
        <v>60</v>
      </c>
    </row>
    <row r="294" spans="1:14" x14ac:dyDescent="0.2">
      <c r="A294">
        <v>1909</v>
      </c>
      <c r="B294">
        <v>14</v>
      </c>
      <c r="C294">
        <v>85</v>
      </c>
      <c r="D294">
        <v>54</v>
      </c>
      <c r="E294">
        <v>34</v>
      </c>
      <c r="F294">
        <v>133</v>
      </c>
      <c r="G294">
        <v>112</v>
      </c>
      <c r="H294">
        <v>189</v>
      </c>
      <c r="I294">
        <v>184</v>
      </c>
      <c r="J294">
        <v>230</v>
      </c>
      <c r="K294">
        <v>141</v>
      </c>
      <c r="L294">
        <v>140</v>
      </c>
      <c r="M294">
        <v>31</v>
      </c>
      <c r="N294">
        <v>54</v>
      </c>
    </row>
    <row r="295" spans="1:14" x14ac:dyDescent="0.2">
      <c r="A295">
        <v>1909</v>
      </c>
      <c r="B295">
        <v>15</v>
      </c>
      <c r="C295">
        <v>75</v>
      </c>
      <c r="D295">
        <v>92</v>
      </c>
      <c r="E295">
        <v>40</v>
      </c>
      <c r="F295">
        <v>140</v>
      </c>
      <c r="G295">
        <v>111</v>
      </c>
      <c r="H295">
        <v>165</v>
      </c>
      <c r="I295">
        <v>185</v>
      </c>
      <c r="J295">
        <v>266</v>
      </c>
      <c r="K295">
        <v>159</v>
      </c>
      <c r="L295">
        <v>144</v>
      </c>
      <c r="M295">
        <v>38</v>
      </c>
      <c r="N295">
        <v>39</v>
      </c>
    </row>
    <row r="296" spans="1:14" x14ac:dyDescent="0.2">
      <c r="A296">
        <v>1909</v>
      </c>
      <c r="B296">
        <v>16</v>
      </c>
      <c r="C296">
        <v>51</v>
      </c>
      <c r="D296">
        <v>56</v>
      </c>
      <c r="E296">
        <v>48</v>
      </c>
      <c r="F296">
        <v>132</v>
      </c>
      <c r="G296">
        <v>118</v>
      </c>
      <c r="H296">
        <v>175</v>
      </c>
      <c r="I296">
        <v>185</v>
      </c>
      <c r="J296">
        <v>208</v>
      </c>
      <c r="K296">
        <v>149</v>
      </c>
      <c r="L296">
        <v>151</v>
      </c>
      <c r="M296">
        <v>34</v>
      </c>
      <c r="N296">
        <v>43</v>
      </c>
    </row>
    <row r="297" spans="1:14" x14ac:dyDescent="0.2">
      <c r="A297">
        <v>1909</v>
      </c>
      <c r="B297">
        <v>17</v>
      </c>
      <c r="C297">
        <v>94</v>
      </c>
      <c r="D297">
        <v>62</v>
      </c>
      <c r="E297">
        <v>70</v>
      </c>
      <c r="F297">
        <v>143</v>
      </c>
      <c r="G297">
        <v>112</v>
      </c>
      <c r="H297">
        <v>191</v>
      </c>
      <c r="I297">
        <v>210</v>
      </c>
      <c r="J297">
        <v>198</v>
      </c>
      <c r="K297">
        <v>173</v>
      </c>
      <c r="L297">
        <v>145</v>
      </c>
      <c r="M297">
        <v>68</v>
      </c>
      <c r="N297">
        <v>48</v>
      </c>
    </row>
    <row r="298" spans="1:14" x14ac:dyDescent="0.2">
      <c r="A298">
        <v>1909</v>
      </c>
      <c r="B298">
        <v>18</v>
      </c>
      <c r="C298">
        <v>107</v>
      </c>
      <c r="D298">
        <v>62</v>
      </c>
      <c r="E298">
        <v>76</v>
      </c>
      <c r="F298">
        <v>146</v>
      </c>
      <c r="G298">
        <v>151</v>
      </c>
      <c r="H298">
        <v>190</v>
      </c>
      <c r="I298">
        <v>200</v>
      </c>
      <c r="J298">
        <v>179</v>
      </c>
      <c r="K298">
        <v>159</v>
      </c>
      <c r="L298">
        <v>161</v>
      </c>
      <c r="M298">
        <v>62</v>
      </c>
      <c r="N298">
        <v>49</v>
      </c>
    </row>
    <row r="299" spans="1:14" x14ac:dyDescent="0.2">
      <c r="A299">
        <v>1909</v>
      </c>
      <c r="B299">
        <v>19</v>
      </c>
      <c r="C299">
        <v>72</v>
      </c>
      <c r="D299">
        <v>78</v>
      </c>
      <c r="E299">
        <v>119</v>
      </c>
      <c r="F299">
        <v>169</v>
      </c>
      <c r="G299">
        <v>180</v>
      </c>
      <c r="H299">
        <v>175</v>
      </c>
      <c r="I299">
        <v>186</v>
      </c>
      <c r="J299">
        <v>193</v>
      </c>
      <c r="K299">
        <v>188</v>
      </c>
      <c r="L299">
        <v>148</v>
      </c>
      <c r="M299">
        <v>63</v>
      </c>
      <c r="N299">
        <v>31</v>
      </c>
    </row>
    <row r="300" spans="1:14" x14ac:dyDescent="0.2">
      <c r="A300">
        <v>1909</v>
      </c>
      <c r="B300">
        <v>20</v>
      </c>
      <c r="C300">
        <v>58</v>
      </c>
      <c r="D300">
        <v>92</v>
      </c>
      <c r="E300">
        <v>117</v>
      </c>
      <c r="F300">
        <v>137</v>
      </c>
      <c r="G300">
        <v>232</v>
      </c>
      <c r="H300">
        <v>183</v>
      </c>
      <c r="I300">
        <v>207</v>
      </c>
      <c r="J300">
        <v>174</v>
      </c>
      <c r="K300">
        <v>159</v>
      </c>
      <c r="L300">
        <v>158</v>
      </c>
      <c r="M300">
        <v>67</v>
      </c>
      <c r="N300">
        <v>27</v>
      </c>
    </row>
    <row r="301" spans="1:14" x14ac:dyDescent="0.2">
      <c r="A301">
        <v>1909</v>
      </c>
      <c r="B301">
        <v>21</v>
      </c>
      <c r="C301">
        <v>28</v>
      </c>
      <c r="D301">
        <v>94</v>
      </c>
      <c r="E301">
        <v>104</v>
      </c>
      <c r="F301">
        <v>147</v>
      </c>
      <c r="G301">
        <v>261</v>
      </c>
      <c r="H301">
        <v>174</v>
      </c>
      <c r="I301">
        <v>198</v>
      </c>
      <c r="J301">
        <v>167</v>
      </c>
      <c r="K301">
        <v>140</v>
      </c>
      <c r="L301">
        <v>130</v>
      </c>
      <c r="M301">
        <v>62</v>
      </c>
      <c r="N301">
        <v>38</v>
      </c>
    </row>
    <row r="302" spans="1:14" x14ac:dyDescent="0.2">
      <c r="A302">
        <v>1909</v>
      </c>
      <c r="B302">
        <v>22</v>
      </c>
      <c r="C302">
        <v>27</v>
      </c>
      <c r="D302">
        <v>93</v>
      </c>
      <c r="E302">
        <v>91</v>
      </c>
      <c r="F302">
        <v>149</v>
      </c>
      <c r="G302">
        <v>228</v>
      </c>
      <c r="H302">
        <v>150</v>
      </c>
      <c r="I302">
        <v>183</v>
      </c>
      <c r="J302">
        <v>158</v>
      </c>
      <c r="K302">
        <v>184</v>
      </c>
      <c r="L302">
        <v>135</v>
      </c>
      <c r="M302">
        <v>47</v>
      </c>
      <c r="N302">
        <v>106</v>
      </c>
    </row>
    <row r="303" spans="1:14" x14ac:dyDescent="0.2">
      <c r="A303">
        <v>1909</v>
      </c>
      <c r="B303">
        <v>23</v>
      </c>
      <c r="C303">
        <v>14</v>
      </c>
      <c r="D303">
        <v>84</v>
      </c>
      <c r="E303">
        <v>88</v>
      </c>
      <c r="F303">
        <v>149</v>
      </c>
      <c r="G303">
        <v>204</v>
      </c>
      <c r="H303">
        <v>156</v>
      </c>
      <c r="I303">
        <v>167</v>
      </c>
      <c r="J303">
        <v>173</v>
      </c>
      <c r="K303">
        <v>169</v>
      </c>
      <c r="L303">
        <v>155</v>
      </c>
      <c r="M303">
        <v>46</v>
      </c>
      <c r="N303">
        <v>98</v>
      </c>
    </row>
    <row r="304" spans="1:14" x14ac:dyDescent="0.2">
      <c r="A304">
        <v>1909</v>
      </c>
      <c r="B304">
        <v>24</v>
      </c>
      <c r="C304">
        <v>19</v>
      </c>
      <c r="D304">
        <v>56</v>
      </c>
      <c r="E304">
        <v>100</v>
      </c>
      <c r="F304">
        <v>143</v>
      </c>
      <c r="G304">
        <v>212</v>
      </c>
      <c r="H304">
        <v>151</v>
      </c>
      <c r="I304">
        <v>161</v>
      </c>
      <c r="J304">
        <v>168</v>
      </c>
      <c r="K304">
        <v>172</v>
      </c>
      <c r="L304">
        <v>119</v>
      </c>
      <c r="M304">
        <v>48</v>
      </c>
      <c r="N304">
        <v>70</v>
      </c>
    </row>
    <row r="305" spans="1:14" x14ac:dyDescent="0.2">
      <c r="A305">
        <v>1909</v>
      </c>
      <c r="B305">
        <v>25</v>
      </c>
      <c r="C305">
        <v>22</v>
      </c>
      <c r="D305">
        <v>23</v>
      </c>
      <c r="E305">
        <v>102</v>
      </c>
      <c r="F305">
        <v>144</v>
      </c>
      <c r="G305">
        <v>164</v>
      </c>
      <c r="H305">
        <v>123</v>
      </c>
      <c r="I305">
        <v>173</v>
      </c>
      <c r="J305">
        <v>180</v>
      </c>
      <c r="K305">
        <v>170</v>
      </c>
      <c r="L305">
        <v>88</v>
      </c>
      <c r="M305">
        <v>68</v>
      </c>
      <c r="N305">
        <v>72</v>
      </c>
    </row>
    <row r="306" spans="1:14" x14ac:dyDescent="0.2">
      <c r="A306">
        <v>1909</v>
      </c>
      <c r="B306">
        <v>26</v>
      </c>
      <c r="C306">
        <v>32</v>
      </c>
      <c r="D306">
        <v>29</v>
      </c>
      <c r="E306">
        <v>87</v>
      </c>
      <c r="F306">
        <v>161</v>
      </c>
      <c r="G306">
        <v>143</v>
      </c>
      <c r="H306">
        <v>139</v>
      </c>
      <c r="I306">
        <v>178</v>
      </c>
      <c r="J306">
        <v>162</v>
      </c>
      <c r="K306">
        <v>151</v>
      </c>
      <c r="L306">
        <v>64</v>
      </c>
      <c r="M306">
        <v>60</v>
      </c>
      <c r="N306">
        <v>106</v>
      </c>
    </row>
    <row r="307" spans="1:14" x14ac:dyDescent="0.2">
      <c r="A307">
        <v>1909</v>
      </c>
      <c r="B307">
        <v>27</v>
      </c>
      <c r="C307">
        <v>3</v>
      </c>
      <c r="D307">
        <v>18</v>
      </c>
      <c r="E307">
        <v>102</v>
      </c>
      <c r="F307">
        <v>133</v>
      </c>
      <c r="G307">
        <v>149</v>
      </c>
      <c r="H307">
        <v>149</v>
      </c>
      <c r="I307">
        <v>161</v>
      </c>
      <c r="J307">
        <v>175</v>
      </c>
      <c r="K307">
        <v>130</v>
      </c>
      <c r="L307">
        <v>76</v>
      </c>
      <c r="M307">
        <v>70</v>
      </c>
      <c r="N307">
        <v>109</v>
      </c>
    </row>
    <row r="308" spans="1:14" x14ac:dyDescent="0.2">
      <c r="A308">
        <v>1909</v>
      </c>
      <c r="B308">
        <v>28</v>
      </c>
      <c r="C308">
        <v>24</v>
      </c>
      <c r="D308">
        <v>28</v>
      </c>
      <c r="E308">
        <v>99</v>
      </c>
      <c r="F308">
        <v>125</v>
      </c>
      <c r="G308">
        <v>177</v>
      </c>
      <c r="H308">
        <v>165</v>
      </c>
      <c r="I308">
        <v>182</v>
      </c>
      <c r="J308">
        <v>193</v>
      </c>
      <c r="K308">
        <v>116</v>
      </c>
      <c r="L308">
        <v>68</v>
      </c>
      <c r="M308">
        <v>104</v>
      </c>
      <c r="N308">
        <v>113</v>
      </c>
    </row>
    <row r="309" spans="1:14" x14ac:dyDescent="0.2">
      <c r="A309">
        <v>1909</v>
      </c>
      <c r="B309">
        <v>29</v>
      </c>
      <c r="C309">
        <v>51</v>
      </c>
      <c r="E309">
        <v>135</v>
      </c>
      <c r="F309">
        <v>123</v>
      </c>
      <c r="G309">
        <v>170</v>
      </c>
      <c r="H309">
        <v>162</v>
      </c>
      <c r="I309">
        <v>183</v>
      </c>
      <c r="J309">
        <v>167</v>
      </c>
      <c r="K309">
        <v>144</v>
      </c>
      <c r="L309">
        <v>66</v>
      </c>
      <c r="M309">
        <v>102</v>
      </c>
      <c r="N309">
        <v>68</v>
      </c>
    </row>
    <row r="310" spans="1:14" x14ac:dyDescent="0.2">
      <c r="A310">
        <v>1909</v>
      </c>
      <c r="B310">
        <v>30</v>
      </c>
      <c r="C310">
        <v>43</v>
      </c>
      <c r="E310">
        <v>112</v>
      </c>
      <c r="F310">
        <v>102</v>
      </c>
      <c r="G310">
        <v>195</v>
      </c>
      <c r="H310">
        <v>174</v>
      </c>
      <c r="I310">
        <v>186</v>
      </c>
      <c r="J310">
        <v>151</v>
      </c>
      <c r="K310">
        <v>139</v>
      </c>
      <c r="L310">
        <v>65</v>
      </c>
      <c r="M310">
        <v>81</v>
      </c>
      <c r="N310">
        <v>72</v>
      </c>
    </row>
    <row r="311" spans="1:14" x14ac:dyDescent="0.2">
      <c r="A311">
        <v>1909</v>
      </c>
      <c r="B311">
        <v>31</v>
      </c>
      <c r="C311">
        <v>47</v>
      </c>
      <c r="E311">
        <v>107</v>
      </c>
      <c r="G311">
        <v>196</v>
      </c>
      <c r="I311">
        <v>176</v>
      </c>
      <c r="J311">
        <v>145</v>
      </c>
      <c r="L311">
        <v>67</v>
      </c>
      <c r="N311">
        <v>98</v>
      </c>
    </row>
    <row r="312" spans="1:14" x14ac:dyDescent="0.2">
      <c r="A312">
        <v>1910</v>
      </c>
      <c r="B312">
        <v>1</v>
      </c>
      <c r="C312">
        <v>89</v>
      </c>
      <c r="D312">
        <v>52</v>
      </c>
      <c r="E312">
        <v>80</v>
      </c>
      <c r="F312">
        <v>80</v>
      </c>
      <c r="G312">
        <v>142</v>
      </c>
      <c r="H312">
        <v>165</v>
      </c>
      <c r="I312">
        <v>157</v>
      </c>
      <c r="J312">
        <v>194</v>
      </c>
      <c r="K312">
        <v>183</v>
      </c>
      <c r="L312">
        <v>197</v>
      </c>
      <c r="M312">
        <v>109</v>
      </c>
      <c r="N312">
        <v>60</v>
      </c>
    </row>
    <row r="313" spans="1:14" x14ac:dyDescent="0.2">
      <c r="A313">
        <v>1910</v>
      </c>
      <c r="B313">
        <v>2</v>
      </c>
      <c r="C313">
        <v>129</v>
      </c>
      <c r="D313">
        <v>46</v>
      </c>
      <c r="E313">
        <v>104</v>
      </c>
      <c r="F313">
        <v>97</v>
      </c>
      <c r="G313">
        <v>128</v>
      </c>
      <c r="H313">
        <v>181</v>
      </c>
      <c r="I313">
        <v>157</v>
      </c>
      <c r="J313">
        <v>180</v>
      </c>
      <c r="K313">
        <v>188</v>
      </c>
      <c r="L313">
        <v>204</v>
      </c>
      <c r="M313">
        <v>75</v>
      </c>
      <c r="N313">
        <v>49</v>
      </c>
    </row>
    <row r="314" spans="1:14" x14ac:dyDescent="0.2">
      <c r="A314">
        <v>1910</v>
      </c>
      <c r="B314">
        <v>3</v>
      </c>
      <c r="C314">
        <v>92</v>
      </c>
      <c r="D314">
        <v>54</v>
      </c>
      <c r="E314">
        <v>102</v>
      </c>
      <c r="F314">
        <v>75</v>
      </c>
      <c r="G314">
        <v>130</v>
      </c>
      <c r="H314">
        <v>181</v>
      </c>
      <c r="I314">
        <v>157</v>
      </c>
      <c r="J314">
        <v>184</v>
      </c>
      <c r="K314">
        <v>172</v>
      </c>
      <c r="L314">
        <v>153</v>
      </c>
      <c r="M314">
        <v>67</v>
      </c>
      <c r="N314">
        <v>47</v>
      </c>
    </row>
    <row r="315" spans="1:14" x14ac:dyDescent="0.2">
      <c r="A315">
        <v>1910</v>
      </c>
      <c r="B315">
        <v>4</v>
      </c>
      <c r="C315">
        <v>71</v>
      </c>
      <c r="D315">
        <v>51</v>
      </c>
      <c r="E315">
        <v>106</v>
      </c>
      <c r="F315">
        <v>77</v>
      </c>
      <c r="G315">
        <v>103</v>
      </c>
      <c r="H315">
        <v>174</v>
      </c>
      <c r="I315">
        <v>173</v>
      </c>
      <c r="J315">
        <v>199</v>
      </c>
      <c r="K315">
        <v>166</v>
      </c>
      <c r="L315">
        <v>168</v>
      </c>
      <c r="M315">
        <v>84</v>
      </c>
      <c r="N315">
        <v>78</v>
      </c>
    </row>
    <row r="316" spans="1:14" x14ac:dyDescent="0.2">
      <c r="A316">
        <v>1910</v>
      </c>
      <c r="B316">
        <v>5</v>
      </c>
      <c r="C316">
        <v>54</v>
      </c>
      <c r="D316">
        <v>99</v>
      </c>
      <c r="E316">
        <v>126</v>
      </c>
      <c r="F316">
        <v>67</v>
      </c>
      <c r="G316">
        <v>108</v>
      </c>
      <c r="H316">
        <v>141</v>
      </c>
      <c r="I316">
        <v>166</v>
      </c>
      <c r="J316">
        <v>195</v>
      </c>
      <c r="K316">
        <v>167</v>
      </c>
      <c r="L316">
        <v>182</v>
      </c>
      <c r="M316">
        <v>67</v>
      </c>
      <c r="N316">
        <v>113</v>
      </c>
    </row>
    <row r="317" spans="1:14" x14ac:dyDescent="0.2">
      <c r="A317">
        <v>1910</v>
      </c>
      <c r="B317">
        <v>6</v>
      </c>
      <c r="C317">
        <v>49</v>
      </c>
      <c r="D317">
        <v>120</v>
      </c>
      <c r="E317">
        <v>109</v>
      </c>
      <c r="F317">
        <v>105</v>
      </c>
      <c r="G317">
        <v>101</v>
      </c>
      <c r="H317">
        <v>189</v>
      </c>
      <c r="I317">
        <v>150</v>
      </c>
      <c r="J317">
        <v>171</v>
      </c>
      <c r="K317">
        <v>165</v>
      </c>
      <c r="L317">
        <v>159</v>
      </c>
      <c r="M317">
        <v>89</v>
      </c>
      <c r="N317">
        <v>92</v>
      </c>
    </row>
    <row r="318" spans="1:14" x14ac:dyDescent="0.2">
      <c r="A318">
        <v>1910</v>
      </c>
      <c r="B318">
        <v>7</v>
      </c>
      <c r="C318">
        <v>40</v>
      </c>
      <c r="D318">
        <v>107</v>
      </c>
      <c r="E318">
        <v>125</v>
      </c>
      <c r="F318">
        <v>95</v>
      </c>
      <c r="G318">
        <v>97</v>
      </c>
      <c r="H318">
        <v>218</v>
      </c>
      <c r="I318">
        <v>158</v>
      </c>
      <c r="J318">
        <v>187</v>
      </c>
      <c r="K318">
        <v>163</v>
      </c>
      <c r="L318">
        <v>154</v>
      </c>
      <c r="M318">
        <v>89</v>
      </c>
      <c r="N318">
        <v>102</v>
      </c>
    </row>
    <row r="319" spans="1:14" x14ac:dyDescent="0.2">
      <c r="A319">
        <v>1910</v>
      </c>
      <c r="B319">
        <v>8</v>
      </c>
      <c r="C319">
        <v>85</v>
      </c>
      <c r="D319">
        <v>69</v>
      </c>
      <c r="E319">
        <v>109</v>
      </c>
      <c r="F319">
        <v>90</v>
      </c>
      <c r="G319">
        <v>96</v>
      </c>
      <c r="H319">
        <v>213</v>
      </c>
      <c r="I319">
        <v>164</v>
      </c>
      <c r="J319">
        <v>183</v>
      </c>
      <c r="K319">
        <v>165</v>
      </c>
      <c r="L319">
        <v>150</v>
      </c>
      <c r="M319">
        <v>78</v>
      </c>
      <c r="N319">
        <v>93</v>
      </c>
    </row>
    <row r="320" spans="1:14" x14ac:dyDescent="0.2">
      <c r="A320">
        <v>1910</v>
      </c>
      <c r="B320">
        <v>9</v>
      </c>
      <c r="C320">
        <v>124</v>
      </c>
      <c r="D320">
        <v>53</v>
      </c>
      <c r="E320">
        <v>108</v>
      </c>
      <c r="F320">
        <v>109</v>
      </c>
      <c r="G320">
        <v>115</v>
      </c>
      <c r="H320">
        <v>232</v>
      </c>
      <c r="I320">
        <v>187</v>
      </c>
      <c r="J320">
        <v>192</v>
      </c>
      <c r="K320">
        <v>167</v>
      </c>
      <c r="L320">
        <v>134</v>
      </c>
      <c r="M320">
        <v>65</v>
      </c>
      <c r="N320">
        <v>96</v>
      </c>
    </row>
    <row r="321" spans="1:14" x14ac:dyDescent="0.2">
      <c r="A321">
        <v>1910</v>
      </c>
      <c r="B321">
        <v>10</v>
      </c>
      <c r="C321">
        <v>96</v>
      </c>
      <c r="D321">
        <v>71</v>
      </c>
      <c r="E321">
        <v>105</v>
      </c>
      <c r="F321">
        <v>115</v>
      </c>
      <c r="G321">
        <v>123</v>
      </c>
      <c r="H321">
        <v>192</v>
      </c>
      <c r="I321">
        <v>166</v>
      </c>
      <c r="J321">
        <v>210</v>
      </c>
      <c r="K321">
        <v>176</v>
      </c>
      <c r="L321">
        <v>157</v>
      </c>
      <c r="M321">
        <v>76</v>
      </c>
      <c r="N321">
        <v>100</v>
      </c>
    </row>
    <row r="322" spans="1:14" x14ac:dyDescent="0.2">
      <c r="A322">
        <v>1910</v>
      </c>
      <c r="B322">
        <v>11</v>
      </c>
      <c r="C322">
        <v>53</v>
      </c>
      <c r="D322">
        <v>82</v>
      </c>
      <c r="E322">
        <v>99</v>
      </c>
      <c r="F322">
        <v>131</v>
      </c>
      <c r="G322">
        <v>145</v>
      </c>
      <c r="H322">
        <v>190</v>
      </c>
      <c r="I322">
        <v>199</v>
      </c>
      <c r="J322">
        <v>226</v>
      </c>
      <c r="K322">
        <v>177</v>
      </c>
      <c r="L322">
        <v>149</v>
      </c>
      <c r="M322">
        <v>78</v>
      </c>
      <c r="N322">
        <v>105</v>
      </c>
    </row>
    <row r="323" spans="1:14" x14ac:dyDescent="0.2">
      <c r="A323">
        <v>1910</v>
      </c>
      <c r="B323">
        <v>12</v>
      </c>
      <c r="C323">
        <v>40</v>
      </c>
      <c r="D323">
        <v>75</v>
      </c>
      <c r="E323">
        <v>61</v>
      </c>
      <c r="F323">
        <v>133</v>
      </c>
      <c r="G323">
        <v>139</v>
      </c>
      <c r="H323">
        <v>218</v>
      </c>
      <c r="I323">
        <v>226</v>
      </c>
      <c r="J323">
        <v>197</v>
      </c>
      <c r="K323">
        <v>155</v>
      </c>
      <c r="L323">
        <v>115</v>
      </c>
      <c r="M323">
        <v>79</v>
      </c>
      <c r="N323">
        <v>95</v>
      </c>
    </row>
    <row r="324" spans="1:14" x14ac:dyDescent="0.2">
      <c r="A324">
        <v>1910</v>
      </c>
      <c r="B324">
        <v>13</v>
      </c>
      <c r="C324">
        <v>76</v>
      </c>
      <c r="D324">
        <v>131</v>
      </c>
      <c r="E324">
        <v>80</v>
      </c>
      <c r="F324">
        <v>135</v>
      </c>
      <c r="G324">
        <v>135</v>
      </c>
      <c r="H324">
        <v>178</v>
      </c>
      <c r="I324">
        <v>230</v>
      </c>
      <c r="J324">
        <v>179</v>
      </c>
      <c r="K324">
        <v>159</v>
      </c>
      <c r="L324">
        <v>110</v>
      </c>
      <c r="M324">
        <v>106</v>
      </c>
      <c r="N324">
        <v>99</v>
      </c>
    </row>
    <row r="325" spans="1:14" x14ac:dyDescent="0.2">
      <c r="A325">
        <v>1910</v>
      </c>
      <c r="B325">
        <v>14</v>
      </c>
      <c r="C325">
        <v>111</v>
      </c>
      <c r="D325">
        <v>65</v>
      </c>
      <c r="E325">
        <v>89</v>
      </c>
      <c r="F325">
        <v>120</v>
      </c>
      <c r="G325">
        <v>193</v>
      </c>
      <c r="H325">
        <v>171</v>
      </c>
      <c r="I325">
        <v>225</v>
      </c>
      <c r="J325">
        <v>227</v>
      </c>
      <c r="K325">
        <v>155</v>
      </c>
      <c r="L325">
        <v>110</v>
      </c>
      <c r="M325">
        <v>93</v>
      </c>
      <c r="N325">
        <v>105</v>
      </c>
    </row>
    <row r="326" spans="1:14" x14ac:dyDescent="0.2">
      <c r="A326">
        <v>1910</v>
      </c>
      <c r="B326">
        <v>15</v>
      </c>
      <c r="C326">
        <v>99</v>
      </c>
      <c r="D326">
        <v>74</v>
      </c>
      <c r="E326">
        <v>96</v>
      </c>
      <c r="F326">
        <v>127</v>
      </c>
      <c r="G326">
        <v>154</v>
      </c>
      <c r="H326">
        <v>197</v>
      </c>
      <c r="I326">
        <v>162</v>
      </c>
      <c r="J326">
        <v>209</v>
      </c>
      <c r="K326">
        <v>142</v>
      </c>
      <c r="L326">
        <v>112</v>
      </c>
      <c r="M326">
        <v>68</v>
      </c>
      <c r="N326">
        <v>108</v>
      </c>
    </row>
    <row r="327" spans="1:14" x14ac:dyDescent="0.2">
      <c r="A327">
        <v>1910</v>
      </c>
      <c r="B327">
        <v>16</v>
      </c>
      <c r="C327">
        <v>111</v>
      </c>
      <c r="D327">
        <v>81</v>
      </c>
      <c r="E327">
        <v>104</v>
      </c>
      <c r="F327">
        <v>125</v>
      </c>
      <c r="G327">
        <v>209</v>
      </c>
      <c r="H327">
        <v>192</v>
      </c>
      <c r="I327">
        <v>177</v>
      </c>
      <c r="J327">
        <v>219</v>
      </c>
      <c r="K327">
        <v>143</v>
      </c>
      <c r="L327">
        <v>143</v>
      </c>
      <c r="M327">
        <v>50</v>
      </c>
      <c r="N327">
        <v>112</v>
      </c>
    </row>
    <row r="328" spans="1:14" x14ac:dyDescent="0.2">
      <c r="A328">
        <v>1910</v>
      </c>
      <c r="B328">
        <v>17</v>
      </c>
      <c r="C328">
        <v>69</v>
      </c>
      <c r="D328">
        <v>118</v>
      </c>
      <c r="E328">
        <v>100</v>
      </c>
      <c r="F328">
        <v>102</v>
      </c>
      <c r="G328">
        <v>162</v>
      </c>
      <c r="H328">
        <v>195</v>
      </c>
      <c r="I328">
        <v>166</v>
      </c>
      <c r="J328">
        <v>200</v>
      </c>
      <c r="K328">
        <v>149</v>
      </c>
      <c r="L328">
        <v>126</v>
      </c>
      <c r="M328">
        <v>50</v>
      </c>
      <c r="N328">
        <v>88</v>
      </c>
    </row>
    <row r="329" spans="1:14" x14ac:dyDescent="0.2">
      <c r="A329">
        <v>1910</v>
      </c>
      <c r="B329">
        <v>18</v>
      </c>
      <c r="C329">
        <v>66</v>
      </c>
      <c r="D329">
        <v>94</v>
      </c>
      <c r="E329">
        <v>48</v>
      </c>
      <c r="F329">
        <v>134</v>
      </c>
      <c r="G329">
        <v>189</v>
      </c>
      <c r="H329">
        <v>229</v>
      </c>
      <c r="I329">
        <v>173</v>
      </c>
      <c r="J329">
        <v>194</v>
      </c>
      <c r="K329">
        <v>145</v>
      </c>
      <c r="L329">
        <v>130</v>
      </c>
      <c r="M329">
        <v>71</v>
      </c>
      <c r="N329">
        <v>77</v>
      </c>
    </row>
    <row r="330" spans="1:14" x14ac:dyDescent="0.2">
      <c r="A330">
        <v>1910</v>
      </c>
      <c r="B330">
        <v>19</v>
      </c>
      <c r="C330">
        <v>60</v>
      </c>
      <c r="D330">
        <v>106</v>
      </c>
      <c r="E330">
        <v>73</v>
      </c>
      <c r="F330">
        <v>138</v>
      </c>
      <c r="G330">
        <v>192</v>
      </c>
      <c r="H330">
        <v>243</v>
      </c>
      <c r="I330">
        <v>178</v>
      </c>
      <c r="J330">
        <v>190</v>
      </c>
      <c r="K330">
        <v>148</v>
      </c>
      <c r="L330">
        <v>118</v>
      </c>
      <c r="M330">
        <v>59</v>
      </c>
      <c r="N330">
        <v>106</v>
      </c>
    </row>
    <row r="331" spans="1:14" x14ac:dyDescent="0.2">
      <c r="A331">
        <v>1910</v>
      </c>
      <c r="B331">
        <v>20</v>
      </c>
      <c r="C331">
        <v>52</v>
      </c>
      <c r="D331">
        <v>85</v>
      </c>
      <c r="E331">
        <v>103</v>
      </c>
      <c r="F331">
        <v>135</v>
      </c>
      <c r="G331">
        <v>216</v>
      </c>
      <c r="H331">
        <v>251</v>
      </c>
      <c r="I331">
        <v>175</v>
      </c>
      <c r="J331">
        <v>203</v>
      </c>
      <c r="K331">
        <v>129</v>
      </c>
      <c r="L331">
        <v>100</v>
      </c>
      <c r="M331">
        <v>38</v>
      </c>
      <c r="N331">
        <v>94</v>
      </c>
    </row>
    <row r="332" spans="1:14" x14ac:dyDescent="0.2">
      <c r="A332">
        <v>1910</v>
      </c>
      <c r="B332">
        <v>21</v>
      </c>
      <c r="C332">
        <v>32</v>
      </c>
      <c r="D332">
        <v>88</v>
      </c>
      <c r="E332">
        <v>127</v>
      </c>
      <c r="F332">
        <v>149</v>
      </c>
      <c r="G332">
        <v>190</v>
      </c>
      <c r="H332">
        <v>220</v>
      </c>
      <c r="I332">
        <v>187</v>
      </c>
      <c r="J332">
        <v>177</v>
      </c>
      <c r="K332">
        <v>151</v>
      </c>
      <c r="L332">
        <v>130</v>
      </c>
      <c r="M332">
        <v>49</v>
      </c>
      <c r="N332">
        <v>93</v>
      </c>
    </row>
    <row r="333" spans="1:14" x14ac:dyDescent="0.2">
      <c r="A333">
        <v>1910</v>
      </c>
      <c r="B333">
        <v>22</v>
      </c>
      <c r="C333">
        <v>22</v>
      </c>
      <c r="D333">
        <v>70</v>
      </c>
      <c r="E333">
        <v>106</v>
      </c>
      <c r="F333">
        <v>105</v>
      </c>
      <c r="G333">
        <v>227</v>
      </c>
      <c r="H333">
        <v>186</v>
      </c>
      <c r="I333">
        <v>179</v>
      </c>
      <c r="J333">
        <v>173</v>
      </c>
      <c r="K333">
        <v>155</v>
      </c>
      <c r="L333">
        <v>118</v>
      </c>
      <c r="M333">
        <v>41</v>
      </c>
      <c r="N333">
        <v>79</v>
      </c>
    </row>
    <row r="334" spans="1:14" x14ac:dyDescent="0.2">
      <c r="A334">
        <v>1910</v>
      </c>
      <c r="B334">
        <v>23</v>
      </c>
      <c r="C334">
        <v>42</v>
      </c>
      <c r="D334">
        <v>74</v>
      </c>
      <c r="E334">
        <v>101</v>
      </c>
      <c r="F334">
        <v>92</v>
      </c>
      <c r="G334">
        <v>237</v>
      </c>
      <c r="H334">
        <v>185</v>
      </c>
      <c r="I334">
        <v>164</v>
      </c>
      <c r="J334">
        <v>175</v>
      </c>
      <c r="K334">
        <v>141</v>
      </c>
      <c r="L334">
        <v>110</v>
      </c>
      <c r="M334">
        <v>31</v>
      </c>
      <c r="N334">
        <v>108</v>
      </c>
    </row>
    <row r="335" spans="1:14" x14ac:dyDescent="0.2">
      <c r="A335">
        <v>1910</v>
      </c>
      <c r="B335">
        <v>24</v>
      </c>
      <c r="C335">
        <v>47</v>
      </c>
      <c r="D335">
        <v>74</v>
      </c>
      <c r="E335">
        <v>94</v>
      </c>
      <c r="F335">
        <v>98</v>
      </c>
      <c r="G335">
        <v>169</v>
      </c>
      <c r="H335">
        <v>171</v>
      </c>
      <c r="I335">
        <v>155</v>
      </c>
      <c r="J335">
        <v>194</v>
      </c>
      <c r="K335">
        <v>168</v>
      </c>
      <c r="L335">
        <v>111</v>
      </c>
      <c r="M335">
        <v>50</v>
      </c>
      <c r="N335">
        <v>118</v>
      </c>
    </row>
    <row r="336" spans="1:14" x14ac:dyDescent="0.2">
      <c r="A336">
        <v>1910</v>
      </c>
      <c r="B336">
        <v>25</v>
      </c>
      <c r="C336">
        <v>24</v>
      </c>
      <c r="D336">
        <v>67</v>
      </c>
      <c r="E336">
        <v>103</v>
      </c>
      <c r="F336">
        <v>107</v>
      </c>
      <c r="G336">
        <v>147</v>
      </c>
      <c r="H336">
        <v>177</v>
      </c>
      <c r="I336">
        <v>182</v>
      </c>
      <c r="J336">
        <v>176</v>
      </c>
      <c r="K336">
        <v>154</v>
      </c>
      <c r="L336">
        <v>115</v>
      </c>
      <c r="M336">
        <v>38</v>
      </c>
      <c r="N336">
        <v>75</v>
      </c>
    </row>
    <row r="337" spans="1:14" x14ac:dyDescent="0.2">
      <c r="A337">
        <v>1910</v>
      </c>
      <c r="B337">
        <v>26</v>
      </c>
      <c r="C337">
        <v>3</v>
      </c>
      <c r="D337">
        <v>73</v>
      </c>
      <c r="E337">
        <v>116</v>
      </c>
      <c r="F337">
        <v>91</v>
      </c>
      <c r="G337">
        <v>195</v>
      </c>
      <c r="H337">
        <v>147</v>
      </c>
      <c r="I337">
        <v>158</v>
      </c>
      <c r="J337">
        <v>168</v>
      </c>
      <c r="K337">
        <v>170</v>
      </c>
      <c r="L337">
        <v>126</v>
      </c>
      <c r="M337">
        <v>32</v>
      </c>
      <c r="N337">
        <v>64</v>
      </c>
    </row>
    <row r="338" spans="1:14" x14ac:dyDescent="0.2">
      <c r="A338">
        <v>1910</v>
      </c>
      <c r="B338">
        <v>27</v>
      </c>
      <c r="C338">
        <v>26</v>
      </c>
      <c r="D338">
        <v>70</v>
      </c>
      <c r="E338">
        <v>117</v>
      </c>
      <c r="F338">
        <v>119</v>
      </c>
      <c r="G338">
        <v>176</v>
      </c>
      <c r="H338">
        <v>146</v>
      </c>
      <c r="I338">
        <v>179</v>
      </c>
      <c r="J338">
        <v>158</v>
      </c>
      <c r="K338">
        <v>185</v>
      </c>
      <c r="L338">
        <v>110</v>
      </c>
      <c r="M338">
        <v>60</v>
      </c>
      <c r="N338">
        <v>40</v>
      </c>
    </row>
    <row r="339" spans="1:14" x14ac:dyDescent="0.2">
      <c r="A339">
        <v>1910</v>
      </c>
      <c r="B339">
        <v>28</v>
      </c>
      <c r="C339">
        <v>48</v>
      </c>
      <c r="D339">
        <v>74</v>
      </c>
      <c r="E339">
        <v>111</v>
      </c>
      <c r="F339">
        <v>112</v>
      </c>
      <c r="G339">
        <v>183</v>
      </c>
      <c r="H339">
        <v>175</v>
      </c>
      <c r="I339">
        <v>209</v>
      </c>
      <c r="J339">
        <v>159</v>
      </c>
      <c r="K339">
        <v>203</v>
      </c>
      <c r="L339">
        <v>101</v>
      </c>
      <c r="M339">
        <v>56</v>
      </c>
      <c r="N339">
        <v>63</v>
      </c>
    </row>
    <row r="340" spans="1:14" x14ac:dyDescent="0.2">
      <c r="A340">
        <v>1910</v>
      </c>
      <c r="B340">
        <v>29</v>
      </c>
      <c r="C340">
        <v>35</v>
      </c>
      <c r="E340">
        <v>112</v>
      </c>
      <c r="F340">
        <v>100</v>
      </c>
      <c r="G340">
        <v>161</v>
      </c>
      <c r="H340">
        <v>159</v>
      </c>
      <c r="I340">
        <v>181</v>
      </c>
      <c r="J340">
        <v>160</v>
      </c>
      <c r="K340">
        <v>189</v>
      </c>
      <c r="L340">
        <v>100</v>
      </c>
      <c r="M340">
        <v>29</v>
      </c>
      <c r="N340">
        <v>91</v>
      </c>
    </row>
    <row r="341" spans="1:14" x14ac:dyDescent="0.2">
      <c r="A341">
        <v>1910</v>
      </c>
      <c r="B341">
        <v>30</v>
      </c>
      <c r="C341">
        <v>45</v>
      </c>
      <c r="E341">
        <v>145</v>
      </c>
      <c r="F341">
        <v>103</v>
      </c>
      <c r="G341">
        <v>141</v>
      </c>
      <c r="H341">
        <v>158</v>
      </c>
      <c r="I341">
        <v>188</v>
      </c>
      <c r="J341">
        <v>168</v>
      </c>
      <c r="K341">
        <v>162</v>
      </c>
      <c r="L341">
        <v>98</v>
      </c>
      <c r="M341">
        <v>40</v>
      </c>
      <c r="N341">
        <v>61</v>
      </c>
    </row>
    <row r="342" spans="1:14" x14ac:dyDescent="0.2">
      <c r="A342">
        <v>1910</v>
      </c>
      <c r="B342">
        <v>31</v>
      </c>
      <c r="C342">
        <v>55</v>
      </c>
      <c r="E342">
        <v>87</v>
      </c>
      <c r="G342">
        <v>155</v>
      </c>
      <c r="I342">
        <v>187</v>
      </c>
      <c r="J342">
        <v>164</v>
      </c>
      <c r="L342">
        <v>116</v>
      </c>
      <c r="N342">
        <v>62</v>
      </c>
    </row>
    <row r="343" spans="1:14" x14ac:dyDescent="0.2">
      <c r="A343">
        <v>1911</v>
      </c>
      <c r="B343">
        <v>1</v>
      </c>
      <c r="C343">
        <v>76</v>
      </c>
      <c r="D343">
        <v>28</v>
      </c>
      <c r="E343">
        <v>102</v>
      </c>
      <c r="F343">
        <v>97</v>
      </c>
      <c r="G343">
        <v>153</v>
      </c>
      <c r="H343">
        <v>255</v>
      </c>
      <c r="I343">
        <v>183</v>
      </c>
      <c r="J343">
        <v>251</v>
      </c>
      <c r="K343">
        <v>235</v>
      </c>
      <c r="L343">
        <v>108</v>
      </c>
      <c r="M343">
        <v>121</v>
      </c>
      <c r="N343">
        <v>90</v>
      </c>
    </row>
    <row r="344" spans="1:14" x14ac:dyDescent="0.2">
      <c r="A344">
        <v>1911</v>
      </c>
      <c r="B344">
        <v>2</v>
      </c>
      <c r="C344">
        <v>37</v>
      </c>
      <c r="D344">
        <v>11</v>
      </c>
      <c r="E344">
        <v>138</v>
      </c>
      <c r="F344">
        <v>93</v>
      </c>
      <c r="G344">
        <v>118</v>
      </c>
      <c r="H344">
        <v>236</v>
      </c>
      <c r="I344">
        <v>196</v>
      </c>
      <c r="J344">
        <v>245</v>
      </c>
      <c r="K344">
        <v>259</v>
      </c>
      <c r="L344">
        <v>114</v>
      </c>
      <c r="M344">
        <v>108</v>
      </c>
      <c r="N344">
        <v>106</v>
      </c>
    </row>
    <row r="345" spans="1:14" x14ac:dyDescent="0.2">
      <c r="A345">
        <v>1911</v>
      </c>
      <c r="B345">
        <v>3</v>
      </c>
      <c r="C345">
        <v>40</v>
      </c>
      <c r="D345">
        <v>58</v>
      </c>
      <c r="E345">
        <v>116</v>
      </c>
      <c r="F345">
        <v>84</v>
      </c>
      <c r="G345">
        <v>106</v>
      </c>
      <c r="H345">
        <v>222</v>
      </c>
      <c r="I345">
        <v>176</v>
      </c>
      <c r="J345">
        <v>222</v>
      </c>
      <c r="K345">
        <v>215</v>
      </c>
      <c r="L345">
        <v>119</v>
      </c>
      <c r="M345">
        <v>115</v>
      </c>
      <c r="N345">
        <v>103</v>
      </c>
    </row>
    <row r="346" spans="1:14" x14ac:dyDescent="0.2">
      <c r="A346">
        <v>1911</v>
      </c>
      <c r="B346">
        <v>4</v>
      </c>
      <c r="C346">
        <v>42</v>
      </c>
      <c r="D346">
        <v>56</v>
      </c>
      <c r="E346">
        <v>89</v>
      </c>
      <c r="F346">
        <v>50</v>
      </c>
      <c r="G346">
        <v>137</v>
      </c>
      <c r="H346">
        <v>253</v>
      </c>
      <c r="I346">
        <v>191</v>
      </c>
      <c r="J346">
        <v>220</v>
      </c>
      <c r="K346">
        <v>209</v>
      </c>
      <c r="L346">
        <v>107</v>
      </c>
      <c r="M346">
        <v>130</v>
      </c>
      <c r="N346">
        <v>69</v>
      </c>
    </row>
    <row r="347" spans="1:14" x14ac:dyDescent="0.2">
      <c r="A347">
        <v>1911</v>
      </c>
      <c r="B347">
        <v>5</v>
      </c>
      <c r="C347">
        <v>39</v>
      </c>
      <c r="D347">
        <v>45</v>
      </c>
      <c r="E347">
        <v>79</v>
      </c>
      <c r="F347">
        <v>23</v>
      </c>
      <c r="G347">
        <v>146</v>
      </c>
      <c r="H347">
        <v>238</v>
      </c>
      <c r="I347">
        <v>234</v>
      </c>
      <c r="J347">
        <v>198</v>
      </c>
      <c r="K347">
        <v>230</v>
      </c>
      <c r="L347">
        <v>134</v>
      </c>
      <c r="M347">
        <v>122</v>
      </c>
      <c r="N347">
        <v>80</v>
      </c>
    </row>
    <row r="348" spans="1:14" x14ac:dyDescent="0.2">
      <c r="A348">
        <v>1911</v>
      </c>
      <c r="B348">
        <v>6</v>
      </c>
      <c r="C348">
        <v>52</v>
      </c>
      <c r="D348">
        <v>34</v>
      </c>
      <c r="E348">
        <v>72</v>
      </c>
      <c r="F348">
        <v>41</v>
      </c>
      <c r="G348">
        <v>156</v>
      </c>
      <c r="H348">
        <v>227</v>
      </c>
      <c r="I348">
        <v>268</v>
      </c>
      <c r="J348">
        <v>206</v>
      </c>
      <c r="K348">
        <v>250</v>
      </c>
      <c r="L348">
        <v>143</v>
      </c>
      <c r="M348">
        <v>109</v>
      </c>
      <c r="N348">
        <v>79</v>
      </c>
    </row>
    <row r="349" spans="1:14" x14ac:dyDescent="0.2">
      <c r="A349">
        <v>1911</v>
      </c>
      <c r="B349">
        <v>7</v>
      </c>
      <c r="C349">
        <v>56</v>
      </c>
      <c r="D349">
        <v>47</v>
      </c>
      <c r="E349">
        <v>81</v>
      </c>
      <c r="F349">
        <v>75</v>
      </c>
      <c r="G349">
        <v>153</v>
      </c>
      <c r="H349">
        <v>228</v>
      </c>
      <c r="I349">
        <v>265</v>
      </c>
      <c r="J349">
        <v>239</v>
      </c>
      <c r="K349">
        <v>277</v>
      </c>
      <c r="L349">
        <v>133</v>
      </c>
      <c r="M349">
        <v>112</v>
      </c>
      <c r="N349">
        <v>68</v>
      </c>
    </row>
    <row r="350" spans="1:14" x14ac:dyDescent="0.2">
      <c r="A350">
        <v>1911</v>
      </c>
      <c r="B350">
        <v>8</v>
      </c>
      <c r="C350">
        <v>90</v>
      </c>
      <c r="D350">
        <v>53</v>
      </c>
      <c r="E350">
        <v>70</v>
      </c>
      <c r="F350">
        <v>82</v>
      </c>
      <c r="G350">
        <v>176</v>
      </c>
      <c r="H350">
        <v>250</v>
      </c>
      <c r="I350">
        <v>272</v>
      </c>
      <c r="J350">
        <v>283</v>
      </c>
      <c r="K350">
        <v>296</v>
      </c>
      <c r="L350">
        <v>147</v>
      </c>
      <c r="M350">
        <v>89</v>
      </c>
      <c r="N350">
        <v>53</v>
      </c>
    </row>
    <row r="351" spans="1:14" x14ac:dyDescent="0.2">
      <c r="A351">
        <v>1911</v>
      </c>
      <c r="B351">
        <v>9</v>
      </c>
      <c r="C351">
        <v>83</v>
      </c>
      <c r="D351">
        <v>31</v>
      </c>
      <c r="E351">
        <v>87</v>
      </c>
      <c r="F351">
        <v>90</v>
      </c>
      <c r="G351">
        <v>199</v>
      </c>
      <c r="H351">
        <v>196</v>
      </c>
      <c r="I351">
        <v>217</v>
      </c>
      <c r="J351">
        <v>315</v>
      </c>
      <c r="K351">
        <v>178</v>
      </c>
      <c r="L351">
        <v>107</v>
      </c>
      <c r="M351">
        <v>82</v>
      </c>
      <c r="N351">
        <v>73</v>
      </c>
    </row>
    <row r="352" spans="1:14" x14ac:dyDescent="0.2">
      <c r="A352">
        <v>1911</v>
      </c>
      <c r="B352">
        <v>10</v>
      </c>
      <c r="C352">
        <v>69</v>
      </c>
      <c r="D352">
        <v>51</v>
      </c>
      <c r="E352">
        <v>75</v>
      </c>
      <c r="F352">
        <v>70</v>
      </c>
      <c r="G352">
        <v>201</v>
      </c>
      <c r="H352">
        <v>174</v>
      </c>
      <c r="I352">
        <v>223</v>
      </c>
      <c r="J352">
        <v>247</v>
      </c>
      <c r="K352">
        <v>224</v>
      </c>
      <c r="L352">
        <v>123</v>
      </c>
      <c r="M352">
        <v>66</v>
      </c>
      <c r="N352">
        <v>94</v>
      </c>
    </row>
    <row r="353" spans="1:14" x14ac:dyDescent="0.2">
      <c r="A353">
        <v>1911</v>
      </c>
      <c r="B353">
        <v>11</v>
      </c>
      <c r="C353">
        <v>79</v>
      </c>
      <c r="D353">
        <v>72</v>
      </c>
      <c r="E353">
        <v>84</v>
      </c>
      <c r="F353">
        <v>94</v>
      </c>
      <c r="G353">
        <v>207</v>
      </c>
      <c r="H353">
        <v>193</v>
      </c>
      <c r="I353">
        <v>261</v>
      </c>
      <c r="J353">
        <v>229</v>
      </c>
      <c r="K353">
        <v>238</v>
      </c>
      <c r="L353">
        <v>136</v>
      </c>
      <c r="M353">
        <v>71</v>
      </c>
      <c r="N353">
        <v>76</v>
      </c>
    </row>
    <row r="354" spans="1:14" x14ac:dyDescent="0.2">
      <c r="A354">
        <v>1911</v>
      </c>
      <c r="B354">
        <v>12</v>
      </c>
      <c r="C354">
        <v>38</v>
      </c>
      <c r="D354">
        <v>70</v>
      </c>
      <c r="E354">
        <v>60</v>
      </c>
      <c r="F354">
        <v>137</v>
      </c>
      <c r="G354">
        <v>190</v>
      </c>
      <c r="H354">
        <v>187</v>
      </c>
      <c r="I354">
        <v>277</v>
      </c>
      <c r="J354">
        <v>293</v>
      </c>
      <c r="K354">
        <v>225</v>
      </c>
      <c r="L354">
        <v>144</v>
      </c>
      <c r="M354">
        <v>115</v>
      </c>
      <c r="N354">
        <v>80</v>
      </c>
    </row>
    <row r="355" spans="1:14" x14ac:dyDescent="0.2">
      <c r="A355">
        <v>1911</v>
      </c>
      <c r="B355">
        <v>13</v>
      </c>
      <c r="C355">
        <v>32</v>
      </c>
      <c r="D355">
        <v>78</v>
      </c>
      <c r="E355">
        <v>62</v>
      </c>
      <c r="F355">
        <v>130</v>
      </c>
      <c r="G355">
        <v>193</v>
      </c>
      <c r="H355">
        <v>162</v>
      </c>
      <c r="I355">
        <v>273</v>
      </c>
      <c r="J355">
        <v>301</v>
      </c>
      <c r="K355">
        <v>156</v>
      </c>
      <c r="L355">
        <v>159</v>
      </c>
      <c r="M355">
        <v>100</v>
      </c>
      <c r="N355">
        <v>89</v>
      </c>
    </row>
    <row r="356" spans="1:14" x14ac:dyDescent="0.2">
      <c r="A356">
        <v>1911</v>
      </c>
      <c r="B356">
        <v>14</v>
      </c>
      <c r="C356">
        <v>54</v>
      </c>
      <c r="D356">
        <v>73</v>
      </c>
      <c r="E356">
        <v>62</v>
      </c>
      <c r="F356">
        <v>157</v>
      </c>
      <c r="G356">
        <v>175</v>
      </c>
      <c r="H356">
        <v>152</v>
      </c>
      <c r="I356">
        <v>273</v>
      </c>
      <c r="J356">
        <v>283</v>
      </c>
      <c r="K356">
        <v>159</v>
      </c>
      <c r="L356">
        <v>136</v>
      </c>
      <c r="M356">
        <v>121</v>
      </c>
      <c r="N356">
        <v>93</v>
      </c>
    </row>
    <row r="357" spans="1:14" x14ac:dyDescent="0.2">
      <c r="A357">
        <v>1911</v>
      </c>
      <c r="B357">
        <v>15</v>
      </c>
      <c r="C357">
        <v>66</v>
      </c>
      <c r="D357">
        <v>88</v>
      </c>
      <c r="E357">
        <v>59</v>
      </c>
      <c r="F357">
        <v>150</v>
      </c>
      <c r="G357">
        <v>162</v>
      </c>
      <c r="H357">
        <v>183</v>
      </c>
      <c r="I357">
        <v>198</v>
      </c>
      <c r="J357">
        <v>227</v>
      </c>
      <c r="K357">
        <v>142</v>
      </c>
      <c r="L357">
        <v>129</v>
      </c>
      <c r="M357">
        <v>114</v>
      </c>
      <c r="N357">
        <v>91</v>
      </c>
    </row>
    <row r="358" spans="1:14" x14ac:dyDescent="0.2">
      <c r="A358">
        <v>1911</v>
      </c>
      <c r="B358">
        <v>16</v>
      </c>
      <c r="C358">
        <v>73</v>
      </c>
      <c r="D358">
        <v>104</v>
      </c>
      <c r="E358">
        <v>76</v>
      </c>
      <c r="F358">
        <v>122</v>
      </c>
      <c r="G358">
        <v>194</v>
      </c>
      <c r="H358">
        <v>186</v>
      </c>
      <c r="I358">
        <v>214</v>
      </c>
      <c r="J358">
        <v>231</v>
      </c>
      <c r="K358">
        <v>142</v>
      </c>
      <c r="L358">
        <v>110</v>
      </c>
      <c r="M358">
        <v>129</v>
      </c>
      <c r="N358">
        <v>101</v>
      </c>
    </row>
    <row r="359" spans="1:14" x14ac:dyDescent="0.2">
      <c r="A359">
        <v>1911</v>
      </c>
      <c r="B359">
        <v>17</v>
      </c>
      <c r="C359">
        <v>68</v>
      </c>
      <c r="D359">
        <v>125</v>
      </c>
      <c r="E359">
        <v>68</v>
      </c>
      <c r="F359">
        <v>133</v>
      </c>
      <c r="G359">
        <v>195</v>
      </c>
      <c r="H359">
        <v>200</v>
      </c>
      <c r="I359">
        <v>208</v>
      </c>
      <c r="J359">
        <v>259</v>
      </c>
      <c r="K359">
        <v>150</v>
      </c>
      <c r="L359">
        <v>135</v>
      </c>
      <c r="M359">
        <v>110</v>
      </c>
      <c r="N359">
        <v>126</v>
      </c>
    </row>
    <row r="360" spans="1:14" x14ac:dyDescent="0.2">
      <c r="A360">
        <v>1911</v>
      </c>
      <c r="B360">
        <v>18</v>
      </c>
      <c r="C360">
        <v>68</v>
      </c>
      <c r="D360">
        <v>132</v>
      </c>
      <c r="E360">
        <v>60</v>
      </c>
      <c r="F360">
        <v>146</v>
      </c>
      <c r="G360">
        <v>163</v>
      </c>
      <c r="H360">
        <v>191</v>
      </c>
      <c r="I360">
        <v>209</v>
      </c>
      <c r="J360">
        <v>250</v>
      </c>
      <c r="K360">
        <v>175</v>
      </c>
      <c r="L360">
        <v>149</v>
      </c>
      <c r="M360">
        <v>79</v>
      </c>
      <c r="N360">
        <v>109</v>
      </c>
    </row>
    <row r="361" spans="1:14" x14ac:dyDescent="0.2">
      <c r="A361">
        <v>1911</v>
      </c>
      <c r="B361">
        <v>19</v>
      </c>
      <c r="C361">
        <v>36</v>
      </c>
      <c r="D361">
        <v>93</v>
      </c>
      <c r="E361">
        <v>48</v>
      </c>
      <c r="F361">
        <v>133</v>
      </c>
      <c r="G361">
        <v>144</v>
      </c>
      <c r="H361">
        <v>170</v>
      </c>
      <c r="I361">
        <v>213</v>
      </c>
      <c r="J361">
        <v>235</v>
      </c>
      <c r="K361">
        <v>176</v>
      </c>
      <c r="L361">
        <v>148</v>
      </c>
      <c r="M361">
        <v>75</v>
      </c>
      <c r="N361">
        <v>101</v>
      </c>
    </row>
    <row r="362" spans="1:14" x14ac:dyDescent="0.2">
      <c r="A362">
        <v>1911</v>
      </c>
      <c r="B362">
        <v>20</v>
      </c>
      <c r="C362">
        <v>33</v>
      </c>
      <c r="D362">
        <v>86</v>
      </c>
      <c r="E362">
        <v>107</v>
      </c>
      <c r="F362">
        <v>125</v>
      </c>
      <c r="G362">
        <v>117</v>
      </c>
      <c r="H362">
        <v>181</v>
      </c>
      <c r="I362">
        <v>248</v>
      </c>
      <c r="J362">
        <v>259</v>
      </c>
      <c r="K362">
        <v>164</v>
      </c>
      <c r="L362">
        <v>158</v>
      </c>
      <c r="M362">
        <v>80</v>
      </c>
      <c r="N362">
        <v>96</v>
      </c>
    </row>
    <row r="363" spans="1:14" x14ac:dyDescent="0.2">
      <c r="A363">
        <v>1911</v>
      </c>
      <c r="B363">
        <v>21</v>
      </c>
      <c r="C363">
        <v>43</v>
      </c>
      <c r="D363">
        <v>112</v>
      </c>
      <c r="E363">
        <v>79</v>
      </c>
      <c r="F363">
        <v>133</v>
      </c>
      <c r="G363">
        <v>145</v>
      </c>
      <c r="H363">
        <v>178</v>
      </c>
      <c r="I363">
        <v>295</v>
      </c>
      <c r="J363">
        <v>210</v>
      </c>
      <c r="K363">
        <v>147</v>
      </c>
      <c r="L363">
        <v>144</v>
      </c>
      <c r="M363">
        <v>38</v>
      </c>
      <c r="N363">
        <v>71</v>
      </c>
    </row>
    <row r="364" spans="1:14" x14ac:dyDescent="0.2">
      <c r="A364">
        <v>1911</v>
      </c>
      <c r="B364">
        <v>22</v>
      </c>
      <c r="C364">
        <v>49</v>
      </c>
      <c r="D364">
        <v>112</v>
      </c>
      <c r="E364">
        <v>113</v>
      </c>
      <c r="F364">
        <v>155</v>
      </c>
      <c r="G364">
        <v>192</v>
      </c>
      <c r="H364">
        <v>176</v>
      </c>
      <c r="I364">
        <v>253</v>
      </c>
      <c r="J364">
        <v>181</v>
      </c>
      <c r="K364">
        <v>150</v>
      </c>
      <c r="L364">
        <v>138</v>
      </c>
      <c r="M364">
        <v>51</v>
      </c>
      <c r="N364">
        <v>60</v>
      </c>
    </row>
    <row r="365" spans="1:14" x14ac:dyDescent="0.2">
      <c r="A365">
        <v>1911</v>
      </c>
      <c r="B365">
        <v>23</v>
      </c>
      <c r="C365">
        <v>50</v>
      </c>
      <c r="D365">
        <v>103</v>
      </c>
      <c r="E365">
        <v>66</v>
      </c>
      <c r="F365">
        <v>140</v>
      </c>
      <c r="G365">
        <v>165</v>
      </c>
      <c r="H365">
        <v>179</v>
      </c>
      <c r="I365">
        <v>222</v>
      </c>
      <c r="J365">
        <v>203</v>
      </c>
      <c r="K365">
        <v>164</v>
      </c>
      <c r="L365">
        <v>140</v>
      </c>
      <c r="M365">
        <v>54</v>
      </c>
      <c r="N365">
        <v>79</v>
      </c>
    </row>
    <row r="366" spans="1:14" x14ac:dyDescent="0.2">
      <c r="A366">
        <v>1911</v>
      </c>
      <c r="B366">
        <v>24</v>
      </c>
      <c r="C366">
        <v>83</v>
      </c>
      <c r="D366">
        <v>100</v>
      </c>
      <c r="E366">
        <v>84</v>
      </c>
      <c r="F366">
        <v>142</v>
      </c>
      <c r="G366">
        <v>187</v>
      </c>
      <c r="H366">
        <v>160</v>
      </c>
      <c r="I366">
        <v>243</v>
      </c>
      <c r="J366">
        <v>205</v>
      </c>
      <c r="K366">
        <v>171</v>
      </c>
      <c r="L366">
        <v>121</v>
      </c>
      <c r="M366">
        <v>58</v>
      </c>
      <c r="N366">
        <v>86</v>
      </c>
    </row>
    <row r="367" spans="1:14" x14ac:dyDescent="0.2">
      <c r="A367">
        <v>1911</v>
      </c>
      <c r="B367">
        <v>25</v>
      </c>
      <c r="C367">
        <v>109</v>
      </c>
      <c r="D367">
        <v>122</v>
      </c>
      <c r="E367">
        <v>53</v>
      </c>
      <c r="F367">
        <v>122</v>
      </c>
      <c r="G367">
        <v>212</v>
      </c>
      <c r="H367">
        <v>126</v>
      </c>
      <c r="I367">
        <v>248</v>
      </c>
      <c r="J367">
        <v>200</v>
      </c>
      <c r="K367">
        <v>181</v>
      </c>
      <c r="L367">
        <v>111</v>
      </c>
      <c r="M367">
        <v>58</v>
      </c>
      <c r="N367">
        <v>67</v>
      </c>
    </row>
    <row r="368" spans="1:14" x14ac:dyDescent="0.2">
      <c r="A368">
        <v>1911</v>
      </c>
      <c r="B368">
        <v>26</v>
      </c>
      <c r="C368">
        <v>110</v>
      </c>
      <c r="D368">
        <v>78</v>
      </c>
      <c r="E368">
        <v>67</v>
      </c>
      <c r="F368">
        <v>120</v>
      </c>
      <c r="G368">
        <v>212</v>
      </c>
      <c r="H368">
        <v>131</v>
      </c>
      <c r="I368">
        <v>238</v>
      </c>
      <c r="J368">
        <v>210</v>
      </c>
      <c r="K368">
        <v>175</v>
      </c>
      <c r="L368">
        <v>102</v>
      </c>
      <c r="M368">
        <v>47</v>
      </c>
      <c r="N368">
        <v>83</v>
      </c>
    </row>
    <row r="369" spans="1:14" x14ac:dyDescent="0.2">
      <c r="A369">
        <v>1911</v>
      </c>
      <c r="B369">
        <v>27</v>
      </c>
      <c r="C369">
        <v>74</v>
      </c>
      <c r="D369">
        <v>97</v>
      </c>
      <c r="E369">
        <v>76</v>
      </c>
      <c r="F369">
        <v>119</v>
      </c>
      <c r="G369">
        <v>208</v>
      </c>
      <c r="H369">
        <v>181</v>
      </c>
      <c r="I369">
        <v>256</v>
      </c>
      <c r="J369">
        <v>211</v>
      </c>
      <c r="K369">
        <v>179</v>
      </c>
      <c r="L369">
        <v>86</v>
      </c>
      <c r="M369">
        <v>29</v>
      </c>
      <c r="N369">
        <v>82</v>
      </c>
    </row>
    <row r="370" spans="1:14" x14ac:dyDescent="0.2">
      <c r="A370">
        <v>1911</v>
      </c>
      <c r="B370">
        <v>28</v>
      </c>
      <c r="C370">
        <v>106</v>
      </c>
      <c r="D370">
        <v>113</v>
      </c>
      <c r="E370">
        <v>101</v>
      </c>
      <c r="F370">
        <v>137</v>
      </c>
      <c r="G370">
        <v>226</v>
      </c>
      <c r="H370">
        <v>189</v>
      </c>
      <c r="I370">
        <v>287</v>
      </c>
      <c r="J370">
        <v>186</v>
      </c>
      <c r="K370">
        <v>128</v>
      </c>
      <c r="L370">
        <v>87</v>
      </c>
      <c r="M370">
        <v>61</v>
      </c>
      <c r="N370">
        <v>104</v>
      </c>
    </row>
    <row r="371" spans="1:14" x14ac:dyDescent="0.2">
      <c r="A371">
        <v>1911</v>
      </c>
      <c r="B371">
        <v>29</v>
      </c>
      <c r="C371">
        <v>55</v>
      </c>
      <c r="E371">
        <v>78</v>
      </c>
      <c r="F371">
        <v>107</v>
      </c>
      <c r="G371">
        <v>242</v>
      </c>
      <c r="H371">
        <v>172</v>
      </c>
      <c r="I371">
        <v>299</v>
      </c>
      <c r="J371">
        <v>197</v>
      </c>
      <c r="K371">
        <v>133</v>
      </c>
      <c r="L371">
        <v>102</v>
      </c>
      <c r="M371">
        <v>73</v>
      </c>
      <c r="N371">
        <v>102</v>
      </c>
    </row>
    <row r="372" spans="1:14" x14ac:dyDescent="0.2">
      <c r="A372">
        <v>1911</v>
      </c>
      <c r="B372">
        <v>30</v>
      </c>
      <c r="C372">
        <v>49</v>
      </c>
      <c r="E372">
        <v>88</v>
      </c>
      <c r="F372">
        <v>123</v>
      </c>
      <c r="G372">
        <v>228</v>
      </c>
      <c r="H372">
        <v>160</v>
      </c>
      <c r="I372">
        <v>247</v>
      </c>
      <c r="J372">
        <v>189</v>
      </c>
      <c r="K372">
        <v>127</v>
      </c>
      <c r="L372">
        <v>139</v>
      </c>
      <c r="M372">
        <v>89</v>
      </c>
      <c r="N372">
        <v>95</v>
      </c>
    </row>
    <row r="373" spans="1:14" x14ac:dyDescent="0.2">
      <c r="A373">
        <v>1911</v>
      </c>
      <c r="B373">
        <v>31</v>
      </c>
      <c r="C373">
        <v>28</v>
      </c>
      <c r="E373">
        <v>103</v>
      </c>
      <c r="G373">
        <v>227</v>
      </c>
      <c r="I373">
        <v>255</v>
      </c>
      <c r="J373">
        <v>202</v>
      </c>
      <c r="L373">
        <v>112</v>
      </c>
      <c r="N373">
        <v>62</v>
      </c>
    </row>
    <row r="374" spans="1:14" x14ac:dyDescent="0.2">
      <c r="A374">
        <v>1912</v>
      </c>
      <c r="B374">
        <v>1</v>
      </c>
      <c r="C374">
        <v>106</v>
      </c>
      <c r="D374">
        <v>29</v>
      </c>
      <c r="E374">
        <v>112</v>
      </c>
      <c r="F374">
        <v>97</v>
      </c>
      <c r="G374">
        <v>144</v>
      </c>
      <c r="H374">
        <v>187</v>
      </c>
      <c r="I374">
        <v>169</v>
      </c>
      <c r="J374">
        <v>159</v>
      </c>
      <c r="K374">
        <v>165</v>
      </c>
      <c r="L374">
        <v>152</v>
      </c>
      <c r="M374">
        <v>75</v>
      </c>
      <c r="N374">
        <v>39</v>
      </c>
    </row>
    <row r="375" spans="1:14" x14ac:dyDescent="0.2">
      <c r="A375">
        <v>1912</v>
      </c>
      <c r="B375">
        <v>2</v>
      </c>
      <c r="C375">
        <v>86</v>
      </c>
      <c r="D375">
        <v>-15</v>
      </c>
      <c r="E375">
        <v>114</v>
      </c>
      <c r="F375">
        <v>105</v>
      </c>
      <c r="G375">
        <v>159</v>
      </c>
      <c r="H375">
        <v>140</v>
      </c>
      <c r="I375">
        <v>147</v>
      </c>
      <c r="J375">
        <v>142</v>
      </c>
      <c r="K375">
        <v>148</v>
      </c>
      <c r="L375">
        <v>110</v>
      </c>
      <c r="M375">
        <v>77</v>
      </c>
      <c r="N375">
        <v>71</v>
      </c>
    </row>
    <row r="376" spans="1:14" x14ac:dyDescent="0.2">
      <c r="A376">
        <v>1912</v>
      </c>
      <c r="B376">
        <v>3</v>
      </c>
      <c r="C376">
        <v>100</v>
      </c>
      <c r="D376">
        <v>4</v>
      </c>
      <c r="E376">
        <v>98</v>
      </c>
      <c r="F376">
        <v>135</v>
      </c>
      <c r="G376">
        <v>159</v>
      </c>
      <c r="H376">
        <v>147</v>
      </c>
      <c r="I376">
        <v>165</v>
      </c>
      <c r="J376">
        <v>157</v>
      </c>
      <c r="K376">
        <v>157</v>
      </c>
      <c r="L376">
        <v>99</v>
      </c>
      <c r="M376">
        <v>74</v>
      </c>
      <c r="N376">
        <v>86</v>
      </c>
    </row>
    <row r="377" spans="1:14" x14ac:dyDescent="0.2">
      <c r="A377">
        <v>1912</v>
      </c>
      <c r="B377">
        <v>4</v>
      </c>
      <c r="C377">
        <v>99</v>
      </c>
      <c r="D377">
        <v>-30</v>
      </c>
      <c r="E377">
        <v>95</v>
      </c>
      <c r="F377">
        <v>134</v>
      </c>
      <c r="G377">
        <v>117</v>
      </c>
      <c r="H377">
        <v>145</v>
      </c>
      <c r="I377">
        <v>169</v>
      </c>
      <c r="J377">
        <v>193</v>
      </c>
      <c r="K377">
        <v>168</v>
      </c>
      <c r="L377">
        <v>108</v>
      </c>
      <c r="M377">
        <v>101</v>
      </c>
      <c r="N377">
        <v>119</v>
      </c>
    </row>
    <row r="378" spans="1:14" x14ac:dyDescent="0.2">
      <c r="A378">
        <v>1912</v>
      </c>
      <c r="B378">
        <v>5</v>
      </c>
      <c r="C378">
        <v>78</v>
      </c>
      <c r="D378">
        <v>-6</v>
      </c>
      <c r="E378">
        <v>98</v>
      </c>
      <c r="F378">
        <v>151</v>
      </c>
      <c r="G378">
        <v>131</v>
      </c>
      <c r="H378">
        <v>160</v>
      </c>
      <c r="I378">
        <v>180</v>
      </c>
      <c r="J378">
        <v>164</v>
      </c>
      <c r="K378">
        <v>151</v>
      </c>
      <c r="L378">
        <v>125</v>
      </c>
      <c r="M378">
        <v>120</v>
      </c>
      <c r="N378">
        <v>90</v>
      </c>
    </row>
    <row r="379" spans="1:14" x14ac:dyDescent="0.2">
      <c r="A379">
        <v>1912</v>
      </c>
      <c r="B379">
        <v>6</v>
      </c>
      <c r="C379">
        <v>87</v>
      </c>
      <c r="D379">
        <v>57</v>
      </c>
      <c r="E379">
        <v>94</v>
      </c>
      <c r="F379">
        <v>166</v>
      </c>
      <c r="G379">
        <v>161</v>
      </c>
      <c r="H379">
        <v>177</v>
      </c>
      <c r="I379">
        <v>212</v>
      </c>
      <c r="J379">
        <v>153</v>
      </c>
      <c r="K379">
        <v>141</v>
      </c>
      <c r="L379">
        <v>129</v>
      </c>
      <c r="M379">
        <v>113</v>
      </c>
      <c r="N379">
        <v>107</v>
      </c>
    </row>
    <row r="380" spans="1:14" x14ac:dyDescent="0.2">
      <c r="A380">
        <v>1912</v>
      </c>
      <c r="B380">
        <v>7</v>
      </c>
      <c r="C380">
        <v>47</v>
      </c>
      <c r="D380">
        <v>82</v>
      </c>
      <c r="E380">
        <v>92</v>
      </c>
      <c r="F380">
        <v>142</v>
      </c>
      <c r="G380">
        <v>166</v>
      </c>
      <c r="H380">
        <v>169</v>
      </c>
      <c r="I380">
        <v>221</v>
      </c>
      <c r="J380">
        <v>167</v>
      </c>
      <c r="K380">
        <v>156</v>
      </c>
      <c r="L380">
        <v>146</v>
      </c>
      <c r="M380">
        <v>135</v>
      </c>
      <c r="N380">
        <v>103</v>
      </c>
    </row>
    <row r="381" spans="1:14" x14ac:dyDescent="0.2">
      <c r="A381">
        <v>1912</v>
      </c>
      <c r="B381">
        <v>8</v>
      </c>
      <c r="C381">
        <v>52</v>
      </c>
      <c r="D381">
        <v>90</v>
      </c>
      <c r="E381">
        <v>85</v>
      </c>
      <c r="F381">
        <v>109</v>
      </c>
      <c r="G381">
        <v>196</v>
      </c>
      <c r="H381">
        <v>156</v>
      </c>
      <c r="I381">
        <v>181</v>
      </c>
      <c r="J381">
        <v>172</v>
      </c>
      <c r="K381">
        <v>160</v>
      </c>
      <c r="L381">
        <v>143</v>
      </c>
      <c r="M381">
        <v>138</v>
      </c>
      <c r="N381">
        <v>109</v>
      </c>
    </row>
    <row r="382" spans="1:14" x14ac:dyDescent="0.2">
      <c r="A382">
        <v>1912</v>
      </c>
      <c r="B382">
        <v>9</v>
      </c>
      <c r="C382">
        <v>97</v>
      </c>
      <c r="D382">
        <v>118</v>
      </c>
      <c r="E382">
        <v>105</v>
      </c>
      <c r="F382">
        <v>89</v>
      </c>
      <c r="G382">
        <v>190</v>
      </c>
      <c r="H382">
        <v>169</v>
      </c>
      <c r="I382">
        <v>199</v>
      </c>
      <c r="J382">
        <v>157</v>
      </c>
      <c r="K382">
        <v>127</v>
      </c>
      <c r="L382">
        <v>135</v>
      </c>
      <c r="M382">
        <v>117</v>
      </c>
      <c r="N382">
        <v>97</v>
      </c>
    </row>
    <row r="383" spans="1:14" x14ac:dyDescent="0.2">
      <c r="A383">
        <v>1912</v>
      </c>
      <c r="B383">
        <v>10</v>
      </c>
      <c r="C383">
        <v>82</v>
      </c>
      <c r="D383">
        <v>102</v>
      </c>
      <c r="E383">
        <v>94</v>
      </c>
      <c r="F383">
        <v>99</v>
      </c>
      <c r="G383">
        <v>191</v>
      </c>
      <c r="H383">
        <v>170</v>
      </c>
      <c r="I383">
        <v>222</v>
      </c>
      <c r="J383">
        <v>166</v>
      </c>
      <c r="K383">
        <v>129</v>
      </c>
      <c r="L383">
        <v>141</v>
      </c>
      <c r="M383">
        <v>100</v>
      </c>
      <c r="N383">
        <v>81</v>
      </c>
    </row>
    <row r="384" spans="1:14" x14ac:dyDescent="0.2">
      <c r="A384">
        <v>1912</v>
      </c>
      <c r="B384">
        <v>11</v>
      </c>
      <c r="C384">
        <v>80</v>
      </c>
      <c r="D384">
        <v>91</v>
      </c>
      <c r="E384">
        <v>88</v>
      </c>
      <c r="F384">
        <v>98</v>
      </c>
      <c r="G384">
        <v>223</v>
      </c>
      <c r="H384">
        <v>188</v>
      </c>
      <c r="I384">
        <v>214</v>
      </c>
      <c r="J384">
        <v>161</v>
      </c>
      <c r="K384">
        <v>114</v>
      </c>
      <c r="L384">
        <v>150</v>
      </c>
      <c r="M384">
        <v>70</v>
      </c>
      <c r="N384">
        <v>110</v>
      </c>
    </row>
    <row r="385" spans="1:14" x14ac:dyDescent="0.2">
      <c r="A385">
        <v>1912</v>
      </c>
      <c r="B385">
        <v>12</v>
      </c>
      <c r="C385">
        <v>77</v>
      </c>
      <c r="D385">
        <v>66</v>
      </c>
      <c r="E385">
        <v>90</v>
      </c>
      <c r="F385">
        <v>97</v>
      </c>
      <c r="G385">
        <v>165</v>
      </c>
      <c r="H385">
        <v>179</v>
      </c>
      <c r="I385">
        <v>260</v>
      </c>
      <c r="J385">
        <v>160</v>
      </c>
      <c r="K385">
        <v>138</v>
      </c>
      <c r="L385">
        <v>150</v>
      </c>
      <c r="M385">
        <v>59</v>
      </c>
      <c r="N385">
        <v>93</v>
      </c>
    </row>
    <row r="386" spans="1:14" x14ac:dyDescent="0.2">
      <c r="A386">
        <v>1912</v>
      </c>
      <c r="B386">
        <v>13</v>
      </c>
      <c r="C386">
        <v>92</v>
      </c>
      <c r="D386">
        <v>72</v>
      </c>
      <c r="E386">
        <v>113</v>
      </c>
      <c r="F386">
        <v>111</v>
      </c>
      <c r="G386">
        <v>156</v>
      </c>
      <c r="H386">
        <v>163</v>
      </c>
      <c r="I386">
        <v>215</v>
      </c>
      <c r="J386">
        <v>158</v>
      </c>
      <c r="K386">
        <v>137</v>
      </c>
      <c r="L386">
        <v>156</v>
      </c>
      <c r="M386">
        <v>69</v>
      </c>
      <c r="N386">
        <v>118</v>
      </c>
    </row>
    <row r="387" spans="1:14" x14ac:dyDescent="0.2">
      <c r="A387">
        <v>1912</v>
      </c>
      <c r="B387">
        <v>14</v>
      </c>
      <c r="C387">
        <v>85</v>
      </c>
      <c r="D387">
        <v>66</v>
      </c>
      <c r="E387">
        <v>117</v>
      </c>
      <c r="F387">
        <v>132</v>
      </c>
      <c r="G387">
        <v>198</v>
      </c>
      <c r="H387">
        <v>175</v>
      </c>
      <c r="I387">
        <v>256</v>
      </c>
      <c r="J387">
        <v>141</v>
      </c>
      <c r="K387">
        <v>152</v>
      </c>
      <c r="L387">
        <v>160</v>
      </c>
      <c r="M387">
        <v>71</v>
      </c>
      <c r="N387">
        <v>139</v>
      </c>
    </row>
    <row r="388" spans="1:14" x14ac:dyDescent="0.2">
      <c r="A388">
        <v>1912</v>
      </c>
      <c r="B388">
        <v>15</v>
      </c>
      <c r="C388">
        <v>78</v>
      </c>
      <c r="D388">
        <v>76</v>
      </c>
      <c r="E388">
        <v>84</v>
      </c>
      <c r="F388">
        <v>144</v>
      </c>
      <c r="G388">
        <v>166</v>
      </c>
      <c r="H388">
        <v>177</v>
      </c>
      <c r="I388">
        <v>289</v>
      </c>
      <c r="J388">
        <v>148</v>
      </c>
      <c r="K388">
        <v>165</v>
      </c>
      <c r="L388">
        <v>130</v>
      </c>
      <c r="M388">
        <v>88</v>
      </c>
      <c r="N388">
        <v>111</v>
      </c>
    </row>
    <row r="389" spans="1:14" x14ac:dyDescent="0.2">
      <c r="A389">
        <v>1912</v>
      </c>
      <c r="B389">
        <v>16</v>
      </c>
      <c r="C389">
        <v>71</v>
      </c>
      <c r="D389">
        <v>111</v>
      </c>
      <c r="E389">
        <v>84</v>
      </c>
      <c r="F389">
        <v>133</v>
      </c>
      <c r="G389">
        <v>125</v>
      </c>
      <c r="H389">
        <v>160</v>
      </c>
      <c r="I389">
        <v>279</v>
      </c>
      <c r="J389">
        <v>165</v>
      </c>
      <c r="K389">
        <v>160</v>
      </c>
      <c r="L389">
        <v>133</v>
      </c>
      <c r="M389">
        <v>100</v>
      </c>
      <c r="N389">
        <v>70</v>
      </c>
    </row>
    <row r="390" spans="1:14" x14ac:dyDescent="0.2">
      <c r="A390">
        <v>1912</v>
      </c>
      <c r="B390">
        <v>17</v>
      </c>
      <c r="C390">
        <v>37</v>
      </c>
      <c r="D390">
        <v>112</v>
      </c>
      <c r="E390">
        <v>96</v>
      </c>
      <c r="F390">
        <v>137</v>
      </c>
      <c r="G390">
        <v>151</v>
      </c>
      <c r="H390">
        <v>158</v>
      </c>
      <c r="I390">
        <v>230</v>
      </c>
      <c r="J390">
        <v>164</v>
      </c>
      <c r="K390">
        <v>150</v>
      </c>
      <c r="L390">
        <v>125</v>
      </c>
      <c r="M390">
        <v>106</v>
      </c>
      <c r="N390">
        <v>69</v>
      </c>
    </row>
    <row r="391" spans="1:14" x14ac:dyDescent="0.2">
      <c r="A391">
        <v>1912</v>
      </c>
      <c r="B391">
        <v>18</v>
      </c>
      <c r="C391">
        <v>19</v>
      </c>
      <c r="D391">
        <v>117</v>
      </c>
      <c r="E391">
        <v>76</v>
      </c>
      <c r="F391">
        <v>144</v>
      </c>
      <c r="G391">
        <v>147</v>
      </c>
      <c r="H391">
        <v>196</v>
      </c>
      <c r="I391">
        <v>191</v>
      </c>
      <c r="J391">
        <v>164</v>
      </c>
      <c r="K391">
        <v>162</v>
      </c>
      <c r="L391">
        <v>137</v>
      </c>
      <c r="M391">
        <v>88</v>
      </c>
      <c r="N391">
        <v>69</v>
      </c>
    </row>
    <row r="392" spans="1:14" x14ac:dyDescent="0.2">
      <c r="A392">
        <v>1912</v>
      </c>
      <c r="B392">
        <v>19</v>
      </c>
      <c r="C392">
        <v>32</v>
      </c>
      <c r="D392">
        <v>107</v>
      </c>
      <c r="E392">
        <v>87</v>
      </c>
      <c r="F392">
        <v>172</v>
      </c>
      <c r="G392">
        <v>183</v>
      </c>
      <c r="H392">
        <v>231</v>
      </c>
      <c r="I392">
        <v>155</v>
      </c>
      <c r="J392">
        <v>168</v>
      </c>
      <c r="K392">
        <v>121</v>
      </c>
      <c r="L392">
        <v>126</v>
      </c>
      <c r="M392">
        <v>87</v>
      </c>
      <c r="N392">
        <v>102</v>
      </c>
    </row>
    <row r="393" spans="1:14" x14ac:dyDescent="0.2">
      <c r="A393">
        <v>1912</v>
      </c>
      <c r="B393">
        <v>20</v>
      </c>
      <c r="C393">
        <v>76</v>
      </c>
      <c r="D393">
        <v>87</v>
      </c>
      <c r="E393">
        <v>86</v>
      </c>
      <c r="F393">
        <v>188</v>
      </c>
      <c r="G393">
        <v>170</v>
      </c>
      <c r="H393">
        <v>172</v>
      </c>
      <c r="I393">
        <v>181</v>
      </c>
      <c r="J393">
        <v>151</v>
      </c>
      <c r="K393">
        <v>138</v>
      </c>
      <c r="L393">
        <v>126</v>
      </c>
      <c r="M393">
        <v>102</v>
      </c>
      <c r="N393">
        <v>112</v>
      </c>
    </row>
    <row r="394" spans="1:14" x14ac:dyDescent="0.2">
      <c r="A394">
        <v>1912</v>
      </c>
      <c r="B394">
        <v>21</v>
      </c>
      <c r="C394">
        <v>52</v>
      </c>
      <c r="D394">
        <v>96</v>
      </c>
      <c r="E394">
        <v>86</v>
      </c>
      <c r="F394">
        <v>195</v>
      </c>
      <c r="G394">
        <v>150</v>
      </c>
      <c r="H394">
        <v>186</v>
      </c>
      <c r="I394">
        <v>184</v>
      </c>
      <c r="J394">
        <v>147</v>
      </c>
      <c r="K394">
        <v>150</v>
      </c>
      <c r="L394">
        <v>94</v>
      </c>
      <c r="M394">
        <v>108</v>
      </c>
      <c r="N394">
        <v>91</v>
      </c>
    </row>
    <row r="395" spans="1:14" x14ac:dyDescent="0.2">
      <c r="A395">
        <v>1912</v>
      </c>
      <c r="B395">
        <v>22</v>
      </c>
      <c r="C395">
        <v>32</v>
      </c>
      <c r="D395">
        <v>130</v>
      </c>
      <c r="E395">
        <v>96</v>
      </c>
      <c r="F395">
        <v>201</v>
      </c>
      <c r="G395">
        <v>137</v>
      </c>
      <c r="H395">
        <v>239</v>
      </c>
      <c r="I395">
        <v>177</v>
      </c>
      <c r="J395">
        <v>154</v>
      </c>
      <c r="K395">
        <v>155</v>
      </c>
      <c r="L395">
        <v>93</v>
      </c>
      <c r="M395">
        <v>121</v>
      </c>
      <c r="N395">
        <v>93</v>
      </c>
    </row>
    <row r="396" spans="1:14" x14ac:dyDescent="0.2">
      <c r="A396">
        <v>1912</v>
      </c>
      <c r="B396">
        <v>23</v>
      </c>
      <c r="C396">
        <v>36</v>
      </c>
      <c r="D396">
        <v>118</v>
      </c>
      <c r="E396">
        <v>83</v>
      </c>
      <c r="F396">
        <v>184</v>
      </c>
      <c r="G396">
        <v>111</v>
      </c>
      <c r="H396">
        <v>202</v>
      </c>
      <c r="I396">
        <v>175</v>
      </c>
      <c r="J396">
        <v>161</v>
      </c>
      <c r="K396">
        <v>157</v>
      </c>
      <c r="L396">
        <v>93</v>
      </c>
      <c r="M396">
        <v>117</v>
      </c>
      <c r="N396">
        <v>108</v>
      </c>
    </row>
    <row r="397" spans="1:14" x14ac:dyDescent="0.2">
      <c r="A397">
        <v>1912</v>
      </c>
      <c r="B397">
        <v>24</v>
      </c>
      <c r="C397">
        <v>31</v>
      </c>
      <c r="D397">
        <v>86</v>
      </c>
      <c r="E397">
        <v>121</v>
      </c>
      <c r="F397">
        <v>180</v>
      </c>
      <c r="G397">
        <v>150</v>
      </c>
      <c r="H397">
        <v>188</v>
      </c>
      <c r="I397">
        <v>214</v>
      </c>
      <c r="J397">
        <v>169</v>
      </c>
      <c r="K397">
        <v>136</v>
      </c>
      <c r="L397">
        <v>96</v>
      </c>
      <c r="M397">
        <v>102</v>
      </c>
      <c r="N397">
        <v>100</v>
      </c>
    </row>
    <row r="398" spans="1:14" x14ac:dyDescent="0.2">
      <c r="A398">
        <v>1912</v>
      </c>
      <c r="B398">
        <v>25</v>
      </c>
      <c r="C398">
        <v>49</v>
      </c>
      <c r="D398">
        <v>102</v>
      </c>
      <c r="E398">
        <v>138</v>
      </c>
      <c r="F398">
        <v>156</v>
      </c>
      <c r="G398">
        <v>160</v>
      </c>
      <c r="H398">
        <v>173</v>
      </c>
      <c r="I398">
        <v>219</v>
      </c>
      <c r="J398">
        <v>170</v>
      </c>
      <c r="K398">
        <v>123</v>
      </c>
      <c r="L398">
        <v>95</v>
      </c>
      <c r="M398">
        <v>104</v>
      </c>
      <c r="N398">
        <v>82</v>
      </c>
    </row>
    <row r="399" spans="1:14" x14ac:dyDescent="0.2">
      <c r="A399">
        <v>1912</v>
      </c>
      <c r="B399">
        <v>26</v>
      </c>
      <c r="C399">
        <v>43</v>
      </c>
      <c r="D399">
        <v>110</v>
      </c>
      <c r="E399">
        <v>139</v>
      </c>
      <c r="F399">
        <v>150</v>
      </c>
      <c r="G399">
        <v>159</v>
      </c>
      <c r="H399">
        <v>186</v>
      </c>
      <c r="I399">
        <v>204</v>
      </c>
      <c r="J399">
        <v>123</v>
      </c>
      <c r="K399">
        <v>129</v>
      </c>
      <c r="L399">
        <v>126</v>
      </c>
      <c r="M399">
        <v>110</v>
      </c>
      <c r="N399">
        <v>76</v>
      </c>
    </row>
    <row r="400" spans="1:14" x14ac:dyDescent="0.2">
      <c r="A400">
        <v>1912</v>
      </c>
      <c r="B400">
        <v>27</v>
      </c>
      <c r="C400">
        <v>33</v>
      </c>
      <c r="D400">
        <v>126</v>
      </c>
      <c r="E400">
        <v>133</v>
      </c>
      <c r="F400">
        <v>140</v>
      </c>
      <c r="G400">
        <v>189</v>
      </c>
      <c r="H400">
        <v>181</v>
      </c>
      <c r="I400">
        <v>201</v>
      </c>
      <c r="J400">
        <v>151</v>
      </c>
      <c r="K400">
        <v>143</v>
      </c>
      <c r="L400">
        <v>162</v>
      </c>
      <c r="M400">
        <v>57</v>
      </c>
      <c r="N400">
        <v>121</v>
      </c>
    </row>
    <row r="401" spans="1:14" x14ac:dyDescent="0.2">
      <c r="A401">
        <v>1912</v>
      </c>
      <c r="B401">
        <v>28</v>
      </c>
      <c r="C401">
        <v>12</v>
      </c>
      <c r="D401">
        <v>136</v>
      </c>
      <c r="E401">
        <v>132</v>
      </c>
      <c r="F401">
        <v>128</v>
      </c>
      <c r="G401">
        <v>182</v>
      </c>
      <c r="H401">
        <v>184</v>
      </c>
      <c r="I401">
        <v>186</v>
      </c>
      <c r="J401">
        <v>161</v>
      </c>
      <c r="K401">
        <v>137</v>
      </c>
      <c r="L401">
        <v>136</v>
      </c>
      <c r="M401">
        <v>36</v>
      </c>
      <c r="N401">
        <v>119</v>
      </c>
    </row>
    <row r="402" spans="1:14" x14ac:dyDescent="0.2">
      <c r="A402">
        <v>1912</v>
      </c>
      <c r="B402">
        <v>29</v>
      </c>
      <c r="C402">
        <v>4</v>
      </c>
      <c r="D402">
        <v>126</v>
      </c>
      <c r="E402">
        <v>89</v>
      </c>
      <c r="F402">
        <v>114</v>
      </c>
      <c r="G402">
        <v>190</v>
      </c>
      <c r="H402">
        <v>176</v>
      </c>
      <c r="I402">
        <v>156</v>
      </c>
      <c r="J402">
        <v>179</v>
      </c>
      <c r="K402">
        <v>147</v>
      </c>
      <c r="L402">
        <v>133</v>
      </c>
      <c r="M402">
        <v>42</v>
      </c>
      <c r="N402">
        <v>81</v>
      </c>
    </row>
    <row r="403" spans="1:14" x14ac:dyDescent="0.2">
      <c r="A403">
        <v>1912</v>
      </c>
      <c r="B403">
        <v>30</v>
      </c>
      <c r="C403">
        <v>28</v>
      </c>
      <c r="E403">
        <v>102</v>
      </c>
      <c r="F403">
        <v>129</v>
      </c>
      <c r="G403">
        <v>191</v>
      </c>
      <c r="H403">
        <v>174</v>
      </c>
      <c r="I403">
        <v>162</v>
      </c>
      <c r="J403">
        <v>166</v>
      </c>
      <c r="K403">
        <v>152</v>
      </c>
      <c r="L403">
        <v>110</v>
      </c>
      <c r="M403">
        <v>17</v>
      </c>
      <c r="N403">
        <v>84</v>
      </c>
    </row>
    <row r="404" spans="1:14" x14ac:dyDescent="0.2">
      <c r="A404">
        <v>1912</v>
      </c>
      <c r="B404">
        <v>31</v>
      </c>
      <c r="C404">
        <v>48</v>
      </c>
      <c r="E404">
        <v>86</v>
      </c>
      <c r="G404">
        <v>161</v>
      </c>
      <c r="I404">
        <v>138</v>
      </c>
      <c r="J404">
        <v>160</v>
      </c>
      <c r="L404">
        <v>95</v>
      </c>
      <c r="N404">
        <v>92</v>
      </c>
    </row>
    <row r="405" spans="1:14" x14ac:dyDescent="0.2">
      <c r="A405">
        <v>1913</v>
      </c>
      <c r="B405">
        <v>1</v>
      </c>
      <c r="C405">
        <v>74</v>
      </c>
      <c r="D405">
        <v>50</v>
      </c>
      <c r="E405">
        <v>68</v>
      </c>
      <c r="F405">
        <v>93</v>
      </c>
      <c r="G405">
        <v>133</v>
      </c>
      <c r="H405">
        <v>179</v>
      </c>
      <c r="I405">
        <v>215</v>
      </c>
      <c r="J405">
        <v>214</v>
      </c>
      <c r="K405">
        <v>138</v>
      </c>
      <c r="L405">
        <v>176</v>
      </c>
      <c r="M405">
        <v>132</v>
      </c>
      <c r="N405">
        <v>91</v>
      </c>
    </row>
    <row r="406" spans="1:14" x14ac:dyDescent="0.2">
      <c r="A406">
        <v>1913</v>
      </c>
      <c r="B406">
        <v>2</v>
      </c>
      <c r="C406">
        <v>65</v>
      </c>
      <c r="D406">
        <v>80</v>
      </c>
      <c r="E406">
        <v>101</v>
      </c>
      <c r="F406">
        <v>110</v>
      </c>
      <c r="G406">
        <v>143</v>
      </c>
      <c r="H406">
        <v>189</v>
      </c>
      <c r="I406">
        <v>203</v>
      </c>
      <c r="J406">
        <v>224</v>
      </c>
      <c r="K406">
        <v>148</v>
      </c>
      <c r="L406">
        <v>169</v>
      </c>
      <c r="M406">
        <v>143</v>
      </c>
      <c r="N406">
        <v>101</v>
      </c>
    </row>
    <row r="407" spans="1:14" x14ac:dyDescent="0.2">
      <c r="A407">
        <v>1913</v>
      </c>
      <c r="B407">
        <v>3</v>
      </c>
      <c r="C407">
        <v>93</v>
      </c>
      <c r="D407">
        <v>109</v>
      </c>
      <c r="E407">
        <v>109</v>
      </c>
      <c r="F407">
        <v>128</v>
      </c>
      <c r="G407">
        <v>117</v>
      </c>
      <c r="H407">
        <v>196</v>
      </c>
      <c r="I407">
        <v>185</v>
      </c>
      <c r="J407">
        <v>247</v>
      </c>
      <c r="K407">
        <v>164</v>
      </c>
      <c r="L407">
        <v>145</v>
      </c>
      <c r="M407">
        <v>126</v>
      </c>
      <c r="N407">
        <v>113</v>
      </c>
    </row>
    <row r="408" spans="1:14" x14ac:dyDescent="0.2">
      <c r="A408">
        <v>1913</v>
      </c>
      <c r="B408">
        <v>4</v>
      </c>
      <c r="C408">
        <v>101</v>
      </c>
      <c r="D408">
        <v>112</v>
      </c>
      <c r="E408">
        <v>122</v>
      </c>
      <c r="F408">
        <v>118</v>
      </c>
      <c r="G408">
        <v>114</v>
      </c>
      <c r="H408">
        <v>216</v>
      </c>
      <c r="I408">
        <v>171</v>
      </c>
      <c r="J408">
        <v>178</v>
      </c>
      <c r="K408">
        <v>180</v>
      </c>
      <c r="L408">
        <v>156</v>
      </c>
      <c r="M408">
        <v>123</v>
      </c>
      <c r="N408">
        <v>89</v>
      </c>
    </row>
    <row r="409" spans="1:14" x14ac:dyDescent="0.2">
      <c r="A409">
        <v>1913</v>
      </c>
      <c r="B409">
        <v>5</v>
      </c>
      <c r="C409">
        <v>85</v>
      </c>
      <c r="D409">
        <v>89</v>
      </c>
      <c r="E409">
        <v>109</v>
      </c>
      <c r="F409">
        <v>117</v>
      </c>
      <c r="G409">
        <v>136</v>
      </c>
      <c r="H409">
        <v>185</v>
      </c>
      <c r="I409">
        <v>160</v>
      </c>
      <c r="J409">
        <v>174</v>
      </c>
      <c r="K409">
        <v>173</v>
      </c>
      <c r="L409">
        <v>130</v>
      </c>
      <c r="M409">
        <v>117</v>
      </c>
      <c r="N409">
        <v>81</v>
      </c>
    </row>
    <row r="410" spans="1:14" x14ac:dyDescent="0.2">
      <c r="A410">
        <v>1913</v>
      </c>
      <c r="B410">
        <v>6</v>
      </c>
      <c r="C410">
        <v>88</v>
      </c>
      <c r="D410">
        <v>97</v>
      </c>
      <c r="E410">
        <v>118</v>
      </c>
      <c r="F410">
        <v>104</v>
      </c>
      <c r="G410">
        <v>116</v>
      </c>
      <c r="H410">
        <v>155</v>
      </c>
      <c r="I410">
        <v>146</v>
      </c>
      <c r="J410">
        <v>173</v>
      </c>
      <c r="K410">
        <v>174</v>
      </c>
      <c r="L410">
        <v>149</v>
      </c>
      <c r="M410">
        <v>105</v>
      </c>
      <c r="N410">
        <v>57</v>
      </c>
    </row>
    <row r="411" spans="1:14" x14ac:dyDescent="0.2">
      <c r="A411">
        <v>1913</v>
      </c>
      <c r="B411">
        <v>7</v>
      </c>
      <c r="C411">
        <v>111</v>
      </c>
      <c r="D411">
        <v>111</v>
      </c>
      <c r="E411">
        <v>80</v>
      </c>
      <c r="F411">
        <v>92</v>
      </c>
      <c r="G411">
        <v>118</v>
      </c>
      <c r="H411">
        <v>165</v>
      </c>
      <c r="I411">
        <v>144</v>
      </c>
      <c r="J411">
        <v>165</v>
      </c>
      <c r="K411">
        <v>180</v>
      </c>
      <c r="L411">
        <v>132</v>
      </c>
      <c r="M411">
        <v>100</v>
      </c>
      <c r="N411">
        <v>61</v>
      </c>
    </row>
    <row r="412" spans="1:14" x14ac:dyDescent="0.2">
      <c r="A412">
        <v>1913</v>
      </c>
      <c r="B412">
        <v>8</v>
      </c>
      <c r="C412">
        <v>90</v>
      </c>
      <c r="D412">
        <v>99</v>
      </c>
      <c r="E412">
        <v>75</v>
      </c>
      <c r="F412">
        <v>103</v>
      </c>
      <c r="G412">
        <v>113</v>
      </c>
      <c r="H412">
        <v>156</v>
      </c>
      <c r="I412">
        <v>161</v>
      </c>
      <c r="J412">
        <v>182</v>
      </c>
      <c r="K412">
        <v>171</v>
      </c>
      <c r="L412">
        <v>146</v>
      </c>
      <c r="M412">
        <v>105</v>
      </c>
      <c r="N412">
        <v>109</v>
      </c>
    </row>
    <row r="413" spans="1:14" x14ac:dyDescent="0.2">
      <c r="A413">
        <v>1913</v>
      </c>
      <c r="B413">
        <v>9</v>
      </c>
      <c r="C413">
        <v>92</v>
      </c>
      <c r="D413">
        <v>114</v>
      </c>
      <c r="E413">
        <v>83</v>
      </c>
      <c r="F413">
        <v>89</v>
      </c>
      <c r="G413">
        <v>123</v>
      </c>
      <c r="H413">
        <v>141</v>
      </c>
      <c r="I413">
        <v>161</v>
      </c>
      <c r="J413">
        <v>176</v>
      </c>
      <c r="K413">
        <v>172</v>
      </c>
      <c r="L413">
        <v>132</v>
      </c>
      <c r="M413">
        <v>110</v>
      </c>
      <c r="N413">
        <v>119</v>
      </c>
    </row>
    <row r="414" spans="1:14" x14ac:dyDescent="0.2">
      <c r="A414">
        <v>1913</v>
      </c>
      <c r="B414">
        <v>10</v>
      </c>
      <c r="C414">
        <v>60</v>
      </c>
      <c r="D414">
        <v>107</v>
      </c>
      <c r="E414">
        <v>109</v>
      </c>
      <c r="F414">
        <v>107</v>
      </c>
      <c r="G414">
        <v>147</v>
      </c>
      <c r="H414">
        <v>171</v>
      </c>
      <c r="I414">
        <v>166</v>
      </c>
      <c r="J414">
        <v>181</v>
      </c>
      <c r="K414">
        <v>166</v>
      </c>
      <c r="L414">
        <v>128</v>
      </c>
      <c r="M414">
        <v>142</v>
      </c>
      <c r="N414">
        <v>94</v>
      </c>
    </row>
    <row r="415" spans="1:14" x14ac:dyDescent="0.2">
      <c r="A415">
        <v>1913</v>
      </c>
      <c r="B415">
        <v>11</v>
      </c>
      <c r="C415">
        <v>36</v>
      </c>
      <c r="D415">
        <v>108</v>
      </c>
      <c r="E415">
        <v>116</v>
      </c>
      <c r="F415">
        <v>65</v>
      </c>
      <c r="G415">
        <v>156</v>
      </c>
      <c r="H415">
        <v>152</v>
      </c>
      <c r="I415">
        <v>183</v>
      </c>
      <c r="J415">
        <v>197</v>
      </c>
      <c r="K415">
        <v>195</v>
      </c>
      <c r="L415">
        <v>122</v>
      </c>
      <c r="M415">
        <v>134</v>
      </c>
      <c r="N415">
        <v>100</v>
      </c>
    </row>
    <row r="416" spans="1:14" x14ac:dyDescent="0.2">
      <c r="A416">
        <v>1913</v>
      </c>
      <c r="B416">
        <v>12</v>
      </c>
      <c r="C416">
        <v>45</v>
      </c>
      <c r="D416">
        <v>66</v>
      </c>
      <c r="E416">
        <v>102</v>
      </c>
      <c r="F416">
        <v>55</v>
      </c>
      <c r="G416">
        <v>143</v>
      </c>
      <c r="H416">
        <v>181</v>
      </c>
      <c r="I416">
        <v>192</v>
      </c>
      <c r="J416">
        <v>195</v>
      </c>
      <c r="K416">
        <v>191</v>
      </c>
      <c r="L416">
        <v>166</v>
      </c>
      <c r="M416">
        <v>135</v>
      </c>
      <c r="N416">
        <v>113</v>
      </c>
    </row>
    <row r="417" spans="1:14" x14ac:dyDescent="0.2">
      <c r="A417">
        <v>1913</v>
      </c>
      <c r="B417">
        <v>13</v>
      </c>
      <c r="C417">
        <v>26</v>
      </c>
      <c r="D417">
        <v>58</v>
      </c>
      <c r="E417">
        <v>106</v>
      </c>
      <c r="F417">
        <v>97</v>
      </c>
      <c r="G417">
        <v>187</v>
      </c>
      <c r="H417">
        <v>169</v>
      </c>
      <c r="I417">
        <v>193</v>
      </c>
      <c r="J417">
        <v>177</v>
      </c>
      <c r="K417">
        <v>192</v>
      </c>
      <c r="L417">
        <v>157</v>
      </c>
      <c r="M417">
        <v>98</v>
      </c>
      <c r="N417">
        <v>83</v>
      </c>
    </row>
    <row r="418" spans="1:14" x14ac:dyDescent="0.2">
      <c r="A418">
        <v>1913</v>
      </c>
      <c r="B418">
        <v>14</v>
      </c>
      <c r="C418">
        <v>45</v>
      </c>
      <c r="D418">
        <v>37</v>
      </c>
      <c r="E418">
        <v>97</v>
      </c>
      <c r="F418">
        <v>96</v>
      </c>
      <c r="G418">
        <v>177</v>
      </c>
      <c r="H418">
        <v>182</v>
      </c>
      <c r="I418">
        <v>201</v>
      </c>
      <c r="J418">
        <v>188</v>
      </c>
      <c r="K418">
        <v>156</v>
      </c>
      <c r="L418">
        <v>144</v>
      </c>
      <c r="M418">
        <v>105</v>
      </c>
      <c r="N418">
        <v>84</v>
      </c>
    </row>
    <row r="419" spans="1:14" x14ac:dyDescent="0.2">
      <c r="A419">
        <v>1913</v>
      </c>
      <c r="B419">
        <v>15</v>
      </c>
      <c r="C419">
        <v>76</v>
      </c>
      <c r="D419">
        <v>54</v>
      </c>
      <c r="E419">
        <v>73</v>
      </c>
      <c r="F419">
        <v>121</v>
      </c>
      <c r="G419">
        <v>124</v>
      </c>
      <c r="H419">
        <v>221</v>
      </c>
      <c r="I419">
        <v>190</v>
      </c>
      <c r="J419">
        <v>198</v>
      </c>
      <c r="K419">
        <v>156</v>
      </c>
      <c r="L419">
        <v>141</v>
      </c>
      <c r="M419">
        <v>99</v>
      </c>
      <c r="N419">
        <v>107</v>
      </c>
    </row>
    <row r="420" spans="1:14" x14ac:dyDescent="0.2">
      <c r="A420">
        <v>1913</v>
      </c>
      <c r="B420">
        <v>16</v>
      </c>
      <c r="C420">
        <v>58</v>
      </c>
      <c r="D420">
        <v>71</v>
      </c>
      <c r="E420">
        <v>74</v>
      </c>
      <c r="F420">
        <v>108</v>
      </c>
      <c r="G420">
        <v>168</v>
      </c>
      <c r="H420">
        <v>258</v>
      </c>
      <c r="I420">
        <v>180</v>
      </c>
      <c r="J420">
        <v>214</v>
      </c>
      <c r="K420">
        <v>157</v>
      </c>
      <c r="L420">
        <v>147</v>
      </c>
      <c r="M420">
        <v>117</v>
      </c>
      <c r="N420">
        <v>91</v>
      </c>
    </row>
    <row r="421" spans="1:14" x14ac:dyDescent="0.2">
      <c r="A421">
        <v>1913</v>
      </c>
      <c r="B421">
        <v>17</v>
      </c>
      <c r="C421">
        <v>61</v>
      </c>
      <c r="D421">
        <v>50</v>
      </c>
      <c r="E421">
        <v>61</v>
      </c>
      <c r="F421">
        <v>101</v>
      </c>
      <c r="G421">
        <v>173</v>
      </c>
      <c r="H421">
        <v>244</v>
      </c>
      <c r="I421">
        <v>184</v>
      </c>
      <c r="J421">
        <v>200</v>
      </c>
      <c r="K421">
        <v>162</v>
      </c>
      <c r="L421">
        <v>143</v>
      </c>
      <c r="M421">
        <v>142</v>
      </c>
      <c r="N421">
        <v>77</v>
      </c>
    </row>
    <row r="422" spans="1:14" x14ac:dyDescent="0.2">
      <c r="A422">
        <v>1913</v>
      </c>
      <c r="B422">
        <v>18</v>
      </c>
      <c r="C422">
        <v>63</v>
      </c>
      <c r="D422">
        <v>39</v>
      </c>
      <c r="E422">
        <v>72</v>
      </c>
      <c r="F422">
        <v>110</v>
      </c>
      <c r="G422">
        <v>118</v>
      </c>
      <c r="H422">
        <v>202</v>
      </c>
      <c r="I422">
        <v>177</v>
      </c>
      <c r="J422">
        <v>177</v>
      </c>
      <c r="K422">
        <v>175</v>
      </c>
      <c r="L422">
        <v>148</v>
      </c>
      <c r="M422">
        <v>124</v>
      </c>
      <c r="N422">
        <v>62</v>
      </c>
    </row>
    <row r="423" spans="1:14" x14ac:dyDescent="0.2">
      <c r="A423">
        <v>1913</v>
      </c>
      <c r="B423">
        <v>19</v>
      </c>
      <c r="C423">
        <v>58</v>
      </c>
      <c r="D423">
        <v>40</v>
      </c>
      <c r="E423">
        <v>94</v>
      </c>
      <c r="F423">
        <v>111</v>
      </c>
      <c r="G423">
        <v>124</v>
      </c>
      <c r="H423">
        <v>171</v>
      </c>
      <c r="I423">
        <v>170</v>
      </c>
      <c r="J423">
        <v>172</v>
      </c>
      <c r="K423">
        <v>185</v>
      </c>
      <c r="L423">
        <v>166</v>
      </c>
      <c r="M423">
        <v>105</v>
      </c>
      <c r="N423">
        <v>48</v>
      </c>
    </row>
    <row r="424" spans="1:14" x14ac:dyDescent="0.2">
      <c r="A424">
        <v>1913</v>
      </c>
      <c r="B424">
        <v>20</v>
      </c>
      <c r="C424">
        <v>69</v>
      </c>
      <c r="D424">
        <v>35</v>
      </c>
      <c r="E424">
        <v>98</v>
      </c>
      <c r="F424">
        <v>129</v>
      </c>
      <c r="G424">
        <v>141</v>
      </c>
      <c r="H424">
        <v>184</v>
      </c>
      <c r="I424">
        <v>182</v>
      </c>
      <c r="J424">
        <v>209</v>
      </c>
      <c r="K424">
        <v>161</v>
      </c>
      <c r="L424">
        <v>148</v>
      </c>
      <c r="M424">
        <v>120</v>
      </c>
      <c r="N424">
        <v>65</v>
      </c>
    </row>
    <row r="425" spans="1:14" x14ac:dyDescent="0.2">
      <c r="A425">
        <v>1913</v>
      </c>
      <c r="B425">
        <v>21</v>
      </c>
      <c r="C425">
        <v>53</v>
      </c>
      <c r="D425">
        <v>71</v>
      </c>
      <c r="E425">
        <v>91</v>
      </c>
      <c r="F425">
        <v>136</v>
      </c>
      <c r="G425">
        <v>150</v>
      </c>
      <c r="H425">
        <v>189</v>
      </c>
      <c r="I425">
        <v>183</v>
      </c>
      <c r="J425">
        <v>211</v>
      </c>
      <c r="K425">
        <v>175</v>
      </c>
      <c r="L425">
        <v>111</v>
      </c>
      <c r="M425">
        <v>114</v>
      </c>
      <c r="N425">
        <v>46</v>
      </c>
    </row>
    <row r="426" spans="1:14" x14ac:dyDescent="0.2">
      <c r="A426">
        <v>1913</v>
      </c>
      <c r="B426">
        <v>22</v>
      </c>
      <c r="C426">
        <v>65</v>
      </c>
      <c r="D426">
        <v>50</v>
      </c>
      <c r="E426">
        <v>96</v>
      </c>
      <c r="F426">
        <v>150</v>
      </c>
      <c r="G426">
        <v>139</v>
      </c>
      <c r="H426">
        <v>203</v>
      </c>
      <c r="I426">
        <v>169</v>
      </c>
      <c r="J426">
        <v>193</v>
      </c>
      <c r="K426">
        <v>152</v>
      </c>
      <c r="L426">
        <v>121</v>
      </c>
      <c r="M426">
        <v>88</v>
      </c>
      <c r="N426">
        <v>36</v>
      </c>
    </row>
    <row r="427" spans="1:14" x14ac:dyDescent="0.2">
      <c r="A427">
        <v>1913</v>
      </c>
      <c r="B427">
        <v>23</v>
      </c>
      <c r="C427">
        <v>98</v>
      </c>
      <c r="D427">
        <v>73</v>
      </c>
      <c r="E427">
        <v>105</v>
      </c>
      <c r="F427">
        <v>175</v>
      </c>
      <c r="G427">
        <v>168</v>
      </c>
      <c r="H427">
        <v>169</v>
      </c>
      <c r="I427">
        <v>176</v>
      </c>
      <c r="J427">
        <v>168</v>
      </c>
      <c r="K427">
        <v>160</v>
      </c>
      <c r="L427">
        <v>101</v>
      </c>
      <c r="M427">
        <v>82</v>
      </c>
      <c r="N427">
        <v>44</v>
      </c>
    </row>
    <row r="428" spans="1:14" x14ac:dyDescent="0.2">
      <c r="A428">
        <v>1913</v>
      </c>
      <c r="B428">
        <v>24</v>
      </c>
      <c r="C428">
        <v>95</v>
      </c>
      <c r="D428">
        <v>89</v>
      </c>
      <c r="E428">
        <v>93</v>
      </c>
      <c r="F428">
        <v>161</v>
      </c>
      <c r="G428">
        <v>197</v>
      </c>
      <c r="H428">
        <v>147</v>
      </c>
      <c r="I428">
        <v>191</v>
      </c>
      <c r="J428">
        <v>184</v>
      </c>
      <c r="K428">
        <v>219</v>
      </c>
      <c r="L428">
        <v>96</v>
      </c>
      <c r="M428">
        <v>98</v>
      </c>
      <c r="N428">
        <v>47</v>
      </c>
    </row>
    <row r="429" spans="1:14" x14ac:dyDescent="0.2">
      <c r="A429">
        <v>1913</v>
      </c>
      <c r="B429">
        <v>25</v>
      </c>
      <c r="C429">
        <v>75</v>
      </c>
      <c r="D429">
        <v>105</v>
      </c>
      <c r="E429">
        <v>90</v>
      </c>
      <c r="F429">
        <v>112</v>
      </c>
      <c r="G429">
        <v>214</v>
      </c>
      <c r="H429">
        <v>180</v>
      </c>
      <c r="I429">
        <v>193</v>
      </c>
      <c r="J429">
        <v>203</v>
      </c>
      <c r="K429">
        <v>206</v>
      </c>
      <c r="L429">
        <v>122</v>
      </c>
      <c r="M429">
        <v>105</v>
      </c>
      <c r="N429">
        <v>81</v>
      </c>
    </row>
    <row r="430" spans="1:14" x14ac:dyDescent="0.2">
      <c r="A430">
        <v>1913</v>
      </c>
      <c r="B430">
        <v>26</v>
      </c>
      <c r="C430">
        <v>41</v>
      </c>
      <c r="D430">
        <v>107</v>
      </c>
      <c r="E430">
        <v>100</v>
      </c>
      <c r="F430">
        <v>117</v>
      </c>
      <c r="G430">
        <v>243</v>
      </c>
      <c r="H430">
        <v>187</v>
      </c>
      <c r="I430">
        <v>199</v>
      </c>
      <c r="J430">
        <v>232</v>
      </c>
      <c r="K430">
        <v>199</v>
      </c>
      <c r="L430">
        <v>140</v>
      </c>
      <c r="M430">
        <v>121</v>
      </c>
      <c r="N430">
        <v>106</v>
      </c>
    </row>
    <row r="431" spans="1:14" x14ac:dyDescent="0.2">
      <c r="A431">
        <v>1913</v>
      </c>
      <c r="B431">
        <v>27</v>
      </c>
      <c r="C431">
        <v>47</v>
      </c>
      <c r="D431">
        <v>99</v>
      </c>
      <c r="E431">
        <v>106</v>
      </c>
      <c r="F431">
        <v>131</v>
      </c>
      <c r="G431">
        <v>214</v>
      </c>
      <c r="H431">
        <v>177</v>
      </c>
      <c r="I431">
        <v>199</v>
      </c>
      <c r="J431">
        <v>208</v>
      </c>
      <c r="K431">
        <v>235</v>
      </c>
      <c r="L431">
        <v>145</v>
      </c>
      <c r="M431">
        <v>122</v>
      </c>
      <c r="N431">
        <v>68</v>
      </c>
    </row>
    <row r="432" spans="1:14" x14ac:dyDescent="0.2">
      <c r="A432">
        <v>1913</v>
      </c>
      <c r="B432">
        <v>28</v>
      </c>
      <c r="C432">
        <v>63</v>
      </c>
      <c r="D432">
        <v>60</v>
      </c>
      <c r="E432">
        <v>104</v>
      </c>
      <c r="F432">
        <v>140</v>
      </c>
      <c r="G432">
        <v>204</v>
      </c>
      <c r="H432">
        <v>213</v>
      </c>
      <c r="I432">
        <v>225</v>
      </c>
      <c r="J432">
        <v>247</v>
      </c>
      <c r="K432">
        <v>206</v>
      </c>
      <c r="L432">
        <v>158</v>
      </c>
      <c r="M432">
        <v>133</v>
      </c>
      <c r="N432">
        <v>36</v>
      </c>
    </row>
    <row r="433" spans="1:14" x14ac:dyDescent="0.2">
      <c r="A433">
        <v>1913</v>
      </c>
      <c r="B433">
        <v>29</v>
      </c>
      <c r="C433">
        <v>60</v>
      </c>
      <c r="E433">
        <v>118</v>
      </c>
      <c r="F433">
        <v>149</v>
      </c>
      <c r="G433">
        <v>204</v>
      </c>
      <c r="H433">
        <v>216</v>
      </c>
      <c r="I433">
        <v>229</v>
      </c>
      <c r="J433">
        <v>206</v>
      </c>
      <c r="K433">
        <v>182</v>
      </c>
      <c r="L433">
        <v>156</v>
      </c>
      <c r="M433">
        <v>124</v>
      </c>
      <c r="N433">
        <v>26</v>
      </c>
    </row>
    <row r="434" spans="1:14" x14ac:dyDescent="0.2">
      <c r="A434">
        <v>1913</v>
      </c>
      <c r="B434">
        <v>30</v>
      </c>
      <c r="C434">
        <v>91</v>
      </c>
      <c r="E434">
        <v>112</v>
      </c>
      <c r="F434">
        <v>131</v>
      </c>
      <c r="G434">
        <v>237</v>
      </c>
      <c r="H434">
        <v>207</v>
      </c>
      <c r="I434">
        <v>199</v>
      </c>
      <c r="J434">
        <v>227</v>
      </c>
      <c r="K434">
        <v>180</v>
      </c>
      <c r="L434">
        <v>132</v>
      </c>
      <c r="M434">
        <v>129</v>
      </c>
      <c r="N434">
        <v>23</v>
      </c>
    </row>
    <row r="435" spans="1:14" x14ac:dyDescent="0.2">
      <c r="A435">
        <v>1913</v>
      </c>
      <c r="B435">
        <v>31</v>
      </c>
      <c r="C435">
        <v>64</v>
      </c>
      <c r="E435">
        <v>120</v>
      </c>
      <c r="G435">
        <v>145</v>
      </c>
      <c r="I435">
        <v>201</v>
      </c>
      <c r="J435">
        <v>181</v>
      </c>
      <c r="L435">
        <v>129</v>
      </c>
      <c r="N435">
        <v>8</v>
      </c>
    </row>
    <row r="436" spans="1:14" x14ac:dyDescent="0.2">
      <c r="A436">
        <v>1914</v>
      </c>
      <c r="B436">
        <v>1</v>
      </c>
      <c r="C436">
        <v>39</v>
      </c>
      <c r="D436">
        <v>124</v>
      </c>
      <c r="E436">
        <v>104</v>
      </c>
      <c r="F436">
        <v>171</v>
      </c>
      <c r="G436">
        <v>99</v>
      </c>
      <c r="H436">
        <v>151</v>
      </c>
      <c r="I436">
        <v>277</v>
      </c>
      <c r="J436">
        <v>202</v>
      </c>
      <c r="K436">
        <v>222</v>
      </c>
      <c r="L436">
        <v>155</v>
      </c>
      <c r="M436">
        <v>124</v>
      </c>
      <c r="N436">
        <v>94</v>
      </c>
    </row>
    <row r="437" spans="1:14" x14ac:dyDescent="0.2">
      <c r="A437">
        <v>1914</v>
      </c>
      <c r="B437">
        <v>2</v>
      </c>
      <c r="C437">
        <v>82</v>
      </c>
      <c r="D437">
        <v>124</v>
      </c>
      <c r="E437">
        <v>74</v>
      </c>
      <c r="F437">
        <v>130</v>
      </c>
      <c r="G437">
        <v>125</v>
      </c>
      <c r="H437">
        <v>165</v>
      </c>
      <c r="I437">
        <v>214</v>
      </c>
      <c r="J437">
        <v>190</v>
      </c>
      <c r="K437">
        <v>240</v>
      </c>
      <c r="L437">
        <v>156</v>
      </c>
      <c r="M437">
        <v>114</v>
      </c>
      <c r="N437">
        <v>117</v>
      </c>
    </row>
    <row r="438" spans="1:14" x14ac:dyDescent="0.2">
      <c r="A438">
        <v>1914</v>
      </c>
      <c r="B438">
        <v>3</v>
      </c>
      <c r="C438">
        <v>74</v>
      </c>
      <c r="D438">
        <v>129</v>
      </c>
      <c r="E438">
        <v>81</v>
      </c>
      <c r="F438">
        <v>133</v>
      </c>
      <c r="G438">
        <v>160</v>
      </c>
      <c r="H438">
        <v>192</v>
      </c>
      <c r="I438">
        <v>165</v>
      </c>
      <c r="J438">
        <v>190</v>
      </c>
      <c r="K438">
        <v>251</v>
      </c>
      <c r="L438">
        <v>174</v>
      </c>
      <c r="M438">
        <v>132</v>
      </c>
      <c r="N438">
        <v>100</v>
      </c>
    </row>
    <row r="439" spans="1:14" x14ac:dyDescent="0.2">
      <c r="A439">
        <v>1914</v>
      </c>
      <c r="B439">
        <v>4</v>
      </c>
      <c r="C439">
        <v>90</v>
      </c>
      <c r="D439">
        <v>114</v>
      </c>
      <c r="E439">
        <v>114</v>
      </c>
      <c r="F439">
        <v>123</v>
      </c>
      <c r="G439">
        <v>155</v>
      </c>
      <c r="H439">
        <v>188</v>
      </c>
      <c r="I439">
        <v>203</v>
      </c>
      <c r="J439">
        <v>188</v>
      </c>
      <c r="K439">
        <v>223</v>
      </c>
      <c r="L439">
        <v>154</v>
      </c>
      <c r="M439">
        <v>126</v>
      </c>
      <c r="N439">
        <v>95</v>
      </c>
    </row>
    <row r="440" spans="1:14" x14ac:dyDescent="0.2">
      <c r="A440">
        <v>1914</v>
      </c>
      <c r="B440">
        <v>5</v>
      </c>
      <c r="C440">
        <v>70</v>
      </c>
      <c r="D440">
        <v>118</v>
      </c>
      <c r="E440">
        <v>101</v>
      </c>
      <c r="F440">
        <v>119</v>
      </c>
      <c r="G440">
        <v>141</v>
      </c>
      <c r="H440">
        <v>153</v>
      </c>
      <c r="I440">
        <v>178</v>
      </c>
      <c r="J440">
        <v>180</v>
      </c>
      <c r="K440">
        <v>187</v>
      </c>
      <c r="L440">
        <v>148</v>
      </c>
      <c r="M440">
        <v>140</v>
      </c>
      <c r="N440">
        <v>60</v>
      </c>
    </row>
    <row r="441" spans="1:14" x14ac:dyDescent="0.2">
      <c r="A441">
        <v>1914</v>
      </c>
      <c r="B441">
        <v>6</v>
      </c>
      <c r="C441">
        <v>46</v>
      </c>
      <c r="D441">
        <v>96</v>
      </c>
      <c r="E441">
        <v>110</v>
      </c>
      <c r="F441">
        <v>119</v>
      </c>
      <c r="G441">
        <v>135</v>
      </c>
      <c r="H441">
        <v>165</v>
      </c>
      <c r="I441">
        <v>179</v>
      </c>
      <c r="J441">
        <v>180</v>
      </c>
      <c r="K441">
        <v>224</v>
      </c>
      <c r="L441">
        <v>149</v>
      </c>
      <c r="M441">
        <v>132</v>
      </c>
      <c r="N441">
        <v>103</v>
      </c>
    </row>
    <row r="442" spans="1:14" x14ac:dyDescent="0.2">
      <c r="A442">
        <v>1914</v>
      </c>
      <c r="B442">
        <v>7</v>
      </c>
      <c r="C442">
        <v>51</v>
      </c>
      <c r="D442">
        <v>100</v>
      </c>
      <c r="E442">
        <v>89</v>
      </c>
      <c r="F442">
        <v>96</v>
      </c>
      <c r="G442">
        <v>138</v>
      </c>
      <c r="H442">
        <v>137</v>
      </c>
      <c r="I442">
        <v>194</v>
      </c>
      <c r="J442">
        <v>183</v>
      </c>
      <c r="K442">
        <v>241</v>
      </c>
      <c r="L442">
        <v>138</v>
      </c>
      <c r="M442">
        <v>123</v>
      </c>
      <c r="N442">
        <v>110</v>
      </c>
    </row>
    <row r="443" spans="1:14" x14ac:dyDescent="0.2">
      <c r="A443">
        <v>1914</v>
      </c>
      <c r="B443">
        <v>8</v>
      </c>
      <c r="C443">
        <v>113</v>
      </c>
      <c r="D443">
        <v>104</v>
      </c>
      <c r="E443">
        <v>102</v>
      </c>
      <c r="F443">
        <v>113</v>
      </c>
      <c r="G443">
        <v>113</v>
      </c>
      <c r="H443">
        <v>125</v>
      </c>
      <c r="I443">
        <v>202</v>
      </c>
      <c r="J443">
        <v>185</v>
      </c>
      <c r="K443">
        <v>236</v>
      </c>
      <c r="L443">
        <v>144</v>
      </c>
      <c r="M443">
        <v>132</v>
      </c>
      <c r="N443">
        <v>92</v>
      </c>
    </row>
    <row r="444" spans="1:14" x14ac:dyDescent="0.2">
      <c r="A444">
        <v>1914</v>
      </c>
      <c r="B444">
        <v>9</v>
      </c>
      <c r="C444">
        <v>134</v>
      </c>
      <c r="D444">
        <v>95</v>
      </c>
      <c r="E444">
        <v>54</v>
      </c>
      <c r="F444">
        <v>115</v>
      </c>
      <c r="G444">
        <v>92</v>
      </c>
      <c r="H444">
        <v>137</v>
      </c>
      <c r="I444">
        <v>202</v>
      </c>
      <c r="J444">
        <v>196</v>
      </c>
      <c r="K444">
        <v>231</v>
      </c>
      <c r="L444">
        <v>160</v>
      </c>
      <c r="M444">
        <v>145</v>
      </c>
      <c r="N444">
        <v>65</v>
      </c>
    </row>
    <row r="445" spans="1:14" x14ac:dyDescent="0.2">
      <c r="A445">
        <v>1914</v>
      </c>
      <c r="B445">
        <v>10</v>
      </c>
      <c r="C445">
        <v>98</v>
      </c>
      <c r="D445">
        <v>117</v>
      </c>
      <c r="E445">
        <v>70</v>
      </c>
      <c r="F445">
        <v>132</v>
      </c>
      <c r="G445">
        <v>107</v>
      </c>
      <c r="H445">
        <v>179</v>
      </c>
      <c r="I445">
        <v>247</v>
      </c>
      <c r="J445">
        <v>198</v>
      </c>
      <c r="K445">
        <v>211</v>
      </c>
      <c r="L445">
        <v>142</v>
      </c>
      <c r="M445">
        <v>126</v>
      </c>
      <c r="N445">
        <v>56</v>
      </c>
    </row>
    <row r="446" spans="1:14" x14ac:dyDescent="0.2">
      <c r="A446">
        <v>1914</v>
      </c>
      <c r="B446">
        <v>11</v>
      </c>
      <c r="C446">
        <v>41</v>
      </c>
      <c r="D446">
        <v>104</v>
      </c>
      <c r="E446">
        <v>77</v>
      </c>
      <c r="F446">
        <v>134</v>
      </c>
      <c r="G446">
        <v>111</v>
      </c>
      <c r="H446">
        <v>189</v>
      </c>
      <c r="I446">
        <v>256</v>
      </c>
      <c r="J446">
        <v>206</v>
      </c>
      <c r="K446">
        <v>165</v>
      </c>
      <c r="L446">
        <v>137</v>
      </c>
      <c r="M446">
        <v>123</v>
      </c>
      <c r="N446">
        <v>52</v>
      </c>
    </row>
    <row r="447" spans="1:14" x14ac:dyDescent="0.2">
      <c r="A447">
        <v>1914</v>
      </c>
      <c r="B447">
        <v>12</v>
      </c>
      <c r="C447">
        <v>14</v>
      </c>
      <c r="D447">
        <v>95</v>
      </c>
      <c r="E447">
        <v>124</v>
      </c>
      <c r="F447">
        <v>135</v>
      </c>
      <c r="G447">
        <v>118</v>
      </c>
      <c r="H447">
        <v>181</v>
      </c>
      <c r="I447">
        <v>215</v>
      </c>
      <c r="J447">
        <v>241</v>
      </c>
      <c r="K447">
        <v>144</v>
      </c>
      <c r="L447">
        <v>143</v>
      </c>
      <c r="M447">
        <v>103</v>
      </c>
      <c r="N447">
        <v>66</v>
      </c>
    </row>
    <row r="448" spans="1:14" x14ac:dyDescent="0.2">
      <c r="A448">
        <v>1914</v>
      </c>
      <c r="B448">
        <v>13</v>
      </c>
      <c r="C448">
        <v>25</v>
      </c>
      <c r="D448">
        <v>108</v>
      </c>
      <c r="E448">
        <v>116</v>
      </c>
      <c r="F448">
        <v>140</v>
      </c>
      <c r="G448">
        <v>130</v>
      </c>
      <c r="H448">
        <v>233</v>
      </c>
      <c r="I448">
        <v>225</v>
      </c>
      <c r="J448">
        <v>256</v>
      </c>
      <c r="K448">
        <v>163</v>
      </c>
      <c r="L448">
        <v>136</v>
      </c>
      <c r="M448">
        <v>130</v>
      </c>
      <c r="N448">
        <v>80</v>
      </c>
    </row>
    <row r="449" spans="1:14" x14ac:dyDescent="0.2">
      <c r="A449">
        <v>1914</v>
      </c>
      <c r="B449">
        <v>14</v>
      </c>
      <c r="C449">
        <v>31</v>
      </c>
      <c r="D449">
        <v>133</v>
      </c>
      <c r="E449">
        <v>100</v>
      </c>
      <c r="F449">
        <v>126</v>
      </c>
      <c r="G449">
        <v>163</v>
      </c>
      <c r="H449">
        <v>222</v>
      </c>
      <c r="I449">
        <v>222</v>
      </c>
      <c r="J449">
        <v>256</v>
      </c>
      <c r="K449">
        <v>189</v>
      </c>
      <c r="L449">
        <v>134</v>
      </c>
      <c r="M449">
        <v>65</v>
      </c>
      <c r="N449">
        <v>72</v>
      </c>
    </row>
    <row r="450" spans="1:14" x14ac:dyDescent="0.2">
      <c r="A450">
        <v>1914</v>
      </c>
      <c r="B450">
        <v>15</v>
      </c>
      <c r="C450">
        <v>46</v>
      </c>
      <c r="D450">
        <v>113</v>
      </c>
      <c r="E450">
        <v>92</v>
      </c>
      <c r="F450">
        <v>135</v>
      </c>
      <c r="G450">
        <v>192</v>
      </c>
      <c r="H450">
        <v>229</v>
      </c>
      <c r="I450">
        <v>198</v>
      </c>
      <c r="J450">
        <v>191</v>
      </c>
      <c r="K450">
        <v>163</v>
      </c>
      <c r="L450">
        <v>148</v>
      </c>
      <c r="M450">
        <v>88</v>
      </c>
      <c r="N450">
        <v>66</v>
      </c>
    </row>
    <row r="451" spans="1:14" x14ac:dyDescent="0.2">
      <c r="A451">
        <v>1914</v>
      </c>
      <c r="B451">
        <v>16</v>
      </c>
      <c r="C451">
        <v>45</v>
      </c>
      <c r="D451">
        <v>88</v>
      </c>
      <c r="E451">
        <v>84</v>
      </c>
      <c r="F451">
        <v>162</v>
      </c>
      <c r="G451">
        <v>183</v>
      </c>
      <c r="H451">
        <v>200</v>
      </c>
      <c r="I451">
        <v>181</v>
      </c>
      <c r="J451">
        <v>213</v>
      </c>
      <c r="K451">
        <v>161</v>
      </c>
      <c r="L451">
        <v>133</v>
      </c>
      <c r="M451">
        <v>75</v>
      </c>
      <c r="N451">
        <v>71</v>
      </c>
    </row>
    <row r="452" spans="1:14" x14ac:dyDescent="0.2">
      <c r="A452">
        <v>1914</v>
      </c>
      <c r="B452">
        <v>17</v>
      </c>
      <c r="C452">
        <v>43</v>
      </c>
      <c r="D452">
        <v>72</v>
      </c>
      <c r="E452">
        <v>82</v>
      </c>
      <c r="F452">
        <v>157</v>
      </c>
      <c r="G452">
        <v>202</v>
      </c>
      <c r="H452">
        <v>234</v>
      </c>
      <c r="I452">
        <v>185</v>
      </c>
      <c r="J452">
        <v>202</v>
      </c>
      <c r="K452">
        <v>165</v>
      </c>
      <c r="L452">
        <v>126</v>
      </c>
      <c r="M452">
        <v>58</v>
      </c>
      <c r="N452">
        <v>88</v>
      </c>
    </row>
    <row r="453" spans="1:14" x14ac:dyDescent="0.2">
      <c r="A453">
        <v>1914</v>
      </c>
      <c r="B453">
        <v>18</v>
      </c>
      <c r="C453">
        <v>29</v>
      </c>
      <c r="D453">
        <v>69</v>
      </c>
      <c r="E453">
        <v>70</v>
      </c>
      <c r="F453">
        <v>170</v>
      </c>
      <c r="G453">
        <v>204</v>
      </c>
      <c r="H453">
        <v>229</v>
      </c>
      <c r="I453">
        <v>195</v>
      </c>
      <c r="J453">
        <v>203</v>
      </c>
      <c r="K453">
        <v>151</v>
      </c>
      <c r="L453">
        <v>130</v>
      </c>
      <c r="M453">
        <v>54</v>
      </c>
      <c r="N453">
        <v>94</v>
      </c>
    </row>
    <row r="454" spans="1:14" x14ac:dyDescent="0.2">
      <c r="A454">
        <v>1914</v>
      </c>
      <c r="B454">
        <v>19</v>
      </c>
      <c r="C454">
        <v>11</v>
      </c>
      <c r="D454">
        <v>73</v>
      </c>
      <c r="E454">
        <v>64</v>
      </c>
      <c r="F454">
        <v>193</v>
      </c>
      <c r="G454">
        <v>195</v>
      </c>
      <c r="H454">
        <v>221</v>
      </c>
      <c r="I454">
        <v>192</v>
      </c>
      <c r="J454">
        <v>204</v>
      </c>
      <c r="K454">
        <v>139</v>
      </c>
      <c r="L454">
        <v>131</v>
      </c>
      <c r="M454">
        <v>61</v>
      </c>
      <c r="N454">
        <v>62</v>
      </c>
    </row>
    <row r="455" spans="1:14" x14ac:dyDescent="0.2">
      <c r="A455">
        <v>1914</v>
      </c>
      <c r="B455">
        <v>20</v>
      </c>
      <c r="C455">
        <v>15</v>
      </c>
      <c r="D455">
        <v>89</v>
      </c>
      <c r="E455">
        <v>56</v>
      </c>
      <c r="F455">
        <v>205</v>
      </c>
      <c r="G455">
        <v>215</v>
      </c>
      <c r="H455">
        <v>209</v>
      </c>
      <c r="I455">
        <v>240</v>
      </c>
      <c r="J455">
        <v>218</v>
      </c>
      <c r="K455">
        <v>136</v>
      </c>
      <c r="L455">
        <v>113</v>
      </c>
      <c r="M455">
        <v>57</v>
      </c>
      <c r="N455">
        <v>54</v>
      </c>
    </row>
    <row r="456" spans="1:14" x14ac:dyDescent="0.2">
      <c r="A456">
        <v>1914</v>
      </c>
      <c r="B456">
        <v>21</v>
      </c>
      <c r="C456">
        <v>26</v>
      </c>
      <c r="D456">
        <v>84</v>
      </c>
      <c r="E456">
        <v>78</v>
      </c>
      <c r="F456">
        <v>218</v>
      </c>
      <c r="G456">
        <v>207</v>
      </c>
      <c r="H456">
        <v>183</v>
      </c>
      <c r="I456">
        <v>246</v>
      </c>
      <c r="J456">
        <v>205</v>
      </c>
      <c r="K456">
        <v>146</v>
      </c>
      <c r="L456">
        <v>124</v>
      </c>
      <c r="M456">
        <v>38</v>
      </c>
      <c r="N456">
        <v>47</v>
      </c>
    </row>
    <row r="457" spans="1:14" x14ac:dyDescent="0.2">
      <c r="A457">
        <v>1914</v>
      </c>
      <c r="B457">
        <v>22</v>
      </c>
      <c r="C457">
        <v>27</v>
      </c>
      <c r="D457">
        <v>89</v>
      </c>
      <c r="E457">
        <v>105</v>
      </c>
      <c r="F457">
        <v>189</v>
      </c>
      <c r="G457">
        <v>209</v>
      </c>
      <c r="H457">
        <v>183</v>
      </c>
      <c r="I457">
        <v>183</v>
      </c>
      <c r="J457">
        <v>211</v>
      </c>
      <c r="K457">
        <v>152</v>
      </c>
      <c r="L457">
        <v>132</v>
      </c>
      <c r="M457">
        <v>40</v>
      </c>
      <c r="N457">
        <v>42</v>
      </c>
    </row>
    <row r="458" spans="1:14" x14ac:dyDescent="0.2">
      <c r="A458">
        <v>1914</v>
      </c>
      <c r="B458">
        <v>23</v>
      </c>
      <c r="C458">
        <v>28</v>
      </c>
      <c r="D458">
        <v>88</v>
      </c>
      <c r="E458">
        <v>82</v>
      </c>
      <c r="F458">
        <v>153</v>
      </c>
      <c r="G458">
        <v>141</v>
      </c>
      <c r="H458">
        <v>165</v>
      </c>
      <c r="I458">
        <v>163</v>
      </c>
      <c r="J458">
        <v>218</v>
      </c>
      <c r="K458">
        <v>170</v>
      </c>
      <c r="L458">
        <v>143</v>
      </c>
      <c r="M458">
        <v>55</v>
      </c>
      <c r="N458">
        <v>29</v>
      </c>
    </row>
    <row r="459" spans="1:14" x14ac:dyDescent="0.2">
      <c r="A459">
        <v>1914</v>
      </c>
      <c r="B459">
        <v>24</v>
      </c>
      <c r="C459">
        <v>59</v>
      </c>
      <c r="D459">
        <v>76</v>
      </c>
      <c r="E459">
        <v>84</v>
      </c>
      <c r="F459">
        <v>147</v>
      </c>
      <c r="G459">
        <v>125</v>
      </c>
      <c r="H459">
        <v>191</v>
      </c>
      <c r="I459">
        <v>163</v>
      </c>
      <c r="J459">
        <v>219</v>
      </c>
      <c r="K459">
        <v>182</v>
      </c>
      <c r="L459">
        <v>132</v>
      </c>
      <c r="M459">
        <v>61</v>
      </c>
      <c r="N459">
        <v>23</v>
      </c>
    </row>
    <row r="460" spans="1:14" x14ac:dyDescent="0.2">
      <c r="A460">
        <v>1914</v>
      </c>
      <c r="B460">
        <v>25</v>
      </c>
      <c r="C460">
        <v>92</v>
      </c>
      <c r="D460">
        <v>81</v>
      </c>
      <c r="E460">
        <v>92</v>
      </c>
      <c r="F460">
        <v>139</v>
      </c>
      <c r="G460">
        <v>118</v>
      </c>
      <c r="H460">
        <v>193</v>
      </c>
      <c r="I460">
        <v>151</v>
      </c>
      <c r="J460">
        <v>219</v>
      </c>
      <c r="K460">
        <v>189</v>
      </c>
      <c r="L460">
        <v>138</v>
      </c>
      <c r="M460">
        <v>93</v>
      </c>
      <c r="N460">
        <v>35</v>
      </c>
    </row>
    <row r="461" spans="1:14" x14ac:dyDescent="0.2">
      <c r="A461">
        <v>1914</v>
      </c>
      <c r="B461">
        <v>26</v>
      </c>
      <c r="C461">
        <v>81</v>
      </c>
      <c r="D461">
        <v>85</v>
      </c>
      <c r="E461">
        <v>96</v>
      </c>
      <c r="F461">
        <v>159</v>
      </c>
      <c r="G461">
        <v>131</v>
      </c>
      <c r="H461">
        <v>201</v>
      </c>
      <c r="I461">
        <v>163</v>
      </c>
      <c r="J461">
        <v>191</v>
      </c>
      <c r="K461">
        <v>183</v>
      </c>
      <c r="L461">
        <v>142</v>
      </c>
      <c r="M461">
        <v>122</v>
      </c>
      <c r="N461">
        <v>79</v>
      </c>
    </row>
    <row r="462" spans="1:14" x14ac:dyDescent="0.2">
      <c r="A462">
        <v>1914</v>
      </c>
      <c r="B462">
        <v>27</v>
      </c>
      <c r="C462">
        <v>63</v>
      </c>
      <c r="D462">
        <v>106</v>
      </c>
      <c r="E462">
        <v>85</v>
      </c>
      <c r="F462">
        <v>182</v>
      </c>
      <c r="G462">
        <v>155</v>
      </c>
      <c r="H462">
        <v>224</v>
      </c>
      <c r="I462">
        <v>169</v>
      </c>
      <c r="J462">
        <v>196</v>
      </c>
      <c r="K462">
        <v>168</v>
      </c>
      <c r="L462">
        <v>125</v>
      </c>
      <c r="M462">
        <v>103</v>
      </c>
      <c r="N462">
        <v>93</v>
      </c>
    </row>
    <row r="463" spans="1:14" x14ac:dyDescent="0.2">
      <c r="A463">
        <v>1914</v>
      </c>
      <c r="B463">
        <v>28</v>
      </c>
      <c r="C463">
        <v>87</v>
      </c>
      <c r="D463">
        <v>106</v>
      </c>
      <c r="E463">
        <v>106</v>
      </c>
      <c r="F463">
        <v>193</v>
      </c>
      <c r="G463">
        <v>160</v>
      </c>
      <c r="H463">
        <v>229</v>
      </c>
      <c r="I463">
        <v>189</v>
      </c>
      <c r="J463">
        <v>215</v>
      </c>
      <c r="K463">
        <v>158</v>
      </c>
      <c r="L463">
        <v>109</v>
      </c>
      <c r="M463">
        <v>104</v>
      </c>
      <c r="N463">
        <v>56</v>
      </c>
    </row>
    <row r="464" spans="1:14" x14ac:dyDescent="0.2">
      <c r="A464">
        <v>1914</v>
      </c>
      <c r="B464">
        <v>29</v>
      </c>
      <c r="C464">
        <v>100</v>
      </c>
      <c r="E464">
        <v>102</v>
      </c>
      <c r="F464">
        <v>191</v>
      </c>
      <c r="G464">
        <v>140</v>
      </c>
      <c r="H464">
        <v>234</v>
      </c>
      <c r="I464">
        <v>171</v>
      </c>
      <c r="J464">
        <v>224</v>
      </c>
      <c r="K464">
        <v>130</v>
      </c>
      <c r="L464">
        <v>113</v>
      </c>
      <c r="M464">
        <v>121</v>
      </c>
      <c r="N464">
        <v>47</v>
      </c>
    </row>
    <row r="465" spans="1:14" x14ac:dyDescent="0.2">
      <c r="A465">
        <v>1914</v>
      </c>
      <c r="B465">
        <v>30</v>
      </c>
      <c r="C465">
        <v>113</v>
      </c>
      <c r="E465">
        <v>137</v>
      </c>
      <c r="F465">
        <v>109</v>
      </c>
      <c r="G465">
        <v>172</v>
      </c>
      <c r="H465">
        <v>285</v>
      </c>
      <c r="I465">
        <v>198</v>
      </c>
      <c r="J465">
        <v>210</v>
      </c>
      <c r="K465">
        <v>152</v>
      </c>
      <c r="L465">
        <v>126</v>
      </c>
      <c r="M465">
        <v>140</v>
      </c>
      <c r="N465">
        <v>75</v>
      </c>
    </row>
    <row r="466" spans="1:14" x14ac:dyDescent="0.2">
      <c r="A466">
        <v>1914</v>
      </c>
      <c r="B466">
        <v>31</v>
      </c>
      <c r="C466">
        <v>117</v>
      </c>
      <c r="E466">
        <v>153</v>
      </c>
      <c r="G466">
        <v>171</v>
      </c>
      <c r="I466">
        <v>195</v>
      </c>
      <c r="J466">
        <v>209</v>
      </c>
      <c r="L466">
        <v>104</v>
      </c>
      <c r="N466">
        <v>64</v>
      </c>
    </row>
    <row r="467" spans="1:14" x14ac:dyDescent="0.2">
      <c r="A467">
        <v>1915</v>
      </c>
      <c r="B467">
        <v>1</v>
      </c>
      <c r="C467">
        <v>67</v>
      </c>
      <c r="D467">
        <v>78</v>
      </c>
      <c r="E467">
        <v>60</v>
      </c>
      <c r="F467">
        <v>114</v>
      </c>
      <c r="G467">
        <v>149</v>
      </c>
      <c r="H467">
        <v>176</v>
      </c>
      <c r="I467">
        <v>192</v>
      </c>
      <c r="J467">
        <v>216</v>
      </c>
      <c r="K467">
        <v>161</v>
      </c>
      <c r="L467">
        <v>129</v>
      </c>
      <c r="M467">
        <v>80</v>
      </c>
      <c r="N467">
        <v>76</v>
      </c>
    </row>
    <row r="468" spans="1:14" x14ac:dyDescent="0.2">
      <c r="A468">
        <v>1915</v>
      </c>
      <c r="B468">
        <v>2</v>
      </c>
      <c r="C468">
        <v>66</v>
      </c>
      <c r="D468">
        <v>103</v>
      </c>
      <c r="E468">
        <v>73</v>
      </c>
      <c r="F468">
        <v>92</v>
      </c>
      <c r="G468">
        <v>130</v>
      </c>
      <c r="H468">
        <v>195</v>
      </c>
      <c r="I468">
        <v>210</v>
      </c>
      <c r="J468">
        <v>196</v>
      </c>
      <c r="K468">
        <v>135</v>
      </c>
      <c r="L468">
        <v>107</v>
      </c>
      <c r="M468">
        <v>76</v>
      </c>
      <c r="N468">
        <v>67</v>
      </c>
    </row>
    <row r="469" spans="1:14" x14ac:dyDescent="0.2">
      <c r="A469">
        <v>1915</v>
      </c>
      <c r="B469">
        <v>3</v>
      </c>
      <c r="C469">
        <v>41</v>
      </c>
      <c r="D469">
        <v>107</v>
      </c>
      <c r="E469">
        <v>104</v>
      </c>
      <c r="F469">
        <v>108</v>
      </c>
      <c r="G469">
        <v>133</v>
      </c>
      <c r="H469">
        <v>166</v>
      </c>
      <c r="I469">
        <v>211</v>
      </c>
      <c r="J469">
        <v>182</v>
      </c>
      <c r="K469">
        <v>153</v>
      </c>
      <c r="L469">
        <v>126</v>
      </c>
      <c r="M469">
        <v>76</v>
      </c>
      <c r="N469">
        <v>75</v>
      </c>
    </row>
    <row r="470" spans="1:14" x14ac:dyDescent="0.2">
      <c r="A470">
        <v>1915</v>
      </c>
      <c r="B470">
        <v>4</v>
      </c>
      <c r="C470">
        <v>65</v>
      </c>
      <c r="D470">
        <v>100</v>
      </c>
      <c r="E470">
        <v>115</v>
      </c>
      <c r="F470">
        <v>131</v>
      </c>
      <c r="G470">
        <v>120</v>
      </c>
      <c r="H470">
        <v>193</v>
      </c>
      <c r="I470">
        <v>201</v>
      </c>
      <c r="J470">
        <v>180</v>
      </c>
      <c r="K470">
        <v>170</v>
      </c>
      <c r="L470">
        <v>138</v>
      </c>
      <c r="M470">
        <v>76</v>
      </c>
      <c r="N470">
        <v>92</v>
      </c>
    </row>
    <row r="471" spans="1:14" x14ac:dyDescent="0.2">
      <c r="A471">
        <v>1915</v>
      </c>
      <c r="B471">
        <v>5</v>
      </c>
      <c r="C471">
        <v>69</v>
      </c>
      <c r="D471">
        <v>100</v>
      </c>
      <c r="E471">
        <v>113</v>
      </c>
      <c r="F471">
        <v>109</v>
      </c>
      <c r="G471">
        <v>180</v>
      </c>
      <c r="H471">
        <v>202</v>
      </c>
      <c r="I471">
        <v>217</v>
      </c>
      <c r="J471">
        <v>177</v>
      </c>
      <c r="K471">
        <v>172</v>
      </c>
      <c r="L471">
        <v>128</v>
      </c>
      <c r="M471">
        <v>82</v>
      </c>
      <c r="N471">
        <v>102</v>
      </c>
    </row>
    <row r="472" spans="1:14" x14ac:dyDescent="0.2">
      <c r="A472">
        <v>1915</v>
      </c>
      <c r="B472">
        <v>6</v>
      </c>
      <c r="C472">
        <v>80</v>
      </c>
      <c r="D472">
        <v>79</v>
      </c>
      <c r="E472">
        <v>122</v>
      </c>
      <c r="F472">
        <v>98</v>
      </c>
      <c r="G472">
        <v>200</v>
      </c>
      <c r="H472">
        <v>218</v>
      </c>
      <c r="I472">
        <v>212</v>
      </c>
      <c r="J472">
        <v>202</v>
      </c>
      <c r="K472">
        <v>192</v>
      </c>
      <c r="L472">
        <v>137</v>
      </c>
      <c r="M472">
        <v>72</v>
      </c>
      <c r="N472">
        <v>109</v>
      </c>
    </row>
    <row r="473" spans="1:14" x14ac:dyDescent="0.2">
      <c r="A473">
        <v>1915</v>
      </c>
      <c r="B473">
        <v>7</v>
      </c>
      <c r="C473">
        <v>71</v>
      </c>
      <c r="D473">
        <v>84</v>
      </c>
      <c r="E473">
        <v>75</v>
      </c>
      <c r="F473">
        <v>105</v>
      </c>
      <c r="G473">
        <v>199</v>
      </c>
      <c r="H473">
        <v>232</v>
      </c>
      <c r="I473">
        <v>182</v>
      </c>
      <c r="J473">
        <v>184</v>
      </c>
      <c r="K473">
        <v>211</v>
      </c>
      <c r="L473">
        <v>128</v>
      </c>
      <c r="M473">
        <v>95</v>
      </c>
      <c r="N473">
        <v>84</v>
      </c>
    </row>
    <row r="474" spans="1:14" x14ac:dyDescent="0.2">
      <c r="A474">
        <v>1915</v>
      </c>
      <c r="B474">
        <v>8</v>
      </c>
      <c r="C474">
        <v>61</v>
      </c>
      <c r="D474">
        <v>68</v>
      </c>
      <c r="E474">
        <v>51</v>
      </c>
      <c r="F474">
        <v>109</v>
      </c>
      <c r="G474">
        <v>179</v>
      </c>
      <c r="H474">
        <v>256</v>
      </c>
      <c r="I474">
        <v>179</v>
      </c>
      <c r="J474">
        <v>191</v>
      </c>
      <c r="K474">
        <v>217</v>
      </c>
      <c r="L474">
        <v>140</v>
      </c>
      <c r="M474">
        <v>115</v>
      </c>
      <c r="N474">
        <v>78</v>
      </c>
    </row>
    <row r="475" spans="1:14" x14ac:dyDescent="0.2">
      <c r="A475">
        <v>1915</v>
      </c>
      <c r="B475">
        <v>9</v>
      </c>
      <c r="C475">
        <v>68</v>
      </c>
      <c r="D475">
        <v>66</v>
      </c>
      <c r="E475">
        <v>74</v>
      </c>
      <c r="F475">
        <v>101</v>
      </c>
      <c r="G475">
        <v>146</v>
      </c>
      <c r="H475">
        <v>209</v>
      </c>
      <c r="I475">
        <v>182</v>
      </c>
      <c r="J475">
        <v>199</v>
      </c>
      <c r="K475">
        <v>220</v>
      </c>
      <c r="L475">
        <v>123</v>
      </c>
      <c r="M475">
        <v>94</v>
      </c>
      <c r="N475">
        <v>83</v>
      </c>
    </row>
    <row r="476" spans="1:14" x14ac:dyDescent="0.2">
      <c r="A476">
        <v>1915</v>
      </c>
      <c r="B476">
        <v>10</v>
      </c>
      <c r="C476">
        <v>76</v>
      </c>
      <c r="D476">
        <v>74</v>
      </c>
      <c r="E476">
        <v>66</v>
      </c>
      <c r="F476">
        <v>114</v>
      </c>
      <c r="G476">
        <v>172</v>
      </c>
      <c r="H476">
        <v>209</v>
      </c>
      <c r="I476">
        <v>177</v>
      </c>
      <c r="J476">
        <v>223</v>
      </c>
      <c r="K476">
        <v>208</v>
      </c>
      <c r="L476">
        <v>145</v>
      </c>
      <c r="M476">
        <v>91</v>
      </c>
      <c r="N476">
        <v>132</v>
      </c>
    </row>
    <row r="477" spans="1:14" x14ac:dyDescent="0.2">
      <c r="A477">
        <v>1915</v>
      </c>
      <c r="B477">
        <v>11</v>
      </c>
      <c r="C477">
        <v>74</v>
      </c>
      <c r="D477">
        <v>64</v>
      </c>
      <c r="E477">
        <v>97</v>
      </c>
      <c r="F477">
        <v>113</v>
      </c>
      <c r="G477">
        <v>176</v>
      </c>
      <c r="H477">
        <v>213</v>
      </c>
      <c r="I477">
        <v>164</v>
      </c>
      <c r="J477">
        <v>211</v>
      </c>
      <c r="K477">
        <v>203</v>
      </c>
      <c r="L477">
        <v>154</v>
      </c>
      <c r="M477">
        <v>73</v>
      </c>
      <c r="N477">
        <v>82</v>
      </c>
    </row>
    <row r="478" spans="1:14" x14ac:dyDescent="0.2">
      <c r="A478">
        <v>1915</v>
      </c>
      <c r="B478">
        <v>12</v>
      </c>
      <c r="C478">
        <v>68</v>
      </c>
      <c r="D478">
        <v>45</v>
      </c>
      <c r="E478">
        <v>104</v>
      </c>
      <c r="F478">
        <v>119</v>
      </c>
      <c r="G478">
        <v>131</v>
      </c>
      <c r="H478">
        <v>217</v>
      </c>
      <c r="I478">
        <v>181</v>
      </c>
      <c r="J478">
        <v>202</v>
      </c>
      <c r="K478">
        <v>218</v>
      </c>
      <c r="L478">
        <v>163</v>
      </c>
      <c r="M478">
        <v>75</v>
      </c>
      <c r="N478">
        <v>30</v>
      </c>
    </row>
    <row r="479" spans="1:14" x14ac:dyDescent="0.2">
      <c r="A479">
        <v>1915</v>
      </c>
      <c r="B479">
        <v>13</v>
      </c>
      <c r="C479">
        <v>115</v>
      </c>
      <c r="D479">
        <v>49</v>
      </c>
      <c r="E479">
        <v>113</v>
      </c>
      <c r="F479">
        <v>101</v>
      </c>
      <c r="G479">
        <v>67</v>
      </c>
      <c r="H479">
        <v>225</v>
      </c>
      <c r="I479">
        <v>189</v>
      </c>
      <c r="J479">
        <v>205</v>
      </c>
      <c r="K479">
        <v>195</v>
      </c>
      <c r="L479">
        <v>167</v>
      </c>
      <c r="M479">
        <v>67</v>
      </c>
      <c r="N479">
        <v>38</v>
      </c>
    </row>
    <row r="480" spans="1:14" x14ac:dyDescent="0.2">
      <c r="A480">
        <v>1915</v>
      </c>
      <c r="B480">
        <v>14</v>
      </c>
      <c r="C480">
        <v>101</v>
      </c>
      <c r="D480">
        <v>50</v>
      </c>
      <c r="E480">
        <v>108</v>
      </c>
      <c r="F480">
        <v>119</v>
      </c>
      <c r="G480">
        <v>103</v>
      </c>
      <c r="H480">
        <v>187</v>
      </c>
      <c r="I480">
        <v>178</v>
      </c>
      <c r="J480">
        <v>194</v>
      </c>
      <c r="K480">
        <v>160</v>
      </c>
      <c r="L480">
        <v>156</v>
      </c>
      <c r="M480">
        <v>51</v>
      </c>
      <c r="N480">
        <v>80</v>
      </c>
    </row>
    <row r="481" spans="1:14" x14ac:dyDescent="0.2">
      <c r="A481">
        <v>1915</v>
      </c>
      <c r="B481">
        <v>15</v>
      </c>
      <c r="C481">
        <v>96</v>
      </c>
      <c r="D481">
        <v>65</v>
      </c>
      <c r="E481">
        <v>104</v>
      </c>
      <c r="F481">
        <v>122</v>
      </c>
      <c r="G481">
        <v>127</v>
      </c>
      <c r="H481">
        <v>203</v>
      </c>
      <c r="I481">
        <v>181</v>
      </c>
      <c r="J481">
        <v>198</v>
      </c>
      <c r="K481">
        <v>204</v>
      </c>
      <c r="L481">
        <v>145</v>
      </c>
      <c r="M481">
        <v>38</v>
      </c>
      <c r="N481">
        <v>87</v>
      </c>
    </row>
    <row r="482" spans="1:14" x14ac:dyDescent="0.2">
      <c r="A482">
        <v>1915</v>
      </c>
      <c r="B482">
        <v>16</v>
      </c>
      <c r="C482">
        <v>69</v>
      </c>
      <c r="D482">
        <v>72</v>
      </c>
      <c r="E482">
        <v>92</v>
      </c>
      <c r="F482">
        <v>131</v>
      </c>
      <c r="G482">
        <v>139</v>
      </c>
      <c r="H482">
        <v>220</v>
      </c>
      <c r="I482">
        <v>149</v>
      </c>
      <c r="J482">
        <v>178</v>
      </c>
      <c r="K482">
        <v>219</v>
      </c>
      <c r="L482">
        <v>137</v>
      </c>
      <c r="M482">
        <v>42</v>
      </c>
      <c r="N482">
        <v>72</v>
      </c>
    </row>
    <row r="483" spans="1:14" x14ac:dyDescent="0.2">
      <c r="A483">
        <v>1915</v>
      </c>
      <c r="B483">
        <v>17</v>
      </c>
      <c r="C483">
        <v>44</v>
      </c>
      <c r="D483">
        <v>88</v>
      </c>
      <c r="E483">
        <v>83</v>
      </c>
      <c r="F483">
        <v>108</v>
      </c>
      <c r="G483">
        <v>124</v>
      </c>
      <c r="H483">
        <v>188</v>
      </c>
      <c r="I483">
        <v>166</v>
      </c>
      <c r="J483">
        <v>193</v>
      </c>
      <c r="K483">
        <v>224</v>
      </c>
      <c r="L483">
        <v>133</v>
      </c>
      <c r="M483">
        <v>42</v>
      </c>
      <c r="N483">
        <v>49</v>
      </c>
    </row>
    <row r="484" spans="1:14" x14ac:dyDescent="0.2">
      <c r="A484">
        <v>1915</v>
      </c>
      <c r="B484">
        <v>18</v>
      </c>
      <c r="C484">
        <v>47</v>
      </c>
      <c r="D484">
        <v>90</v>
      </c>
      <c r="E484">
        <v>48</v>
      </c>
      <c r="F484">
        <v>119</v>
      </c>
      <c r="G484">
        <v>120</v>
      </c>
      <c r="H484">
        <v>173</v>
      </c>
      <c r="I484">
        <v>189</v>
      </c>
      <c r="J484">
        <v>192</v>
      </c>
      <c r="K484">
        <v>214</v>
      </c>
      <c r="L484">
        <v>118</v>
      </c>
      <c r="M484">
        <v>38</v>
      </c>
      <c r="N484">
        <v>55</v>
      </c>
    </row>
    <row r="485" spans="1:14" x14ac:dyDescent="0.2">
      <c r="A485">
        <v>1915</v>
      </c>
      <c r="B485">
        <v>19</v>
      </c>
      <c r="C485">
        <v>66</v>
      </c>
      <c r="D485">
        <v>81</v>
      </c>
      <c r="E485">
        <v>63</v>
      </c>
      <c r="F485">
        <v>131</v>
      </c>
      <c r="G485">
        <v>162</v>
      </c>
      <c r="H485">
        <v>182</v>
      </c>
      <c r="I485">
        <v>187</v>
      </c>
      <c r="J485">
        <v>191</v>
      </c>
      <c r="K485">
        <v>167</v>
      </c>
      <c r="L485">
        <v>108</v>
      </c>
      <c r="M485">
        <v>54</v>
      </c>
      <c r="N485">
        <v>29</v>
      </c>
    </row>
    <row r="486" spans="1:14" x14ac:dyDescent="0.2">
      <c r="A486">
        <v>1915</v>
      </c>
      <c r="B486">
        <v>20</v>
      </c>
      <c r="C486">
        <v>84</v>
      </c>
      <c r="D486">
        <v>78</v>
      </c>
      <c r="E486">
        <v>81</v>
      </c>
      <c r="F486">
        <v>108</v>
      </c>
      <c r="G486">
        <v>175</v>
      </c>
      <c r="H486">
        <v>203</v>
      </c>
      <c r="I486">
        <v>175</v>
      </c>
      <c r="J486">
        <v>199</v>
      </c>
      <c r="K486">
        <v>183</v>
      </c>
      <c r="L486">
        <v>122</v>
      </c>
      <c r="M486">
        <v>57</v>
      </c>
      <c r="N486">
        <v>60</v>
      </c>
    </row>
    <row r="487" spans="1:14" x14ac:dyDescent="0.2">
      <c r="A487">
        <v>1915</v>
      </c>
      <c r="B487">
        <v>21</v>
      </c>
      <c r="C487">
        <v>67</v>
      </c>
      <c r="D487">
        <v>73</v>
      </c>
      <c r="E487">
        <v>108</v>
      </c>
      <c r="F487">
        <v>105</v>
      </c>
      <c r="G487">
        <v>199</v>
      </c>
      <c r="H487">
        <v>219</v>
      </c>
      <c r="I487">
        <v>169</v>
      </c>
      <c r="J487">
        <v>187</v>
      </c>
      <c r="K487">
        <v>187</v>
      </c>
      <c r="L487">
        <v>91</v>
      </c>
      <c r="M487">
        <v>30</v>
      </c>
      <c r="N487">
        <v>87</v>
      </c>
    </row>
    <row r="488" spans="1:14" x14ac:dyDescent="0.2">
      <c r="A488">
        <v>1915</v>
      </c>
      <c r="B488">
        <v>22</v>
      </c>
      <c r="C488">
        <v>50</v>
      </c>
      <c r="D488">
        <v>46</v>
      </c>
      <c r="E488">
        <v>96</v>
      </c>
      <c r="F488">
        <v>113</v>
      </c>
      <c r="G488">
        <v>209</v>
      </c>
      <c r="H488">
        <v>207</v>
      </c>
      <c r="I488">
        <v>161</v>
      </c>
      <c r="J488">
        <v>188</v>
      </c>
      <c r="K488">
        <v>193</v>
      </c>
      <c r="L488">
        <v>113</v>
      </c>
      <c r="M488">
        <v>23</v>
      </c>
      <c r="N488">
        <v>88</v>
      </c>
    </row>
    <row r="489" spans="1:14" x14ac:dyDescent="0.2">
      <c r="A489">
        <v>1915</v>
      </c>
      <c r="B489">
        <v>23</v>
      </c>
      <c r="C489">
        <v>47</v>
      </c>
      <c r="D489">
        <v>49</v>
      </c>
      <c r="E489">
        <v>125</v>
      </c>
      <c r="F489">
        <v>116</v>
      </c>
      <c r="G489">
        <v>211</v>
      </c>
      <c r="H489">
        <v>171</v>
      </c>
      <c r="I489">
        <v>177</v>
      </c>
      <c r="J489">
        <v>200</v>
      </c>
      <c r="K489">
        <v>190</v>
      </c>
      <c r="L489">
        <v>118</v>
      </c>
      <c r="M489">
        <v>54</v>
      </c>
      <c r="N489">
        <v>88</v>
      </c>
    </row>
    <row r="490" spans="1:14" x14ac:dyDescent="0.2">
      <c r="A490">
        <v>1915</v>
      </c>
      <c r="B490">
        <v>24</v>
      </c>
      <c r="C490">
        <v>61</v>
      </c>
      <c r="D490">
        <v>36</v>
      </c>
      <c r="E490">
        <v>129</v>
      </c>
      <c r="F490">
        <v>111</v>
      </c>
      <c r="G490">
        <v>213</v>
      </c>
      <c r="H490">
        <v>142</v>
      </c>
      <c r="I490">
        <v>178</v>
      </c>
      <c r="J490">
        <v>198</v>
      </c>
      <c r="K490">
        <v>189</v>
      </c>
      <c r="L490">
        <v>112</v>
      </c>
      <c r="M490">
        <v>39</v>
      </c>
      <c r="N490">
        <v>86</v>
      </c>
    </row>
    <row r="491" spans="1:14" x14ac:dyDescent="0.2">
      <c r="A491">
        <v>1915</v>
      </c>
      <c r="B491">
        <v>25</v>
      </c>
      <c r="C491">
        <v>37</v>
      </c>
      <c r="D491">
        <v>65</v>
      </c>
      <c r="E491">
        <v>63</v>
      </c>
      <c r="F491">
        <v>119</v>
      </c>
      <c r="G491">
        <v>223</v>
      </c>
      <c r="H491">
        <v>189</v>
      </c>
      <c r="I491">
        <v>176</v>
      </c>
      <c r="J491">
        <v>208</v>
      </c>
      <c r="K491">
        <v>180</v>
      </c>
      <c r="L491">
        <v>95</v>
      </c>
      <c r="M491">
        <v>54</v>
      </c>
      <c r="N491">
        <v>77</v>
      </c>
    </row>
    <row r="492" spans="1:14" x14ac:dyDescent="0.2">
      <c r="A492">
        <v>1915</v>
      </c>
      <c r="B492">
        <v>26</v>
      </c>
      <c r="C492">
        <v>46</v>
      </c>
      <c r="D492">
        <v>58</v>
      </c>
      <c r="E492">
        <v>43</v>
      </c>
      <c r="F492">
        <v>137</v>
      </c>
      <c r="G492">
        <v>213</v>
      </c>
      <c r="H492">
        <v>195</v>
      </c>
      <c r="I492">
        <v>192</v>
      </c>
      <c r="J492">
        <v>216</v>
      </c>
      <c r="K492">
        <v>159</v>
      </c>
      <c r="L492">
        <v>85</v>
      </c>
      <c r="M492">
        <v>37</v>
      </c>
      <c r="N492">
        <v>100</v>
      </c>
    </row>
    <row r="493" spans="1:14" x14ac:dyDescent="0.2">
      <c r="A493">
        <v>1915</v>
      </c>
      <c r="B493">
        <v>27</v>
      </c>
      <c r="C493">
        <v>29</v>
      </c>
      <c r="D493">
        <v>80</v>
      </c>
      <c r="E493">
        <v>66</v>
      </c>
      <c r="F493">
        <v>142</v>
      </c>
      <c r="G493">
        <v>153</v>
      </c>
      <c r="H493">
        <v>193</v>
      </c>
      <c r="I493">
        <v>177</v>
      </c>
      <c r="J493">
        <v>197</v>
      </c>
      <c r="K493">
        <v>117</v>
      </c>
      <c r="L493">
        <v>82</v>
      </c>
      <c r="M493">
        <v>12</v>
      </c>
      <c r="N493">
        <v>116</v>
      </c>
    </row>
    <row r="494" spans="1:14" x14ac:dyDescent="0.2">
      <c r="A494">
        <v>1915</v>
      </c>
      <c r="B494">
        <v>28</v>
      </c>
      <c r="C494">
        <v>20</v>
      </c>
      <c r="D494">
        <v>68</v>
      </c>
      <c r="E494">
        <v>57</v>
      </c>
      <c r="F494">
        <v>193</v>
      </c>
      <c r="G494">
        <v>156</v>
      </c>
      <c r="H494">
        <v>195</v>
      </c>
      <c r="I494">
        <v>181</v>
      </c>
      <c r="J494">
        <v>183</v>
      </c>
      <c r="K494">
        <v>118</v>
      </c>
      <c r="L494">
        <v>112</v>
      </c>
      <c r="M494">
        <v>12</v>
      </c>
      <c r="N494">
        <v>84</v>
      </c>
    </row>
    <row r="495" spans="1:14" x14ac:dyDescent="0.2">
      <c r="A495">
        <v>1915</v>
      </c>
      <c r="B495">
        <v>29</v>
      </c>
      <c r="C495">
        <v>45</v>
      </c>
      <c r="E495">
        <v>53</v>
      </c>
      <c r="F495">
        <v>196</v>
      </c>
      <c r="G495">
        <v>141</v>
      </c>
      <c r="H495">
        <v>201</v>
      </c>
      <c r="I495">
        <v>192</v>
      </c>
      <c r="J495">
        <v>139</v>
      </c>
      <c r="K495">
        <v>114</v>
      </c>
      <c r="L495">
        <v>112</v>
      </c>
      <c r="M495">
        <v>64</v>
      </c>
      <c r="N495">
        <v>75</v>
      </c>
    </row>
    <row r="496" spans="1:14" x14ac:dyDescent="0.2">
      <c r="A496">
        <v>1915</v>
      </c>
      <c r="B496">
        <v>30</v>
      </c>
      <c r="C496">
        <v>41</v>
      </c>
      <c r="E496">
        <v>78</v>
      </c>
      <c r="F496">
        <v>182</v>
      </c>
      <c r="G496">
        <v>124</v>
      </c>
      <c r="H496">
        <v>210</v>
      </c>
      <c r="I496">
        <v>197</v>
      </c>
      <c r="J496">
        <v>163</v>
      </c>
      <c r="K496">
        <v>117</v>
      </c>
      <c r="L496">
        <v>111</v>
      </c>
      <c r="M496">
        <v>76</v>
      </c>
      <c r="N496">
        <v>102</v>
      </c>
    </row>
    <row r="497" spans="1:14" x14ac:dyDescent="0.2">
      <c r="A497">
        <v>1915</v>
      </c>
      <c r="B497">
        <v>31</v>
      </c>
      <c r="C497">
        <v>54</v>
      </c>
      <c r="E497">
        <v>101</v>
      </c>
      <c r="G497">
        <v>156</v>
      </c>
      <c r="I497">
        <v>203</v>
      </c>
      <c r="J497">
        <v>169</v>
      </c>
      <c r="L497">
        <v>98</v>
      </c>
      <c r="N497">
        <v>116</v>
      </c>
    </row>
    <row r="498" spans="1:14" x14ac:dyDescent="0.2">
      <c r="A498">
        <v>1916</v>
      </c>
      <c r="B498">
        <v>1</v>
      </c>
      <c r="C498">
        <v>130</v>
      </c>
      <c r="D498">
        <v>62</v>
      </c>
      <c r="E498">
        <v>46</v>
      </c>
      <c r="F498">
        <v>121</v>
      </c>
      <c r="G498">
        <v>159</v>
      </c>
      <c r="H498">
        <v>152</v>
      </c>
      <c r="I498">
        <v>159</v>
      </c>
      <c r="J498">
        <v>257</v>
      </c>
      <c r="K498">
        <v>194</v>
      </c>
      <c r="L498">
        <v>132</v>
      </c>
      <c r="M498">
        <v>113</v>
      </c>
      <c r="N498">
        <v>34</v>
      </c>
    </row>
    <row r="499" spans="1:14" x14ac:dyDescent="0.2">
      <c r="A499">
        <v>1916</v>
      </c>
      <c r="B499">
        <v>2</v>
      </c>
      <c r="C499">
        <v>124</v>
      </c>
      <c r="D499">
        <v>74</v>
      </c>
      <c r="E499">
        <v>34</v>
      </c>
      <c r="F499">
        <v>153</v>
      </c>
      <c r="G499">
        <v>113</v>
      </c>
      <c r="H499">
        <v>148</v>
      </c>
      <c r="I499">
        <v>176</v>
      </c>
      <c r="J499">
        <v>236</v>
      </c>
      <c r="K499">
        <v>176</v>
      </c>
      <c r="L499">
        <v>122</v>
      </c>
      <c r="M499">
        <v>118</v>
      </c>
      <c r="N499">
        <v>40</v>
      </c>
    </row>
    <row r="500" spans="1:14" x14ac:dyDescent="0.2">
      <c r="A500">
        <v>1916</v>
      </c>
      <c r="B500">
        <v>3</v>
      </c>
      <c r="C500">
        <v>117</v>
      </c>
      <c r="D500">
        <v>88</v>
      </c>
      <c r="E500">
        <v>38</v>
      </c>
      <c r="F500">
        <v>156</v>
      </c>
      <c r="G500">
        <v>126</v>
      </c>
      <c r="H500">
        <v>140</v>
      </c>
      <c r="I500">
        <v>178</v>
      </c>
      <c r="J500">
        <v>236</v>
      </c>
      <c r="K500">
        <v>179</v>
      </c>
      <c r="L500">
        <v>170</v>
      </c>
      <c r="M500">
        <v>105</v>
      </c>
      <c r="N500">
        <v>53</v>
      </c>
    </row>
    <row r="501" spans="1:14" x14ac:dyDescent="0.2">
      <c r="A501">
        <v>1916</v>
      </c>
      <c r="B501">
        <v>4</v>
      </c>
      <c r="C501">
        <v>132</v>
      </c>
      <c r="D501">
        <v>83</v>
      </c>
      <c r="E501">
        <v>43</v>
      </c>
      <c r="F501">
        <v>97</v>
      </c>
      <c r="G501">
        <v>133</v>
      </c>
      <c r="H501">
        <v>126</v>
      </c>
      <c r="I501">
        <v>198</v>
      </c>
      <c r="J501">
        <v>225</v>
      </c>
      <c r="K501">
        <v>159</v>
      </c>
      <c r="L501">
        <v>174</v>
      </c>
      <c r="M501">
        <v>119</v>
      </c>
      <c r="N501">
        <v>44</v>
      </c>
    </row>
    <row r="502" spans="1:14" x14ac:dyDescent="0.2">
      <c r="A502">
        <v>1916</v>
      </c>
      <c r="B502">
        <v>5</v>
      </c>
      <c r="C502">
        <v>104</v>
      </c>
      <c r="D502">
        <v>89</v>
      </c>
      <c r="E502">
        <v>53</v>
      </c>
      <c r="F502">
        <v>91</v>
      </c>
      <c r="G502">
        <v>120</v>
      </c>
      <c r="H502">
        <v>146</v>
      </c>
      <c r="I502">
        <v>181</v>
      </c>
      <c r="J502">
        <v>240</v>
      </c>
      <c r="K502">
        <v>168</v>
      </c>
      <c r="L502">
        <v>178</v>
      </c>
      <c r="M502">
        <v>124</v>
      </c>
      <c r="N502">
        <v>45</v>
      </c>
    </row>
    <row r="503" spans="1:14" x14ac:dyDescent="0.2">
      <c r="A503">
        <v>1916</v>
      </c>
      <c r="B503">
        <v>6</v>
      </c>
      <c r="C503">
        <v>127</v>
      </c>
      <c r="D503">
        <v>103</v>
      </c>
      <c r="E503">
        <v>36</v>
      </c>
      <c r="F503">
        <v>79</v>
      </c>
      <c r="G503">
        <v>140</v>
      </c>
      <c r="H503">
        <v>134</v>
      </c>
      <c r="I503">
        <v>177</v>
      </c>
      <c r="J503">
        <v>214</v>
      </c>
      <c r="K503">
        <v>194</v>
      </c>
      <c r="L503">
        <v>176</v>
      </c>
      <c r="M503">
        <v>101</v>
      </c>
      <c r="N503">
        <v>18</v>
      </c>
    </row>
    <row r="504" spans="1:14" x14ac:dyDescent="0.2">
      <c r="A504">
        <v>1916</v>
      </c>
      <c r="B504">
        <v>7</v>
      </c>
      <c r="C504">
        <v>110</v>
      </c>
      <c r="D504">
        <v>70</v>
      </c>
      <c r="E504">
        <v>34</v>
      </c>
      <c r="F504">
        <v>94</v>
      </c>
      <c r="G504">
        <v>120</v>
      </c>
      <c r="H504">
        <v>129</v>
      </c>
      <c r="I504">
        <v>188</v>
      </c>
      <c r="J504">
        <v>207</v>
      </c>
      <c r="K504">
        <v>215</v>
      </c>
      <c r="L504">
        <v>152</v>
      </c>
      <c r="M504">
        <v>122</v>
      </c>
      <c r="N504">
        <v>29</v>
      </c>
    </row>
    <row r="505" spans="1:14" x14ac:dyDescent="0.2">
      <c r="A505">
        <v>1916</v>
      </c>
      <c r="B505">
        <v>8</v>
      </c>
      <c r="C505">
        <v>78</v>
      </c>
      <c r="D505">
        <v>52</v>
      </c>
      <c r="E505">
        <v>23</v>
      </c>
      <c r="F505">
        <v>117</v>
      </c>
      <c r="G505">
        <v>100</v>
      </c>
      <c r="H505">
        <v>137</v>
      </c>
      <c r="I505">
        <v>179</v>
      </c>
      <c r="J505">
        <v>217</v>
      </c>
      <c r="K505">
        <v>188</v>
      </c>
      <c r="L505">
        <v>174</v>
      </c>
      <c r="M505">
        <v>101</v>
      </c>
      <c r="N505">
        <v>57</v>
      </c>
    </row>
    <row r="506" spans="1:14" x14ac:dyDescent="0.2">
      <c r="A506">
        <v>1916</v>
      </c>
      <c r="B506">
        <v>9</v>
      </c>
      <c r="C506">
        <v>88</v>
      </c>
      <c r="D506">
        <v>61</v>
      </c>
      <c r="E506">
        <v>45</v>
      </c>
      <c r="F506">
        <v>110</v>
      </c>
      <c r="G506">
        <v>108</v>
      </c>
      <c r="H506">
        <v>148</v>
      </c>
      <c r="I506">
        <v>174</v>
      </c>
      <c r="J506">
        <v>243</v>
      </c>
      <c r="K506">
        <v>194</v>
      </c>
      <c r="L506">
        <v>170</v>
      </c>
      <c r="M506">
        <v>99</v>
      </c>
      <c r="N506">
        <v>64</v>
      </c>
    </row>
    <row r="507" spans="1:14" x14ac:dyDescent="0.2">
      <c r="A507">
        <v>1916</v>
      </c>
      <c r="B507">
        <v>10</v>
      </c>
      <c r="C507">
        <v>100</v>
      </c>
      <c r="D507">
        <v>63</v>
      </c>
      <c r="E507">
        <v>32</v>
      </c>
      <c r="F507">
        <v>136</v>
      </c>
      <c r="G507">
        <v>118</v>
      </c>
      <c r="H507">
        <v>153</v>
      </c>
      <c r="I507">
        <v>166</v>
      </c>
      <c r="J507">
        <v>251</v>
      </c>
      <c r="K507">
        <v>157</v>
      </c>
      <c r="L507">
        <v>169</v>
      </c>
      <c r="M507">
        <v>124</v>
      </c>
      <c r="N507">
        <v>38</v>
      </c>
    </row>
    <row r="508" spans="1:14" x14ac:dyDescent="0.2">
      <c r="A508">
        <v>1916</v>
      </c>
      <c r="B508">
        <v>11</v>
      </c>
      <c r="C508">
        <v>100</v>
      </c>
      <c r="D508">
        <v>49</v>
      </c>
      <c r="E508">
        <v>27</v>
      </c>
      <c r="F508">
        <v>99</v>
      </c>
      <c r="G508">
        <v>146</v>
      </c>
      <c r="H508">
        <v>147</v>
      </c>
      <c r="I508">
        <v>165</v>
      </c>
      <c r="J508">
        <v>238</v>
      </c>
      <c r="K508">
        <v>161</v>
      </c>
      <c r="L508">
        <v>168</v>
      </c>
      <c r="M508">
        <v>151</v>
      </c>
      <c r="N508">
        <v>25</v>
      </c>
    </row>
    <row r="509" spans="1:14" x14ac:dyDescent="0.2">
      <c r="A509">
        <v>1916</v>
      </c>
      <c r="B509">
        <v>12</v>
      </c>
      <c r="C509">
        <v>93</v>
      </c>
      <c r="D509">
        <v>83</v>
      </c>
      <c r="E509">
        <v>59</v>
      </c>
      <c r="F509">
        <v>135</v>
      </c>
      <c r="G509">
        <v>153</v>
      </c>
      <c r="H509">
        <v>137</v>
      </c>
      <c r="I509">
        <v>164</v>
      </c>
      <c r="J509">
        <v>245</v>
      </c>
      <c r="K509">
        <v>186</v>
      </c>
      <c r="L509">
        <v>175</v>
      </c>
      <c r="M509">
        <v>128</v>
      </c>
      <c r="N509">
        <v>30</v>
      </c>
    </row>
    <row r="510" spans="1:14" x14ac:dyDescent="0.2">
      <c r="A510">
        <v>1916</v>
      </c>
      <c r="B510">
        <v>13</v>
      </c>
      <c r="C510">
        <v>91</v>
      </c>
      <c r="D510">
        <v>103</v>
      </c>
      <c r="E510">
        <v>48</v>
      </c>
      <c r="F510">
        <v>107</v>
      </c>
      <c r="G510">
        <v>130</v>
      </c>
      <c r="H510">
        <v>126</v>
      </c>
      <c r="I510">
        <v>185</v>
      </c>
      <c r="J510">
        <v>221</v>
      </c>
      <c r="K510">
        <v>182</v>
      </c>
      <c r="L510">
        <v>159</v>
      </c>
      <c r="M510">
        <v>137</v>
      </c>
      <c r="N510">
        <v>20</v>
      </c>
    </row>
    <row r="511" spans="1:14" x14ac:dyDescent="0.2">
      <c r="A511">
        <v>1916</v>
      </c>
      <c r="B511">
        <v>14</v>
      </c>
      <c r="C511">
        <v>80</v>
      </c>
      <c r="D511">
        <v>64</v>
      </c>
      <c r="E511">
        <v>85</v>
      </c>
      <c r="F511">
        <v>96</v>
      </c>
      <c r="G511">
        <v>127</v>
      </c>
      <c r="H511">
        <v>143</v>
      </c>
      <c r="I511">
        <v>173</v>
      </c>
      <c r="J511">
        <v>214</v>
      </c>
      <c r="K511">
        <v>124</v>
      </c>
      <c r="L511">
        <v>178</v>
      </c>
      <c r="M511">
        <v>101</v>
      </c>
      <c r="N511">
        <v>22</v>
      </c>
    </row>
    <row r="512" spans="1:14" x14ac:dyDescent="0.2">
      <c r="A512">
        <v>1916</v>
      </c>
      <c r="B512">
        <v>15</v>
      </c>
      <c r="C512">
        <v>102</v>
      </c>
      <c r="D512">
        <v>94</v>
      </c>
      <c r="E512">
        <v>60</v>
      </c>
      <c r="F512">
        <v>103</v>
      </c>
      <c r="G512">
        <v>147</v>
      </c>
      <c r="H512">
        <v>158</v>
      </c>
      <c r="I512">
        <v>180</v>
      </c>
      <c r="J512">
        <v>181</v>
      </c>
      <c r="K512">
        <v>151</v>
      </c>
      <c r="L512">
        <v>145</v>
      </c>
      <c r="M512">
        <v>88</v>
      </c>
      <c r="N512">
        <v>29</v>
      </c>
    </row>
    <row r="513" spans="1:14" x14ac:dyDescent="0.2">
      <c r="A513">
        <v>1916</v>
      </c>
      <c r="B513">
        <v>16</v>
      </c>
      <c r="C513">
        <v>84</v>
      </c>
      <c r="D513">
        <v>108</v>
      </c>
      <c r="E513">
        <v>80</v>
      </c>
      <c r="F513">
        <v>100</v>
      </c>
      <c r="G513">
        <v>148</v>
      </c>
      <c r="H513">
        <v>152</v>
      </c>
      <c r="I513">
        <v>187</v>
      </c>
      <c r="J513">
        <v>195</v>
      </c>
      <c r="K513">
        <v>167</v>
      </c>
      <c r="L513">
        <v>112</v>
      </c>
      <c r="M513">
        <v>52</v>
      </c>
      <c r="N513">
        <v>7</v>
      </c>
    </row>
    <row r="514" spans="1:14" x14ac:dyDescent="0.2">
      <c r="A514">
        <v>1916</v>
      </c>
      <c r="B514">
        <v>17</v>
      </c>
      <c r="C514">
        <v>107</v>
      </c>
      <c r="D514">
        <v>76</v>
      </c>
      <c r="E514">
        <v>98</v>
      </c>
      <c r="F514">
        <v>108</v>
      </c>
      <c r="G514">
        <v>190</v>
      </c>
      <c r="H514">
        <v>187</v>
      </c>
      <c r="I514">
        <v>186</v>
      </c>
      <c r="J514">
        <v>186</v>
      </c>
      <c r="K514">
        <v>165</v>
      </c>
      <c r="L514">
        <v>95</v>
      </c>
      <c r="M514">
        <v>38</v>
      </c>
      <c r="N514">
        <v>14</v>
      </c>
    </row>
    <row r="515" spans="1:14" x14ac:dyDescent="0.2">
      <c r="A515">
        <v>1916</v>
      </c>
      <c r="B515">
        <v>18</v>
      </c>
      <c r="C515">
        <v>109</v>
      </c>
      <c r="D515">
        <v>101</v>
      </c>
      <c r="E515">
        <v>104</v>
      </c>
      <c r="F515">
        <v>105</v>
      </c>
      <c r="G515">
        <v>237</v>
      </c>
      <c r="H515">
        <v>167</v>
      </c>
      <c r="I515">
        <v>183</v>
      </c>
      <c r="J515">
        <v>188</v>
      </c>
      <c r="K515">
        <v>141</v>
      </c>
      <c r="L515">
        <v>134</v>
      </c>
      <c r="M515">
        <v>32</v>
      </c>
      <c r="N515">
        <v>8</v>
      </c>
    </row>
    <row r="516" spans="1:14" x14ac:dyDescent="0.2">
      <c r="A516">
        <v>1916</v>
      </c>
      <c r="B516">
        <v>19</v>
      </c>
      <c r="C516">
        <v>120</v>
      </c>
      <c r="D516">
        <v>89</v>
      </c>
      <c r="E516">
        <v>103</v>
      </c>
      <c r="F516">
        <v>107</v>
      </c>
      <c r="G516">
        <v>234</v>
      </c>
      <c r="H516">
        <v>158</v>
      </c>
      <c r="I516">
        <v>197</v>
      </c>
      <c r="J516">
        <v>182</v>
      </c>
      <c r="K516">
        <v>138</v>
      </c>
      <c r="L516">
        <v>119</v>
      </c>
      <c r="M516">
        <v>40</v>
      </c>
      <c r="N516">
        <v>13</v>
      </c>
    </row>
    <row r="517" spans="1:14" x14ac:dyDescent="0.2">
      <c r="A517">
        <v>1916</v>
      </c>
      <c r="B517">
        <v>20</v>
      </c>
      <c r="C517">
        <v>103</v>
      </c>
      <c r="D517">
        <v>53</v>
      </c>
      <c r="E517">
        <v>87</v>
      </c>
      <c r="F517">
        <v>93</v>
      </c>
      <c r="G517">
        <v>249</v>
      </c>
      <c r="H517">
        <v>161</v>
      </c>
      <c r="I517">
        <v>221</v>
      </c>
      <c r="J517">
        <v>193</v>
      </c>
      <c r="K517">
        <v>138</v>
      </c>
      <c r="L517">
        <v>95</v>
      </c>
      <c r="M517">
        <v>64</v>
      </c>
      <c r="N517">
        <v>58</v>
      </c>
    </row>
    <row r="518" spans="1:14" x14ac:dyDescent="0.2">
      <c r="A518">
        <v>1916</v>
      </c>
      <c r="B518">
        <v>21</v>
      </c>
      <c r="C518">
        <v>123</v>
      </c>
      <c r="D518">
        <v>44</v>
      </c>
      <c r="E518">
        <v>48</v>
      </c>
      <c r="F518">
        <v>111</v>
      </c>
      <c r="G518">
        <v>255</v>
      </c>
      <c r="H518">
        <v>166</v>
      </c>
      <c r="I518">
        <v>230</v>
      </c>
      <c r="J518">
        <v>195</v>
      </c>
      <c r="K518">
        <v>142</v>
      </c>
      <c r="L518">
        <v>85</v>
      </c>
      <c r="M518">
        <v>91</v>
      </c>
      <c r="N518">
        <v>62</v>
      </c>
    </row>
    <row r="519" spans="1:14" x14ac:dyDescent="0.2">
      <c r="A519">
        <v>1916</v>
      </c>
      <c r="B519">
        <v>22</v>
      </c>
      <c r="C519">
        <v>100</v>
      </c>
      <c r="D519">
        <v>44</v>
      </c>
      <c r="E519">
        <v>34</v>
      </c>
      <c r="F519">
        <v>100</v>
      </c>
      <c r="G519">
        <v>189</v>
      </c>
      <c r="H519">
        <v>170</v>
      </c>
      <c r="I519">
        <v>217</v>
      </c>
      <c r="J519">
        <v>209</v>
      </c>
      <c r="K519">
        <v>147</v>
      </c>
      <c r="L519">
        <v>87</v>
      </c>
      <c r="M519">
        <v>90</v>
      </c>
      <c r="N519">
        <v>55</v>
      </c>
    </row>
    <row r="520" spans="1:14" x14ac:dyDescent="0.2">
      <c r="A520">
        <v>1916</v>
      </c>
      <c r="B520">
        <v>23</v>
      </c>
      <c r="C520">
        <v>98</v>
      </c>
      <c r="D520">
        <v>29</v>
      </c>
      <c r="E520">
        <v>26</v>
      </c>
      <c r="F520">
        <v>121</v>
      </c>
      <c r="G520">
        <v>173</v>
      </c>
      <c r="H520">
        <v>203</v>
      </c>
      <c r="I520">
        <v>213</v>
      </c>
      <c r="J520">
        <v>203</v>
      </c>
      <c r="K520">
        <v>157</v>
      </c>
      <c r="L520">
        <v>131</v>
      </c>
      <c r="M520">
        <v>112</v>
      </c>
      <c r="N520">
        <v>38</v>
      </c>
    </row>
    <row r="521" spans="1:14" x14ac:dyDescent="0.2">
      <c r="A521">
        <v>1916</v>
      </c>
      <c r="B521">
        <v>24</v>
      </c>
      <c r="C521">
        <v>99</v>
      </c>
      <c r="D521">
        <v>30</v>
      </c>
      <c r="E521">
        <v>62</v>
      </c>
      <c r="F521">
        <v>121</v>
      </c>
      <c r="G521">
        <v>190</v>
      </c>
      <c r="H521">
        <v>190</v>
      </c>
      <c r="I521">
        <v>209</v>
      </c>
      <c r="J521">
        <v>209</v>
      </c>
      <c r="K521">
        <v>167</v>
      </c>
      <c r="L521">
        <v>127</v>
      </c>
      <c r="M521">
        <v>135</v>
      </c>
      <c r="N521">
        <v>74</v>
      </c>
    </row>
    <row r="522" spans="1:14" x14ac:dyDescent="0.2">
      <c r="A522">
        <v>1916</v>
      </c>
      <c r="B522">
        <v>25</v>
      </c>
      <c r="C522">
        <v>94</v>
      </c>
      <c r="D522">
        <v>26</v>
      </c>
      <c r="E522">
        <v>82</v>
      </c>
      <c r="F522">
        <v>172</v>
      </c>
      <c r="G522">
        <v>166</v>
      </c>
      <c r="H522">
        <v>187</v>
      </c>
      <c r="I522">
        <v>233</v>
      </c>
      <c r="J522">
        <v>190</v>
      </c>
      <c r="K522">
        <v>186</v>
      </c>
      <c r="L522">
        <v>121</v>
      </c>
      <c r="M522">
        <v>126</v>
      </c>
      <c r="N522">
        <v>53</v>
      </c>
    </row>
    <row r="523" spans="1:14" x14ac:dyDescent="0.2">
      <c r="A523">
        <v>1916</v>
      </c>
      <c r="B523">
        <v>26</v>
      </c>
      <c r="C523">
        <v>103</v>
      </c>
      <c r="D523">
        <v>28</v>
      </c>
      <c r="E523">
        <v>60</v>
      </c>
      <c r="F523">
        <v>207</v>
      </c>
      <c r="G523">
        <v>167</v>
      </c>
      <c r="H523">
        <v>155</v>
      </c>
      <c r="I523">
        <v>227</v>
      </c>
      <c r="J523">
        <v>202</v>
      </c>
      <c r="K523">
        <v>190</v>
      </c>
      <c r="L523">
        <v>113</v>
      </c>
      <c r="M523">
        <v>71</v>
      </c>
      <c r="N523">
        <v>40</v>
      </c>
    </row>
    <row r="524" spans="1:14" x14ac:dyDescent="0.2">
      <c r="A524">
        <v>1916</v>
      </c>
      <c r="B524">
        <v>27</v>
      </c>
      <c r="C524">
        <v>92</v>
      </c>
      <c r="D524">
        <v>31</v>
      </c>
      <c r="E524">
        <v>76</v>
      </c>
      <c r="F524">
        <v>198</v>
      </c>
      <c r="G524">
        <v>175</v>
      </c>
      <c r="H524">
        <v>173</v>
      </c>
      <c r="I524">
        <v>248</v>
      </c>
      <c r="J524">
        <v>199</v>
      </c>
      <c r="K524">
        <v>177</v>
      </c>
      <c r="L524">
        <v>114</v>
      </c>
      <c r="M524">
        <v>54</v>
      </c>
      <c r="N524">
        <v>23</v>
      </c>
    </row>
    <row r="525" spans="1:14" x14ac:dyDescent="0.2">
      <c r="A525">
        <v>1916</v>
      </c>
      <c r="B525">
        <v>28</v>
      </c>
      <c r="C525">
        <v>104</v>
      </c>
      <c r="D525">
        <v>40</v>
      </c>
      <c r="E525">
        <v>36</v>
      </c>
      <c r="F525">
        <v>185</v>
      </c>
      <c r="G525">
        <v>183</v>
      </c>
      <c r="H525">
        <v>172</v>
      </c>
      <c r="I525">
        <v>219</v>
      </c>
      <c r="J525">
        <v>197</v>
      </c>
      <c r="K525">
        <v>178</v>
      </c>
      <c r="L525">
        <v>102</v>
      </c>
      <c r="M525">
        <v>74</v>
      </c>
      <c r="N525">
        <v>88</v>
      </c>
    </row>
    <row r="526" spans="1:14" x14ac:dyDescent="0.2">
      <c r="A526">
        <v>1916</v>
      </c>
      <c r="B526">
        <v>29</v>
      </c>
      <c r="C526">
        <v>104</v>
      </c>
      <c r="D526">
        <v>41</v>
      </c>
      <c r="E526">
        <v>54</v>
      </c>
      <c r="F526">
        <v>191</v>
      </c>
      <c r="G526">
        <v>189</v>
      </c>
      <c r="H526">
        <v>165</v>
      </c>
      <c r="I526">
        <v>234</v>
      </c>
      <c r="J526">
        <v>139</v>
      </c>
      <c r="K526">
        <v>156</v>
      </c>
      <c r="L526">
        <v>110</v>
      </c>
      <c r="M526">
        <v>97</v>
      </c>
      <c r="N526">
        <v>130</v>
      </c>
    </row>
    <row r="527" spans="1:14" x14ac:dyDescent="0.2">
      <c r="A527">
        <v>1916</v>
      </c>
      <c r="B527">
        <v>30</v>
      </c>
      <c r="C527">
        <v>93</v>
      </c>
      <c r="E527">
        <v>100</v>
      </c>
      <c r="F527">
        <v>182</v>
      </c>
      <c r="G527">
        <v>186</v>
      </c>
      <c r="H527">
        <v>166</v>
      </c>
      <c r="I527">
        <v>235</v>
      </c>
      <c r="J527">
        <v>160</v>
      </c>
      <c r="K527">
        <v>137</v>
      </c>
      <c r="L527">
        <v>133</v>
      </c>
      <c r="M527">
        <v>77</v>
      </c>
      <c r="N527">
        <v>102</v>
      </c>
    </row>
    <row r="528" spans="1:14" x14ac:dyDescent="0.2">
      <c r="A528">
        <v>1916</v>
      </c>
      <c r="B528">
        <v>31</v>
      </c>
      <c r="C528">
        <v>80</v>
      </c>
      <c r="E528">
        <v>122</v>
      </c>
      <c r="G528">
        <v>174</v>
      </c>
      <c r="I528">
        <v>242</v>
      </c>
      <c r="J528">
        <v>188</v>
      </c>
      <c r="L528">
        <v>110</v>
      </c>
      <c r="N528">
        <v>114</v>
      </c>
    </row>
    <row r="529" spans="1:14" x14ac:dyDescent="0.2">
      <c r="A529">
        <v>1917</v>
      </c>
      <c r="B529">
        <v>1</v>
      </c>
      <c r="C529">
        <v>122</v>
      </c>
      <c r="D529">
        <v>16</v>
      </c>
      <c r="E529">
        <v>68</v>
      </c>
      <c r="F529">
        <v>31</v>
      </c>
      <c r="G529">
        <v>177</v>
      </c>
      <c r="H529">
        <v>162</v>
      </c>
      <c r="I529">
        <v>182</v>
      </c>
      <c r="J529">
        <v>149</v>
      </c>
      <c r="K529">
        <v>171</v>
      </c>
      <c r="L529">
        <v>192</v>
      </c>
      <c r="M529">
        <v>100</v>
      </c>
      <c r="N529">
        <v>96</v>
      </c>
    </row>
    <row r="530" spans="1:14" x14ac:dyDescent="0.2">
      <c r="A530">
        <v>1917</v>
      </c>
      <c r="B530">
        <v>2</v>
      </c>
      <c r="C530">
        <v>103</v>
      </c>
      <c r="D530">
        <v>10</v>
      </c>
      <c r="E530">
        <v>61</v>
      </c>
      <c r="F530">
        <v>39</v>
      </c>
      <c r="G530">
        <v>187</v>
      </c>
      <c r="H530">
        <v>165</v>
      </c>
      <c r="I530">
        <v>205</v>
      </c>
      <c r="J530">
        <v>174</v>
      </c>
      <c r="K530">
        <v>177</v>
      </c>
      <c r="L530">
        <v>187</v>
      </c>
      <c r="M530">
        <v>120</v>
      </c>
      <c r="N530">
        <v>54</v>
      </c>
    </row>
    <row r="531" spans="1:14" x14ac:dyDescent="0.2">
      <c r="A531">
        <v>1917</v>
      </c>
      <c r="B531">
        <v>3</v>
      </c>
      <c r="C531">
        <v>117</v>
      </c>
      <c r="D531">
        <v>18</v>
      </c>
      <c r="E531">
        <v>47</v>
      </c>
      <c r="F531">
        <v>49</v>
      </c>
      <c r="G531">
        <v>186</v>
      </c>
      <c r="H531">
        <v>162</v>
      </c>
      <c r="I531">
        <v>228</v>
      </c>
      <c r="J531">
        <v>175</v>
      </c>
      <c r="K531">
        <v>187</v>
      </c>
      <c r="L531">
        <v>156</v>
      </c>
      <c r="M531">
        <v>97</v>
      </c>
      <c r="N531">
        <v>50</v>
      </c>
    </row>
    <row r="532" spans="1:14" x14ac:dyDescent="0.2">
      <c r="A532">
        <v>1917</v>
      </c>
      <c r="B532">
        <v>4</v>
      </c>
      <c r="C532">
        <v>87</v>
      </c>
      <c r="D532">
        <v>17</v>
      </c>
      <c r="E532">
        <v>40</v>
      </c>
      <c r="F532">
        <v>67</v>
      </c>
      <c r="G532">
        <v>217</v>
      </c>
      <c r="H532">
        <v>215</v>
      </c>
      <c r="I532">
        <v>182</v>
      </c>
      <c r="J532">
        <v>194</v>
      </c>
      <c r="K532">
        <v>206</v>
      </c>
      <c r="L532">
        <v>144</v>
      </c>
      <c r="M532">
        <v>108</v>
      </c>
      <c r="N532">
        <v>31</v>
      </c>
    </row>
    <row r="533" spans="1:14" x14ac:dyDescent="0.2">
      <c r="A533">
        <v>1917</v>
      </c>
      <c r="B533">
        <v>5</v>
      </c>
      <c r="C533">
        <v>52</v>
      </c>
      <c r="D533">
        <v>5</v>
      </c>
      <c r="E533">
        <v>27</v>
      </c>
      <c r="F533">
        <v>80</v>
      </c>
      <c r="G533">
        <v>189</v>
      </c>
      <c r="H533">
        <v>219</v>
      </c>
      <c r="I533">
        <v>190</v>
      </c>
      <c r="J533">
        <v>211</v>
      </c>
      <c r="K533">
        <v>207</v>
      </c>
      <c r="L533">
        <v>110</v>
      </c>
      <c r="M533">
        <v>112</v>
      </c>
      <c r="N533">
        <v>61</v>
      </c>
    </row>
    <row r="534" spans="1:14" x14ac:dyDescent="0.2">
      <c r="A534">
        <v>1917</v>
      </c>
      <c r="B534">
        <v>6</v>
      </c>
      <c r="C534">
        <v>48</v>
      </c>
      <c r="D534">
        <v>-1</v>
      </c>
      <c r="E534">
        <v>56</v>
      </c>
      <c r="F534">
        <v>68</v>
      </c>
      <c r="G534">
        <v>121</v>
      </c>
      <c r="H534">
        <v>195</v>
      </c>
      <c r="I534">
        <v>194</v>
      </c>
      <c r="J534">
        <v>213</v>
      </c>
      <c r="K534">
        <v>203</v>
      </c>
      <c r="L534">
        <v>95</v>
      </c>
      <c r="M534">
        <v>122</v>
      </c>
      <c r="N534">
        <v>92</v>
      </c>
    </row>
    <row r="535" spans="1:14" x14ac:dyDescent="0.2">
      <c r="A535">
        <v>1917</v>
      </c>
      <c r="B535">
        <v>7</v>
      </c>
      <c r="C535">
        <v>55</v>
      </c>
      <c r="D535">
        <v>-26</v>
      </c>
      <c r="E535">
        <v>16</v>
      </c>
      <c r="F535">
        <v>85</v>
      </c>
      <c r="G535">
        <v>149</v>
      </c>
      <c r="H535">
        <v>221</v>
      </c>
      <c r="I535">
        <v>213</v>
      </c>
      <c r="J535">
        <v>224</v>
      </c>
      <c r="K535">
        <v>190</v>
      </c>
      <c r="L535">
        <v>130</v>
      </c>
      <c r="M535">
        <v>72</v>
      </c>
      <c r="N535">
        <v>107</v>
      </c>
    </row>
    <row r="536" spans="1:14" x14ac:dyDescent="0.2">
      <c r="A536">
        <v>1917</v>
      </c>
      <c r="B536">
        <v>8</v>
      </c>
      <c r="C536">
        <v>56</v>
      </c>
      <c r="D536">
        <v>1</v>
      </c>
      <c r="E536">
        <v>6</v>
      </c>
      <c r="F536">
        <v>92</v>
      </c>
      <c r="G536">
        <v>139</v>
      </c>
      <c r="H536">
        <v>209</v>
      </c>
      <c r="I536">
        <v>168</v>
      </c>
      <c r="J536">
        <v>174</v>
      </c>
      <c r="K536">
        <v>200</v>
      </c>
      <c r="L536">
        <v>127</v>
      </c>
      <c r="M536">
        <v>91</v>
      </c>
      <c r="N536">
        <v>75</v>
      </c>
    </row>
    <row r="537" spans="1:14" x14ac:dyDescent="0.2">
      <c r="A537">
        <v>1917</v>
      </c>
      <c r="B537">
        <v>9</v>
      </c>
      <c r="C537">
        <v>37</v>
      </c>
      <c r="D537">
        <v>20</v>
      </c>
      <c r="E537">
        <v>15</v>
      </c>
      <c r="F537">
        <v>60</v>
      </c>
      <c r="G537">
        <v>149</v>
      </c>
      <c r="H537">
        <v>208</v>
      </c>
      <c r="I537">
        <v>174</v>
      </c>
      <c r="J537">
        <v>178</v>
      </c>
      <c r="K537">
        <v>182</v>
      </c>
      <c r="L537">
        <v>115</v>
      </c>
      <c r="M537">
        <v>97</v>
      </c>
      <c r="N537">
        <v>38</v>
      </c>
    </row>
    <row r="538" spans="1:14" x14ac:dyDescent="0.2">
      <c r="A538">
        <v>1917</v>
      </c>
      <c r="B538">
        <v>10</v>
      </c>
      <c r="C538">
        <v>17</v>
      </c>
      <c r="D538">
        <v>15</v>
      </c>
      <c r="E538">
        <v>64</v>
      </c>
      <c r="F538">
        <v>42</v>
      </c>
      <c r="G538">
        <v>151</v>
      </c>
      <c r="H538">
        <v>223</v>
      </c>
      <c r="I538">
        <v>175</v>
      </c>
      <c r="J538">
        <v>199</v>
      </c>
      <c r="K538">
        <v>183</v>
      </c>
      <c r="L538">
        <v>112</v>
      </c>
      <c r="M538">
        <v>87</v>
      </c>
      <c r="N538">
        <v>40</v>
      </c>
    </row>
    <row r="539" spans="1:14" x14ac:dyDescent="0.2">
      <c r="A539">
        <v>1917</v>
      </c>
      <c r="B539">
        <v>11</v>
      </c>
      <c r="C539">
        <v>49</v>
      </c>
      <c r="D539">
        <v>6</v>
      </c>
      <c r="E539">
        <v>85</v>
      </c>
      <c r="F539">
        <v>59</v>
      </c>
      <c r="G539">
        <v>209</v>
      </c>
      <c r="H539">
        <v>241</v>
      </c>
      <c r="I539">
        <v>206</v>
      </c>
      <c r="J539">
        <v>195</v>
      </c>
      <c r="K539">
        <v>195</v>
      </c>
      <c r="L539">
        <v>92</v>
      </c>
      <c r="M539">
        <v>70</v>
      </c>
      <c r="N539">
        <v>38</v>
      </c>
    </row>
    <row r="540" spans="1:14" x14ac:dyDescent="0.2">
      <c r="A540">
        <v>1917</v>
      </c>
      <c r="B540">
        <v>12</v>
      </c>
      <c r="C540">
        <v>48</v>
      </c>
      <c r="D540">
        <v>25</v>
      </c>
      <c r="E540">
        <v>79</v>
      </c>
      <c r="F540">
        <v>68</v>
      </c>
      <c r="G540">
        <v>207</v>
      </c>
      <c r="H540">
        <v>242</v>
      </c>
      <c r="I540">
        <v>232</v>
      </c>
      <c r="J540">
        <v>196</v>
      </c>
      <c r="K540">
        <v>169</v>
      </c>
      <c r="L540">
        <v>95</v>
      </c>
      <c r="M540">
        <v>98</v>
      </c>
      <c r="N540">
        <v>62</v>
      </c>
    </row>
    <row r="541" spans="1:14" x14ac:dyDescent="0.2">
      <c r="A541">
        <v>1917</v>
      </c>
      <c r="B541">
        <v>13</v>
      </c>
      <c r="C541">
        <v>30</v>
      </c>
      <c r="D541">
        <v>33</v>
      </c>
      <c r="E541">
        <v>93</v>
      </c>
      <c r="F541">
        <v>82</v>
      </c>
      <c r="G541">
        <v>223</v>
      </c>
      <c r="H541">
        <v>233</v>
      </c>
      <c r="I541">
        <v>253</v>
      </c>
      <c r="J541">
        <v>205</v>
      </c>
      <c r="K541">
        <v>150</v>
      </c>
      <c r="L541">
        <v>100</v>
      </c>
      <c r="M541">
        <v>78</v>
      </c>
      <c r="N541">
        <v>108</v>
      </c>
    </row>
    <row r="542" spans="1:14" x14ac:dyDescent="0.2">
      <c r="A542">
        <v>1917</v>
      </c>
      <c r="B542">
        <v>14</v>
      </c>
      <c r="C542">
        <v>20</v>
      </c>
      <c r="D542">
        <v>29</v>
      </c>
      <c r="E542">
        <v>79</v>
      </c>
      <c r="F542">
        <v>84</v>
      </c>
      <c r="G542">
        <v>202</v>
      </c>
      <c r="H542">
        <v>219</v>
      </c>
      <c r="I542">
        <v>237</v>
      </c>
      <c r="J542">
        <v>193</v>
      </c>
      <c r="K542">
        <v>175</v>
      </c>
      <c r="L542">
        <v>105</v>
      </c>
      <c r="M542">
        <v>106</v>
      </c>
      <c r="N542">
        <v>95</v>
      </c>
    </row>
    <row r="543" spans="1:14" x14ac:dyDescent="0.2">
      <c r="A543">
        <v>1917</v>
      </c>
      <c r="B543">
        <v>15</v>
      </c>
      <c r="C543">
        <v>12</v>
      </c>
      <c r="D543">
        <v>33</v>
      </c>
      <c r="E543">
        <v>68</v>
      </c>
      <c r="F543">
        <v>91</v>
      </c>
      <c r="G543">
        <v>132</v>
      </c>
      <c r="H543">
        <v>246</v>
      </c>
      <c r="I543">
        <v>199</v>
      </c>
      <c r="J543">
        <v>189</v>
      </c>
      <c r="K543">
        <v>169</v>
      </c>
      <c r="L543">
        <v>103</v>
      </c>
      <c r="M543">
        <v>78</v>
      </c>
      <c r="N543">
        <v>58</v>
      </c>
    </row>
    <row r="544" spans="1:14" x14ac:dyDescent="0.2">
      <c r="A544">
        <v>1917</v>
      </c>
      <c r="B544">
        <v>16</v>
      </c>
      <c r="C544">
        <v>11</v>
      </c>
      <c r="D544">
        <v>29</v>
      </c>
      <c r="E544">
        <v>86</v>
      </c>
      <c r="F544">
        <v>85</v>
      </c>
      <c r="G544">
        <v>110</v>
      </c>
      <c r="H544">
        <v>263</v>
      </c>
      <c r="I544">
        <v>196</v>
      </c>
      <c r="J544">
        <v>188</v>
      </c>
      <c r="K544">
        <v>187</v>
      </c>
      <c r="L544">
        <v>116</v>
      </c>
      <c r="M544">
        <v>98</v>
      </c>
      <c r="N544">
        <v>35</v>
      </c>
    </row>
    <row r="545" spans="1:14" x14ac:dyDescent="0.2">
      <c r="A545">
        <v>1917</v>
      </c>
      <c r="B545">
        <v>17</v>
      </c>
      <c r="C545">
        <v>18</v>
      </c>
      <c r="D545">
        <v>66</v>
      </c>
      <c r="E545">
        <v>124</v>
      </c>
      <c r="F545">
        <v>78</v>
      </c>
      <c r="G545">
        <v>115</v>
      </c>
      <c r="H545">
        <v>281</v>
      </c>
      <c r="I545">
        <v>215</v>
      </c>
      <c r="J545">
        <v>182</v>
      </c>
      <c r="K545">
        <v>179</v>
      </c>
      <c r="L545">
        <v>122</v>
      </c>
      <c r="M545">
        <v>100</v>
      </c>
      <c r="N545">
        <v>24</v>
      </c>
    </row>
    <row r="546" spans="1:14" x14ac:dyDescent="0.2">
      <c r="A546">
        <v>1917</v>
      </c>
      <c r="B546">
        <v>18</v>
      </c>
      <c r="C546">
        <v>26</v>
      </c>
      <c r="D546">
        <v>50</v>
      </c>
      <c r="E546">
        <v>112</v>
      </c>
      <c r="F546">
        <v>97</v>
      </c>
      <c r="G546">
        <v>155</v>
      </c>
      <c r="H546">
        <v>243</v>
      </c>
      <c r="I546">
        <v>200</v>
      </c>
      <c r="J546">
        <v>188</v>
      </c>
      <c r="K546">
        <v>178</v>
      </c>
      <c r="L546">
        <v>106</v>
      </c>
      <c r="M546">
        <v>98</v>
      </c>
      <c r="N546">
        <v>20</v>
      </c>
    </row>
    <row r="547" spans="1:14" x14ac:dyDescent="0.2">
      <c r="A547">
        <v>1917</v>
      </c>
      <c r="B547">
        <v>19</v>
      </c>
      <c r="C547">
        <v>20</v>
      </c>
      <c r="D547">
        <v>52</v>
      </c>
      <c r="E547">
        <v>97</v>
      </c>
      <c r="F547">
        <v>127</v>
      </c>
      <c r="G547">
        <v>179</v>
      </c>
      <c r="H547">
        <v>194</v>
      </c>
      <c r="I547">
        <v>220</v>
      </c>
      <c r="J547">
        <v>189</v>
      </c>
      <c r="K547">
        <v>157</v>
      </c>
      <c r="L547">
        <v>107</v>
      </c>
      <c r="M547">
        <v>102</v>
      </c>
      <c r="N547">
        <v>12</v>
      </c>
    </row>
    <row r="548" spans="1:14" x14ac:dyDescent="0.2">
      <c r="A548">
        <v>1917</v>
      </c>
      <c r="B548">
        <v>20</v>
      </c>
      <c r="C548">
        <v>11</v>
      </c>
      <c r="D548">
        <v>74</v>
      </c>
      <c r="E548">
        <v>72</v>
      </c>
      <c r="F548">
        <v>129</v>
      </c>
      <c r="G548">
        <v>191</v>
      </c>
      <c r="H548">
        <v>198</v>
      </c>
      <c r="I548">
        <v>207</v>
      </c>
      <c r="J548">
        <v>197</v>
      </c>
      <c r="K548">
        <v>166</v>
      </c>
      <c r="L548">
        <v>111</v>
      </c>
      <c r="M548">
        <v>128</v>
      </c>
      <c r="N548">
        <v>16</v>
      </c>
    </row>
    <row r="549" spans="1:14" x14ac:dyDescent="0.2">
      <c r="A549">
        <v>1917</v>
      </c>
      <c r="B549">
        <v>21</v>
      </c>
      <c r="C549">
        <v>-2</v>
      </c>
      <c r="D549">
        <v>80</v>
      </c>
      <c r="E549">
        <v>60</v>
      </c>
      <c r="F549">
        <v>123</v>
      </c>
      <c r="G549">
        <v>179</v>
      </c>
      <c r="H549">
        <v>179</v>
      </c>
      <c r="I549">
        <v>224</v>
      </c>
      <c r="J549">
        <v>190</v>
      </c>
      <c r="K549">
        <v>165</v>
      </c>
      <c r="L549">
        <v>132</v>
      </c>
      <c r="M549">
        <v>132</v>
      </c>
      <c r="N549">
        <v>33</v>
      </c>
    </row>
    <row r="550" spans="1:14" x14ac:dyDescent="0.2">
      <c r="A550">
        <v>1917</v>
      </c>
      <c r="B550">
        <v>22</v>
      </c>
      <c r="C550">
        <v>4</v>
      </c>
      <c r="D550">
        <v>46</v>
      </c>
      <c r="E550">
        <v>43</v>
      </c>
      <c r="F550">
        <v>128</v>
      </c>
      <c r="G550">
        <v>191</v>
      </c>
      <c r="H550">
        <v>167</v>
      </c>
      <c r="I550">
        <v>241</v>
      </c>
      <c r="J550">
        <v>224</v>
      </c>
      <c r="K550">
        <v>162</v>
      </c>
      <c r="L550">
        <v>126</v>
      </c>
      <c r="M550">
        <v>121</v>
      </c>
      <c r="N550">
        <v>17</v>
      </c>
    </row>
    <row r="551" spans="1:14" x14ac:dyDescent="0.2">
      <c r="A551">
        <v>1917</v>
      </c>
      <c r="B551">
        <v>23</v>
      </c>
      <c r="C551">
        <v>3</v>
      </c>
      <c r="D551">
        <v>62</v>
      </c>
      <c r="E551">
        <v>44</v>
      </c>
      <c r="F551">
        <v>129</v>
      </c>
      <c r="G551">
        <v>197</v>
      </c>
      <c r="H551">
        <v>164</v>
      </c>
      <c r="I551">
        <v>245</v>
      </c>
      <c r="J551">
        <v>196</v>
      </c>
      <c r="K551">
        <v>166</v>
      </c>
      <c r="L551">
        <v>95</v>
      </c>
      <c r="M551">
        <v>128</v>
      </c>
      <c r="N551">
        <v>30</v>
      </c>
    </row>
    <row r="552" spans="1:14" x14ac:dyDescent="0.2">
      <c r="A552">
        <v>1917</v>
      </c>
      <c r="B552">
        <v>24</v>
      </c>
      <c r="C552">
        <v>1</v>
      </c>
      <c r="D552">
        <v>67</v>
      </c>
      <c r="E552">
        <v>77</v>
      </c>
      <c r="F552">
        <v>142</v>
      </c>
      <c r="G552">
        <v>177</v>
      </c>
      <c r="H552">
        <v>169</v>
      </c>
      <c r="I552">
        <v>235</v>
      </c>
      <c r="J552">
        <v>170</v>
      </c>
      <c r="K552">
        <v>182</v>
      </c>
      <c r="L552">
        <v>113</v>
      </c>
      <c r="M552">
        <v>127</v>
      </c>
      <c r="N552">
        <v>78</v>
      </c>
    </row>
    <row r="553" spans="1:14" x14ac:dyDescent="0.2">
      <c r="A553">
        <v>1917</v>
      </c>
      <c r="B553">
        <v>25</v>
      </c>
      <c r="C553">
        <v>-6</v>
      </c>
      <c r="D553">
        <v>81</v>
      </c>
      <c r="E553">
        <v>104</v>
      </c>
      <c r="F553">
        <v>107</v>
      </c>
      <c r="G553">
        <v>210</v>
      </c>
      <c r="H553">
        <v>187</v>
      </c>
      <c r="I553">
        <v>239</v>
      </c>
      <c r="J553">
        <v>170</v>
      </c>
      <c r="K553">
        <v>179</v>
      </c>
      <c r="L553">
        <v>104</v>
      </c>
      <c r="M553">
        <v>83</v>
      </c>
      <c r="N553">
        <v>56</v>
      </c>
    </row>
    <row r="554" spans="1:14" x14ac:dyDescent="0.2">
      <c r="A554">
        <v>1917</v>
      </c>
      <c r="B554">
        <v>26</v>
      </c>
      <c r="C554">
        <v>-7</v>
      </c>
      <c r="D554">
        <v>85</v>
      </c>
      <c r="E554">
        <v>67</v>
      </c>
      <c r="F554">
        <v>127</v>
      </c>
      <c r="G554">
        <v>235</v>
      </c>
      <c r="H554">
        <v>181</v>
      </c>
      <c r="I554">
        <v>214</v>
      </c>
      <c r="J554">
        <v>162</v>
      </c>
      <c r="K554">
        <v>167</v>
      </c>
      <c r="L554">
        <v>86</v>
      </c>
      <c r="M554">
        <v>94</v>
      </c>
      <c r="N554">
        <v>27</v>
      </c>
    </row>
    <row r="555" spans="1:14" x14ac:dyDescent="0.2">
      <c r="A555">
        <v>1917</v>
      </c>
      <c r="B555">
        <v>27</v>
      </c>
      <c r="C555">
        <v>13</v>
      </c>
      <c r="D555">
        <v>80</v>
      </c>
      <c r="E555">
        <v>58</v>
      </c>
      <c r="F555">
        <v>125</v>
      </c>
      <c r="G555">
        <v>207</v>
      </c>
      <c r="H555">
        <v>160</v>
      </c>
      <c r="I555">
        <v>220</v>
      </c>
      <c r="J555">
        <v>162</v>
      </c>
      <c r="K555">
        <v>156</v>
      </c>
      <c r="L555">
        <v>84</v>
      </c>
      <c r="M555">
        <v>132</v>
      </c>
      <c r="N555">
        <v>31</v>
      </c>
    </row>
    <row r="556" spans="1:14" x14ac:dyDescent="0.2">
      <c r="A556">
        <v>1917</v>
      </c>
      <c r="B556">
        <v>28</v>
      </c>
      <c r="C556">
        <v>-4</v>
      </c>
      <c r="D556">
        <v>83</v>
      </c>
      <c r="E556">
        <v>78</v>
      </c>
      <c r="F556">
        <v>135</v>
      </c>
      <c r="G556">
        <v>233</v>
      </c>
      <c r="H556">
        <v>187</v>
      </c>
      <c r="I556">
        <v>227</v>
      </c>
      <c r="J556">
        <v>158</v>
      </c>
      <c r="K556">
        <v>165</v>
      </c>
      <c r="L556">
        <v>63</v>
      </c>
      <c r="M556">
        <v>126</v>
      </c>
      <c r="N556">
        <v>36</v>
      </c>
    </row>
    <row r="557" spans="1:14" x14ac:dyDescent="0.2">
      <c r="A557">
        <v>1917</v>
      </c>
      <c r="B557">
        <v>29</v>
      </c>
      <c r="C557">
        <v>-5</v>
      </c>
      <c r="E557">
        <v>81</v>
      </c>
      <c r="F557">
        <v>140</v>
      </c>
      <c r="G557">
        <v>225</v>
      </c>
      <c r="H557">
        <v>149</v>
      </c>
      <c r="I557">
        <v>192</v>
      </c>
      <c r="J557">
        <v>166</v>
      </c>
      <c r="K557">
        <v>176</v>
      </c>
      <c r="L557">
        <v>78</v>
      </c>
      <c r="M557">
        <v>128</v>
      </c>
      <c r="N557">
        <v>33</v>
      </c>
    </row>
    <row r="558" spans="1:14" x14ac:dyDescent="0.2">
      <c r="A558">
        <v>1917</v>
      </c>
      <c r="B558">
        <v>30</v>
      </c>
      <c r="C558">
        <v>3</v>
      </c>
      <c r="E558">
        <v>78</v>
      </c>
      <c r="F558">
        <v>158</v>
      </c>
      <c r="G558">
        <v>175</v>
      </c>
      <c r="H558">
        <v>161</v>
      </c>
      <c r="I558">
        <v>184</v>
      </c>
      <c r="J558">
        <v>150</v>
      </c>
      <c r="K558">
        <v>174</v>
      </c>
      <c r="L558">
        <v>106</v>
      </c>
      <c r="M558">
        <v>107</v>
      </c>
      <c r="N558">
        <v>39</v>
      </c>
    </row>
    <row r="559" spans="1:14" x14ac:dyDescent="0.2">
      <c r="A559">
        <v>1917</v>
      </c>
      <c r="B559">
        <v>31</v>
      </c>
      <c r="C559">
        <v>27</v>
      </c>
      <c r="E559">
        <v>53</v>
      </c>
      <c r="G559">
        <v>165</v>
      </c>
      <c r="I559">
        <v>158</v>
      </c>
      <c r="J559">
        <v>161</v>
      </c>
      <c r="L559">
        <v>110</v>
      </c>
      <c r="N559">
        <v>43</v>
      </c>
    </row>
    <row r="560" spans="1:14" x14ac:dyDescent="0.2">
      <c r="A560">
        <v>1918</v>
      </c>
      <c r="B560">
        <v>1</v>
      </c>
      <c r="C560">
        <v>37</v>
      </c>
      <c r="D560">
        <v>77</v>
      </c>
      <c r="E560">
        <v>51</v>
      </c>
      <c r="F560">
        <v>107</v>
      </c>
      <c r="G560">
        <v>93</v>
      </c>
      <c r="H560">
        <v>249</v>
      </c>
      <c r="I560">
        <v>220</v>
      </c>
      <c r="J560">
        <v>230</v>
      </c>
      <c r="K560">
        <v>157</v>
      </c>
      <c r="L560">
        <v>120</v>
      </c>
      <c r="M560">
        <v>138</v>
      </c>
      <c r="N560">
        <v>113</v>
      </c>
    </row>
    <row r="561" spans="1:14" x14ac:dyDescent="0.2">
      <c r="A561">
        <v>1918</v>
      </c>
      <c r="B561">
        <v>2</v>
      </c>
      <c r="C561">
        <v>49</v>
      </c>
      <c r="D561">
        <v>92</v>
      </c>
      <c r="E561">
        <v>35</v>
      </c>
      <c r="F561">
        <v>101</v>
      </c>
      <c r="G561">
        <v>132</v>
      </c>
      <c r="H561">
        <v>243</v>
      </c>
      <c r="I561">
        <v>192</v>
      </c>
      <c r="J561">
        <v>186</v>
      </c>
      <c r="K561">
        <v>162</v>
      </c>
      <c r="L561">
        <v>132</v>
      </c>
      <c r="M561">
        <v>133</v>
      </c>
      <c r="N561">
        <v>122</v>
      </c>
    </row>
    <row r="562" spans="1:14" x14ac:dyDescent="0.2">
      <c r="A562">
        <v>1918</v>
      </c>
      <c r="B562">
        <v>3</v>
      </c>
      <c r="C562">
        <v>27</v>
      </c>
      <c r="D562">
        <v>93</v>
      </c>
      <c r="E562">
        <v>26</v>
      </c>
      <c r="F562">
        <v>105</v>
      </c>
      <c r="G562">
        <v>152</v>
      </c>
      <c r="H562">
        <v>196</v>
      </c>
      <c r="I562">
        <v>205</v>
      </c>
      <c r="J562">
        <v>198</v>
      </c>
      <c r="K562">
        <v>184</v>
      </c>
      <c r="L562">
        <v>151</v>
      </c>
      <c r="M562">
        <v>83</v>
      </c>
      <c r="N562">
        <v>129</v>
      </c>
    </row>
    <row r="563" spans="1:14" x14ac:dyDescent="0.2">
      <c r="A563">
        <v>1918</v>
      </c>
      <c r="B563">
        <v>4</v>
      </c>
      <c r="C563">
        <v>32</v>
      </c>
      <c r="D563">
        <v>107</v>
      </c>
      <c r="E563">
        <v>41</v>
      </c>
      <c r="F563">
        <v>96</v>
      </c>
      <c r="G563">
        <v>163</v>
      </c>
      <c r="H563">
        <v>179</v>
      </c>
      <c r="I563">
        <v>239</v>
      </c>
      <c r="J563">
        <v>222</v>
      </c>
      <c r="K563">
        <v>140</v>
      </c>
      <c r="L563">
        <v>126</v>
      </c>
      <c r="M563">
        <v>133</v>
      </c>
      <c r="N563">
        <v>124</v>
      </c>
    </row>
    <row r="564" spans="1:14" x14ac:dyDescent="0.2">
      <c r="A564">
        <v>1918</v>
      </c>
      <c r="B564">
        <v>5</v>
      </c>
      <c r="C564">
        <v>43</v>
      </c>
      <c r="D564">
        <v>99</v>
      </c>
      <c r="E564">
        <v>52</v>
      </c>
      <c r="F564">
        <v>107</v>
      </c>
      <c r="G564">
        <v>147</v>
      </c>
      <c r="H564">
        <v>197</v>
      </c>
      <c r="I564">
        <v>206</v>
      </c>
      <c r="J564">
        <v>201</v>
      </c>
      <c r="K564">
        <v>140</v>
      </c>
      <c r="L564">
        <v>136</v>
      </c>
      <c r="M564">
        <v>120</v>
      </c>
      <c r="N564">
        <v>118</v>
      </c>
    </row>
    <row r="565" spans="1:14" x14ac:dyDescent="0.2">
      <c r="A565">
        <v>1918</v>
      </c>
      <c r="B565">
        <v>6</v>
      </c>
      <c r="C565">
        <v>35</v>
      </c>
      <c r="D565">
        <v>101</v>
      </c>
      <c r="E565">
        <v>96</v>
      </c>
      <c r="F565">
        <v>114</v>
      </c>
      <c r="G565">
        <v>176</v>
      </c>
      <c r="H565">
        <v>212</v>
      </c>
      <c r="I565">
        <v>205</v>
      </c>
      <c r="J565">
        <v>197</v>
      </c>
      <c r="K565">
        <v>197</v>
      </c>
      <c r="L565">
        <v>150</v>
      </c>
      <c r="M565">
        <v>102</v>
      </c>
      <c r="N565">
        <v>108</v>
      </c>
    </row>
    <row r="566" spans="1:14" x14ac:dyDescent="0.2">
      <c r="A566">
        <v>1918</v>
      </c>
      <c r="B566">
        <v>7</v>
      </c>
      <c r="C566">
        <v>20</v>
      </c>
      <c r="D566">
        <v>116</v>
      </c>
      <c r="E566">
        <v>55</v>
      </c>
      <c r="F566">
        <v>108</v>
      </c>
      <c r="G566">
        <v>128</v>
      </c>
      <c r="H566">
        <v>174</v>
      </c>
      <c r="I566">
        <v>216</v>
      </c>
      <c r="J566">
        <v>220</v>
      </c>
      <c r="K566">
        <v>195</v>
      </c>
      <c r="L566">
        <v>130</v>
      </c>
      <c r="M566">
        <v>89</v>
      </c>
      <c r="N566">
        <v>98</v>
      </c>
    </row>
    <row r="567" spans="1:14" x14ac:dyDescent="0.2">
      <c r="A567">
        <v>1918</v>
      </c>
      <c r="B567">
        <v>8</v>
      </c>
      <c r="C567">
        <v>-6</v>
      </c>
      <c r="D567">
        <v>100</v>
      </c>
      <c r="E567">
        <v>36</v>
      </c>
      <c r="F567">
        <v>107</v>
      </c>
      <c r="G567">
        <v>177</v>
      </c>
      <c r="H567">
        <v>186</v>
      </c>
      <c r="I567">
        <v>210</v>
      </c>
      <c r="J567">
        <v>186</v>
      </c>
      <c r="K567">
        <v>158</v>
      </c>
      <c r="L567">
        <v>117</v>
      </c>
      <c r="M567">
        <v>84</v>
      </c>
      <c r="N567">
        <v>104</v>
      </c>
    </row>
    <row r="568" spans="1:14" x14ac:dyDescent="0.2">
      <c r="A568">
        <v>1918</v>
      </c>
      <c r="B568">
        <v>9</v>
      </c>
      <c r="C568">
        <v>51</v>
      </c>
      <c r="D568">
        <v>108</v>
      </c>
      <c r="E568">
        <v>97</v>
      </c>
      <c r="F568">
        <v>82</v>
      </c>
      <c r="G568">
        <v>177</v>
      </c>
      <c r="H568">
        <v>163</v>
      </c>
      <c r="I568">
        <v>184</v>
      </c>
      <c r="J568">
        <v>194</v>
      </c>
      <c r="K568">
        <v>154</v>
      </c>
      <c r="L568">
        <v>144</v>
      </c>
      <c r="M568">
        <v>103</v>
      </c>
      <c r="N568">
        <v>93</v>
      </c>
    </row>
    <row r="569" spans="1:14" x14ac:dyDescent="0.2">
      <c r="A569">
        <v>1918</v>
      </c>
      <c r="B569">
        <v>10</v>
      </c>
      <c r="C569">
        <v>78</v>
      </c>
      <c r="D569">
        <v>119</v>
      </c>
      <c r="E569">
        <v>125</v>
      </c>
      <c r="F569">
        <v>76</v>
      </c>
      <c r="G569">
        <v>157</v>
      </c>
      <c r="H569">
        <v>176</v>
      </c>
      <c r="I569">
        <v>165</v>
      </c>
      <c r="J569">
        <v>220</v>
      </c>
      <c r="K569">
        <v>146</v>
      </c>
      <c r="L569">
        <v>170</v>
      </c>
      <c r="M569">
        <v>110</v>
      </c>
      <c r="N569">
        <v>100</v>
      </c>
    </row>
    <row r="570" spans="1:14" x14ac:dyDescent="0.2">
      <c r="A570">
        <v>1918</v>
      </c>
      <c r="B570">
        <v>11</v>
      </c>
      <c r="C570">
        <v>60</v>
      </c>
      <c r="D570">
        <v>113</v>
      </c>
      <c r="E570">
        <v>145</v>
      </c>
      <c r="F570">
        <v>93</v>
      </c>
      <c r="G570">
        <v>173</v>
      </c>
      <c r="H570">
        <v>202</v>
      </c>
      <c r="I570">
        <v>176</v>
      </c>
      <c r="J570">
        <v>229</v>
      </c>
      <c r="K570">
        <v>143</v>
      </c>
      <c r="L570">
        <v>134</v>
      </c>
      <c r="M570">
        <v>114</v>
      </c>
      <c r="N570">
        <v>110</v>
      </c>
    </row>
    <row r="571" spans="1:14" x14ac:dyDescent="0.2">
      <c r="A571">
        <v>1918</v>
      </c>
      <c r="B571">
        <v>12</v>
      </c>
      <c r="C571">
        <v>46</v>
      </c>
      <c r="D571">
        <v>103</v>
      </c>
      <c r="E571">
        <v>104</v>
      </c>
      <c r="F571">
        <v>116</v>
      </c>
      <c r="G571">
        <v>135</v>
      </c>
      <c r="H571">
        <v>196</v>
      </c>
      <c r="I571">
        <v>170</v>
      </c>
      <c r="J571">
        <v>229</v>
      </c>
      <c r="K571">
        <v>145</v>
      </c>
      <c r="L571">
        <v>116</v>
      </c>
      <c r="M571">
        <v>71</v>
      </c>
      <c r="N571">
        <v>129</v>
      </c>
    </row>
    <row r="572" spans="1:14" x14ac:dyDescent="0.2">
      <c r="A572">
        <v>1918</v>
      </c>
      <c r="B572">
        <v>13</v>
      </c>
      <c r="C572">
        <v>31</v>
      </c>
      <c r="D572">
        <v>107</v>
      </c>
      <c r="E572">
        <v>96</v>
      </c>
      <c r="F572">
        <v>84</v>
      </c>
      <c r="G572">
        <v>140</v>
      </c>
      <c r="H572">
        <v>209</v>
      </c>
      <c r="I572">
        <v>195</v>
      </c>
      <c r="J572">
        <v>218</v>
      </c>
      <c r="K572">
        <v>156</v>
      </c>
      <c r="L572">
        <v>108</v>
      </c>
      <c r="M572">
        <v>76</v>
      </c>
      <c r="N572">
        <v>131</v>
      </c>
    </row>
    <row r="573" spans="1:14" x14ac:dyDescent="0.2">
      <c r="A573">
        <v>1918</v>
      </c>
      <c r="B573">
        <v>14</v>
      </c>
      <c r="C573">
        <v>44</v>
      </c>
      <c r="D573">
        <v>80</v>
      </c>
      <c r="E573">
        <v>96</v>
      </c>
      <c r="F573">
        <v>65</v>
      </c>
      <c r="G573">
        <v>157</v>
      </c>
      <c r="H573">
        <v>159</v>
      </c>
      <c r="I573">
        <v>192</v>
      </c>
      <c r="J573">
        <v>239</v>
      </c>
      <c r="K573">
        <v>157</v>
      </c>
      <c r="L573">
        <v>113</v>
      </c>
      <c r="M573">
        <v>70</v>
      </c>
      <c r="N573">
        <v>112</v>
      </c>
    </row>
    <row r="574" spans="1:14" x14ac:dyDescent="0.2">
      <c r="A574">
        <v>1918</v>
      </c>
      <c r="B574">
        <v>15</v>
      </c>
      <c r="C574">
        <v>70</v>
      </c>
      <c r="D574">
        <v>62</v>
      </c>
      <c r="E574">
        <v>69</v>
      </c>
      <c r="F574">
        <v>73</v>
      </c>
      <c r="G574">
        <v>174</v>
      </c>
      <c r="H574">
        <v>153</v>
      </c>
      <c r="I574">
        <v>206</v>
      </c>
      <c r="J574">
        <v>203</v>
      </c>
      <c r="K574">
        <v>170</v>
      </c>
      <c r="L574">
        <v>122</v>
      </c>
      <c r="M574">
        <v>76</v>
      </c>
      <c r="N574">
        <v>108</v>
      </c>
    </row>
    <row r="575" spans="1:14" x14ac:dyDescent="0.2">
      <c r="A575">
        <v>1918</v>
      </c>
      <c r="B575">
        <v>16</v>
      </c>
      <c r="C575">
        <v>10</v>
      </c>
      <c r="D575">
        <v>52</v>
      </c>
      <c r="E575">
        <v>68</v>
      </c>
      <c r="F575">
        <v>72</v>
      </c>
      <c r="G575">
        <v>218</v>
      </c>
      <c r="H575">
        <v>157</v>
      </c>
      <c r="I575">
        <v>222</v>
      </c>
      <c r="J575">
        <v>197</v>
      </c>
      <c r="K575">
        <v>189</v>
      </c>
      <c r="L575">
        <v>113</v>
      </c>
      <c r="M575">
        <v>49</v>
      </c>
      <c r="N575">
        <v>94</v>
      </c>
    </row>
    <row r="576" spans="1:14" x14ac:dyDescent="0.2">
      <c r="A576">
        <v>1918</v>
      </c>
      <c r="B576">
        <v>17</v>
      </c>
      <c r="C576">
        <v>38</v>
      </c>
      <c r="D576">
        <v>44</v>
      </c>
      <c r="E576">
        <v>106</v>
      </c>
      <c r="F576">
        <v>67</v>
      </c>
      <c r="G576">
        <v>245</v>
      </c>
      <c r="H576">
        <v>156</v>
      </c>
      <c r="I576">
        <v>215</v>
      </c>
      <c r="J576">
        <v>184</v>
      </c>
      <c r="K576">
        <v>196</v>
      </c>
      <c r="L576">
        <v>108</v>
      </c>
      <c r="M576">
        <v>42</v>
      </c>
      <c r="N576">
        <v>69</v>
      </c>
    </row>
    <row r="577" spans="1:14" x14ac:dyDescent="0.2">
      <c r="A577">
        <v>1918</v>
      </c>
      <c r="B577">
        <v>18</v>
      </c>
      <c r="C577">
        <v>83</v>
      </c>
      <c r="D577">
        <v>47</v>
      </c>
      <c r="E577">
        <v>126</v>
      </c>
      <c r="F577">
        <v>60</v>
      </c>
      <c r="G577">
        <v>200</v>
      </c>
      <c r="H577">
        <v>145</v>
      </c>
      <c r="I577">
        <v>185</v>
      </c>
      <c r="J577">
        <v>197</v>
      </c>
      <c r="K577">
        <v>183</v>
      </c>
      <c r="L577">
        <v>109</v>
      </c>
      <c r="M577">
        <v>48</v>
      </c>
      <c r="N577">
        <v>72</v>
      </c>
    </row>
    <row r="578" spans="1:14" x14ac:dyDescent="0.2">
      <c r="A578">
        <v>1918</v>
      </c>
      <c r="B578">
        <v>19</v>
      </c>
      <c r="C578">
        <v>87</v>
      </c>
      <c r="D578">
        <v>61</v>
      </c>
      <c r="E578">
        <v>93</v>
      </c>
      <c r="F578">
        <v>68</v>
      </c>
      <c r="G578">
        <v>223</v>
      </c>
      <c r="H578">
        <v>179</v>
      </c>
      <c r="I578">
        <v>194</v>
      </c>
      <c r="J578">
        <v>198</v>
      </c>
      <c r="K578">
        <v>143</v>
      </c>
      <c r="L578">
        <v>122</v>
      </c>
      <c r="M578">
        <v>56</v>
      </c>
      <c r="N578">
        <v>61</v>
      </c>
    </row>
    <row r="579" spans="1:14" x14ac:dyDescent="0.2">
      <c r="A579">
        <v>1918</v>
      </c>
      <c r="B579">
        <v>20</v>
      </c>
      <c r="C579">
        <v>108</v>
      </c>
      <c r="D579">
        <v>81</v>
      </c>
      <c r="E579">
        <v>136</v>
      </c>
      <c r="F579">
        <v>70</v>
      </c>
      <c r="G579">
        <v>240</v>
      </c>
      <c r="H579">
        <v>175</v>
      </c>
      <c r="I579">
        <v>215</v>
      </c>
      <c r="J579">
        <v>255</v>
      </c>
      <c r="K579">
        <v>138</v>
      </c>
      <c r="L579">
        <v>119</v>
      </c>
      <c r="M579">
        <v>50</v>
      </c>
      <c r="N579">
        <v>49</v>
      </c>
    </row>
    <row r="580" spans="1:14" x14ac:dyDescent="0.2">
      <c r="A580">
        <v>1918</v>
      </c>
      <c r="B580">
        <v>21</v>
      </c>
      <c r="C580">
        <v>106</v>
      </c>
      <c r="D580">
        <v>89</v>
      </c>
      <c r="E580">
        <v>136</v>
      </c>
      <c r="F580">
        <v>64</v>
      </c>
      <c r="G580">
        <v>262</v>
      </c>
      <c r="H580">
        <v>163</v>
      </c>
      <c r="I580">
        <v>187</v>
      </c>
      <c r="J580">
        <v>254</v>
      </c>
      <c r="K580">
        <v>147</v>
      </c>
      <c r="L580">
        <v>107</v>
      </c>
      <c r="M580">
        <v>60</v>
      </c>
      <c r="N580">
        <v>33</v>
      </c>
    </row>
    <row r="581" spans="1:14" x14ac:dyDescent="0.2">
      <c r="A581">
        <v>1918</v>
      </c>
      <c r="B581">
        <v>22</v>
      </c>
      <c r="C581">
        <v>114</v>
      </c>
      <c r="D581">
        <v>120</v>
      </c>
      <c r="E581">
        <v>163</v>
      </c>
      <c r="F581">
        <v>119</v>
      </c>
      <c r="G581">
        <v>265</v>
      </c>
      <c r="H581">
        <v>162</v>
      </c>
      <c r="I581">
        <v>178</v>
      </c>
      <c r="J581">
        <v>265</v>
      </c>
      <c r="K581">
        <v>138</v>
      </c>
      <c r="L581">
        <v>116</v>
      </c>
      <c r="M581">
        <v>58</v>
      </c>
      <c r="N581">
        <v>105</v>
      </c>
    </row>
    <row r="582" spans="1:14" x14ac:dyDescent="0.2">
      <c r="A582">
        <v>1918</v>
      </c>
      <c r="B582">
        <v>23</v>
      </c>
      <c r="C582">
        <v>109</v>
      </c>
      <c r="D582">
        <v>128</v>
      </c>
      <c r="E582">
        <v>171</v>
      </c>
      <c r="F582">
        <v>117</v>
      </c>
      <c r="G582">
        <v>165</v>
      </c>
      <c r="H582">
        <v>174</v>
      </c>
      <c r="I582">
        <v>190</v>
      </c>
      <c r="J582">
        <v>188</v>
      </c>
      <c r="K582">
        <v>143</v>
      </c>
      <c r="L582">
        <v>112</v>
      </c>
      <c r="M582">
        <v>97</v>
      </c>
      <c r="N582">
        <v>79</v>
      </c>
    </row>
    <row r="583" spans="1:14" x14ac:dyDescent="0.2">
      <c r="A583">
        <v>1918</v>
      </c>
      <c r="B583">
        <v>24</v>
      </c>
      <c r="C583">
        <v>125</v>
      </c>
      <c r="D583">
        <v>98</v>
      </c>
      <c r="E583">
        <v>173</v>
      </c>
      <c r="F583">
        <v>136</v>
      </c>
      <c r="G583">
        <v>170</v>
      </c>
      <c r="H583">
        <v>169</v>
      </c>
      <c r="I583">
        <v>189</v>
      </c>
      <c r="J583">
        <v>202</v>
      </c>
      <c r="K583">
        <v>132</v>
      </c>
      <c r="L583">
        <v>96</v>
      </c>
      <c r="M583">
        <v>100</v>
      </c>
      <c r="N583">
        <v>53</v>
      </c>
    </row>
    <row r="584" spans="1:14" x14ac:dyDescent="0.2">
      <c r="A584">
        <v>1918</v>
      </c>
      <c r="B584">
        <v>25</v>
      </c>
      <c r="C584">
        <v>113</v>
      </c>
      <c r="D584">
        <v>76</v>
      </c>
      <c r="E584">
        <v>102</v>
      </c>
      <c r="F584">
        <v>173</v>
      </c>
      <c r="G584">
        <v>189</v>
      </c>
      <c r="H584">
        <v>159</v>
      </c>
      <c r="I584">
        <v>182</v>
      </c>
      <c r="J584">
        <v>166</v>
      </c>
      <c r="K584">
        <v>146</v>
      </c>
      <c r="L584">
        <v>105</v>
      </c>
      <c r="M584">
        <v>92</v>
      </c>
      <c r="N584">
        <v>44</v>
      </c>
    </row>
    <row r="585" spans="1:14" x14ac:dyDescent="0.2">
      <c r="A585">
        <v>1918</v>
      </c>
      <c r="B585">
        <v>26</v>
      </c>
      <c r="C585">
        <v>96</v>
      </c>
      <c r="D585">
        <v>97</v>
      </c>
      <c r="E585">
        <v>88</v>
      </c>
      <c r="F585">
        <v>174</v>
      </c>
      <c r="G585">
        <v>157</v>
      </c>
      <c r="H585">
        <v>181</v>
      </c>
      <c r="I585">
        <v>171</v>
      </c>
      <c r="J585">
        <v>180</v>
      </c>
      <c r="K585">
        <v>144</v>
      </c>
      <c r="L585">
        <v>108</v>
      </c>
      <c r="M585">
        <v>85</v>
      </c>
      <c r="N585">
        <v>69</v>
      </c>
    </row>
    <row r="586" spans="1:14" x14ac:dyDescent="0.2">
      <c r="A586">
        <v>1918</v>
      </c>
      <c r="B586">
        <v>27</v>
      </c>
      <c r="C586">
        <v>99</v>
      </c>
      <c r="D586">
        <v>84</v>
      </c>
      <c r="E586">
        <v>77</v>
      </c>
      <c r="F586">
        <v>173</v>
      </c>
      <c r="G586">
        <v>181</v>
      </c>
      <c r="H586">
        <v>174</v>
      </c>
      <c r="I586">
        <v>189</v>
      </c>
      <c r="J586">
        <v>162</v>
      </c>
      <c r="K586">
        <v>133</v>
      </c>
      <c r="L586">
        <v>127</v>
      </c>
      <c r="M586">
        <v>99</v>
      </c>
      <c r="N586">
        <v>108</v>
      </c>
    </row>
    <row r="587" spans="1:14" x14ac:dyDescent="0.2">
      <c r="A587">
        <v>1918</v>
      </c>
      <c r="B587">
        <v>28</v>
      </c>
      <c r="C587">
        <v>99</v>
      </c>
      <c r="D587">
        <v>59</v>
      </c>
      <c r="E587">
        <v>98</v>
      </c>
      <c r="F587">
        <v>125</v>
      </c>
      <c r="G587">
        <v>171</v>
      </c>
      <c r="H587">
        <v>184</v>
      </c>
      <c r="I587">
        <v>205</v>
      </c>
      <c r="J587">
        <v>179</v>
      </c>
      <c r="K587">
        <v>123</v>
      </c>
      <c r="L587">
        <v>135</v>
      </c>
      <c r="M587">
        <v>104</v>
      </c>
      <c r="N587">
        <v>112</v>
      </c>
    </row>
    <row r="588" spans="1:14" x14ac:dyDescent="0.2">
      <c r="A588">
        <v>1918</v>
      </c>
      <c r="B588">
        <v>29</v>
      </c>
      <c r="C588">
        <v>89</v>
      </c>
      <c r="E588">
        <v>88</v>
      </c>
      <c r="F588">
        <v>111</v>
      </c>
      <c r="G588">
        <v>195</v>
      </c>
      <c r="H588">
        <v>203</v>
      </c>
      <c r="I588">
        <v>216</v>
      </c>
      <c r="J588">
        <v>181</v>
      </c>
      <c r="K588">
        <v>83</v>
      </c>
      <c r="L588">
        <v>133</v>
      </c>
      <c r="M588">
        <v>105</v>
      </c>
      <c r="N588">
        <v>109</v>
      </c>
    </row>
    <row r="589" spans="1:14" x14ac:dyDescent="0.2">
      <c r="A589">
        <v>1918</v>
      </c>
      <c r="B589">
        <v>30</v>
      </c>
      <c r="C589">
        <v>87</v>
      </c>
      <c r="E589">
        <v>102</v>
      </c>
      <c r="F589">
        <v>121</v>
      </c>
      <c r="G589">
        <v>218</v>
      </c>
      <c r="H589">
        <v>229</v>
      </c>
      <c r="I589">
        <v>234</v>
      </c>
      <c r="J589">
        <v>177</v>
      </c>
      <c r="K589">
        <v>101</v>
      </c>
      <c r="L589">
        <v>136</v>
      </c>
      <c r="M589">
        <v>85</v>
      </c>
      <c r="N589">
        <v>77</v>
      </c>
    </row>
    <row r="590" spans="1:14" x14ac:dyDescent="0.2">
      <c r="A590">
        <v>1918</v>
      </c>
      <c r="B590">
        <v>31</v>
      </c>
      <c r="C590">
        <v>93</v>
      </c>
      <c r="E590">
        <v>111</v>
      </c>
      <c r="G590">
        <v>224</v>
      </c>
      <c r="I590">
        <v>233</v>
      </c>
      <c r="J590">
        <v>165</v>
      </c>
      <c r="L590">
        <v>129</v>
      </c>
      <c r="N590">
        <v>57</v>
      </c>
    </row>
    <row r="591" spans="1:14" x14ac:dyDescent="0.2">
      <c r="A591">
        <v>1919</v>
      </c>
      <c r="B591">
        <v>1</v>
      </c>
      <c r="C591">
        <v>74</v>
      </c>
      <c r="D591">
        <v>17</v>
      </c>
      <c r="E591">
        <v>88</v>
      </c>
      <c r="F591">
        <v>71</v>
      </c>
      <c r="G591">
        <v>120</v>
      </c>
      <c r="H591">
        <v>231</v>
      </c>
      <c r="I591">
        <v>139</v>
      </c>
      <c r="J591">
        <v>198</v>
      </c>
      <c r="K591">
        <v>160</v>
      </c>
      <c r="L591">
        <v>136</v>
      </c>
      <c r="M591">
        <v>60</v>
      </c>
      <c r="N591">
        <v>72</v>
      </c>
    </row>
    <row r="592" spans="1:14" x14ac:dyDescent="0.2">
      <c r="A592">
        <v>1919</v>
      </c>
      <c r="B592">
        <v>2</v>
      </c>
      <c r="C592">
        <v>75</v>
      </c>
      <c r="D592">
        <v>22</v>
      </c>
      <c r="E592">
        <v>124</v>
      </c>
      <c r="F592">
        <v>84</v>
      </c>
      <c r="G592">
        <v>112</v>
      </c>
      <c r="H592">
        <v>169</v>
      </c>
      <c r="I592">
        <v>154</v>
      </c>
      <c r="J592">
        <v>212</v>
      </c>
      <c r="K592">
        <v>172</v>
      </c>
      <c r="L592">
        <v>129</v>
      </c>
      <c r="M592">
        <v>70</v>
      </c>
      <c r="N592">
        <v>93</v>
      </c>
    </row>
    <row r="593" spans="1:14" x14ac:dyDescent="0.2">
      <c r="A593">
        <v>1919</v>
      </c>
      <c r="B593">
        <v>3</v>
      </c>
      <c r="C593">
        <v>58</v>
      </c>
      <c r="D593">
        <v>22</v>
      </c>
      <c r="E593">
        <v>82</v>
      </c>
      <c r="F593">
        <v>91</v>
      </c>
      <c r="G593">
        <v>132</v>
      </c>
      <c r="H593">
        <v>164</v>
      </c>
      <c r="I593">
        <v>154</v>
      </c>
      <c r="J593">
        <v>180</v>
      </c>
      <c r="K593">
        <v>181</v>
      </c>
      <c r="L593">
        <v>141</v>
      </c>
      <c r="M593">
        <v>52</v>
      </c>
      <c r="N593">
        <v>108</v>
      </c>
    </row>
    <row r="594" spans="1:14" x14ac:dyDescent="0.2">
      <c r="A594">
        <v>1919</v>
      </c>
      <c r="B594">
        <v>4</v>
      </c>
      <c r="C594">
        <v>38</v>
      </c>
      <c r="D594">
        <v>16</v>
      </c>
      <c r="E594">
        <v>51</v>
      </c>
      <c r="F594">
        <v>114</v>
      </c>
      <c r="G594">
        <v>167</v>
      </c>
      <c r="H594">
        <v>189</v>
      </c>
      <c r="I594">
        <v>161</v>
      </c>
      <c r="J594">
        <v>185</v>
      </c>
      <c r="K594">
        <v>194</v>
      </c>
      <c r="L594">
        <v>162</v>
      </c>
      <c r="M594">
        <v>34</v>
      </c>
      <c r="N594">
        <v>94</v>
      </c>
    </row>
    <row r="595" spans="1:14" x14ac:dyDescent="0.2">
      <c r="A595">
        <v>1919</v>
      </c>
      <c r="B595">
        <v>5</v>
      </c>
      <c r="C595">
        <v>35</v>
      </c>
      <c r="D595">
        <v>26</v>
      </c>
      <c r="E595">
        <v>49</v>
      </c>
      <c r="F595">
        <v>112</v>
      </c>
      <c r="G595">
        <v>166</v>
      </c>
      <c r="H595">
        <v>210</v>
      </c>
      <c r="I595">
        <v>162</v>
      </c>
      <c r="J595">
        <v>203</v>
      </c>
      <c r="K595">
        <v>203</v>
      </c>
      <c r="L595">
        <v>158</v>
      </c>
      <c r="M595">
        <v>58</v>
      </c>
      <c r="N595">
        <v>104</v>
      </c>
    </row>
    <row r="596" spans="1:14" x14ac:dyDescent="0.2">
      <c r="A596">
        <v>1919</v>
      </c>
      <c r="B596">
        <v>6</v>
      </c>
      <c r="C596">
        <v>53</v>
      </c>
      <c r="D596">
        <v>27</v>
      </c>
      <c r="E596">
        <v>89</v>
      </c>
      <c r="F596">
        <v>120</v>
      </c>
      <c r="G596">
        <v>133</v>
      </c>
      <c r="H596">
        <v>228</v>
      </c>
      <c r="I596">
        <v>161</v>
      </c>
      <c r="J596">
        <v>216</v>
      </c>
      <c r="K596">
        <v>217</v>
      </c>
      <c r="L596">
        <v>157</v>
      </c>
      <c r="M596">
        <v>59</v>
      </c>
      <c r="N596">
        <v>73</v>
      </c>
    </row>
    <row r="597" spans="1:14" x14ac:dyDescent="0.2">
      <c r="A597">
        <v>1919</v>
      </c>
      <c r="B597">
        <v>7</v>
      </c>
      <c r="C597">
        <v>63</v>
      </c>
      <c r="D597">
        <v>15</v>
      </c>
      <c r="E597">
        <v>88</v>
      </c>
      <c r="F597">
        <v>121</v>
      </c>
      <c r="G597">
        <v>113</v>
      </c>
      <c r="H597">
        <v>255</v>
      </c>
      <c r="I597">
        <v>155</v>
      </c>
      <c r="J597">
        <v>196</v>
      </c>
      <c r="K597">
        <v>182</v>
      </c>
      <c r="L597">
        <v>141</v>
      </c>
      <c r="M597">
        <v>58</v>
      </c>
      <c r="N597">
        <v>60</v>
      </c>
    </row>
    <row r="598" spans="1:14" x14ac:dyDescent="0.2">
      <c r="A598">
        <v>1919</v>
      </c>
      <c r="B598">
        <v>8</v>
      </c>
      <c r="C598">
        <v>72</v>
      </c>
      <c r="D598">
        <v>4</v>
      </c>
      <c r="E598">
        <v>70</v>
      </c>
      <c r="F598">
        <v>107</v>
      </c>
      <c r="G598">
        <v>150</v>
      </c>
      <c r="H598">
        <v>203</v>
      </c>
      <c r="I598">
        <v>178</v>
      </c>
      <c r="J598">
        <v>239</v>
      </c>
      <c r="K598">
        <v>199</v>
      </c>
      <c r="L598">
        <v>150</v>
      </c>
      <c r="M598">
        <v>51</v>
      </c>
      <c r="N598">
        <v>46</v>
      </c>
    </row>
    <row r="599" spans="1:14" x14ac:dyDescent="0.2">
      <c r="A599">
        <v>1919</v>
      </c>
      <c r="B599">
        <v>9</v>
      </c>
      <c r="C599">
        <v>78</v>
      </c>
      <c r="D599">
        <v>6</v>
      </c>
      <c r="E599">
        <v>96</v>
      </c>
      <c r="F599">
        <v>105</v>
      </c>
      <c r="G599">
        <v>193</v>
      </c>
      <c r="H599">
        <v>201</v>
      </c>
      <c r="I599">
        <v>212</v>
      </c>
      <c r="J599">
        <v>257</v>
      </c>
      <c r="K599">
        <v>218</v>
      </c>
      <c r="L599">
        <v>106</v>
      </c>
      <c r="M599">
        <v>45</v>
      </c>
      <c r="N599">
        <v>32</v>
      </c>
    </row>
    <row r="600" spans="1:14" x14ac:dyDescent="0.2">
      <c r="A600">
        <v>1919</v>
      </c>
      <c r="B600">
        <v>10</v>
      </c>
      <c r="C600">
        <v>55</v>
      </c>
      <c r="D600">
        <v>11</v>
      </c>
      <c r="E600">
        <v>111</v>
      </c>
      <c r="F600">
        <v>136</v>
      </c>
      <c r="G600">
        <v>190</v>
      </c>
      <c r="H600">
        <v>211</v>
      </c>
      <c r="I600">
        <v>191</v>
      </c>
      <c r="J600">
        <v>251</v>
      </c>
      <c r="K600">
        <v>238</v>
      </c>
      <c r="L600">
        <v>91</v>
      </c>
      <c r="M600">
        <v>38</v>
      </c>
      <c r="N600">
        <v>54</v>
      </c>
    </row>
    <row r="601" spans="1:14" x14ac:dyDescent="0.2">
      <c r="A601">
        <v>1919</v>
      </c>
      <c r="B601">
        <v>11</v>
      </c>
      <c r="C601">
        <v>48</v>
      </c>
      <c r="D601">
        <v>30</v>
      </c>
      <c r="E601">
        <v>97</v>
      </c>
      <c r="F601">
        <v>148</v>
      </c>
      <c r="G601">
        <v>185</v>
      </c>
      <c r="H601">
        <v>266</v>
      </c>
      <c r="I601">
        <v>215</v>
      </c>
      <c r="J601">
        <v>245</v>
      </c>
      <c r="K601">
        <v>273</v>
      </c>
      <c r="L601">
        <v>98</v>
      </c>
      <c r="M601">
        <v>31</v>
      </c>
      <c r="N601">
        <v>88</v>
      </c>
    </row>
    <row r="602" spans="1:14" x14ac:dyDescent="0.2">
      <c r="A602">
        <v>1919</v>
      </c>
      <c r="B602">
        <v>12</v>
      </c>
      <c r="C602">
        <v>60</v>
      </c>
      <c r="D602">
        <v>41</v>
      </c>
      <c r="E602">
        <v>70</v>
      </c>
      <c r="F602">
        <v>126</v>
      </c>
      <c r="G602">
        <v>194</v>
      </c>
      <c r="H602">
        <v>229</v>
      </c>
      <c r="I602">
        <v>171</v>
      </c>
      <c r="J602">
        <v>258</v>
      </c>
      <c r="K602">
        <v>199</v>
      </c>
      <c r="L602">
        <v>101</v>
      </c>
      <c r="M602">
        <v>24</v>
      </c>
      <c r="N602">
        <v>87</v>
      </c>
    </row>
    <row r="603" spans="1:14" x14ac:dyDescent="0.2">
      <c r="A603">
        <v>1919</v>
      </c>
      <c r="B603">
        <v>13</v>
      </c>
      <c r="C603">
        <v>58</v>
      </c>
      <c r="D603">
        <v>58</v>
      </c>
      <c r="E603">
        <v>72</v>
      </c>
      <c r="F603">
        <v>101</v>
      </c>
      <c r="G603">
        <v>230</v>
      </c>
      <c r="H603">
        <v>180</v>
      </c>
      <c r="I603">
        <v>170</v>
      </c>
      <c r="J603">
        <v>240</v>
      </c>
      <c r="K603">
        <v>151</v>
      </c>
      <c r="L603">
        <v>100</v>
      </c>
      <c r="M603">
        <v>14</v>
      </c>
      <c r="N603">
        <v>78</v>
      </c>
    </row>
    <row r="604" spans="1:14" x14ac:dyDescent="0.2">
      <c r="A604">
        <v>1919</v>
      </c>
      <c r="B604">
        <v>14</v>
      </c>
      <c r="C604">
        <v>103</v>
      </c>
      <c r="D604">
        <v>52</v>
      </c>
      <c r="E604">
        <v>66</v>
      </c>
      <c r="F604">
        <v>115</v>
      </c>
      <c r="G604">
        <v>227</v>
      </c>
      <c r="H604">
        <v>202</v>
      </c>
      <c r="I604">
        <v>174</v>
      </c>
      <c r="J604">
        <v>234</v>
      </c>
      <c r="K604">
        <v>139</v>
      </c>
      <c r="L604">
        <v>94</v>
      </c>
      <c r="M604">
        <v>17</v>
      </c>
      <c r="N604">
        <v>91</v>
      </c>
    </row>
    <row r="605" spans="1:14" x14ac:dyDescent="0.2">
      <c r="A605">
        <v>1919</v>
      </c>
      <c r="B605">
        <v>15</v>
      </c>
      <c r="C605">
        <v>96</v>
      </c>
      <c r="D605">
        <v>46</v>
      </c>
      <c r="E605">
        <v>73</v>
      </c>
      <c r="F605">
        <v>87</v>
      </c>
      <c r="G605">
        <v>227</v>
      </c>
      <c r="H605">
        <v>229</v>
      </c>
      <c r="I605">
        <v>191</v>
      </c>
      <c r="J605">
        <v>252</v>
      </c>
      <c r="K605">
        <v>163</v>
      </c>
      <c r="L605">
        <v>83</v>
      </c>
      <c r="M605">
        <v>24</v>
      </c>
      <c r="N605">
        <v>76</v>
      </c>
    </row>
    <row r="606" spans="1:14" x14ac:dyDescent="0.2">
      <c r="A606">
        <v>1919</v>
      </c>
      <c r="B606">
        <v>16</v>
      </c>
      <c r="C606">
        <v>70</v>
      </c>
      <c r="D606">
        <v>47</v>
      </c>
      <c r="E606">
        <v>77</v>
      </c>
      <c r="F606">
        <v>97</v>
      </c>
      <c r="G606">
        <v>193</v>
      </c>
      <c r="H606">
        <v>221</v>
      </c>
      <c r="I606">
        <v>204</v>
      </c>
      <c r="J606">
        <v>245</v>
      </c>
      <c r="K606">
        <v>159</v>
      </c>
      <c r="L606">
        <v>101</v>
      </c>
      <c r="M606">
        <v>36</v>
      </c>
      <c r="N606">
        <v>58</v>
      </c>
    </row>
    <row r="607" spans="1:14" x14ac:dyDescent="0.2">
      <c r="A607">
        <v>1919</v>
      </c>
      <c r="B607">
        <v>17</v>
      </c>
      <c r="C607">
        <v>67</v>
      </c>
      <c r="D607">
        <v>43</v>
      </c>
      <c r="E607">
        <v>81</v>
      </c>
      <c r="F607">
        <v>110</v>
      </c>
      <c r="G607">
        <v>197</v>
      </c>
      <c r="H607">
        <v>209</v>
      </c>
      <c r="I607">
        <v>206</v>
      </c>
      <c r="J607">
        <v>243</v>
      </c>
      <c r="K607">
        <v>190</v>
      </c>
      <c r="L607">
        <v>130</v>
      </c>
      <c r="M607">
        <v>99</v>
      </c>
      <c r="N607">
        <v>78</v>
      </c>
    </row>
    <row r="608" spans="1:14" x14ac:dyDescent="0.2">
      <c r="A608">
        <v>1919</v>
      </c>
      <c r="B608">
        <v>18</v>
      </c>
      <c r="C608">
        <v>58</v>
      </c>
      <c r="D608">
        <v>47</v>
      </c>
      <c r="E608">
        <v>59</v>
      </c>
      <c r="F608">
        <v>173</v>
      </c>
      <c r="G608">
        <v>153</v>
      </c>
      <c r="H608">
        <v>205</v>
      </c>
      <c r="I608">
        <v>218</v>
      </c>
      <c r="J608">
        <v>210</v>
      </c>
      <c r="K608">
        <v>187</v>
      </c>
      <c r="L608">
        <v>128</v>
      </c>
      <c r="M608">
        <v>93</v>
      </c>
      <c r="N608">
        <v>103</v>
      </c>
    </row>
    <row r="609" spans="1:14" x14ac:dyDescent="0.2">
      <c r="A609">
        <v>1919</v>
      </c>
      <c r="B609">
        <v>19</v>
      </c>
      <c r="C609">
        <v>33</v>
      </c>
      <c r="D609">
        <v>43</v>
      </c>
      <c r="E609">
        <v>39</v>
      </c>
      <c r="F609">
        <v>178</v>
      </c>
      <c r="G609">
        <v>166</v>
      </c>
      <c r="H609">
        <v>182</v>
      </c>
      <c r="I609">
        <v>191</v>
      </c>
      <c r="J609">
        <v>202</v>
      </c>
      <c r="K609">
        <v>123</v>
      </c>
      <c r="L609">
        <v>157</v>
      </c>
      <c r="M609">
        <v>108</v>
      </c>
      <c r="N609">
        <v>88</v>
      </c>
    </row>
    <row r="610" spans="1:14" x14ac:dyDescent="0.2">
      <c r="A610">
        <v>1919</v>
      </c>
      <c r="B610">
        <v>20</v>
      </c>
      <c r="C610">
        <v>70</v>
      </c>
      <c r="D610">
        <v>89</v>
      </c>
      <c r="E610">
        <v>39</v>
      </c>
      <c r="F610">
        <v>115</v>
      </c>
      <c r="G610">
        <v>184</v>
      </c>
      <c r="H610">
        <v>156</v>
      </c>
      <c r="I610">
        <v>160</v>
      </c>
      <c r="J610">
        <v>186</v>
      </c>
      <c r="K610">
        <v>121</v>
      </c>
      <c r="L610">
        <v>138</v>
      </c>
      <c r="M610">
        <v>66</v>
      </c>
      <c r="N610">
        <v>103</v>
      </c>
    </row>
    <row r="611" spans="1:14" x14ac:dyDescent="0.2">
      <c r="A611">
        <v>1919</v>
      </c>
      <c r="B611">
        <v>21</v>
      </c>
      <c r="C611">
        <v>59</v>
      </c>
      <c r="D611">
        <v>92</v>
      </c>
      <c r="E611">
        <v>31</v>
      </c>
      <c r="F611">
        <v>115</v>
      </c>
      <c r="G611">
        <v>207</v>
      </c>
      <c r="H611">
        <v>170</v>
      </c>
      <c r="I611">
        <v>175</v>
      </c>
      <c r="J611">
        <v>182</v>
      </c>
      <c r="K611">
        <v>149</v>
      </c>
      <c r="L611">
        <v>151</v>
      </c>
      <c r="M611">
        <v>69</v>
      </c>
      <c r="N611">
        <v>90</v>
      </c>
    </row>
    <row r="612" spans="1:14" x14ac:dyDescent="0.2">
      <c r="A612">
        <v>1919</v>
      </c>
      <c r="B612">
        <v>22</v>
      </c>
      <c r="C612">
        <v>50</v>
      </c>
      <c r="D612">
        <v>105</v>
      </c>
      <c r="E612">
        <v>40</v>
      </c>
      <c r="F612">
        <v>137</v>
      </c>
      <c r="G612">
        <v>222</v>
      </c>
      <c r="H612">
        <v>183</v>
      </c>
      <c r="I612">
        <v>175</v>
      </c>
      <c r="J612">
        <v>195</v>
      </c>
      <c r="K612">
        <v>134</v>
      </c>
      <c r="L612">
        <v>138</v>
      </c>
      <c r="M612">
        <v>118</v>
      </c>
      <c r="N612">
        <v>99</v>
      </c>
    </row>
    <row r="613" spans="1:14" x14ac:dyDescent="0.2">
      <c r="A613">
        <v>1919</v>
      </c>
      <c r="B613">
        <v>23</v>
      </c>
      <c r="C613">
        <v>19</v>
      </c>
      <c r="D613">
        <v>85</v>
      </c>
      <c r="E613">
        <v>38</v>
      </c>
      <c r="F613">
        <v>121</v>
      </c>
      <c r="G613">
        <v>233</v>
      </c>
      <c r="H613">
        <v>154</v>
      </c>
      <c r="I613">
        <v>179</v>
      </c>
      <c r="J613">
        <v>192</v>
      </c>
      <c r="K613">
        <v>129</v>
      </c>
      <c r="L613">
        <v>126</v>
      </c>
      <c r="M613">
        <v>141</v>
      </c>
      <c r="N613">
        <v>111</v>
      </c>
    </row>
    <row r="614" spans="1:14" x14ac:dyDescent="0.2">
      <c r="A614">
        <v>1919</v>
      </c>
      <c r="B614">
        <v>24</v>
      </c>
      <c r="C614">
        <v>27</v>
      </c>
      <c r="D614">
        <v>69</v>
      </c>
      <c r="E614">
        <v>50</v>
      </c>
      <c r="F614">
        <v>101</v>
      </c>
      <c r="G614">
        <v>218</v>
      </c>
      <c r="H614">
        <v>155</v>
      </c>
      <c r="I614">
        <v>179</v>
      </c>
      <c r="J614">
        <v>176</v>
      </c>
      <c r="K614">
        <v>138</v>
      </c>
      <c r="L614">
        <v>99</v>
      </c>
      <c r="M614">
        <v>106</v>
      </c>
      <c r="N614">
        <v>73</v>
      </c>
    </row>
    <row r="615" spans="1:14" x14ac:dyDescent="0.2">
      <c r="A615">
        <v>1919</v>
      </c>
      <c r="B615">
        <v>25</v>
      </c>
      <c r="C615">
        <v>35</v>
      </c>
      <c r="D615">
        <v>59</v>
      </c>
      <c r="E615">
        <v>30</v>
      </c>
      <c r="F615">
        <v>103</v>
      </c>
      <c r="G615">
        <v>187</v>
      </c>
      <c r="H615">
        <v>152</v>
      </c>
      <c r="I615">
        <v>183</v>
      </c>
      <c r="J615">
        <v>159</v>
      </c>
      <c r="K615">
        <v>177</v>
      </c>
      <c r="L615">
        <v>91</v>
      </c>
      <c r="M615">
        <v>64</v>
      </c>
      <c r="N615">
        <v>44</v>
      </c>
    </row>
    <row r="616" spans="1:14" x14ac:dyDescent="0.2">
      <c r="A616">
        <v>1919</v>
      </c>
      <c r="B616">
        <v>26</v>
      </c>
      <c r="C616">
        <v>55</v>
      </c>
      <c r="D616">
        <v>50</v>
      </c>
      <c r="E616">
        <v>61</v>
      </c>
      <c r="F616">
        <v>97</v>
      </c>
      <c r="G616">
        <v>187</v>
      </c>
      <c r="H616">
        <v>146</v>
      </c>
      <c r="I616">
        <v>201</v>
      </c>
      <c r="J616">
        <v>180</v>
      </c>
      <c r="K616">
        <v>146</v>
      </c>
      <c r="L616">
        <v>94</v>
      </c>
      <c r="M616">
        <v>55</v>
      </c>
      <c r="N616">
        <v>83</v>
      </c>
    </row>
    <row r="617" spans="1:14" x14ac:dyDescent="0.2">
      <c r="A617">
        <v>1919</v>
      </c>
      <c r="B617">
        <v>27</v>
      </c>
      <c r="C617">
        <v>25</v>
      </c>
      <c r="D617">
        <v>50</v>
      </c>
      <c r="E617">
        <v>68</v>
      </c>
      <c r="F617">
        <v>57</v>
      </c>
      <c r="G617">
        <v>185</v>
      </c>
      <c r="H617">
        <v>180</v>
      </c>
      <c r="I617">
        <v>162</v>
      </c>
      <c r="J617">
        <v>158</v>
      </c>
      <c r="K617">
        <v>122</v>
      </c>
      <c r="L617">
        <v>79</v>
      </c>
      <c r="M617">
        <v>30</v>
      </c>
      <c r="N617">
        <v>94</v>
      </c>
    </row>
    <row r="618" spans="1:14" x14ac:dyDescent="0.2">
      <c r="A618">
        <v>1919</v>
      </c>
      <c r="B618">
        <v>28</v>
      </c>
      <c r="C618">
        <v>14</v>
      </c>
      <c r="D618">
        <v>70</v>
      </c>
      <c r="E618">
        <v>56</v>
      </c>
      <c r="F618">
        <v>77</v>
      </c>
      <c r="G618">
        <v>211</v>
      </c>
      <c r="H618">
        <v>182</v>
      </c>
      <c r="I618">
        <v>155</v>
      </c>
      <c r="J618">
        <v>158</v>
      </c>
      <c r="K618">
        <v>115</v>
      </c>
      <c r="L618">
        <v>62</v>
      </c>
      <c r="M618">
        <v>20</v>
      </c>
      <c r="N618">
        <v>85</v>
      </c>
    </row>
    <row r="619" spans="1:14" x14ac:dyDescent="0.2">
      <c r="A619">
        <v>1919</v>
      </c>
      <c r="B619">
        <v>29</v>
      </c>
      <c r="C619">
        <v>32</v>
      </c>
      <c r="E619">
        <v>49</v>
      </c>
      <c r="F619">
        <v>87</v>
      </c>
      <c r="G619">
        <v>217</v>
      </c>
      <c r="H619">
        <v>154</v>
      </c>
      <c r="I619">
        <v>173</v>
      </c>
      <c r="J619">
        <v>125</v>
      </c>
      <c r="K619">
        <v>135</v>
      </c>
      <c r="L619">
        <v>77</v>
      </c>
      <c r="M619">
        <v>25</v>
      </c>
      <c r="N619">
        <v>113</v>
      </c>
    </row>
    <row r="620" spans="1:14" x14ac:dyDescent="0.2">
      <c r="A620">
        <v>1919</v>
      </c>
      <c r="B620">
        <v>30</v>
      </c>
      <c r="C620">
        <v>15</v>
      </c>
      <c r="E620">
        <v>44</v>
      </c>
      <c r="F620">
        <v>116</v>
      </c>
      <c r="G620">
        <v>222</v>
      </c>
      <c r="H620">
        <v>137</v>
      </c>
      <c r="I620">
        <v>193</v>
      </c>
      <c r="J620">
        <v>147</v>
      </c>
      <c r="K620">
        <v>142</v>
      </c>
      <c r="L620">
        <v>79</v>
      </c>
      <c r="M620">
        <v>65</v>
      </c>
      <c r="N620">
        <v>99</v>
      </c>
    </row>
    <row r="621" spans="1:14" x14ac:dyDescent="0.2">
      <c r="A621">
        <v>1919</v>
      </c>
      <c r="B621">
        <v>31</v>
      </c>
      <c r="C621">
        <v>3</v>
      </c>
      <c r="E621">
        <v>64</v>
      </c>
      <c r="G621">
        <v>239</v>
      </c>
      <c r="I621">
        <v>227</v>
      </c>
      <c r="J621">
        <v>161</v>
      </c>
      <c r="L621">
        <v>80</v>
      </c>
      <c r="N621">
        <v>74</v>
      </c>
    </row>
    <row r="622" spans="1:14" x14ac:dyDescent="0.2">
      <c r="A622">
        <v>1920</v>
      </c>
      <c r="B622">
        <v>1</v>
      </c>
      <c r="C622">
        <v>28</v>
      </c>
      <c r="D622">
        <v>97</v>
      </c>
      <c r="E622">
        <v>96</v>
      </c>
      <c r="F622">
        <v>94</v>
      </c>
      <c r="G622">
        <v>139</v>
      </c>
      <c r="H622">
        <v>207</v>
      </c>
      <c r="I622">
        <v>161</v>
      </c>
      <c r="J622">
        <v>179</v>
      </c>
      <c r="K622">
        <v>167</v>
      </c>
      <c r="L622">
        <v>148</v>
      </c>
      <c r="M622">
        <v>90</v>
      </c>
      <c r="N622">
        <v>85</v>
      </c>
    </row>
    <row r="623" spans="1:14" x14ac:dyDescent="0.2">
      <c r="A623">
        <v>1920</v>
      </c>
      <c r="B623">
        <v>2</v>
      </c>
      <c r="C623">
        <v>38</v>
      </c>
      <c r="D623">
        <v>100</v>
      </c>
      <c r="E623">
        <v>91</v>
      </c>
      <c r="F623">
        <v>88</v>
      </c>
      <c r="G623">
        <v>157</v>
      </c>
      <c r="H623">
        <v>199</v>
      </c>
      <c r="I623">
        <v>185</v>
      </c>
      <c r="J623">
        <v>157</v>
      </c>
      <c r="K623">
        <v>164</v>
      </c>
      <c r="L623">
        <v>133</v>
      </c>
      <c r="M623">
        <v>79</v>
      </c>
      <c r="N623">
        <v>97</v>
      </c>
    </row>
    <row r="624" spans="1:14" x14ac:dyDescent="0.2">
      <c r="A624">
        <v>1920</v>
      </c>
      <c r="B624">
        <v>3</v>
      </c>
      <c r="C624">
        <v>37</v>
      </c>
      <c r="D624">
        <v>120</v>
      </c>
      <c r="E624">
        <v>110</v>
      </c>
      <c r="F624">
        <v>85</v>
      </c>
      <c r="G624">
        <v>125</v>
      </c>
      <c r="H624">
        <v>203</v>
      </c>
      <c r="I624">
        <v>168</v>
      </c>
      <c r="J624">
        <v>173</v>
      </c>
      <c r="K624">
        <v>194</v>
      </c>
      <c r="L624">
        <v>153</v>
      </c>
      <c r="M624">
        <v>66</v>
      </c>
      <c r="N624">
        <v>117</v>
      </c>
    </row>
    <row r="625" spans="1:14" x14ac:dyDescent="0.2">
      <c r="A625">
        <v>1920</v>
      </c>
      <c r="B625">
        <v>4</v>
      </c>
      <c r="C625">
        <v>33</v>
      </c>
      <c r="D625">
        <v>76</v>
      </c>
      <c r="E625">
        <v>126</v>
      </c>
      <c r="F625">
        <v>88</v>
      </c>
      <c r="G625">
        <v>112</v>
      </c>
      <c r="H625">
        <v>131</v>
      </c>
      <c r="I625">
        <v>165</v>
      </c>
      <c r="J625">
        <v>150</v>
      </c>
      <c r="K625">
        <v>190</v>
      </c>
      <c r="L625">
        <v>156</v>
      </c>
      <c r="M625">
        <v>71</v>
      </c>
      <c r="N625">
        <v>87</v>
      </c>
    </row>
    <row r="626" spans="1:14" x14ac:dyDescent="0.2">
      <c r="A626">
        <v>1920</v>
      </c>
      <c r="B626">
        <v>5</v>
      </c>
      <c r="C626">
        <v>41</v>
      </c>
      <c r="D626">
        <v>50</v>
      </c>
      <c r="E626">
        <v>105</v>
      </c>
      <c r="F626">
        <v>101</v>
      </c>
      <c r="G626">
        <v>125</v>
      </c>
      <c r="H626">
        <v>157</v>
      </c>
      <c r="I626">
        <v>125</v>
      </c>
      <c r="J626">
        <v>166</v>
      </c>
      <c r="K626">
        <v>187</v>
      </c>
      <c r="L626">
        <v>199</v>
      </c>
      <c r="M626">
        <v>91</v>
      </c>
      <c r="N626">
        <v>71</v>
      </c>
    </row>
    <row r="627" spans="1:14" x14ac:dyDescent="0.2">
      <c r="A627">
        <v>1920</v>
      </c>
      <c r="B627">
        <v>6</v>
      </c>
      <c r="C627">
        <v>22</v>
      </c>
      <c r="D627">
        <v>66</v>
      </c>
      <c r="E627">
        <v>116</v>
      </c>
      <c r="F627">
        <v>106</v>
      </c>
      <c r="G627">
        <v>107</v>
      </c>
      <c r="H627">
        <v>157</v>
      </c>
      <c r="I627">
        <v>178</v>
      </c>
      <c r="J627">
        <v>159</v>
      </c>
      <c r="K627">
        <v>202</v>
      </c>
      <c r="L627">
        <v>188</v>
      </c>
      <c r="M627">
        <v>102</v>
      </c>
      <c r="N627">
        <v>58</v>
      </c>
    </row>
    <row r="628" spans="1:14" x14ac:dyDescent="0.2">
      <c r="A628">
        <v>1920</v>
      </c>
      <c r="B628">
        <v>7</v>
      </c>
      <c r="C628">
        <v>82</v>
      </c>
      <c r="D628">
        <v>72</v>
      </c>
      <c r="E628">
        <v>80</v>
      </c>
      <c r="F628">
        <v>96</v>
      </c>
      <c r="G628">
        <v>128</v>
      </c>
      <c r="H628">
        <v>164</v>
      </c>
      <c r="I628">
        <v>151</v>
      </c>
      <c r="J628">
        <v>177</v>
      </c>
      <c r="K628">
        <v>173</v>
      </c>
      <c r="L628">
        <v>192</v>
      </c>
      <c r="M628">
        <v>117</v>
      </c>
      <c r="N628">
        <v>50</v>
      </c>
    </row>
    <row r="629" spans="1:14" x14ac:dyDescent="0.2">
      <c r="A629">
        <v>1920</v>
      </c>
      <c r="B629">
        <v>8</v>
      </c>
      <c r="C629">
        <v>105</v>
      </c>
      <c r="D629">
        <v>81</v>
      </c>
      <c r="E629">
        <v>56</v>
      </c>
      <c r="F629">
        <v>92</v>
      </c>
      <c r="G629">
        <v>112</v>
      </c>
      <c r="H629">
        <v>168</v>
      </c>
      <c r="I629">
        <v>165</v>
      </c>
      <c r="J629">
        <v>203</v>
      </c>
      <c r="K629">
        <v>187</v>
      </c>
      <c r="L629">
        <v>192</v>
      </c>
      <c r="M629">
        <v>117</v>
      </c>
      <c r="N629">
        <v>34</v>
      </c>
    </row>
    <row r="630" spans="1:14" x14ac:dyDescent="0.2">
      <c r="A630">
        <v>1920</v>
      </c>
      <c r="B630">
        <v>9</v>
      </c>
      <c r="C630">
        <v>69</v>
      </c>
      <c r="D630">
        <v>94</v>
      </c>
      <c r="E630">
        <v>55</v>
      </c>
      <c r="F630">
        <v>93</v>
      </c>
      <c r="G630">
        <v>142</v>
      </c>
      <c r="H630">
        <v>176</v>
      </c>
      <c r="I630">
        <v>168</v>
      </c>
      <c r="J630">
        <v>177</v>
      </c>
      <c r="K630">
        <v>192</v>
      </c>
      <c r="L630">
        <v>179</v>
      </c>
      <c r="M630">
        <v>122</v>
      </c>
      <c r="N630">
        <v>31</v>
      </c>
    </row>
    <row r="631" spans="1:14" x14ac:dyDescent="0.2">
      <c r="A631">
        <v>1920</v>
      </c>
      <c r="B631">
        <v>10</v>
      </c>
      <c r="C631">
        <v>97</v>
      </c>
      <c r="D631">
        <v>115</v>
      </c>
      <c r="E631">
        <v>88</v>
      </c>
      <c r="F631">
        <v>122</v>
      </c>
      <c r="G631">
        <v>144</v>
      </c>
      <c r="H631">
        <v>152</v>
      </c>
      <c r="I631">
        <v>168</v>
      </c>
      <c r="J631">
        <v>173</v>
      </c>
      <c r="K631">
        <v>167</v>
      </c>
      <c r="L631">
        <v>145</v>
      </c>
      <c r="M631">
        <v>120</v>
      </c>
      <c r="N631">
        <v>27</v>
      </c>
    </row>
    <row r="632" spans="1:14" x14ac:dyDescent="0.2">
      <c r="A632">
        <v>1920</v>
      </c>
      <c r="B632">
        <v>11</v>
      </c>
      <c r="C632">
        <v>83</v>
      </c>
      <c r="D632">
        <v>92</v>
      </c>
      <c r="E632">
        <v>94</v>
      </c>
      <c r="F632">
        <v>112</v>
      </c>
      <c r="G632">
        <v>164</v>
      </c>
      <c r="H632">
        <v>186</v>
      </c>
      <c r="I632">
        <v>193</v>
      </c>
      <c r="J632">
        <v>192</v>
      </c>
      <c r="K632">
        <v>172</v>
      </c>
      <c r="L632">
        <v>152</v>
      </c>
      <c r="M632">
        <v>98</v>
      </c>
      <c r="N632">
        <v>26</v>
      </c>
    </row>
    <row r="633" spans="1:14" x14ac:dyDescent="0.2">
      <c r="A633">
        <v>1920</v>
      </c>
      <c r="B633">
        <v>12</v>
      </c>
      <c r="C633">
        <v>112</v>
      </c>
      <c r="D633">
        <v>90</v>
      </c>
      <c r="E633">
        <v>89</v>
      </c>
      <c r="F633">
        <v>109</v>
      </c>
      <c r="G633">
        <v>153</v>
      </c>
      <c r="H633">
        <v>206</v>
      </c>
      <c r="I633">
        <v>188</v>
      </c>
      <c r="J633">
        <v>180</v>
      </c>
      <c r="K633">
        <v>219</v>
      </c>
      <c r="L633">
        <v>149</v>
      </c>
      <c r="M633">
        <v>120</v>
      </c>
      <c r="N633">
        <v>6</v>
      </c>
    </row>
    <row r="634" spans="1:14" x14ac:dyDescent="0.2">
      <c r="A634">
        <v>1920</v>
      </c>
      <c r="B634">
        <v>13</v>
      </c>
      <c r="C634">
        <v>106</v>
      </c>
      <c r="D634">
        <v>103</v>
      </c>
      <c r="E634">
        <v>76</v>
      </c>
      <c r="F634">
        <v>126</v>
      </c>
      <c r="G634">
        <v>144</v>
      </c>
      <c r="H634">
        <v>186</v>
      </c>
      <c r="I634">
        <v>178</v>
      </c>
      <c r="J634">
        <v>206</v>
      </c>
      <c r="K634">
        <v>195</v>
      </c>
      <c r="L634">
        <v>162</v>
      </c>
      <c r="M634">
        <v>144</v>
      </c>
      <c r="N634">
        <v>-19</v>
      </c>
    </row>
    <row r="635" spans="1:14" x14ac:dyDescent="0.2">
      <c r="A635">
        <v>1920</v>
      </c>
      <c r="B635">
        <v>14</v>
      </c>
      <c r="C635">
        <v>67</v>
      </c>
      <c r="D635">
        <v>110</v>
      </c>
      <c r="E635">
        <v>72</v>
      </c>
      <c r="F635">
        <v>117</v>
      </c>
      <c r="G635">
        <v>165</v>
      </c>
      <c r="H635">
        <v>199</v>
      </c>
      <c r="I635">
        <v>183</v>
      </c>
      <c r="J635">
        <v>201</v>
      </c>
      <c r="K635">
        <v>179</v>
      </c>
      <c r="L635">
        <v>163</v>
      </c>
      <c r="M635">
        <v>138</v>
      </c>
      <c r="N635">
        <v>22</v>
      </c>
    </row>
    <row r="636" spans="1:14" x14ac:dyDescent="0.2">
      <c r="A636">
        <v>1920</v>
      </c>
      <c r="B636">
        <v>15</v>
      </c>
      <c r="C636">
        <v>99</v>
      </c>
      <c r="D636">
        <v>92</v>
      </c>
      <c r="E636">
        <v>64</v>
      </c>
      <c r="F636">
        <v>132</v>
      </c>
      <c r="G636">
        <v>173</v>
      </c>
      <c r="H636">
        <v>210</v>
      </c>
      <c r="I636">
        <v>187</v>
      </c>
      <c r="J636">
        <v>200</v>
      </c>
      <c r="K636">
        <v>171</v>
      </c>
      <c r="L636">
        <v>152</v>
      </c>
      <c r="M636">
        <v>138</v>
      </c>
      <c r="N636">
        <v>9</v>
      </c>
    </row>
    <row r="637" spans="1:14" x14ac:dyDescent="0.2">
      <c r="A637">
        <v>1920</v>
      </c>
      <c r="B637">
        <v>16</v>
      </c>
      <c r="C637">
        <v>116</v>
      </c>
      <c r="D637">
        <v>101</v>
      </c>
      <c r="E637">
        <v>93</v>
      </c>
      <c r="F637">
        <v>118</v>
      </c>
      <c r="G637">
        <v>140</v>
      </c>
      <c r="H637">
        <v>218</v>
      </c>
      <c r="I637">
        <v>186</v>
      </c>
      <c r="J637">
        <v>187</v>
      </c>
      <c r="K637">
        <v>159</v>
      </c>
      <c r="L637">
        <v>132</v>
      </c>
      <c r="M637">
        <v>106</v>
      </c>
      <c r="N637">
        <v>18</v>
      </c>
    </row>
    <row r="638" spans="1:14" x14ac:dyDescent="0.2">
      <c r="A638">
        <v>1920</v>
      </c>
      <c r="B638">
        <v>17</v>
      </c>
      <c r="C638">
        <v>121</v>
      </c>
      <c r="D638">
        <v>142</v>
      </c>
      <c r="E638">
        <v>142</v>
      </c>
      <c r="F638">
        <v>116</v>
      </c>
      <c r="G638">
        <v>133</v>
      </c>
      <c r="H638">
        <v>236</v>
      </c>
      <c r="I638">
        <v>190</v>
      </c>
      <c r="J638">
        <v>179</v>
      </c>
      <c r="K638">
        <v>160</v>
      </c>
      <c r="L638">
        <v>116</v>
      </c>
      <c r="M638">
        <v>103</v>
      </c>
      <c r="N638">
        <v>26</v>
      </c>
    </row>
    <row r="639" spans="1:14" x14ac:dyDescent="0.2">
      <c r="A639">
        <v>1920</v>
      </c>
      <c r="B639">
        <v>18</v>
      </c>
      <c r="C639">
        <v>118</v>
      </c>
      <c r="D639">
        <v>146</v>
      </c>
      <c r="E639">
        <v>113</v>
      </c>
      <c r="F639">
        <v>119</v>
      </c>
      <c r="G639">
        <v>137</v>
      </c>
      <c r="H639">
        <v>219</v>
      </c>
      <c r="I639">
        <v>186</v>
      </c>
      <c r="J639">
        <v>150</v>
      </c>
      <c r="K639">
        <v>147</v>
      </c>
      <c r="L639">
        <v>102</v>
      </c>
      <c r="M639">
        <v>96</v>
      </c>
      <c r="N639">
        <v>31</v>
      </c>
    </row>
    <row r="640" spans="1:14" x14ac:dyDescent="0.2">
      <c r="A640">
        <v>1920</v>
      </c>
      <c r="B640">
        <v>19</v>
      </c>
      <c r="C640">
        <v>79</v>
      </c>
      <c r="D640">
        <v>115</v>
      </c>
      <c r="E640">
        <v>117</v>
      </c>
      <c r="F640">
        <v>131</v>
      </c>
      <c r="G640">
        <v>137</v>
      </c>
      <c r="H640">
        <v>209</v>
      </c>
      <c r="I640">
        <v>194</v>
      </c>
      <c r="J640">
        <v>148</v>
      </c>
      <c r="K640">
        <v>147</v>
      </c>
      <c r="L640">
        <v>102</v>
      </c>
      <c r="M640">
        <v>102</v>
      </c>
      <c r="N640">
        <v>24</v>
      </c>
    </row>
    <row r="641" spans="1:14" x14ac:dyDescent="0.2">
      <c r="A641">
        <v>1920</v>
      </c>
      <c r="B641">
        <v>20</v>
      </c>
      <c r="C641">
        <v>95</v>
      </c>
      <c r="D641">
        <v>72</v>
      </c>
      <c r="E641">
        <v>145</v>
      </c>
      <c r="F641">
        <v>93</v>
      </c>
      <c r="G641">
        <v>154</v>
      </c>
      <c r="H641">
        <v>181</v>
      </c>
      <c r="I641">
        <v>193</v>
      </c>
      <c r="J641">
        <v>152</v>
      </c>
      <c r="K641">
        <v>141</v>
      </c>
      <c r="L641">
        <v>107</v>
      </c>
      <c r="M641">
        <v>81</v>
      </c>
      <c r="N641">
        <v>69</v>
      </c>
    </row>
    <row r="642" spans="1:14" x14ac:dyDescent="0.2">
      <c r="A642">
        <v>1920</v>
      </c>
      <c r="B642">
        <v>21</v>
      </c>
      <c r="C642">
        <v>85</v>
      </c>
      <c r="D642">
        <v>57</v>
      </c>
      <c r="E642">
        <v>152</v>
      </c>
      <c r="F642">
        <v>111</v>
      </c>
      <c r="G642">
        <v>157</v>
      </c>
      <c r="H642">
        <v>191</v>
      </c>
      <c r="I642">
        <v>181</v>
      </c>
      <c r="J642">
        <v>147</v>
      </c>
      <c r="K642">
        <v>127</v>
      </c>
      <c r="L642">
        <v>120</v>
      </c>
      <c r="M642">
        <v>39</v>
      </c>
      <c r="N642">
        <v>94</v>
      </c>
    </row>
    <row r="643" spans="1:14" x14ac:dyDescent="0.2">
      <c r="A643">
        <v>1920</v>
      </c>
      <c r="B643">
        <v>22</v>
      </c>
      <c r="C643">
        <v>79</v>
      </c>
      <c r="D643">
        <v>90</v>
      </c>
      <c r="E643">
        <v>162</v>
      </c>
      <c r="F643">
        <v>101</v>
      </c>
      <c r="G643">
        <v>184</v>
      </c>
      <c r="H643">
        <v>198</v>
      </c>
      <c r="I643">
        <v>172</v>
      </c>
      <c r="J643">
        <v>165</v>
      </c>
      <c r="K643">
        <v>143</v>
      </c>
      <c r="L643">
        <v>134</v>
      </c>
      <c r="M643">
        <v>21</v>
      </c>
      <c r="N643">
        <v>69</v>
      </c>
    </row>
    <row r="644" spans="1:14" x14ac:dyDescent="0.2">
      <c r="A644">
        <v>1920</v>
      </c>
      <c r="B644">
        <v>23</v>
      </c>
      <c r="C644">
        <v>92</v>
      </c>
      <c r="D644">
        <v>89</v>
      </c>
      <c r="E644">
        <v>140</v>
      </c>
      <c r="F644">
        <v>153</v>
      </c>
      <c r="G644">
        <v>217</v>
      </c>
      <c r="H644">
        <v>200</v>
      </c>
      <c r="I644">
        <v>173</v>
      </c>
      <c r="J644">
        <v>165</v>
      </c>
      <c r="K644">
        <v>161</v>
      </c>
      <c r="L644">
        <v>136</v>
      </c>
      <c r="M644">
        <v>64</v>
      </c>
      <c r="N644">
        <v>49</v>
      </c>
    </row>
    <row r="645" spans="1:14" x14ac:dyDescent="0.2">
      <c r="A645">
        <v>1920</v>
      </c>
      <c r="B645">
        <v>24</v>
      </c>
      <c r="C645">
        <v>93</v>
      </c>
      <c r="D645">
        <v>54</v>
      </c>
      <c r="E645">
        <v>114</v>
      </c>
      <c r="F645">
        <v>144</v>
      </c>
      <c r="G645">
        <v>233</v>
      </c>
      <c r="H645">
        <v>186</v>
      </c>
      <c r="I645">
        <v>164</v>
      </c>
      <c r="J645">
        <v>172</v>
      </c>
      <c r="K645">
        <v>163</v>
      </c>
      <c r="L645">
        <v>105</v>
      </c>
      <c r="M645">
        <v>77</v>
      </c>
      <c r="N645">
        <v>118</v>
      </c>
    </row>
    <row r="646" spans="1:14" x14ac:dyDescent="0.2">
      <c r="A646">
        <v>1920</v>
      </c>
      <c r="B646">
        <v>25</v>
      </c>
      <c r="C646">
        <v>82</v>
      </c>
      <c r="D646">
        <v>81</v>
      </c>
      <c r="E646">
        <v>118</v>
      </c>
      <c r="F646">
        <v>123</v>
      </c>
      <c r="G646">
        <v>252</v>
      </c>
      <c r="H646">
        <v>181</v>
      </c>
      <c r="I646">
        <v>149</v>
      </c>
      <c r="J646">
        <v>160</v>
      </c>
      <c r="K646">
        <v>156</v>
      </c>
      <c r="L646">
        <v>128</v>
      </c>
      <c r="M646">
        <v>121</v>
      </c>
      <c r="N646">
        <v>102</v>
      </c>
    </row>
    <row r="647" spans="1:14" x14ac:dyDescent="0.2">
      <c r="A647">
        <v>1920</v>
      </c>
      <c r="B647">
        <v>26</v>
      </c>
      <c r="C647">
        <v>91</v>
      </c>
      <c r="D647">
        <v>95</v>
      </c>
      <c r="E647">
        <v>113</v>
      </c>
      <c r="F647">
        <v>116</v>
      </c>
      <c r="G647">
        <v>200</v>
      </c>
      <c r="H647">
        <v>169</v>
      </c>
      <c r="I647">
        <v>149</v>
      </c>
      <c r="J647">
        <v>171</v>
      </c>
      <c r="K647">
        <v>179</v>
      </c>
      <c r="L647">
        <v>126</v>
      </c>
      <c r="M647">
        <v>94</v>
      </c>
      <c r="N647">
        <v>114</v>
      </c>
    </row>
    <row r="648" spans="1:14" x14ac:dyDescent="0.2">
      <c r="A648">
        <v>1920</v>
      </c>
      <c r="B648">
        <v>27</v>
      </c>
      <c r="C648">
        <v>78</v>
      </c>
      <c r="D648">
        <v>88</v>
      </c>
      <c r="E648">
        <v>120</v>
      </c>
      <c r="F648">
        <v>95</v>
      </c>
      <c r="G648">
        <v>195</v>
      </c>
      <c r="H648">
        <v>191</v>
      </c>
      <c r="I648">
        <v>163</v>
      </c>
      <c r="J648">
        <v>173</v>
      </c>
      <c r="K648">
        <v>189</v>
      </c>
      <c r="L648">
        <v>86</v>
      </c>
      <c r="M648">
        <v>108</v>
      </c>
      <c r="N648">
        <v>115</v>
      </c>
    </row>
    <row r="649" spans="1:14" x14ac:dyDescent="0.2">
      <c r="A649">
        <v>1920</v>
      </c>
      <c r="B649">
        <v>28</v>
      </c>
      <c r="C649">
        <v>67</v>
      </c>
      <c r="D649">
        <v>92</v>
      </c>
      <c r="E649">
        <v>131</v>
      </c>
      <c r="F649">
        <v>100</v>
      </c>
      <c r="G649">
        <v>191</v>
      </c>
      <c r="H649">
        <v>196</v>
      </c>
      <c r="I649">
        <v>163</v>
      </c>
      <c r="J649">
        <v>208</v>
      </c>
      <c r="K649">
        <v>174</v>
      </c>
      <c r="L649">
        <v>99</v>
      </c>
      <c r="M649">
        <v>103</v>
      </c>
      <c r="N649">
        <v>101</v>
      </c>
    </row>
    <row r="650" spans="1:14" x14ac:dyDescent="0.2">
      <c r="A650">
        <v>1920</v>
      </c>
      <c r="B650">
        <v>29</v>
      </c>
      <c r="C650">
        <v>65</v>
      </c>
      <c r="D650">
        <v>121</v>
      </c>
      <c r="E650">
        <v>134</v>
      </c>
      <c r="F650">
        <v>102</v>
      </c>
      <c r="G650">
        <v>189</v>
      </c>
      <c r="H650">
        <v>195</v>
      </c>
      <c r="I650">
        <v>186</v>
      </c>
      <c r="J650">
        <v>173</v>
      </c>
      <c r="K650">
        <v>171</v>
      </c>
      <c r="L650">
        <v>100</v>
      </c>
      <c r="M650">
        <v>98</v>
      </c>
      <c r="N650">
        <v>112</v>
      </c>
    </row>
    <row r="651" spans="1:14" x14ac:dyDescent="0.2">
      <c r="A651">
        <v>1920</v>
      </c>
      <c r="B651">
        <v>30</v>
      </c>
      <c r="C651">
        <v>83</v>
      </c>
      <c r="E651">
        <v>171</v>
      </c>
      <c r="F651">
        <v>113</v>
      </c>
      <c r="G651">
        <v>161</v>
      </c>
      <c r="H651">
        <v>183</v>
      </c>
      <c r="I651">
        <v>185</v>
      </c>
      <c r="J651">
        <v>158</v>
      </c>
      <c r="K651">
        <v>168</v>
      </c>
      <c r="L651">
        <v>115</v>
      </c>
      <c r="M651">
        <v>111</v>
      </c>
      <c r="N651">
        <v>108</v>
      </c>
    </row>
    <row r="652" spans="1:14" x14ac:dyDescent="0.2">
      <c r="A652">
        <v>1920</v>
      </c>
      <c r="B652">
        <v>31</v>
      </c>
      <c r="C652">
        <v>109</v>
      </c>
      <c r="E652">
        <v>142</v>
      </c>
      <c r="G652">
        <v>157</v>
      </c>
      <c r="I652">
        <v>193</v>
      </c>
      <c r="J652">
        <v>161</v>
      </c>
      <c r="L652">
        <v>110</v>
      </c>
      <c r="N652">
        <v>124</v>
      </c>
    </row>
    <row r="653" spans="1:14" x14ac:dyDescent="0.2">
      <c r="A653">
        <v>1921</v>
      </c>
      <c r="B653">
        <v>1</v>
      </c>
      <c r="C653">
        <v>108</v>
      </c>
      <c r="D653">
        <v>67</v>
      </c>
      <c r="E653">
        <v>101</v>
      </c>
      <c r="F653">
        <v>131</v>
      </c>
      <c r="G653">
        <v>172</v>
      </c>
      <c r="H653">
        <v>177</v>
      </c>
      <c r="I653">
        <v>206</v>
      </c>
      <c r="J653">
        <v>237</v>
      </c>
      <c r="K653">
        <v>202</v>
      </c>
      <c r="L653">
        <v>192</v>
      </c>
      <c r="M653">
        <v>119</v>
      </c>
      <c r="N653">
        <v>59</v>
      </c>
    </row>
    <row r="654" spans="1:14" x14ac:dyDescent="0.2">
      <c r="A654">
        <v>1921</v>
      </c>
      <c r="B654">
        <v>2</v>
      </c>
      <c r="C654">
        <v>105</v>
      </c>
      <c r="D654">
        <v>62</v>
      </c>
      <c r="E654">
        <v>91</v>
      </c>
      <c r="F654">
        <v>162</v>
      </c>
      <c r="G654">
        <v>174</v>
      </c>
      <c r="H654">
        <v>201</v>
      </c>
      <c r="I654">
        <v>216</v>
      </c>
      <c r="J654">
        <v>210</v>
      </c>
      <c r="K654">
        <v>180</v>
      </c>
      <c r="L654">
        <v>195</v>
      </c>
      <c r="M654">
        <v>92</v>
      </c>
      <c r="N654">
        <v>50</v>
      </c>
    </row>
    <row r="655" spans="1:14" x14ac:dyDescent="0.2">
      <c r="A655">
        <v>1921</v>
      </c>
      <c r="B655">
        <v>3</v>
      </c>
      <c r="C655">
        <v>102</v>
      </c>
      <c r="D655">
        <v>54</v>
      </c>
      <c r="E655">
        <v>87</v>
      </c>
      <c r="F655">
        <v>151</v>
      </c>
      <c r="G655">
        <v>92</v>
      </c>
      <c r="H655">
        <v>204</v>
      </c>
      <c r="I655">
        <v>218</v>
      </c>
      <c r="J655">
        <v>183</v>
      </c>
      <c r="K655">
        <v>167</v>
      </c>
      <c r="L655">
        <v>184</v>
      </c>
      <c r="M655">
        <v>132</v>
      </c>
      <c r="N655">
        <v>38</v>
      </c>
    </row>
    <row r="656" spans="1:14" x14ac:dyDescent="0.2">
      <c r="A656">
        <v>1921</v>
      </c>
      <c r="B656">
        <v>4</v>
      </c>
      <c r="C656">
        <v>118</v>
      </c>
      <c r="D656">
        <v>45</v>
      </c>
      <c r="E656">
        <v>106</v>
      </c>
      <c r="F656">
        <v>113</v>
      </c>
      <c r="G656">
        <v>92</v>
      </c>
      <c r="H656">
        <v>148</v>
      </c>
      <c r="I656">
        <v>191</v>
      </c>
      <c r="J656">
        <v>177</v>
      </c>
      <c r="K656">
        <v>199</v>
      </c>
      <c r="L656">
        <v>208</v>
      </c>
      <c r="M656">
        <v>139</v>
      </c>
      <c r="N656">
        <v>25</v>
      </c>
    </row>
    <row r="657" spans="1:14" x14ac:dyDescent="0.2">
      <c r="A657">
        <v>1921</v>
      </c>
      <c r="B657">
        <v>5</v>
      </c>
      <c r="C657">
        <v>85</v>
      </c>
      <c r="D657">
        <v>45</v>
      </c>
      <c r="E657">
        <v>96</v>
      </c>
      <c r="F657">
        <v>118</v>
      </c>
      <c r="G657">
        <v>119</v>
      </c>
      <c r="H657">
        <v>187</v>
      </c>
      <c r="I657">
        <v>235</v>
      </c>
      <c r="J657">
        <v>175</v>
      </c>
      <c r="K657">
        <v>213</v>
      </c>
      <c r="L657">
        <v>234</v>
      </c>
      <c r="M657">
        <v>108</v>
      </c>
      <c r="N657">
        <v>74</v>
      </c>
    </row>
    <row r="658" spans="1:14" x14ac:dyDescent="0.2">
      <c r="A658">
        <v>1921</v>
      </c>
      <c r="B658">
        <v>6</v>
      </c>
      <c r="C658">
        <v>95</v>
      </c>
      <c r="D658">
        <v>34</v>
      </c>
      <c r="E658">
        <v>98</v>
      </c>
      <c r="F658">
        <v>133</v>
      </c>
      <c r="G658">
        <v>141</v>
      </c>
      <c r="H658">
        <v>205</v>
      </c>
      <c r="I658">
        <v>255</v>
      </c>
      <c r="J658">
        <v>191</v>
      </c>
      <c r="K658">
        <v>231</v>
      </c>
      <c r="L658">
        <v>246</v>
      </c>
      <c r="M658">
        <v>81</v>
      </c>
      <c r="N658">
        <v>120</v>
      </c>
    </row>
    <row r="659" spans="1:14" x14ac:dyDescent="0.2">
      <c r="A659">
        <v>1921</v>
      </c>
      <c r="B659">
        <v>7</v>
      </c>
      <c r="C659">
        <v>64</v>
      </c>
      <c r="D659">
        <v>28</v>
      </c>
      <c r="E659">
        <v>62</v>
      </c>
      <c r="F659">
        <v>121</v>
      </c>
      <c r="G659">
        <v>157</v>
      </c>
      <c r="H659">
        <v>226</v>
      </c>
      <c r="I659">
        <v>234</v>
      </c>
      <c r="J659">
        <v>190</v>
      </c>
      <c r="K659">
        <v>254</v>
      </c>
      <c r="L659">
        <v>202</v>
      </c>
      <c r="M659">
        <v>63</v>
      </c>
      <c r="N659">
        <v>101</v>
      </c>
    </row>
    <row r="660" spans="1:14" x14ac:dyDescent="0.2">
      <c r="A660">
        <v>1921</v>
      </c>
      <c r="B660">
        <v>8</v>
      </c>
      <c r="C660">
        <v>86</v>
      </c>
      <c r="D660">
        <v>44</v>
      </c>
      <c r="E660">
        <v>90</v>
      </c>
      <c r="F660">
        <v>117</v>
      </c>
      <c r="G660">
        <v>144</v>
      </c>
      <c r="H660">
        <v>197</v>
      </c>
      <c r="I660">
        <v>273</v>
      </c>
      <c r="J660">
        <v>176</v>
      </c>
      <c r="K660">
        <v>257</v>
      </c>
      <c r="L660">
        <v>212</v>
      </c>
      <c r="M660">
        <v>34</v>
      </c>
      <c r="N660">
        <v>108</v>
      </c>
    </row>
    <row r="661" spans="1:14" x14ac:dyDescent="0.2">
      <c r="A661">
        <v>1921</v>
      </c>
      <c r="B661">
        <v>9</v>
      </c>
      <c r="C661">
        <v>133</v>
      </c>
      <c r="D661">
        <v>69</v>
      </c>
      <c r="E661">
        <v>111</v>
      </c>
      <c r="F661">
        <v>93</v>
      </c>
      <c r="G661">
        <v>145</v>
      </c>
      <c r="H661">
        <v>174</v>
      </c>
      <c r="I661">
        <v>288</v>
      </c>
      <c r="J661">
        <v>179</v>
      </c>
      <c r="K661">
        <v>253</v>
      </c>
      <c r="L661">
        <v>240</v>
      </c>
      <c r="M661">
        <v>45</v>
      </c>
      <c r="N661">
        <v>113</v>
      </c>
    </row>
    <row r="662" spans="1:14" x14ac:dyDescent="0.2">
      <c r="A662">
        <v>1921</v>
      </c>
      <c r="B662">
        <v>10</v>
      </c>
      <c r="C662">
        <v>118</v>
      </c>
      <c r="D662">
        <v>65</v>
      </c>
      <c r="E662">
        <v>128</v>
      </c>
      <c r="F662">
        <v>141</v>
      </c>
      <c r="G662">
        <v>155</v>
      </c>
      <c r="H662">
        <v>187</v>
      </c>
      <c r="I662">
        <v>301</v>
      </c>
      <c r="J662">
        <v>185</v>
      </c>
      <c r="K662">
        <v>183</v>
      </c>
      <c r="L662">
        <v>212</v>
      </c>
      <c r="M662">
        <v>67</v>
      </c>
      <c r="N662">
        <v>115</v>
      </c>
    </row>
    <row r="663" spans="1:14" x14ac:dyDescent="0.2">
      <c r="A663">
        <v>1921</v>
      </c>
      <c r="B663">
        <v>11</v>
      </c>
      <c r="C663">
        <v>82</v>
      </c>
      <c r="D663">
        <v>63</v>
      </c>
      <c r="E663">
        <v>104</v>
      </c>
      <c r="F663">
        <v>117</v>
      </c>
      <c r="G663">
        <v>163</v>
      </c>
      <c r="H663">
        <v>174</v>
      </c>
      <c r="I663">
        <v>285</v>
      </c>
      <c r="J663">
        <v>185</v>
      </c>
      <c r="K663">
        <v>167</v>
      </c>
      <c r="L663">
        <v>212</v>
      </c>
      <c r="M663">
        <v>40</v>
      </c>
      <c r="N663">
        <v>97</v>
      </c>
    </row>
    <row r="664" spans="1:14" x14ac:dyDescent="0.2">
      <c r="A664">
        <v>1921</v>
      </c>
      <c r="B664">
        <v>12</v>
      </c>
      <c r="C664">
        <v>78</v>
      </c>
      <c r="D664">
        <v>78</v>
      </c>
      <c r="E664">
        <v>104</v>
      </c>
      <c r="F664">
        <v>177</v>
      </c>
      <c r="G664">
        <v>194</v>
      </c>
      <c r="H664">
        <v>165</v>
      </c>
      <c r="I664">
        <v>268</v>
      </c>
      <c r="J664">
        <v>161</v>
      </c>
      <c r="K664">
        <v>171</v>
      </c>
      <c r="L664">
        <v>159</v>
      </c>
      <c r="M664">
        <v>44</v>
      </c>
      <c r="N664">
        <v>73</v>
      </c>
    </row>
    <row r="665" spans="1:14" x14ac:dyDescent="0.2">
      <c r="A665">
        <v>1921</v>
      </c>
      <c r="B665">
        <v>13</v>
      </c>
      <c r="C665">
        <v>51</v>
      </c>
      <c r="D665">
        <v>79</v>
      </c>
      <c r="E665">
        <v>108</v>
      </c>
      <c r="F665">
        <v>161</v>
      </c>
      <c r="G665">
        <v>209</v>
      </c>
      <c r="H665">
        <v>181</v>
      </c>
      <c r="I665">
        <v>269</v>
      </c>
      <c r="J665">
        <v>183</v>
      </c>
      <c r="K665">
        <v>184</v>
      </c>
      <c r="L665">
        <v>183</v>
      </c>
      <c r="M665">
        <v>58</v>
      </c>
      <c r="N665">
        <v>77</v>
      </c>
    </row>
    <row r="666" spans="1:14" x14ac:dyDescent="0.2">
      <c r="A666">
        <v>1921</v>
      </c>
      <c r="B666">
        <v>14</v>
      </c>
      <c r="C666">
        <v>53</v>
      </c>
      <c r="D666">
        <v>90</v>
      </c>
      <c r="E666">
        <v>106</v>
      </c>
      <c r="F666">
        <v>93</v>
      </c>
      <c r="G666">
        <v>191</v>
      </c>
      <c r="H666">
        <v>206</v>
      </c>
      <c r="I666">
        <v>233</v>
      </c>
      <c r="J666">
        <v>174</v>
      </c>
      <c r="K666">
        <v>187</v>
      </c>
      <c r="L666">
        <v>144</v>
      </c>
      <c r="M666">
        <v>71</v>
      </c>
      <c r="N666">
        <v>80</v>
      </c>
    </row>
    <row r="667" spans="1:14" x14ac:dyDescent="0.2">
      <c r="A667">
        <v>1921</v>
      </c>
      <c r="B667">
        <v>15</v>
      </c>
      <c r="C667">
        <v>55</v>
      </c>
      <c r="D667">
        <v>90</v>
      </c>
      <c r="E667">
        <v>119</v>
      </c>
      <c r="F667">
        <v>65</v>
      </c>
      <c r="G667">
        <v>153</v>
      </c>
      <c r="H667">
        <v>231</v>
      </c>
      <c r="I667">
        <v>246</v>
      </c>
      <c r="J667">
        <v>175</v>
      </c>
      <c r="K667">
        <v>150</v>
      </c>
      <c r="L667">
        <v>163</v>
      </c>
      <c r="M667">
        <v>58</v>
      </c>
      <c r="N667">
        <v>93</v>
      </c>
    </row>
    <row r="668" spans="1:14" x14ac:dyDescent="0.2">
      <c r="A668">
        <v>1921</v>
      </c>
      <c r="B668">
        <v>16</v>
      </c>
      <c r="C668">
        <v>88</v>
      </c>
      <c r="D668">
        <v>114</v>
      </c>
      <c r="E668">
        <v>120</v>
      </c>
      <c r="F668">
        <v>75</v>
      </c>
      <c r="G668">
        <v>172</v>
      </c>
      <c r="H668">
        <v>245</v>
      </c>
      <c r="I668">
        <v>265</v>
      </c>
      <c r="J668">
        <v>201</v>
      </c>
      <c r="K668">
        <v>152</v>
      </c>
      <c r="L668">
        <v>170</v>
      </c>
      <c r="M668">
        <v>94</v>
      </c>
      <c r="N668">
        <v>105</v>
      </c>
    </row>
    <row r="669" spans="1:14" x14ac:dyDescent="0.2">
      <c r="A669">
        <v>1921</v>
      </c>
      <c r="B669">
        <v>17</v>
      </c>
      <c r="C669">
        <v>111</v>
      </c>
      <c r="D669">
        <v>104</v>
      </c>
      <c r="E669">
        <v>126</v>
      </c>
      <c r="F669">
        <v>72</v>
      </c>
      <c r="G669">
        <v>157</v>
      </c>
      <c r="H669">
        <v>265</v>
      </c>
      <c r="I669">
        <v>278</v>
      </c>
      <c r="J669">
        <v>205</v>
      </c>
      <c r="K669">
        <v>147</v>
      </c>
      <c r="L669">
        <v>186</v>
      </c>
      <c r="M669">
        <v>75</v>
      </c>
      <c r="N669">
        <v>128</v>
      </c>
    </row>
    <row r="670" spans="1:14" x14ac:dyDescent="0.2">
      <c r="A670">
        <v>1921</v>
      </c>
      <c r="B670">
        <v>18</v>
      </c>
      <c r="C670">
        <v>87</v>
      </c>
      <c r="D670">
        <v>84</v>
      </c>
      <c r="E670">
        <v>104</v>
      </c>
      <c r="F670">
        <v>89</v>
      </c>
      <c r="G670">
        <v>167</v>
      </c>
      <c r="H670">
        <v>165</v>
      </c>
      <c r="I670">
        <v>289</v>
      </c>
      <c r="J670">
        <v>243</v>
      </c>
      <c r="K670">
        <v>176</v>
      </c>
      <c r="L670">
        <v>218</v>
      </c>
      <c r="M670">
        <v>65</v>
      </c>
      <c r="N670">
        <v>118</v>
      </c>
    </row>
    <row r="671" spans="1:14" x14ac:dyDescent="0.2">
      <c r="A671">
        <v>1921</v>
      </c>
      <c r="B671">
        <v>19</v>
      </c>
      <c r="C671">
        <v>82</v>
      </c>
      <c r="D671">
        <v>55</v>
      </c>
      <c r="E671">
        <v>106</v>
      </c>
      <c r="F671">
        <v>99</v>
      </c>
      <c r="G671">
        <v>170</v>
      </c>
      <c r="H671">
        <v>153</v>
      </c>
      <c r="I671">
        <v>286</v>
      </c>
      <c r="J671">
        <v>237</v>
      </c>
      <c r="K671">
        <v>157</v>
      </c>
      <c r="L671">
        <v>186</v>
      </c>
      <c r="M671">
        <v>61</v>
      </c>
      <c r="N671">
        <v>114</v>
      </c>
    </row>
    <row r="672" spans="1:14" x14ac:dyDescent="0.2">
      <c r="A672">
        <v>1921</v>
      </c>
      <c r="B672">
        <v>20</v>
      </c>
      <c r="C672">
        <v>115</v>
      </c>
      <c r="D672">
        <v>69</v>
      </c>
      <c r="E672">
        <v>104</v>
      </c>
      <c r="F672">
        <v>110</v>
      </c>
      <c r="G672">
        <v>167</v>
      </c>
      <c r="H672">
        <v>180</v>
      </c>
      <c r="I672">
        <v>255</v>
      </c>
      <c r="J672">
        <v>226</v>
      </c>
      <c r="K672">
        <v>181</v>
      </c>
      <c r="L672">
        <v>124</v>
      </c>
      <c r="M672">
        <v>52</v>
      </c>
      <c r="N672">
        <v>92</v>
      </c>
    </row>
    <row r="673" spans="1:14" x14ac:dyDescent="0.2">
      <c r="A673">
        <v>1921</v>
      </c>
      <c r="B673">
        <v>21</v>
      </c>
      <c r="C673">
        <v>99</v>
      </c>
      <c r="D673">
        <v>84</v>
      </c>
      <c r="E673">
        <v>126</v>
      </c>
      <c r="F673">
        <v>127</v>
      </c>
      <c r="G673">
        <v>188</v>
      </c>
      <c r="H673">
        <v>176</v>
      </c>
      <c r="I673">
        <v>213</v>
      </c>
      <c r="J673">
        <v>172</v>
      </c>
      <c r="K673">
        <v>189</v>
      </c>
      <c r="L673">
        <v>134</v>
      </c>
      <c r="M673">
        <v>46</v>
      </c>
      <c r="N673">
        <v>112</v>
      </c>
    </row>
    <row r="674" spans="1:14" x14ac:dyDescent="0.2">
      <c r="A674">
        <v>1921</v>
      </c>
      <c r="B674">
        <v>22</v>
      </c>
      <c r="C674">
        <v>88</v>
      </c>
      <c r="D674">
        <v>97</v>
      </c>
      <c r="E674">
        <v>126</v>
      </c>
      <c r="F674">
        <v>127</v>
      </c>
      <c r="G674">
        <v>199</v>
      </c>
      <c r="H674">
        <v>188</v>
      </c>
      <c r="I674">
        <v>225</v>
      </c>
      <c r="J674">
        <v>198</v>
      </c>
      <c r="K674">
        <v>213</v>
      </c>
      <c r="L674">
        <v>145</v>
      </c>
      <c r="M674">
        <v>94</v>
      </c>
      <c r="N674">
        <v>98</v>
      </c>
    </row>
    <row r="675" spans="1:14" x14ac:dyDescent="0.2">
      <c r="A675">
        <v>1921</v>
      </c>
      <c r="B675">
        <v>23</v>
      </c>
      <c r="C675">
        <v>94</v>
      </c>
      <c r="D675">
        <v>131</v>
      </c>
      <c r="E675">
        <v>124</v>
      </c>
      <c r="F675">
        <v>123</v>
      </c>
      <c r="G675">
        <v>186</v>
      </c>
      <c r="H675">
        <v>225</v>
      </c>
      <c r="I675">
        <v>221</v>
      </c>
      <c r="J675">
        <v>201</v>
      </c>
      <c r="K675">
        <v>204</v>
      </c>
      <c r="L675">
        <v>83</v>
      </c>
      <c r="M675">
        <v>121</v>
      </c>
      <c r="N675">
        <v>71</v>
      </c>
    </row>
    <row r="676" spans="1:14" x14ac:dyDescent="0.2">
      <c r="A676">
        <v>1921</v>
      </c>
      <c r="B676">
        <v>24</v>
      </c>
      <c r="C676">
        <v>108</v>
      </c>
      <c r="D676">
        <v>141</v>
      </c>
      <c r="E676">
        <v>166</v>
      </c>
      <c r="F676">
        <v>122</v>
      </c>
      <c r="G676">
        <v>214</v>
      </c>
      <c r="H676">
        <v>268</v>
      </c>
      <c r="I676">
        <v>224</v>
      </c>
      <c r="J676">
        <v>189</v>
      </c>
      <c r="K676">
        <v>170</v>
      </c>
      <c r="L676">
        <v>104</v>
      </c>
      <c r="M676">
        <v>98</v>
      </c>
      <c r="N676">
        <v>68</v>
      </c>
    </row>
    <row r="677" spans="1:14" x14ac:dyDescent="0.2">
      <c r="A677">
        <v>1921</v>
      </c>
      <c r="B677">
        <v>25</v>
      </c>
      <c r="C677">
        <v>107</v>
      </c>
      <c r="D677">
        <v>92</v>
      </c>
      <c r="E677">
        <v>134</v>
      </c>
      <c r="F677">
        <v>115</v>
      </c>
      <c r="G677">
        <v>235</v>
      </c>
      <c r="H677">
        <v>288</v>
      </c>
      <c r="I677">
        <v>256</v>
      </c>
      <c r="J677">
        <v>180</v>
      </c>
      <c r="K677">
        <v>178</v>
      </c>
      <c r="L677">
        <v>125</v>
      </c>
      <c r="M677">
        <v>51</v>
      </c>
      <c r="N677">
        <v>90</v>
      </c>
    </row>
    <row r="678" spans="1:14" x14ac:dyDescent="0.2">
      <c r="A678">
        <v>1921</v>
      </c>
      <c r="B678">
        <v>26</v>
      </c>
      <c r="C678">
        <v>98</v>
      </c>
      <c r="D678">
        <v>84</v>
      </c>
      <c r="E678">
        <v>95</v>
      </c>
      <c r="F678">
        <v>123</v>
      </c>
      <c r="G678">
        <v>189</v>
      </c>
      <c r="H678">
        <v>221</v>
      </c>
      <c r="I678">
        <v>214</v>
      </c>
      <c r="J678">
        <v>191</v>
      </c>
      <c r="K678">
        <v>169</v>
      </c>
      <c r="L678">
        <v>134</v>
      </c>
      <c r="M678">
        <v>29</v>
      </c>
      <c r="N678">
        <v>104</v>
      </c>
    </row>
    <row r="679" spans="1:14" x14ac:dyDescent="0.2">
      <c r="A679">
        <v>1921</v>
      </c>
      <c r="B679">
        <v>27</v>
      </c>
      <c r="C679">
        <v>100</v>
      </c>
      <c r="D679">
        <v>92</v>
      </c>
      <c r="E679">
        <v>93</v>
      </c>
      <c r="F679">
        <v>161</v>
      </c>
      <c r="G679">
        <v>138</v>
      </c>
      <c r="H679">
        <v>168</v>
      </c>
      <c r="I679">
        <v>199</v>
      </c>
      <c r="J679">
        <v>198</v>
      </c>
      <c r="K679">
        <v>165</v>
      </c>
      <c r="L679">
        <v>143</v>
      </c>
      <c r="M679">
        <v>28</v>
      </c>
      <c r="N679">
        <v>120</v>
      </c>
    </row>
    <row r="680" spans="1:14" x14ac:dyDescent="0.2">
      <c r="A680">
        <v>1921</v>
      </c>
      <c r="B680">
        <v>28</v>
      </c>
      <c r="C680">
        <v>118</v>
      </c>
      <c r="D680">
        <v>86</v>
      </c>
      <c r="E680">
        <v>102</v>
      </c>
      <c r="F680">
        <v>193</v>
      </c>
      <c r="G680">
        <v>142</v>
      </c>
      <c r="H680">
        <v>206</v>
      </c>
      <c r="I680">
        <v>248</v>
      </c>
      <c r="J680">
        <v>197</v>
      </c>
      <c r="K680">
        <v>173</v>
      </c>
      <c r="L680">
        <v>134</v>
      </c>
      <c r="M680">
        <v>76</v>
      </c>
      <c r="N680">
        <v>113</v>
      </c>
    </row>
    <row r="681" spans="1:14" x14ac:dyDescent="0.2">
      <c r="A681">
        <v>1921</v>
      </c>
      <c r="B681">
        <v>29</v>
      </c>
      <c r="C681">
        <v>106</v>
      </c>
      <c r="E681">
        <v>92</v>
      </c>
      <c r="F681">
        <v>180</v>
      </c>
      <c r="G681">
        <v>143</v>
      </c>
      <c r="H681">
        <v>209</v>
      </c>
      <c r="I681">
        <v>207</v>
      </c>
      <c r="J681">
        <v>171</v>
      </c>
      <c r="K681">
        <v>169</v>
      </c>
      <c r="L681">
        <v>147</v>
      </c>
      <c r="M681">
        <v>95</v>
      </c>
      <c r="N681">
        <v>84</v>
      </c>
    </row>
    <row r="682" spans="1:14" x14ac:dyDescent="0.2">
      <c r="A682">
        <v>1921</v>
      </c>
      <c r="B682">
        <v>30</v>
      </c>
      <c r="C682">
        <v>100</v>
      </c>
      <c r="E682">
        <v>112</v>
      </c>
      <c r="F682">
        <v>192</v>
      </c>
      <c r="G682">
        <v>174</v>
      </c>
      <c r="H682">
        <v>185</v>
      </c>
      <c r="I682">
        <v>222</v>
      </c>
      <c r="J682">
        <v>167</v>
      </c>
      <c r="K682">
        <v>177</v>
      </c>
      <c r="L682">
        <v>149</v>
      </c>
      <c r="M682">
        <v>43</v>
      </c>
      <c r="N682">
        <v>115</v>
      </c>
    </row>
    <row r="683" spans="1:14" x14ac:dyDescent="0.2">
      <c r="A683">
        <v>1921</v>
      </c>
      <c r="B683">
        <v>31</v>
      </c>
      <c r="C683">
        <v>70</v>
      </c>
      <c r="E683">
        <v>146</v>
      </c>
      <c r="G683">
        <v>168</v>
      </c>
      <c r="I683">
        <v>237</v>
      </c>
      <c r="J683">
        <v>178</v>
      </c>
      <c r="L683">
        <v>131</v>
      </c>
      <c r="N683">
        <v>84</v>
      </c>
    </row>
    <row r="684" spans="1:14" x14ac:dyDescent="0.2">
      <c r="A684">
        <v>1922</v>
      </c>
      <c r="B684">
        <v>1</v>
      </c>
      <c r="C684">
        <v>117</v>
      </c>
      <c r="D684">
        <v>81</v>
      </c>
      <c r="E684">
        <v>82</v>
      </c>
      <c r="F684">
        <v>50</v>
      </c>
      <c r="G684">
        <v>97</v>
      </c>
      <c r="H684">
        <v>268</v>
      </c>
      <c r="I684">
        <v>162</v>
      </c>
      <c r="J684">
        <v>170</v>
      </c>
      <c r="K684">
        <v>154</v>
      </c>
      <c r="L684">
        <v>163</v>
      </c>
      <c r="M684">
        <v>104</v>
      </c>
      <c r="N684">
        <v>93</v>
      </c>
    </row>
    <row r="685" spans="1:14" x14ac:dyDescent="0.2">
      <c r="A685">
        <v>1922</v>
      </c>
      <c r="B685">
        <v>2</v>
      </c>
      <c r="C685">
        <v>117</v>
      </c>
      <c r="D685">
        <v>101</v>
      </c>
      <c r="E685">
        <v>99</v>
      </c>
      <c r="F685">
        <v>73</v>
      </c>
      <c r="G685">
        <v>113</v>
      </c>
      <c r="H685">
        <v>227</v>
      </c>
      <c r="I685">
        <v>160</v>
      </c>
      <c r="J685">
        <v>167</v>
      </c>
      <c r="K685">
        <v>168</v>
      </c>
      <c r="L685">
        <v>151</v>
      </c>
      <c r="M685">
        <v>74</v>
      </c>
      <c r="N685">
        <v>91</v>
      </c>
    </row>
    <row r="686" spans="1:14" x14ac:dyDescent="0.2">
      <c r="A686">
        <v>1922</v>
      </c>
      <c r="B686">
        <v>3</v>
      </c>
      <c r="C686">
        <v>53</v>
      </c>
      <c r="D686">
        <v>94</v>
      </c>
      <c r="E686">
        <v>123</v>
      </c>
      <c r="F686">
        <v>31</v>
      </c>
      <c r="G686">
        <v>122</v>
      </c>
      <c r="H686">
        <v>173</v>
      </c>
      <c r="I686">
        <v>172</v>
      </c>
      <c r="J686">
        <v>171</v>
      </c>
      <c r="K686">
        <v>172</v>
      </c>
      <c r="L686">
        <v>154</v>
      </c>
      <c r="M686">
        <v>51</v>
      </c>
      <c r="N686">
        <v>90</v>
      </c>
    </row>
    <row r="687" spans="1:14" x14ac:dyDescent="0.2">
      <c r="A687">
        <v>1922</v>
      </c>
      <c r="B687">
        <v>4</v>
      </c>
      <c r="C687">
        <v>31</v>
      </c>
      <c r="D687">
        <v>54</v>
      </c>
      <c r="E687">
        <v>99</v>
      </c>
      <c r="F687">
        <v>69</v>
      </c>
      <c r="G687">
        <v>133</v>
      </c>
      <c r="H687">
        <v>182</v>
      </c>
      <c r="I687">
        <v>177</v>
      </c>
      <c r="J687">
        <v>183</v>
      </c>
      <c r="K687">
        <v>166</v>
      </c>
      <c r="L687">
        <v>160</v>
      </c>
      <c r="M687">
        <v>67</v>
      </c>
      <c r="N687">
        <v>89</v>
      </c>
    </row>
    <row r="688" spans="1:14" x14ac:dyDescent="0.2">
      <c r="A688">
        <v>1922</v>
      </c>
      <c r="B688">
        <v>5</v>
      </c>
      <c r="C688">
        <v>36</v>
      </c>
      <c r="D688">
        <v>6</v>
      </c>
      <c r="E688">
        <v>112</v>
      </c>
      <c r="F688">
        <v>88</v>
      </c>
      <c r="G688">
        <v>130</v>
      </c>
      <c r="H688">
        <v>194</v>
      </c>
      <c r="I688">
        <v>160</v>
      </c>
      <c r="J688">
        <v>188</v>
      </c>
      <c r="K688">
        <v>183</v>
      </c>
      <c r="L688">
        <v>158</v>
      </c>
      <c r="M688">
        <v>86</v>
      </c>
      <c r="N688">
        <v>108</v>
      </c>
    </row>
    <row r="689" spans="1:14" x14ac:dyDescent="0.2">
      <c r="A689">
        <v>1922</v>
      </c>
      <c r="B689">
        <v>6</v>
      </c>
      <c r="C689">
        <v>51</v>
      </c>
      <c r="D689">
        <v>6</v>
      </c>
      <c r="E689">
        <v>115</v>
      </c>
      <c r="F689">
        <v>90</v>
      </c>
      <c r="G689">
        <v>169</v>
      </c>
      <c r="H689">
        <v>225</v>
      </c>
      <c r="I689">
        <v>145</v>
      </c>
      <c r="J689">
        <v>184</v>
      </c>
      <c r="K689">
        <v>199</v>
      </c>
      <c r="L689">
        <v>133</v>
      </c>
      <c r="M689">
        <v>126</v>
      </c>
      <c r="N689">
        <v>88</v>
      </c>
    </row>
    <row r="690" spans="1:14" x14ac:dyDescent="0.2">
      <c r="A690">
        <v>1922</v>
      </c>
      <c r="B690">
        <v>7</v>
      </c>
      <c r="C690">
        <v>75</v>
      </c>
      <c r="D690">
        <v>27</v>
      </c>
      <c r="E690">
        <v>84</v>
      </c>
      <c r="F690">
        <v>69</v>
      </c>
      <c r="G690">
        <v>205</v>
      </c>
      <c r="H690">
        <v>234</v>
      </c>
      <c r="I690">
        <v>165</v>
      </c>
      <c r="J690">
        <v>162</v>
      </c>
      <c r="K690">
        <v>175</v>
      </c>
      <c r="L690">
        <v>128</v>
      </c>
      <c r="M690">
        <v>120</v>
      </c>
      <c r="N690">
        <v>81</v>
      </c>
    </row>
    <row r="691" spans="1:14" x14ac:dyDescent="0.2">
      <c r="A691">
        <v>1922</v>
      </c>
      <c r="B691">
        <v>8</v>
      </c>
      <c r="C691">
        <v>117</v>
      </c>
      <c r="D691">
        <v>40</v>
      </c>
      <c r="E691">
        <v>77</v>
      </c>
      <c r="F691">
        <v>73</v>
      </c>
      <c r="G691">
        <v>224</v>
      </c>
      <c r="H691">
        <v>224</v>
      </c>
      <c r="I691">
        <v>163</v>
      </c>
      <c r="J691">
        <v>176</v>
      </c>
      <c r="K691">
        <v>170</v>
      </c>
      <c r="L691">
        <v>115</v>
      </c>
      <c r="M691">
        <v>103</v>
      </c>
      <c r="N691">
        <v>63</v>
      </c>
    </row>
    <row r="692" spans="1:14" x14ac:dyDescent="0.2">
      <c r="A692">
        <v>1922</v>
      </c>
      <c r="B692">
        <v>9</v>
      </c>
      <c r="C692">
        <v>127</v>
      </c>
      <c r="D692">
        <v>47</v>
      </c>
      <c r="E692">
        <v>83</v>
      </c>
      <c r="F692">
        <v>71</v>
      </c>
      <c r="G692">
        <v>195</v>
      </c>
      <c r="H692">
        <v>203</v>
      </c>
      <c r="I692">
        <v>153</v>
      </c>
      <c r="J692">
        <v>153</v>
      </c>
      <c r="K692">
        <v>139</v>
      </c>
      <c r="L692">
        <v>125</v>
      </c>
      <c r="M692">
        <v>96</v>
      </c>
      <c r="N692">
        <v>58</v>
      </c>
    </row>
    <row r="693" spans="1:14" x14ac:dyDescent="0.2">
      <c r="A693">
        <v>1922</v>
      </c>
      <c r="B693">
        <v>10</v>
      </c>
      <c r="C693">
        <v>95</v>
      </c>
      <c r="D693">
        <v>62</v>
      </c>
      <c r="E693">
        <v>58</v>
      </c>
      <c r="F693">
        <v>95</v>
      </c>
      <c r="G693">
        <v>145</v>
      </c>
      <c r="H693">
        <v>204</v>
      </c>
      <c r="I693">
        <v>172</v>
      </c>
      <c r="J693">
        <v>159</v>
      </c>
      <c r="K693">
        <v>149</v>
      </c>
      <c r="L693">
        <v>114</v>
      </c>
      <c r="M693">
        <v>112</v>
      </c>
      <c r="N693">
        <v>63</v>
      </c>
    </row>
    <row r="694" spans="1:14" x14ac:dyDescent="0.2">
      <c r="A694">
        <v>1922</v>
      </c>
      <c r="B694">
        <v>11</v>
      </c>
      <c r="C694">
        <v>77</v>
      </c>
      <c r="D694">
        <v>58</v>
      </c>
      <c r="E694">
        <v>88</v>
      </c>
      <c r="F694">
        <v>100</v>
      </c>
      <c r="G694">
        <v>107</v>
      </c>
      <c r="H694">
        <v>200</v>
      </c>
      <c r="I694">
        <v>195</v>
      </c>
      <c r="J694">
        <v>160</v>
      </c>
      <c r="K694">
        <v>161</v>
      </c>
      <c r="L694">
        <v>108</v>
      </c>
      <c r="M694">
        <v>94</v>
      </c>
      <c r="N694">
        <v>60</v>
      </c>
    </row>
    <row r="695" spans="1:14" x14ac:dyDescent="0.2">
      <c r="A695">
        <v>1922</v>
      </c>
      <c r="B695">
        <v>12</v>
      </c>
      <c r="C695">
        <v>50</v>
      </c>
      <c r="D695">
        <v>11</v>
      </c>
      <c r="E695">
        <v>112</v>
      </c>
      <c r="F695">
        <v>100</v>
      </c>
      <c r="G695">
        <v>108</v>
      </c>
      <c r="H695">
        <v>233</v>
      </c>
      <c r="I695">
        <v>213</v>
      </c>
      <c r="J695">
        <v>146</v>
      </c>
      <c r="K695">
        <v>136</v>
      </c>
      <c r="L695">
        <v>145</v>
      </c>
      <c r="M695">
        <v>86</v>
      </c>
      <c r="N695">
        <v>97</v>
      </c>
    </row>
    <row r="696" spans="1:14" x14ac:dyDescent="0.2">
      <c r="A696">
        <v>1922</v>
      </c>
      <c r="B696">
        <v>13</v>
      </c>
      <c r="C696">
        <v>28</v>
      </c>
      <c r="D696">
        <v>51</v>
      </c>
      <c r="E696">
        <v>65</v>
      </c>
      <c r="F696">
        <v>109</v>
      </c>
      <c r="G696">
        <v>126</v>
      </c>
      <c r="H696">
        <v>172</v>
      </c>
      <c r="I696">
        <v>163</v>
      </c>
      <c r="J696">
        <v>174</v>
      </c>
      <c r="K696">
        <v>137</v>
      </c>
      <c r="L696">
        <v>156</v>
      </c>
      <c r="M696">
        <v>85</v>
      </c>
      <c r="N696">
        <v>124</v>
      </c>
    </row>
    <row r="697" spans="1:14" x14ac:dyDescent="0.2">
      <c r="A697">
        <v>1922</v>
      </c>
      <c r="B697">
        <v>14</v>
      </c>
      <c r="C697">
        <v>28</v>
      </c>
      <c r="D697">
        <v>48</v>
      </c>
      <c r="E697">
        <v>101</v>
      </c>
      <c r="F697">
        <v>159</v>
      </c>
      <c r="G697">
        <v>146</v>
      </c>
      <c r="H697">
        <v>153</v>
      </c>
      <c r="I697">
        <v>169</v>
      </c>
      <c r="J697">
        <v>173</v>
      </c>
      <c r="K697">
        <v>148</v>
      </c>
      <c r="L697">
        <v>167</v>
      </c>
      <c r="M697">
        <v>83</v>
      </c>
      <c r="N697">
        <v>109</v>
      </c>
    </row>
    <row r="698" spans="1:14" x14ac:dyDescent="0.2">
      <c r="A698">
        <v>1922</v>
      </c>
      <c r="B698">
        <v>15</v>
      </c>
      <c r="C698">
        <v>17</v>
      </c>
      <c r="D698">
        <v>67</v>
      </c>
      <c r="E698">
        <v>65</v>
      </c>
      <c r="F698">
        <v>130</v>
      </c>
      <c r="G698">
        <v>156</v>
      </c>
      <c r="H698">
        <v>176</v>
      </c>
      <c r="I698">
        <v>171</v>
      </c>
      <c r="J698">
        <v>179</v>
      </c>
      <c r="K698">
        <v>137</v>
      </c>
      <c r="L698">
        <v>158</v>
      </c>
      <c r="M698">
        <v>96</v>
      </c>
      <c r="N698">
        <v>74</v>
      </c>
    </row>
    <row r="699" spans="1:14" x14ac:dyDescent="0.2">
      <c r="A699">
        <v>1922</v>
      </c>
      <c r="B699">
        <v>16</v>
      </c>
      <c r="C699">
        <v>35</v>
      </c>
      <c r="D699">
        <v>92</v>
      </c>
      <c r="E699">
        <v>88</v>
      </c>
      <c r="F699">
        <v>87</v>
      </c>
      <c r="G699">
        <v>166</v>
      </c>
      <c r="H699">
        <v>193</v>
      </c>
      <c r="I699">
        <v>149</v>
      </c>
      <c r="J699">
        <v>180</v>
      </c>
      <c r="K699">
        <v>147</v>
      </c>
      <c r="L699">
        <v>152</v>
      </c>
      <c r="M699">
        <v>72</v>
      </c>
      <c r="N699">
        <v>75</v>
      </c>
    </row>
    <row r="700" spans="1:14" x14ac:dyDescent="0.2">
      <c r="A700">
        <v>1922</v>
      </c>
      <c r="B700">
        <v>17</v>
      </c>
      <c r="C700">
        <v>17</v>
      </c>
      <c r="D700">
        <v>89</v>
      </c>
      <c r="E700">
        <v>80</v>
      </c>
      <c r="F700">
        <v>74</v>
      </c>
      <c r="G700">
        <v>159</v>
      </c>
      <c r="H700">
        <v>153</v>
      </c>
      <c r="I700">
        <v>171</v>
      </c>
      <c r="J700">
        <v>176</v>
      </c>
      <c r="K700">
        <v>165</v>
      </c>
      <c r="L700">
        <v>126</v>
      </c>
      <c r="M700">
        <v>101</v>
      </c>
      <c r="N700">
        <v>66</v>
      </c>
    </row>
    <row r="701" spans="1:14" x14ac:dyDescent="0.2">
      <c r="A701">
        <v>1922</v>
      </c>
      <c r="B701">
        <v>18</v>
      </c>
      <c r="C701">
        <v>56</v>
      </c>
      <c r="D701">
        <v>62</v>
      </c>
      <c r="E701">
        <v>79</v>
      </c>
      <c r="F701">
        <v>80</v>
      </c>
      <c r="G701">
        <v>149</v>
      </c>
      <c r="H701">
        <v>163</v>
      </c>
      <c r="I701">
        <v>168</v>
      </c>
      <c r="J701">
        <v>161</v>
      </c>
      <c r="K701">
        <v>141</v>
      </c>
      <c r="L701">
        <v>114</v>
      </c>
      <c r="M701">
        <v>112</v>
      </c>
      <c r="N701">
        <v>86</v>
      </c>
    </row>
    <row r="702" spans="1:14" x14ac:dyDescent="0.2">
      <c r="A702">
        <v>1922</v>
      </c>
      <c r="B702">
        <v>19</v>
      </c>
      <c r="C702">
        <v>75</v>
      </c>
      <c r="D702">
        <v>94</v>
      </c>
      <c r="E702">
        <v>52</v>
      </c>
      <c r="F702">
        <v>124</v>
      </c>
      <c r="G702">
        <v>163</v>
      </c>
      <c r="H702">
        <v>208</v>
      </c>
      <c r="I702">
        <v>184</v>
      </c>
      <c r="J702">
        <v>189</v>
      </c>
      <c r="K702">
        <v>161</v>
      </c>
      <c r="L702">
        <v>102</v>
      </c>
      <c r="M702">
        <v>89</v>
      </c>
      <c r="N702">
        <v>83</v>
      </c>
    </row>
    <row r="703" spans="1:14" x14ac:dyDescent="0.2">
      <c r="A703">
        <v>1922</v>
      </c>
      <c r="B703">
        <v>20</v>
      </c>
      <c r="C703">
        <v>50</v>
      </c>
      <c r="D703">
        <v>69</v>
      </c>
      <c r="E703">
        <v>46</v>
      </c>
      <c r="F703">
        <v>136</v>
      </c>
      <c r="G703">
        <v>196</v>
      </c>
      <c r="H703">
        <v>182</v>
      </c>
      <c r="I703">
        <v>197</v>
      </c>
      <c r="J703">
        <v>200</v>
      </c>
      <c r="K703">
        <v>185</v>
      </c>
      <c r="L703">
        <v>83</v>
      </c>
      <c r="M703">
        <v>90</v>
      </c>
      <c r="N703">
        <v>64</v>
      </c>
    </row>
    <row r="704" spans="1:14" x14ac:dyDescent="0.2">
      <c r="A704">
        <v>1922</v>
      </c>
      <c r="B704">
        <v>21</v>
      </c>
      <c r="C704">
        <v>86</v>
      </c>
      <c r="D704">
        <v>77</v>
      </c>
      <c r="E704">
        <v>31</v>
      </c>
      <c r="F704">
        <v>121</v>
      </c>
      <c r="G704">
        <v>255</v>
      </c>
      <c r="H704">
        <v>174</v>
      </c>
      <c r="I704">
        <v>198</v>
      </c>
      <c r="J704">
        <v>194</v>
      </c>
      <c r="K704">
        <v>197</v>
      </c>
      <c r="L704">
        <v>107</v>
      </c>
      <c r="M704">
        <v>82</v>
      </c>
      <c r="N704">
        <v>83</v>
      </c>
    </row>
    <row r="705" spans="1:14" x14ac:dyDescent="0.2">
      <c r="A705">
        <v>1922</v>
      </c>
      <c r="B705">
        <v>22</v>
      </c>
      <c r="C705">
        <v>90</v>
      </c>
      <c r="D705">
        <v>95</v>
      </c>
      <c r="E705">
        <v>44</v>
      </c>
      <c r="F705">
        <v>97</v>
      </c>
      <c r="G705">
        <v>238</v>
      </c>
      <c r="H705">
        <v>155</v>
      </c>
      <c r="I705">
        <v>175</v>
      </c>
      <c r="J705">
        <v>187</v>
      </c>
      <c r="K705">
        <v>175</v>
      </c>
      <c r="L705">
        <v>95</v>
      </c>
      <c r="M705">
        <v>83</v>
      </c>
      <c r="N705">
        <v>89</v>
      </c>
    </row>
    <row r="706" spans="1:14" x14ac:dyDescent="0.2">
      <c r="A706">
        <v>1922</v>
      </c>
      <c r="B706">
        <v>23</v>
      </c>
      <c r="C706">
        <v>41</v>
      </c>
      <c r="D706">
        <v>133</v>
      </c>
      <c r="E706">
        <v>53</v>
      </c>
      <c r="F706">
        <v>112</v>
      </c>
      <c r="G706">
        <v>261</v>
      </c>
      <c r="H706">
        <v>164</v>
      </c>
      <c r="I706">
        <v>164</v>
      </c>
      <c r="J706">
        <v>154</v>
      </c>
      <c r="K706">
        <v>134</v>
      </c>
      <c r="L706">
        <v>87</v>
      </c>
      <c r="M706">
        <v>98</v>
      </c>
      <c r="N706">
        <v>80</v>
      </c>
    </row>
    <row r="707" spans="1:14" x14ac:dyDescent="0.2">
      <c r="A707">
        <v>1922</v>
      </c>
      <c r="B707">
        <v>24</v>
      </c>
      <c r="C707">
        <v>5</v>
      </c>
      <c r="D707">
        <v>129</v>
      </c>
      <c r="E707">
        <v>54</v>
      </c>
      <c r="F707">
        <v>98</v>
      </c>
      <c r="G707">
        <v>244</v>
      </c>
      <c r="H707">
        <v>159</v>
      </c>
      <c r="I707">
        <v>167</v>
      </c>
      <c r="J707">
        <v>157</v>
      </c>
      <c r="K707">
        <v>142</v>
      </c>
      <c r="L707">
        <v>98</v>
      </c>
      <c r="M707">
        <v>76</v>
      </c>
      <c r="N707">
        <v>68</v>
      </c>
    </row>
    <row r="708" spans="1:14" x14ac:dyDescent="0.2">
      <c r="A708">
        <v>1922</v>
      </c>
      <c r="B708">
        <v>25</v>
      </c>
      <c r="C708">
        <v>55</v>
      </c>
      <c r="D708">
        <v>141</v>
      </c>
      <c r="E708">
        <v>72</v>
      </c>
      <c r="F708">
        <v>105</v>
      </c>
      <c r="G708">
        <v>217</v>
      </c>
      <c r="H708">
        <v>156</v>
      </c>
      <c r="I708">
        <v>184</v>
      </c>
      <c r="J708">
        <v>158</v>
      </c>
      <c r="K708">
        <v>143</v>
      </c>
      <c r="L708">
        <v>90</v>
      </c>
      <c r="M708">
        <v>68</v>
      </c>
      <c r="N708">
        <v>89</v>
      </c>
    </row>
    <row r="709" spans="1:14" x14ac:dyDescent="0.2">
      <c r="A709">
        <v>1922</v>
      </c>
      <c r="B709">
        <v>26</v>
      </c>
      <c r="C709">
        <v>63</v>
      </c>
      <c r="D709">
        <v>108</v>
      </c>
      <c r="E709">
        <v>53</v>
      </c>
      <c r="F709">
        <v>88</v>
      </c>
      <c r="G709">
        <v>191</v>
      </c>
      <c r="H709">
        <v>159</v>
      </c>
      <c r="I709">
        <v>170</v>
      </c>
      <c r="J709">
        <v>179</v>
      </c>
      <c r="K709">
        <v>167</v>
      </c>
      <c r="L709">
        <v>80</v>
      </c>
      <c r="M709">
        <v>96</v>
      </c>
      <c r="N709">
        <v>79</v>
      </c>
    </row>
    <row r="710" spans="1:14" x14ac:dyDescent="0.2">
      <c r="A710">
        <v>1922</v>
      </c>
      <c r="B710">
        <v>27</v>
      </c>
      <c r="C710">
        <v>52</v>
      </c>
      <c r="D710">
        <v>96</v>
      </c>
      <c r="E710">
        <v>63</v>
      </c>
      <c r="F710">
        <v>81</v>
      </c>
      <c r="G710">
        <v>190</v>
      </c>
      <c r="H710">
        <v>161</v>
      </c>
      <c r="I710">
        <v>182</v>
      </c>
      <c r="J710">
        <v>173</v>
      </c>
      <c r="K710">
        <v>163</v>
      </c>
      <c r="L710">
        <v>80</v>
      </c>
      <c r="M710">
        <v>81</v>
      </c>
      <c r="N710">
        <v>68</v>
      </c>
    </row>
    <row r="711" spans="1:14" x14ac:dyDescent="0.2">
      <c r="A711">
        <v>1922</v>
      </c>
      <c r="B711">
        <v>28</v>
      </c>
      <c r="C711">
        <v>89</v>
      </c>
      <c r="D711">
        <v>102</v>
      </c>
      <c r="E711">
        <v>68</v>
      </c>
      <c r="F711">
        <v>103</v>
      </c>
      <c r="G711">
        <v>212</v>
      </c>
      <c r="H711">
        <v>152</v>
      </c>
      <c r="I711">
        <v>188</v>
      </c>
      <c r="J711">
        <v>162</v>
      </c>
      <c r="K711">
        <v>161</v>
      </c>
      <c r="L711">
        <v>61</v>
      </c>
      <c r="M711">
        <v>109</v>
      </c>
      <c r="N711">
        <v>61</v>
      </c>
    </row>
    <row r="712" spans="1:14" x14ac:dyDescent="0.2">
      <c r="A712">
        <v>1922</v>
      </c>
      <c r="B712">
        <v>29</v>
      </c>
      <c r="C712">
        <v>90</v>
      </c>
      <c r="E712">
        <v>51</v>
      </c>
      <c r="F712">
        <v>113</v>
      </c>
      <c r="G712">
        <v>243</v>
      </c>
      <c r="H712">
        <v>153</v>
      </c>
      <c r="I712">
        <v>193</v>
      </c>
      <c r="J712">
        <v>192</v>
      </c>
      <c r="K712">
        <v>139</v>
      </c>
      <c r="L712">
        <v>53</v>
      </c>
      <c r="M712">
        <v>106</v>
      </c>
      <c r="N712">
        <v>91</v>
      </c>
    </row>
    <row r="713" spans="1:14" x14ac:dyDescent="0.2">
      <c r="A713">
        <v>1922</v>
      </c>
      <c r="B713">
        <v>30</v>
      </c>
      <c r="C713">
        <v>74</v>
      </c>
      <c r="E713">
        <v>55</v>
      </c>
      <c r="F713">
        <v>120</v>
      </c>
      <c r="G713">
        <v>249</v>
      </c>
      <c r="H713">
        <v>161</v>
      </c>
      <c r="I713">
        <v>177</v>
      </c>
      <c r="J713">
        <v>161</v>
      </c>
      <c r="K713">
        <v>134</v>
      </c>
      <c r="L713">
        <v>70</v>
      </c>
      <c r="M713">
        <v>88</v>
      </c>
      <c r="N713">
        <v>69</v>
      </c>
    </row>
    <row r="714" spans="1:14" x14ac:dyDescent="0.2">
      <c r="A714">
        <v>1922</v>
      </c>
      <c r="B714">
        <v>31</v>
      </c>
      <c r="C714">
        <v>71</v>
      </c>
      <c r="E714">
        <v>33</v>
      </c>
      <c r="G714">
        <v>255</v>
      </c>
      <c r="I714">
        <v>173</v>
      </c>
      <c r="J714">
        <v>164</v>
      </c>
      <c r="L714">
        <v>85</v>
      </c>
      <c r="N714">
        <v>51</v>
      </c>
    </row>
    <row r="715" spans="1:14" x14ac:dyDescent="0.2">
      <c r="A715">
        <v>1923</v>
      </c>
      <c r="B715">
        <v>1</v>
      </c>
      <c r="C715">
        <v>89</v>
      </c>
      <c r="D715">
        <v>130</v>
      </c>
      <c r="E715">
        <v>91</v>
      </c>
      <c r="F715">
        <v>118</v>
      </c>
      <c r="G715">
        <v>155</v>
      </c>
      <c r="H715">
        <v>130</v>
      </c>
      <c r="I715">
        <v>157</v>
      </c>
      <c r="J715">
        <v>192</v>
      </c>
      <c r="K715">
        <v>159</v>
      </c>
      <c r="L715">
        <v>153</v>
      </c>
      <c r="M715">
        <v>91</v>
      </c>
      <c r="N715">
        <v>71</v>
      </c>
    </row>
    <row r="716" spans="1:14" x14ac:dyDescent="0.2">
      <c r="A716">
        <v>1923</v>
      </c>
      <c r="B716">
        <v>2</v>
      </c>
      <c r="C716">
        <v>110</v>
      </c>
      <c r="D716">
        <v>117</v>
      </c>
      <c r="E716">
        <v>100</v>
      </c>
      <c r="F716">
        <v>122</v>
      </c>
      <c r="G716">
        <v>176</v>
      </c>
      <c r="H716">
        <v>157</v>
      </c>
      <c r="I716">
        <v>192</v>
      </c>
      <c r="J716">
        <v>194</v>
      </c>
      <c r="K716">
        <v>158</v>
      </c>
      <c r="L716">
        <v>139</v>
      </c>
      <c r="M716">
        <v>121</v>
      </c>
      <c r="N716">
        <v>73</v>
      </c>
    </row>
    <row r="717" spans="1:14" x14ac:dyDescent="0.2">
      <c r="A717">
        <v>1923</v>
      </c>
      <c r="B717">
        <v>3</v>
      </c>
      <c r="C717">
        <v>89</v>
      </c>
      <c r="D717">
        <v>111</v>
      </c>
      <c r="E717">
        <v>86</v>
      </c>
      <c r="F717">
        <v>129</v>
      </c>
      <c r="G717">
        <v>207</v>
      </c>
      <c r="H717">
        <v>178</v>
      </c>
      <c r="I717">
        <v>171</v>
      </c>
      <c r="J717">
        <v>191</v>
      </c>
      <c r="K717">
        <v>162</v>
      </c>
      <c r="L717">
        <v>85</v>
      </c>
      <c r="M717">
        <v>134</v>
      </c>
      <c r="N717">
        <v>51</v>
      </c>
    </row>
    <row r="718" spans="1:14" x14ac:dyDescent="0.2">
      <c r="A718">
        <v>1923</v>
      </c>
      <c r="B718">
        <v>4</v>
      </c>
      <c r="C718">
        <v>67</v>
      </c>
      <c r="D718">
        <v>81</v>
      </c>
      <c r="E718">
        <v>79</v>
      </c>
      <c r="F718">
        <v>145</v>
      </c>
      <c r="G718">
        <v>211</v>
      </c>
      <c r="H718">
        <v>123</v>
      </c>
      <c r="I718">
        <v>198</v>
      </c>
      <c r="J718">
        <v>220</v>
      </c>
      <c r="K718">
        <v>160</v>
      </c>
      <c r="L718">
        <v>115</v>
      </c>
      <c r="M718">
        <v>91</v>
      </c>
      <c r="N718">
        <v>57</v>
      </c>
    </row>
    <row r="719" spans="1:14" x14ac:dyDescent="0.2">
      <c r="A719">
        <v>1923</v>
      </c>
      <c r="B719">
        <v>5</v>
      </c>
      <c r="C719">
        <v>72</v>
      </c>
      <c r="D719">
        <v>80</v>
      </c>
      <c r="E719">
        <v>84</v>
      </c>
      <c r="F719">
        <v>123</v>
      </c>
      <c r="G719">
        <v>167</v>
      </c>
      <c r="H719">
        <v>148</v>
      </c>
      <c r="I719">
        <v>252</v>
      </c>
      <c r="J719">
        <v>248</v>
      </c>
      <c r="K719">
        <v>181</v>
      </c>
      <c r="L719">
        <v>103</v>
      </c>
      <c r="M719">
        <v>81</v>
      </c>
      <c r="N719">
        <v>34</v>
      </c>
    </row>
    <row r="720" spans="1:14" x14ac:dyDescent="0.2">
      <c r="A720">
        <v>1923</v>
      </c>
      <c r="B720">
        <v>6</v>
      </c>
      <c r="C720">
        <v>73</v>
      </c>
      <c r="D720">
        <v>63</v>
      </c>
      <c r="E720">
        <v>86</v>
      </c>
      <c r="F720">
        <v>74</v>
      </c>
      <c r="G720">
        <v>171</v>
      </c>
      <c r="H720">
        <v>141</v>
      </c>
      <c r="I720">
        <v>294</v>
      </c>
      <c r="J720">
        <v>220</v>
      </c>
      <c r="K720">
        <v>193</v>
      </c>
      <c r="L720">
        <v>128</v>
      </c>
      <c r="M720">
        <v>59</v>
      </c>
      <c r="N720">
        <v>43</v>
      </c>
    </row>
    <row r="721" spans="1:14" x14ac:dyDescent="0.2">
      <c r="A721">
        <v>1923</v>
      </c>
      <c r="B721">
        <v>7</v>
      </c>
      <c r="C721">
        <v>113</v>
      </c>
      <c r="D721">
        <v>113</v>
      </c>
      <c r="E721">
        <v>97</v>
      </c>
      <c r="F721">
        <v>119</v>
      </c>
      <c r="G721">
        <v>143</v>
      </c>
      <c r="H721">
        <v>171</v>
      </c>
      <c r="I721">
        <v>289</v>
      </c>
      <c r="J721">
        <v>217</v>
      </c>
      <c r="K721">
        <v>193</v>
      </c>
      <c r="L721">
        <v>134</v>
      </c>
      <c r="M721">
        <v>58</v>
      </c>
      <c r="N721">
        <v>74</v>
      </c>
    </row>
    <row r="722" spans="1:14" x14ac:dyDescent="0.2">
      <c r="A722">
        <v>1923</v>
      </c>
      <c r="B722">
        <v>8</v>
      </c>
      <c r="C722">
        <v>97</v>
      </c>
      <c r="D722">
        <v>88</v>
      </c>
      <c r="E722">
        <v>83</v>
      </c>
      <c r="F722">
        <v>93</v>
      </c>
      <c r="G722">
        <v>151</v>
      </c>
      <c r="H722">
        <v>149</v>
      </c>
      <c r="I722">
        <v>232</v>
      </c>
      <c r="J722">
        <v>248</v>
      </c>
      <c r="K722">
        <v>177</v>
      </c>
      <c r="L722">
        <v>149</v>
      </c>
      <c r="M722">
        <v>66</v>
      </c>
      <c r="N722">
        <v>75</v>
      </c>
    </row>
    <row r="723" spans="1:14" x14ac:dyDescent="0.2">
      <c r="A723">
        <v>1923</v>
      </c>
      <c r="B723">
        <v>9</v>
      </c>
      <c r="C723">
        <v>74</v>
      </c>
      <c r="D723">
        <v>89</v>
      </c>
      <c r="E723">
        <v>52</v>
      </c>
      <c r="F723">
        <v>71</v>
      </c>
      <c r="G723">
        <v>136</v>
      </c>
      <c r="H723">
        <v>178</v>
      </c>
      <c r="I723">
        <v>255</v>
      </c>
      <c r="J723">
        <v>225</v>
      </c>
      <c r="K723">
        <v>199</v>
      </c>
      <c r="L723">
        <v>154</v>
      </c>
      <c r="M723">
        <v>55</v>
      </c>
      <c r="N723">
        <v>47</v>
      </c>
    </row>
    <row r="724" spans="1:14" x14ac:dyDescent="0.2">
      <c r="A724">
        <v>1923</v>
      </c>
      <c r="B724">
        <v>10</v>
      </c>
      <c r="C724">
        <v>69</v>
      </c>
      <c r="D724">
        <v>86</v>
      </c>
      <c r="E724">
        <v>62</v>
      </c>
      <c r="F724">
        <v>97</v>
      </c>
      <c r="G724">
        <v>99</v>
      </c>
      <c r="H724">
        <v>169</v>
      </c>
      <c r="I724">
        <v>247</v>
      </c>
      <c r="J724">
        <v>213</v>
      </c>
      <c r="K724">
        <v>171</v>
      </c>
      <c r="L724">
        <v>136</v>
      </c>
      <c r="M724">
        <v>80</v>
      </c>
      <c r="N724">
        <v>75</v>
      </c>
    </row>
    <row r="725" spans="1:14" x14ac:dyDescent="0.2">
      <c r="A725">
        <v>1923</v>
      </c>
      <c r="B725">
        <v>11</v>
      </c>
      <c r="C725">
        <v>64</v>
      </c>
      <c r="D725">
        <v>91</v>
      </c>
      <c r="E725">
        <v>63</v>
      </c>
      <c r="F725">
        <v>145</v>
      </c>
      <c r="G725">
        <v>97</v>
      </c>
      <c r="H725">
        <v>155</v>
      </c>
      <c r="I725">
        <v>279</v>
      </c>
      <c r="J725">
        <v>213</v>
      </c>
      <c r="K725">
        <v>186</v>
      </c>
      <c r="L725">
        <v>115</v>
      </c>
      <c r="M725">
        <v>72</v>
      </c>
      <c r="N725">
        <v>93</v>
      </c>
    </row>
    <row r="726" spans="1:14" x14ac:dyDescent="0.2">
      <c r="A726">
        <v>1923</v>
      </c>
      <c r="B726">
        <v>12</v>
      </c>
      <c r="C726">
        <v>49</v>
      </c>
      <c r="D726">
        <v>79</v>
      </c>
      <c r="E726">
        <v>74</v>
      </c>
      <c r="F726">
        <v>144</v>
      </c>
      <c r="G726">
        <v>93</v>
      </c>
      <c r="H726">
        <v>143</v>
      </c>
      <c r="I726">
        <v>311</v>
      </c>
      <c r="J726">
        <v>233</v>
      </c>
      <c r="K726">
        <v>187</v>
      </c>
      <c r="L726">
        <v>110</v>
      </c>
      <c r="M726">
        <v>110</v>
      </c>
      <c r="N726">
        <v>80</v>
      </c>
    </row>
    <row r="727" spans="1:14" x14ac:dyDescent="0.2">
      <c r="A727">
        <v>1923</v>
      </c>
      <c r="B727">
        <v>13</v>
      </c>
      <c r="C727">
        <v>65</v>
      </c>
      <c r="D727">
        <v>65</v>
      </c>
      <c r="E727">
        <v>87</v>
      </c>
      <c r="F727">
        <v>119</v>
      </c>
      <c r="G727">
        <v>103</v>
      </c>
      <c r="H727">
        <v>168</v>
      </c>
      <c r="I727">
        <v>306</v>
      </c>
      <c r="J727">
        <v>240</v>
      </c>
      <c r="K727">
        <v>181</v>
      </c>
      <c r="L727">
        <v>108</v>
      </c>
      <c r="M727">
        <v>110</v>
      </c>
      <c r="N727">
        <v>84</v>
      </c>
    </row>
    <row r="728" spans="1:14" x14ac:dyDescent="0.2">
      <c r="A728">
        <v>1923</v>
      </c>
      <c r="B728">
        <v>14</v>
      </c>
      <c r="C728">
        <v>112</v>
      </c>
      <c r="D728">
        <v>63</v>
      </c>
      <c r="E728">
        <v>69</v>
      </c>
      <c r="F728">
        <v>106</v>
      </c>
      <c r="G728">
        <v>104</v>
      </c>
      <c r="H728">
        <v>151</v>
      </c>
      <c r="I728">
        <v>219</v>
      </c>
      <c r="J728">
        <v>236</v>
      </c>
      <c r="K728">
        <v>168</v>
      </c>
      <c r="L728">
        <v>102</v>
      </c>
      <c r="M728">
        <v>76</v>
      </c>
      <c r="N728">
        <v>72</v>
      </c>
    </row>
    <row r="729" spans="1:14" x14ac:dyDescent="0.2">
      <c r="A729">
        <v>1923</v>
      </c>
      <c r="B729">
        <v>15</v>
      </c>
      <c r="C729">
        <v>82</v>
      </c>
      <c r="D729">
        <v>72</v>
      </c>
      <c r="E729">
        <v>55</v>
      </c>
      <c r="F729">
        <v>118</v>
      </c>
      <c r="G729">
        <v>104</v>
      </c>
      <c r="H729">
        <v>139</v>
      </c>
      <c r="I729">
        <v>215</v>
      </c>
      <c r="J729">
        <v>184</v>
      </c>
      <c r="K729">
        <v>157</v>
      </c>
      <c r="L729">
        <v>110</v>
      </c>
      <c r="M729">
        <v>85</v>
      </c>
      <c r="N729">
        <v>78</v>
      </c>
    </row>
    <row r="730" spans="1:14" x14ac:dyDescent="0.2">
      <c r="A730">
        <v>1923</v>
      </c>
      <c r="B730">
        <v>16</v>
      </c>
      <c r="C730">
        <v>79</v>
      </c>
      <c r="D730">
        <v>92</v>
      </c>
      <c r="E730">
        <v>70</v>
      </c>
      <c r="F730">
        <v>116</v>
      </c>
      <c r="G730">
        <v>96</v>
      </c>
      <c r="H730">
        <v>121</v>
      </c>
      <c r="I730">
        <v>204</v>
      </c>
      <c r="J730">
        <v>174</v>
      </c>
      <c r="K730">
        <v>137</v>
      </c>
      <c r="L730">
        <v>117</v>
      </c>
      <c r="M730">
        <v>78</v>
      </c>
      <c r="N730">
        <v>93</v>
      </c>
    </row>
    <row r="731" spans="1:14" x14ac:dyDescent="0.2">
      <c r="A731">
        <v>1923</v>
      </c>
      <c r="B731">
        <v>17</v>
      </c>
      <c r="C731">
        <v>51</v>
      </c>
      <c r="D731">
        <v>76</v>
      </c>
      <c r="E731">
        <v>96</v>
      </c>
      <c r="F731">
        <v>98</v>
      </c>
      <c r="G731">
        <v>107</v>
      </c>
      <c r="H731">
        <v>145</v>
      </c>
      <c r="I731">
        <v>185</v>
      </c>
      <c r="J731">
        <v>189</v>
      </c>
      <c r="K731">
        <v>143</v>
      </c>
      <c r="L731">
        <v>121</v>
      </c>
      <c r="M731">
        <v>65</v>
      </c>
      <c r="N731">
        <v>105</v>
      </c>
    </row>
    <row r="732" spans="1:14" x14ac:dyDescent="0.2">
      <c r="A732">
        <v>1923</v>
      </c>
      <c r="B732">
        <v>18</v>
      </c>
      <c r="C732">
        <v>82</v>
      </c>
      <c r="D732">
        <v>57</v>
      </c>
      <c r="E732">
        <v>103</v>
      </c>
      <c r="F732">
        <v>88</v>
      </c>
      <c r="G732">
        <v>105</v>
      </c>
      <c r="H732">
        <v>147</v>
      </c>
      <c r="I732">
        <v>189</v>
      </c>
      <c r="J732">
        <v>176</v>
      </c>
      <c r="K732">
        <v>143</v>
      </c>
      <c r="L732">
        <v>141</v>
      </c>
      <c r="M732">
        <v>65</v>
      </c>
      <c r="N732">
        <v>79</v>
      </c>
    </row>
    <row r="733" spans="1:14" x14ac:dyDescent="0.2">
      <c r="A733">
        <v>1923</v>
      </c>
      <c r="B733">
        <v>19</v>
      </c>
      <c r="C733">
        <v>85</v>
      </c>
      <c r="D733">
        <v>33</v>
      </c>
      <c r="E733">
        <v>102</v>
      </c>
      <c r="F733">
        <v>105</v>
      </c>
      <c r="G733">
        <v>121</v>
      </c>
      <c r="H733">
        <v>157</v>
      </c>
      <c r="I733">
        <v>177</v>
      </c>
      <c r="J733">
        <v>176</v>
      </c>
      <c r="K733">
        <v>127</v>
      </c>
      <c r="L733">
        <v>151</v>
      </c>
      <c r="M733">
        <v>61</v>
      </c>
      <c r="N733">
        <v>47</v>
      </c>
    </row>
    <row r="734" spans="1:14" x14ac:dyDescent="0.2">
      <c r="A734">
        <v>1923</v>
      </c>
      <c r="B734">
        <v>20</v>
      </c>
      <c r="C734">
        <v>65</v>
      </c>
      <c r="D734">
        <v>27</v>
      </c>
      <c r="E734">
        <v>98</v>
      </c>
      <c r="F734">
        <v>107</v>
      </c>
      <c r="G734">
        <v>126</v>
      </c>
      <c r="H734">
        <v>151</v>
      </c>
      <c r="I734">
        <v>240</v>
      </c>
      <c r="J734">
        <v>190</v>
      </c>
      <c r="K734">
        <v>132</v>
      </c>
      <c r="L734">
        <v>131</v>
      </c>
      <c r="M734">
        <v>39</v>
      </c>
      <c r="N734">
        <v>25</v>
      </c>
    </row>
    <row r="735" spans="1:14" x14ac:dyDescent="0.2">
      <c r="A735">
        <v>1923</v>
      </c>
      <c r="B735">
        <v>21</v>
      </c>
      <c r="C735">
        <v>73</v>
      </c>
      <c r="D735">
        <v>53</v>
      </c>
      <c r="E735">
        <v>103</v>
      </c>
      <c r="F735">
        <v>97</v>
      </c>
      <c r="G735">
        <v>133</v>
      </c>
      <c r="H735">
        <v>159</v>
      </c>
      <c r="I735">
        <v>229</v>
      </c>
      <c r="J735">
        <v>185</v>
      </c>
      <c r="K735">
        <v>141</v>
      </c>
      <c r="L735">
        <v>126</v>
      </c>
      <c r="M735">
        <v>45</v>
      </c>
      <c r="N735">
        <v>68</v>
      </c>
    </row>
    <row r="736" spans="1:14" x14ac:dyDescent="0.2">
      <c r="A736">
        <v>1923</v>
      </c>
      <c r="B736">
        <v>22</v>
      </c>
      <c r="C736">
        <v>101</v>
      </c>
      <c r="D736">
        <v>54</v>
      </c>
      <c r="E736">
        <v>87</v>
      </c>
      <c r="F736">
        <v>113</v>
      </c>
      <c r="G736">
        <v>145</v>
      </c>
      <c r="H736">
        <v>189</v>
      </c>
      <c r="I736">
        <v>217</v>
      </c>
      <c r="J736">
        <v>178</v>
      </c>
      <c r="K736">
        <v>149</v>
      </c>
      <c r="L736">
        <v>116</v>
      </c>
      <c r="M736">
        <v>41</v>
      </c>
      <c r="N736">
        <v>100</v>
      </c>
    </row>
    <row r="737" spans="1:14" x14ac:dyDescent="0.2">
      <c r="A737">
        <v>1923</v>
      </c>
      <c r="B737">
        <v>23</v>
      </c>
      <c r="C737">
        <v>69</v>
      </c>
      <c r="D737">
        <v>75</v>
      </c>
      <c r="E737">
        <v>76</v>
      </c>
      <c r="F737">
        <v>96</v>
      </c>
      <c r="G737">
        <v>122</v>
      </c>
      <c r="H737">
        <v>214</v>
      </c>
      <c r="I737">
        <v>189</v>
      </c>
      <c r="J737">
        <v>166</v>
      </c>
      <c r="K737">
        <v>142</v>
      </c>
      <c r="L737">
        <v>130</v>
      </c>
      <c r="M737">
        <v>31</v>
      </c>
      <c r="N737">
        <v>63</v>
      </c>
    </row>
    <row r="738" spans="1:14" x14ac:dyDescent="0.2">
      <c r="A738">
        <v>1923</v>
      </c>
      <c r="B738">
        <v>24</v>
      </c>
      <c r="C738">
        <v>93</v>
      </c>
      <c r="D738">
        <v>62</v>
      </c>
      <c r="E738">
        <v>122</v>
      </c>
      <c r="F738">
        <v>96</v>
      </c>
      <c r="G738">
        <v>123</v>
      </c>
      <c r="H738">
        <v>190</v>
      </c>
      <c r="I738">
        <v>205</v>
      </c>
      <c r="J738">
        <v>183</v>
      </c>
      <c r="K738">
        <v>145</v>
      </c>
      <c r="L738">
        <v>120</v>
      </c>
      <c r="M738">
        <v>21</v>
      </c>
      <c r="N738">
        <v>55</v>
      </c>
    </row>
    <row r="739" spans="1:14" x14ac:dyDescent="0.2">
      <c r="A739">
        <v>1923</v>
      </c>
      <c r="B739">
        <v>25</v>
      </c>
      <c r="C739">
        <v>88</v>
      </c>
      <c r="D739">
        <v>85</v>
      </c>
      <c r="E739">
        <v>147</v>
      </c>
      <c r="F739">
        <v>122</v>
      </c>
      <c r="G739">
        <v>129</v>
      </c>
      <c r="H739">
        <v>157</v>
      </c>
      <c r="I739">
        <v>188</v>
      </c>
      <c r="J739">
        <v>156</v>
      </c>
      <c r="K739">
        <v>151</v>
      </c>
      <c r="L739">
        <v>123</v>
      </c>
      <c r="M739">
        <v>25</v>
      </c>
      <c r="N739">
        <v>37</v>
      </c>
    </row>
    <row r="740" spans="1:14" x14ac:dyDescent="0.2">
      <c r="A740">
        <v>1923</v>
      </c>
      <c r="B740">
        <v>26</v>
      </c>
      <c r="C740">
        <v>80</v>
      </c>
      <c r="D740">
        <v>116</v>
      </c>
      <c r="E740">
        <v>153</v>
      </c>
      <c r="F740">
        <v>111</v>
      </c>
      <c r="G740">
        <v>118</v>
      </c>
      <c r="H740">
        <v>172</v>
      </c>
      <c r="I740">
        <v>172</v>
      </c>
      <c r="J740">
        <v>194</v>
      </c>
      <c r="K740">
        <v>165</v>
      </c>
      <c r="L740">
        <v>127</v>
      </c>
      <c r="M740">
        <v>32</v>
      </c>
      <c r="N740">
        <v>52</v>
      </c>
    </row>
    <row r="741" spans="1:14" x14ac:dyDescent="0.2">
      <c r="A741">
        <v>1923</v>
      </c>
      <c r="B741">
        <v>27</v>
      </c>
      <c r="C741">
        <v>93</v>
      </c>
      <c r="D741">
        <v>84</v>
      </c>
      <c r="E741">
        <v>188</v>
      </c>
      <c r="F741">
        <v>109</v>
      </c>
      <c r="G741">
        <v>113</v>
      </c>
      <c r="H741">
        <v>171</v>
      </c>
      <c r="I741">
        <v>175</v>
      </c>
      <c r="J741">
        <v>163</v>
      </c>
      <c r="K741">
        <v>164</v>
      </c>
      <c r="L741">
        <v>127</v>
      </c>
      <c r="M741">
        <v>16</v>
      </c>
      <c r="N741">
        <v>66</v>
      </c>
    </row>
    <row r="742" spans="1:14" x14ac:dyDescent="0.2">
      <c r="A742">
        <v>1923</v>
      </c>
      <c r="B742">
        <v>28</v>
      </c>
      <c r="C742">
        <v>85</v>
      </c>
      <c r="D742">
        <v>88</v>
      </c>
      <c r="E742">
        <v>129</v>
      </c>
      <c r="F742">
        <v>115</v>
      </c>
      <c r="G742">
        <v>107</v>
      </c>
      <c r="H742">
        <v>188</v>
      </c>
      <c r="I742">
        <v>182</v>
      </c>
      <c r="J742">
        <v>161</v>
      </c>
      <c r="K742">
        <v>186</v>
      </c>
      <c r="L742">
        <v>129</v>
      </c>
      <c r="M742">
        <v>24</v>
      </c>
      <c r="N742">
        <v>60</v>
      </c>
    </row>
    <row r="743" spans="1:14" x14ac:dyDescent="0.2">
      <c r="A743">
        <v>1923</v>
      </c>
      <c r="B743">
        <v>29</v>
      </c>
      <c r="C743">
        <v>100</v>
      </c>
      <c r="E743">
        <v>125</v>
      </c>
      <c r="F743">
        <v>130</v>
      </c>
      <c r="G743">
        <v>113</v>
      </c>
      <c r="H743">
        <v>209</v>
      </c>
      <c r="I743">
        <v>177</v>
      </c>
      <c r="J743">
        <v>145</v>
      </c>
      <c r="K743">
        <v>201</v>
      </c>
      <c r="L743">
        <v>131</v>
      </c>
      <c r="M743">
        <v>20</v>
      </c>
      <c r="N743">
        <v>37</v>
      </c>
    </row>
    <row r="744" spans="1:14" x14ac:dyDescent="0.2">
      <c r="A744">
        <v>1923</v>
      </c>
      <c r="B744">
        <v>30</v>
      </c>
      <c r="C744">
        <v>115</v>
      </c>
      <c r="E744">
        <v>121</v>
      </c>
      <c r="F744">
        <v>140</v>
      </c>
      <c r="G744">
        <v>142</v>
      </c>
      <c r="H744">
        <v>169</v>
      </c>
      <c r="I744">
        <v>185</v>
      </c>
      <c r="J744">
        <v>154</v>
      </c>
      <c r="K744">
        <v>207</v>
      </c>
      <c r="L744">
        <v>143</v>
      </c>
      <c r="M744">
        <v>42</v>
      </c>
      <c r="N744">
        <v>60</v>
      </c>
    </row>
    <row r="745" spans="1:14" x14ac:dyDescent="0.2">
      <c r="A745">
        <v>1923</v>
      </c>
      <c r="B745">
        <v>31</v>
      </c>
      <c r="C745">
        <v>119</v>
      </c>
      <c r="E745">
        <v>120</v>
      </c>
      <c r="G745">
        <v>113</v>
      </c>
      <c r="I745">
        <v>187</v>
      </c>
      <c r="J745">
        <v>155</v>
      </c>
      <c r="L745">
        <v>129</v>
      </c>
      <c r="N745">
        <v>81</v>
      </c>
    </row>
    <row r="746" spans="1:14" x14ac:dyDescent="0.2">
      <c r="A746">
        <v>1924</v>
      </c>
      <c r="B746">
        <v>1</v>
      </c>
      <c r="C746">
        <v>102</v>
      </c>
      <c r="D746">
        <v>71</v>
      </c>
      <c r="E746">
        <v>47</v>
      </c>
      <c r="F746">
        <v>86</v>
      </c>
      <c r="G746">
        <v>125</v>
      </c>
      <c r="H746">
        <v>132</v>
      </c>
      <c r="I746">
        <v>185</v>
      </c>
      <c r="J746">
        <v>168</v>
      </c>
      <c r="K746">
        <v>168</v>
      </c>
      <c r="L746">
        <v>143</v>
      </c>
      <c r="M746">
        <v>140</v>
      </c>
      <c r="N746">
        <v>110</v>
      </c>
    </row>
    <row r="747" spans="1:14" x14ac:dyDescent="0.2">
      <c r="A747">
        <v>1924</v>
      </c>
      <c r="B747">
        <v>2</v>
      </c>
      <c r="C747">
        <v>89</v>
      </c>
      <c r="D747">
        <v>87</v>
      </c>
      <c r="E747">
        <v>32</v>
      </c>
      <c r="F747">
        <v>68</v>
      </c>
      <c r="G747">
        <v>135</v>
      </c>
      <c r="H747">
        <v>147</v>
      </c>
      <c r="I747">
        <v>184</v>
      </c>
      <c r="J747">
        <v>181</v>
      </c>
      <c r="K747">
        <v>182</v>
      </c>
      <c r="L747">
        <v>146</v>
      </c>
      <c r="M747">
        <v>129</v>
      </c>
      <c r="N747">
        <v>89</v>
      </c>
    </row>
    <row r="748" spans="1:14" x14ac:dyDescent="0.2">
      <c r="A748">
        <v>1924</v>
      </c>
      <c r="B748">
        <v>3</v>
      </c>
      <c r="C748">
        <v>63</v>
      </c>
      <c r="D748">
        <v>83</v>
      </c>
      <c r="E748">
        <v>44</v>
      </c>
      <c r="F748">
        <v>61</v>
      </c>
      <c r="G748">
        <v>129</v>
      </c>
      <c r="H748">
        <v>138</v>
      </c>
      <c r="I748">
        <v>176</v>
      </c>
      <c r="J748">
        <v>167</v>
      </c>
      <c r="K748">
        <v>182</v>
      </c>
      <c r="L748">
        <v>154</v>
      </c>
      <c r="M748">
        <v>97</v>
      </c>
      <c r="N748">
        <v>98</v>
      </c>
    </row>
    <row r="749" spans="1:14" x14ac:dyDescent="0.2">
      <c r="A749">
        <v>1924</v>
      </c>
      <c r="B749">
        <v>4</v>
      </c>
      <c r="C749">
        <v>24</v>
      </c>
      <c r="D749">
        <v>90</v>
      </c>
      <c r="E749">
        <v>49</v>
      </c>
      <c r="F749">
        <v>73</v>
      </c>
      <c r="G749">
        <v>107</v>
      </c>
      <c r="H749">
        <v>142</v>
      </c>
      <c r="I749">
        <v>179</v>
      </c>
      <c r="J749">
        <v>181</v>
      </c>
      <c r="K749">
        <v>171</v>
      </c>
      <c r="L749">
        <v>134</v>
      </c>
      <c r="M749">
        <v>74</v>
      </c>
      <c r="N749">
        <v>98</v>
      </c>
    </row>
    <row r="750" spans="1:14" x14ac:dyDescent="0.2">
      <c r="A750">
        <v>1924</v>
      </c>
      <c r="B750">
        <v>5</v>
      </c>
      <c r="C750">
        <v>44</v>
      </c>
      <c r="D750">
        <v>85</v>
      </c>
      <c r="E750">
        <v>57</v>
      </c>
      <c r="F750">
        <v>92</v>
      </c>
      <c r="G750">
        <v>108</v>
      </c>
      <c r="H750">
        <v>168</v>
      </c>
      <c r="I750">
        <v>178</v>
      </c>
      <c r="J750">
        <v>209</v>
      </c>
      <c r="K750">
        <v>175</v>
      </c>
      <c r="L750">
        <v>130</v>
      </c>
      <c r="M750">
        <v>79</v>
      </c>
      <c r="N750">
        <v>121</v>
      </c>
    </row>
    <row r="751" spans="1:14" x14ac:dyDescent="0.2">
      <c r="A751">
        <v>1924</v>
      </c>
      <c r="B751">
        <v>6</v>
      </c>
      <c r="C751">
        <v>52</v>
      </c>
      <c r="D751">
        <v>100</v>
      </c>
      <c r="E751">
        <v>52</v>
      </c>
      <c r="F751">
        <v>111</v>
      </c>
      <c r="G751">
        <v>125</v>
      </c>
      <c r="H751">
        <v>178</v>
      </c>
      <c r="I751">
        <v>178</v>
      </c>
      <c r="J751">
        <v>179</v>
      </c>
      <c r="K751">
        <v>193</v>
      </c>
      <c r="L751">
        <v>121</v>
      </c>
      <c r="M751">
        <v>92</v>
      </c>
      <c r="N751">
        <v>96</v>
      </c>
    </row>
    <row r="752" spans="1:14" x14ac:dyDescent="0.2">
      <c r="A752">
        <v>1924</v>
      </c>
      <c r="B752">
        <v>7</v>
      </c>
      <c r="C752">
        <v>33</v>
      </c>
      <c r="D752">
        <v>72</v>
      </c>
      <c r="E752">
        <v>47</v>
      </c>
      <c r="F752">
        <v>129</v>
      </c>
      <c r="G752">
        <v>119</v>
      </c>
      <c r="H752">
        <v>178</v>
      </c>
      <c r="I752">
        <v>181</v>
      </c>
      <c r="J752">
        <v>175</v>
      </c>
      <c r="K752">
        <v>188</v>
      </c>
      <c r="L752">
        <v>125</v>
      </c>
      <c r="M752">
        <v>93</v>
      </c>
      <c r="N752">
        <v>93</v>
      </c>
    </row>
    <row r="753" spans="1:14" x14ac:dyDescent="0.2">
      <c r="A753">
        <v>1924</v>
      </c>
      <c r="B753">
        <v>8</v>
      </c>
      <c r="C753">
        <v>33</v>
      </c>
      <c r="D753">
        <v>71</v>
      </c>
      <c r="E753">
        <v>77</v>
      </c>
      <c r="F753">
        <v>103</v>
      </c>
      <c r="G753">
        <v>101</v>
      </c>
      <c r="H753">
        <v>162</v>
      </c>
      <c r="I753">
        <v>201</v>
      </c>
      <c r="J753">
        <v>187</v>
      </c>
      <c r="K753">
        <v>193</v>
      </c>
      <c r="L753">
        <v>130</v>
      </c>
      <c r="M753">
        <v>101</v>
      </c>
      <c r="N753">
        <v>80</v>
      </c>
    </row>
    <row r="754" spans="1:14" x14ac:dyDescent="0.2">
      <c r="A754">
        <v>1924</v>
      </c>
      <c r="B754">
        <v>9</v>
      </c>
      <c r="C754">
        <v>2</v>
      </c>
      <c r="D754">
        <v>71</v>
      </c>
      <c r="E754">
        <v>95</v>
      </c>
      <c r="F754">
        <v>78</v>
      </c>
      <c r="G754">
        <v>138</v>
      </c>
      <c r="H754">
        <v>164</v>
      </c>
      <c r="I754">
        <v>227</v>
      </c>
      <c r="J754">
        <v>209</v>
      </c>
      <c r="K754">
        <v>153</v>
      </c>
      <c r="L754">
        <v>134</v>
      </c>
      <c r="M754">
        <v>90</v>
      </c>
      <c r="N754">
        <v>104</v>
      </c>
    </row>
    <row r="755" spans="1:14" x14ac:dyDescent="0.2">
      <c r="A755">
        <v>1924</v>
      </c>
      <c r="B755">
        <v>10</v>
      </c>
      <c r="C755">
        <v>34</v>
      </c>
      <c r="D755">
        <v>81</v>
      </c>
      <c r="E755">
        <v>111</v>
      </c>
      <c r="F755">
        <v>53</v>
      </c>
      <c r="G755">
        <v>138</v>
      </c>
      <c r="H755">
        <v>159</v>
      </c>
      <c r="I755">
        <v>223</v>
      </c>
      <c r="J755">
        <v>205</v>
      </c>
      <c r="K755">
        <v>148</v>
      </c>
      <c r="L755">
        <v>151</v>
      </c>
      <c r="M755">
        <v>119</v>
      </c>
      <c r="N755">
        <v>76</v>
      </c>
    </row>
    <row r="756" spans="1:14" x14ac:dyDescent="0.2">
      <c r="A756">
        <v>1924</v>
      </c>
      <c r="B756">
        <v>11</v>
      </c>
      <c r="C756">
        <v>72</v>
      </c>
      <c r="D756">
        <v>35</v>
      </c>
      <c r="E756">
        <v>124</v>
      </c>
      <c r="F756">
        <v>66</v>
      </c>
      <c r="G756">
        <v>146</v>
      </c>
      <c r="H756">
        <v>167</v>
      </c>
      <c r="I756">
        <v>256</v>
      </c>
      <c r="J756">
        <v>226</v>
      </c>
      <c r="K756">
        <v>170</v>
      </c>
      <c r="L756">
        <v>145</v>
      </c>
      <c r="M756">
        <v>107</v>
      </c>
      <c r="N756">
        <v>48</v>
      </c>
    </row>
    <row r="757" spans="1:14" x14ac:dyDescent="0.2">
      <c r="A757">
        <v>1924</v>
      </c>
      <c r="B757">
        <v>12</v>
      </c>
      <c r="C757">
        <v>103</v>
      </c>
      <c r="D757">
        <v>37</v>
      </c>
      <c r="E757">
        <v>139</v>
      </c>
      <c r="F757">
        <v>72</v>
      </c>
      <c r="G757">
        <v>147</v>
      </c>
      <c r="H757">
        <v>169</v>
      </c>
      <c r="I757">
        <v>285</v>
      </c>
      <c r="J757">
        <v>196</v>
      </c>
      <c r="K757">
        <v>172</v>
      </c>
      <c r="L757">
        <v>169</v>
      </c>
      <c r="M757">
        <v>90</v>
      </c>
      <c r="N757">
        <v>66</v>
      </c>
    </row>
    <row r="758" spans="1:14" x14ac:dyDescent="0.2">
      <c r="A758">
        <v>1924</v>
      </c>
      <c r="B758">
        <v>13</v>
      </c>
      <c r="C758">
        <v>97</v>
      </c>
      <c r="D758">
        <v>19</v>
      </c>
      <c r="E758">
        <v>122</v>
      </c>
      <c r="F758">
        <v>83</v>
      </c>
      <c r="G758">
        <v>164</v>
      </c>
      <c r="H758">
        <v>143</v>
      </c>
      <c r="I758">
        <v>199</v>
      </c>
      <c r="J758">
        <v>197</v>
      </c>
      <c r="K758">
        <v>165</v>
      </c>
      <c r="L758">
        <v>189</v>
      </c>
      <c r="M758">
        <v>85</v>
      </c>
      <c r="N758">
        <v>59</v>
      </c>
    </row>
    <row r="759" spans="1:14" x14ac:dyDescent="0.2">
      <c r="A759">
        <v>1924</v>
      </c>
      <c r="B759">
        <v>14</v>
      </c>
      <c r="C759">
        <v>76</v>
      </c>
      <c r="D759">
        <v>14</v>
      </c>
      <c r="E759">
        <v>123</v>
      </c>
      <c r="F759">
        <v>111</v>
      </c>
      <c r="G759">
        <v>179</v>
      </c>
      <c r="H759">
        <v>180</v>
      </c>
      <c r="I759">
        <v>215</v>
      </c>
      <c r="J759">
        <v>177</v>
      </c>
      <c r="K759">
        <v>162</v>
      </c>
      <c r="L759">
        <v>168</v>
      </c>
      <c r="M759">
        <v>80</v>
      </c>
      <c r="N759">
        <v>80</v>
      </c>
    </row>
    <row r="760" spans="1:14" x14ac:dyDescent="0.2">
      <c r="A760">
        <v>1924</v>
      </c>
      <c r="B760">
        <v>15</v>
      </c>
      <c r="C760">
        <v>95</v>
      </c>
      <c r="D760">
        <v>40</v>
      </c>
      <c r="E760">
        <v>127</v>
      </c>
      <c r="F760">
        <v>100</v>
      </c>
      <c r="G760">
        <v>167</v>
      </c>
      <c r="H760">
        <v>188</v>
      </c>
      <c r="I760">
        <v>232</v>
      </c>
      <c r="J760">
        <v>179</v>
      </c>
      <c r="K760">
        <v>161</v>
      </c>
      <c r="L760">
        <v>129</v>
      </c>
      <c r="M760">
        <v>71</v>
      </c>
      <c r="N760">
        <v>82</v>
      </c>
    </row>
    <row r="761" spans="1:14" x14ac:dyDescent="0.2">
      <c r="A761">
        <v>1924</v>
      </c>
      <c r="B761">
        <v>16</v>
      </c>
      <c r="C761">
        <v>64</v>
      </c>
      <c r="D761">
        <v>35</v>
      </c>
      <c r="E761">
        <v>103</v>
      </c>
      <c r="F761">
        <v>107</v>
      </c>
      <c r="G761">
        <v>152</v>
      </c>
      <c r="H761">
        <v>203</v>
      </c>
      <c r="I761">
        <v>204</v>
      </c>
      <c r="J761">
        <v>172</v>
      </c>
      <c r="K761">
        <v>162</v>
      </c>
      <c r="L761">
        <v>120</v>
      </c>
      <c r="M761">
        <v>55</v>
      </c>
      <c r="N761">
        <v>81</v>
      </c>
    </row>
    <row r="762" spans="1:14" x14ac:dyDescent="0.2">
      <c r="A762">
        <v>1924</v>
      </c>
      <c r="B762">
        <v>17</v>
      </c>
      <c r="C762">
        <v>44</v>
      </c>
      <c r="D762">
        <v>49</v>
      </c>
      <c r="E762">
        <v>74</v>
      </c>
      <c r="F762">
        <v>123</v>
      </c>
      <c r="G762">
        <v>173</v>
      </c>
      <c r="H762">
        <v>221</v>
      </c>
      <c r="I762">
        <v>164</v>
      </c>
      <c r="J762">
        <v>176</v>
      </c>
      <c r="K762">
        <v>179</v>
      </c>
      <c r="L762">
        <v>130</v>
      </c>
      <c r="M762">
        <v>37</v>
      </c>
      <c r="N762">
        <v>97</v>
      </c>
    </row>
    <row r="763" spans="1:14" x14ac:dyDescent="0.2">
      <c r="A763">
        <v>1924</v>
      </c>
      <c r="B763">
        <v>18</v>
      </c>
      <c r="C763">
        <v>101</v>
      </c>
      <c r="D763">
        <v>71</v>
      </c>
      <c r="E763">
        <v>72</v>
      </c>
      <c r="F763">
        <v>147</v>
      </c>
      <c r="G763">
        <v>190</v>
      </c>
      <c r="H763">
        <v>204</v>
      </c>
      <c r="I763">
        <v>177</v>
      </c>
      <c r="J763">
        <v>165</v>
      </c>
      <c r="K763">
        <v>169</v>
      </c>
      <c r="L763">
        <v>122</v>
      </c>
      <c r="M763">
        <v>70</v>
      </c>
      <c r="N763">
        <v>116</v>
      </c>
    </row>
    <row r="764" spans="1:14" x14ac:dyDescent="0.2">
      <c r="A764">
        <v>1924</v>
      </c>
      <c r="B764">
        <v>19</v>
      </c>
      <c r="C764">
        <v>85</v>
      </c>
      <c r="D764">
        <v>36</v>
      </c>
      <c r="E764">
        <v>93</v>
      </c>
      <c r="F764">
        <v>159</v>
      </c>
      <c r="G764">
        <v>169</v>
      </c>
      <c r="H764">
        <v>196</v>
      </c>
      <c r="I764">
        <v>189</v>
      </c>
      <c r="J764">
        <v>162</v>
      </c>
      <c r="K764">
        <v>158</v>
      </c>
      <c r="L764">
        <v>131</v>
      </c>
      <c r="M764">
        <v>90</v>
      </c>
      <c r="N764">
        <v>118</v>
      </c>
    </row>
    <row r="765" spans="1:14" x14ac:dyDescent="0.2">
      <c r="A765">
        <v>1924</v>
      </c>
      <c r="B765">
        <v>20</v>
      </c>
      <c r="C765">
        <v>84</v>
      </c>
      <c r="D765">
        <v>44</v>
      </c>
      <c r="E765">
        <v>75</v>
      </c>
      <c r="F765">
        <v>170</v>
      </c>
      <c r="G765">
        <v>179</v>
      </c>
      <c r="H765">
        <v>183</v>
      </c>
      <c r="I765">
        <v>187</v>
      </c>
      <c r="J765">
        <v>162</v>
      </c>
      <c r="K765">
        <v>160</v>
      </c>
      <c r="L765">
        <v>129</v>
      </c>
      <c r="M765">
        <v>99</v>
      </c>
      <c r="N765">
        <v>96</v>
      </c>
    </row>
    <row r="766" spans="1:14" x14ac:dyDescent="0.2">
      <c r="A766">
        <v>1924</v>
      </c>
      <c r="B766">
        <v>21</v>
      </c>
      <c r="C766">
        <v>86</v>
      </c>
      <c r="D766">
        <v>73</v>
      </c>
      <c r="E766">
        <v>68</v>
      </c>
      <c r="F766">
        <v>175</v>
      </c>
      <c r="G766">
        <v>185</v>
      </c>
      <c r="H766">
        <v>183</v>
      </c>
      <c r="I766">
        <v>177</v>
      </c>
      <c r="J766">
        <v>161</v>
      </c>
      <c r="K766">
        <v>152</v>
      </c>
      <c r="L766">
        <v>103</v>
      </c>
      <c r="M766">
        <v>94</v>
      </c>
      <c r="N766">
        <v>63</v>
      </c>
    </row>
    <row r="767" spans="1:14" x14ac:dyDescent="0.2">
      <c r="A767">
        <v>1924</v>
      </c>
      <c r="B767">
        <v>22</v>
      </c>
      <c r="C767">
        <v>85</v>
      </c>
      <c r="D767">
        <v>53</v>
      </c>
      <c r="E767">
        <v>129</v>
      </c>
      <c r="F767">
        <v>131</v>
      </c>
      <c r="G767">
        <v>183</v>
      </c>
      <c r="H767">
        <v>191</v>
      </c>
      <c r="I767">
        <v>208</v>
      </c>
      <c r="J767">
        <v>167</v>
      </c>
      <c r="K767">
        <v>129</v>
      </c>
      <c r="L767">
        <v>96</v>
      </c>
      <c r="M767">
        <v>111</v>
      </c>
      <c r="N767">
        <v>83</v>
      </c>
    </row>
    <row r="768" spans="1:14" x14ac:dyDescent="0.2">
      <c r="A768">
        <v>1924</v>
      </c>
      <c r="B768">
        <v>23</v>
      </c>
      <c r="C768">
        <v>71</v>
      </c>
      <c r="D768">
        <v>56</v>
      </c>
      <c r="E768">
        <v>125</v>
      </c>
      <c r="F768">
        <v>94</v>
      </c>
      <c r="G768">
        <v>158</v>
      </c>
      <c r="H768">
        <v>199</v>
      </c>
      <c r="I768">
        <v>194</v>
      </c>
      <c r="J768">
        <v>169</v>
      </c>
      <c r="K768">
        <v>138</v>
      </c>
      <c r="L768">
        <v>103</v>
      </c>
      <c r="M768">
        <v>113</v>
      </c>
      <c r="N768">
        <v>110</v>
      </c>
    </row>
    <row r="769" spans="1:14" x14ac:dyDescent="0.2">
      <c r="A769">
        <v>1924</v>
      </c>
      <c r="B769">
        <v>24</v>
      </c>
      <c r="C769">
        <v>72</v>
      </c>
      <c r="D769">
        <v>79</v>
      </c>
      <c r="E769">
        <v>120</v>
      </c>
      <c r="F769">
        <v>135</v>
      </c>
      <c r="G769">
        <v>137</v>
      </c>
      <c r="H769">
        <v>215</v>
      </c>
      <c r="I769">
        <v>167</v>
      </c>
      <c r="J769">
        <v>146</v>
      </c>
      <c r="K769">
        <v>135</v>
      </c>
      <c r="L769">
        <v>100</v>
      </c>
      <c r="M769">
        <v>91</v>
      </c>
      <c r="N769">
        <v>96</v>
      </c>
    </row>
    <row r="770" spans="1:14" x14ac:dyDescent="0.2">
      <c r="A770">
        <v>1924</v>
      </c>
      <c r="B770">
        <v>25</v>
      </c>
      <c r="C770">
        <v>87</v>
      </c>
      <c r="D770">
        <v>49</v>
      </c>
      <c r="E770">
        <v>100</v>
      </c>
      <c r="F770">
        <v>155</v>
      </c>
      <c r="G770">
        <v>140</v>
      </c>
      <c r="H770">
        <v>220</v>
      </c>
      <c r="I770">
        <v>164</v>
      </c>
      <c r="J770">
        <v>155</v>
      </c>
      <c r="K770">
        <v>125</v>
      </c>
      <c r="L770">
        <v>70</v>
      </c>
      <c r="M770">
        <v>116</v>
      </c>
      <c r="N770">
        <v>96</v>
      </c>
    </row>
    <row r="771" spans="1:14" x14ac:dyDescent="0.2">
      <c r="A771">
        <v>1924</v>
      </c>
      <c r="B771">
        <v>26</v>
      </c>
      <c r="C771">
        <v>90</v>
      </c>
      <c r="D771">
        <v>39</v>
      </c>
      <c r="E771">
        <v>56</v>
      </c>
      <c r="F771">
        <v>131</v>
      </c>
      <c r="G771">
        <v>151</v>
      </c>
      <c r="H771">
        <v>214</v>
      </c>
      <c r="I771">
        <v>177</v>
      </c>
      <c r="J771">
        <v>156</v>
      </c>
      <c r="K771">
        <v>143</v>
      </c>
      <c r="L771">
        <v>98</v>
      </c>
      <c r="M771">
        <v>114</v>
      </c>
      <c r="N771">
        <v>94</v>
      </c>
    </row>
    <row r="772" spans="1:14" x14ac:dyDescent="0.2">
      <c r="A772">
        <v>1924</v>
      </c>
      <c r="B772">
        <v>27</v>
      </c>
      <c r="C772">
        <v>76</v>
      </c>
      <c r="D772">
        <v>34</v>
      </c>
      <c r="E772">
        <v>56</v>
      </c>
      <c r="F772">
        <v>119</v>
      </c>
      <c r="G772">
        <v>156</v>
      </c>
      <c r="H772">
        <v>185</v>
      </c>
      <c r="I772">
        <v>184</v>
      </c>
      <c r="J772">
        <v>149</v>
      </c>
      <c r="K772">
        <v>144</v>
      </c>
      <c r="L772">
        <v>125</v>
      </c>
      <c r="M772">
        <v>95</v>
      </c>
      <c r="N772">
        <v>112</v>
      </c>
    </row>
    <row r="773" spans="1:14" x14ac:dyDescent="0.2">
      <c r="A773">
        <v>1924</v>
      </c>
      <c r="B773">
        <v>28</v>
      </c>
      <c r="C773">
        <v>81</v>
      </c>
      <c r="D773">
        <v>36</v>
      </c>
      <c r="E773">
        <v>65</v>
      </c>
      <c r="F773">
        <v>117</v>
      </c>
      <c r="G773">
        <v>201</v>
      </c>
      <c r="H773">
        <v>156</v>
      </c>
      <c r="I773">
        <v>165</v>
      </c>
      <c r="J773">
        <v>159</v>
      </c>
      <c r="K773">
        <v>156</v>
      </c>
      <c r="L773">
        <v>140</v>
      </c>
      <c r="M773">
        <v>83</v>
      </c>
      <c r="N773">
        <v>61</v>
      </c>
    </row>
    <row r="774" spans="1:14" x14ac:dyDescent="0.2">
      <c r="A774">
        <v>1924</v>
      </c>
      <c r="B774">
        <v>29</v>
      </c>
      <c r="C774">
        <v>90</v>
      </c>
      <c r="D774">
        <v>67</v>
      </c>
      <c r="E774">
        <v>71</v>
      </c>
      <c r="F774">
        <v>136</v>
      </c>
      <c r="G774">
        <v>212</v>
      </c>
      <c r="H774">
        <v>167</v>
      </c>
      <c r="I774">
        <v>194</v>
      </c>
      <c r="J774">
        <v>167</v>
      </c>
      <c r="K774">
        <v>163</v>
      </c>
      <c r="L774">
        <v>141</v>
      </c>
      <c r="M774">
        <v>113</v>
      </c>
      <c r="N774">
        <v>88</v>
      </c>
    </row>
    <row r="775" spans="1:14" x14ac:dyDescent="0.2">
      <c r="A775">
        <v>1924</v>
      </c>
      <c r="B775">
        <v>30</v>
      </c>
      <c r="C775">
        <v>76</v>
      </c>
      <c r="E775">
        <v>72</v>
      </c>
      <c r="F775">
        <v>114</v>
      </c>
      <c r="G775">
        <v>193</v>
      </c>
      <c r="H775">
        <v>170</v>
      </c>
      <c r="I775">
        <v>204</v>
      </c>
      <c r="J775">
        <v>189</v>
      </c>
      <c r="K775">
        <v>163</v>
      </c>
      <c r="L775">
        <v>132</v>
      </c>
      <c r="M775">
        <v>109</v>
      </c>
      <c r="N775">
        <v>93</v>
      </c>
    </row>
    <row r="776" spans="1:14" x14ac:dyDescent="0.2">
      <c r="A776">
        <v>1924</v>
      </c>
      <c r="B776">
        <v>31</v>
      </c>
      <c r="C776">
        <v>76</v>
      </c>
      <c r="E776">
        <v>75</v>
      </c>
      <c r="G776">
        <v>185</v>
      </c>
      <c r="I776">
        <v>196</v>
      </c>
      <c r="J776">
        <v>189</v>
      </c>
      <c r="L776">
        <v>123</v>
      </c>
      <c r="N776">
        <v>59</v>
      </c>
    </row>
    <row r="777" spans="1:14" x14ac:dyDescent="0.2">
      <c r="A777">
        <v>1925</v>
      </c>
      <c r="B777">
        <v>1</v>
      </c>
      <c r="C777">
        <v>95</v>
      </c>
      <c r="D777">
        <v>74</v>
      </c>
      <c r="E777">
        <v>73</v>
      </c>
      <c r="F777">
        <v>90</v>
      </c>
      <c r="G777">
        <v>99</v>
      </c>
      <c r="H777">
        <v>155</v>
      </c>
      <c r="I777">
        <v>241</v>
      </c>
      <c r="J777">
        <v>171</v>
      </c>
      <c r="K777">
        <v>177</v>
      </c>
      <c r="L777">
        <v>169</v>
      </c>
      <c r="M777">
        <v>126</v>
      </c>
      <c r="N777">
        <v>37</v>
      </c>
    </row>
    <row r="778" spans="1:14" x14ac:dyDescent="0.2">
      <c r="A778">
        <v>1925</v>
      </c>
      <c r="B778">
        <v>2</v>
      </c>
      <c r="C778">
        <v>123</v>
      </c>
      <c r="D778">
        <v>90</v>
      </c>
      <c r="E778">
        <v>69</v>
      </c>
      <c r="F778">
        <v>99</v>
      </c>
      <c r="G778">
        <v>122</v>
      </c>
      <c r="H778">
        <v>156</v>
      </c>
      <c r="I778">
        <v>241</v>
      </c>
      <c r="J778">
        <v>174</v>
      </c>
      <c r="K778">
        <v>158</v>
      </c>
      <c r="L778">
        <v>141</v>
      </c>
      <c r="M778">
        <v>147</v>
      </c>
      <c r="N778">
        <v>24</v>
      </c>
    </row>
    <row r="779" spans="1:14" x14ac:dyDescent="0.2">
      <c r="A779">
        <v>1925</v>
      </c>
      <c r="B779">
        <v>3</v>
      </c>
      <c r="C779">
        <v>88</v>
      </c>
      <c r="D779">
        <v>107</v>
      </c>
      <c r="E779">
        <v>68</v>
      </c>
      <c r="F779">
        <v>83</v>
      </c>
      <c r="G779">
        <v>111</v>
      </c>
      <c r="H779">
        <v>173</v>
      </c>
      <c r="I779">
        <v>209</v>
      </c>
      <c r="J779">
        <v>167</v>
      </c>
      <c r="K779">
        <v>158</v>
      </c>
      <c r="L779">
        <v>179</v>
      </c>
      <c r="M779">
        <v>141</v>
      </c>
      <c r="N779">
        <v>32</v>
      </c>
    </row>
    <row r="780" spans="1:14" x14ac:dyDescent="0.2">
      <c r="A780">
        <v>1925</v>
      </c>
      <c r="B780">
        <v>4</v>
      </c>
      <c r="C780">
        <v>79</v>
      </c>
      <c r="D780">
        <v>99</v>
      </c>
      <c r="E780">
        <v>67</v>
      </c>
      <c r="F780">
        <v>85</v>
      </c>
      <c r="G780">
        <v>138</v>
      </c>
      <c r="H780">
        <v>225</v>
      </c>
      <c r="I780">
        <v>193</v>
      </c>
      <c r="J780">
        <v>180</v>
      </c>
      <c r="K780">
        <v>137</v>
      </c>
      <c r="L780">
        <v>170</v>
      </c>
      <c r="M780">
        <v>132</v>
      </c>
      <c r="N780">
        <v>-15</v>
      </c>
    </row>
    <row r="781" spans="1:14" x14ac:dyDescent="0.2">
      <c r="A781">
        <v>1925</v>
      </c>
      <c r="B781">
        <v>5</v>
      </c>
      <c r="C781">
        <v>79</v>
      </c>
      <c r="D781">
        <v>104</v>
      </c>
      <c r="E781">
        <v>84</v>
      </c>
      <c r="F781">
        <v>104</v>
      </c>
      <c r="G781">
        <v>124</v>
      </c>
      <c r="H781">
        <v>243</v>
      </c>
      <c r="I781">
        <v>220</v>
      </c>
      <c r="J781">
        <v>210</v>
      </c>
      <c r="K781">
        <v>136</v>
      </c>
      <c r="L781">
        <v>185</v>
      </c>
      <c r="M781">
        <v>111</v>
      </c>
      <c r="N781">
        <v>15</v>
      </c>
    </row>
    <row r="782" spans="1:14" x14ac:dyDescent="0.2">
      <c r="A782">
        <v>1925</v>
      </c>
      <c r="B782">
        <v>6</v>
      </c>
      <c r="C782">
        <v>64</v>
      </c>
      <c r="D782">
        <v>76</v>
      </c>
      <c r="E782">
        <v>86</v>
      </c>
      <c r="F782">
        <v>122</v>
      </c>
      <c r="G782">
        <v>125</v>
      </c>
      <c r="H782">
        <v>233</v>
      </c>
      <c r="I782">
        <v>201</v>
      </c>
      <c r="J782">
        <v>188</v>
      </c>
      <c r="K782">
        <v>143</v>
      </c>
      <c r="L782">
        <v>178</v>
      </c>
      <c r="M782">
        <v>113</v>
      </c>
      <c r="N782">
        <v>41</v>
      </c>
    </row>
    <row r="783" spans="1:14" x14ac:dyDescent="0.2">
      <c r="A783">
        <v>1925</v>
      </c>
      <c r="B783">
        <v>7</v>
      </c>
      <c r="C783">
        <v>70</v>
      </c>
      <c r="D783">
        <v>82</v>
      </c>
      <c r="E783">
        <v>96</v>
      </c>
      <c r="F783">
        <v>149</v>
      </c>
      <c r="G783">
        <v>122</v>
      </c>
      <c r="H783">
        <v>218</v>
      </c>
      <c r="I783">
        <v>178</v>
      </c>
      <c r="J783">
        <v>200</v>
      </c>
      <c r="K783">
        <v>137</v>
      </c>
      <c r="L783">
        <v>138</v>
      </c>
      <c r="M783">
        <v>106</v>
      </c>
      <c r="N783">
        <v>93</v>
      </c>
    </row>
    <row r="784" spans="1:14" x14ac:dyDescent="0.2">
      <c r="A784">
        <v>1925</v>
      </c>
      <c r="B784">
        <v>8</v>
      </c>
      <c r="C784">
        <v>77</v>
      </c>
      <c r="D784">
        <v>115</v>
      </c>
      <c r="E784">
        <v>53</v>
      </c>
      <c r="F784">
        <v>149</v>
      </c>
      <c r="G784">
        <v>109</v>
      </c>
      <c r="H784">
        <v>223</v>
      </c>
      <c r="I784">
        <v>165</v>
      </c>
      <c r="J784">
        <v>209</v>
      </c>
      <c r="K784">
        <v>166</v>
      </c>
      <c r="L784">
        <v>105</v>
      </c>
      <c r="M784">
        <v>63</v>
      </c>
      <c r="N784">
        <v>120</v>
      </c>
    </row>
    <row r="785" spans="1:14" x14ac:dyDescent="0.2">
      <c r="A785">
        <v>1925</v>
      </c>
      <c r="B785">
        <v>9</v>
      </c>
      <c r="C785">
        <v>73</v>
      </c>
      <c r="D785">
        <v>98</v>
      </c>
      <c r="E785">
        <v>57</v>
      </c>
      <c r="F785">
        <v>135</v>
      </c>
      <c r="G785">
        <v>123</v>
      </c>
      <c r="H785">
        <v>265</v>
      </c>
      <c r="I785">
        <v>175</v>
      </c>
      <c r="J785">
        <v>204</v>
      </c>
      <c r="K785">
        <v>145</v>
      </c>
      <c r="L785">
        <v>116</v>
      </c>
      <c r="M785">
        <v>52</v>
      </c>
      <c r="N785">
        <v>75</v>
      </c>
    </row>
    <row r="786" spans="1:14" x14ac:dyDescent="0.2">
      <c r="A786">
        <v>1925</v>
      </c>
      <c r="B786">
        <v>10</v>
      </c>
      <c r="C786">
        <v>62</v>
      </c>
      <c r="D786">
        <v>113</v>
      </c>
      <c r="E786">
        <v>63</v>
      </c>
      <c r="F786">
        <v>133</v>
      </c>
      <c r="G786">
        <v>129</v>
      </c>
      <c r="H786">
        <v>271</v>
      </c>
      <c r="I786">
        <v>193</v>
      </c>
      <c r="J786">
        <v>193</v>
      </c>
      <c r="K786">
        <v>145</v>
      </c>
      <c r="L786">
        <v>143</v>
      </c>
      <c r="M786">
        <v>40</v>
      </c>
      <c r="N786">
        <v>86</v>
      </c>
    </row>
    <row r="787" spans="1:14" x14ac:dyDescent="0.2">
      <c r="A787">
        <v>1925</v>
      </c>
      <c r="B787">
        <v>11</v>
      </c>
      <c r="C787">
        <v>63</v>
      </c>
      <c r="D787">
        <v>101</v>
      </c>
      <c r="E787">
        <v>59</v>
      </c>
      <c r="F787">
        <v>145</v>
      </c>
      <c r="G787">
        <v>131</v>
      </c>
      <c r="H787">
        <v>283</v>
      </c>
      <c r="I787">
        <v>225</v>
      </c>
      <c r="J787">
        <v>191</v>
      </c>
      <c r="K787">
        <v>148</v>
      </c>
      <c r="L787">
        <v>132</v>
      </c>
      <c r="M787">
        <v>69</v>
      </c>
      <c r="N787">
        <v>53</v>
      </c>
    </row>
    <row r="788" spans="1:14" x14ac:dyDescent="0.2">
      <c r="A788">
        <v>1925</v>
      </c>
      <c r="B788">
        <v>12</v>
      </c>
      <c r="C788">
        <v>34</v>
      </c>
      <c r="D788">
        <v>73</v>
      </c>
      <c r="E788">
        <v>40</v>
      </c>
      <c r="F788">
        <v>151</v>
      </c>
      <c r="G788">
        <v>179</v>
      </c>
      <c r="H788">
        <v>243</v>
      </c>
      <c r="I788">
        <v>253</v>
      </c>
      <c r="J788">
        <v>171</v>
      </c>
      <c r="K788">
        <v>149</v>
      </c>
      <c r="L788">
        <v>121</v>
      </c>
      <c r="M788">
        <v>51</v>
      </c>
      <c r="N788">
        <v>51</v>
      </c>
    </row>
    <row r="789" spans="1:14" x14ac:dyDescent="0.2">
      <c r="A789">
        <v>1925</v>
      </c>
      <c r="B789">
        <v>13</v>
      </c>
      <c r="C789">
        <v>89</v>
      </c>
      <c r="D789">
        <v>81</v>
      </c>
      <c r="E789">
        <v>60</v>
      </c>
      <c r="F789">
        <v>113</v>
      </c>
      <c r="G789">
        <v>176</v>
      </c>
      <c r="H789">
        <v>209</v>
      </c>
      <c r="I789">
        <v>255</v>
      </c>
      <c r="J789">
        <v>201</v>
      </c>
      <c r="K789">
        <v>160</v>
      </c>
      <c r="L789">
        <v>109</v>
      </c>
      <c r="M789">
        <v>21</v>
      </c>
      <c r="N789">
        <v>12</v>
      </c>
    </row>
    <row r="790" spans="1:14" x14ac:dyDescent="0.2">
      <c r="A790">
        <v>1925</v>
      </c>
      <c r="B790">
        <v>14</v>
      </c>
      <c r="C790">
        <v>100</v>
      </c>
      <c r="D790">
        <v>71</v>
      </c>
      <c r="E790">
        <v>96</v>
      </c>
      <c r="F790">
        <v>103</v>
      </c>
      <c r="G790">
        <v>191</v>
      </c>
      <c r="H790">
        <v>194</v>
      </c>
      <c r="I790">
        <v>253</v>
      </c>
      <c r="J790">
        <v>197</v>
      </c>
      <c r="K790">
        <v>167</v>
      </c>
      <c r="L790">
        <v>88</v>
      </c>
      <c r="M790">
        <v>19</v>
      </c>
      <c r="N790">
        <v>11</v>
      </c>
    </row>
    <row r="791" spans="1:14" x14ac:dyDescent="0.2">
      <c r="A791">
        <v>1925</v>
      </c>
      <c r="B791">
        <v>15</v>
      </c>
      <c r="C791">
        <v>79</v>
      </c>
      <c r="D791">
        <v>78</v>
      </c>
      <c r="E791">
        <v>110</v>
      </c>
      <c r="F791">
        <v>104</v>
      </c>
      <c r="G791">
        <v>214</v>
      </c>
      <c r="H791">
        <v>244</v>
      </c>
      <c r="I791">
        <v>237</v>
      </c>
      <c r="J791">
        <v>195</v>
      </c>
      <c r="K791">
        <v>174</v>
      </c>
      <c r="L791">
        <v>100</v>
      </c>
      <c r="M791">
        <v>55</v>
      </c>
      <c r="N791">
        <v>7</v>
      </c>
    </row>
    <row r="792" spans="1:14" x14ac:dyDescent="0.2">
      <c r="A792">
        <v>1925</v>
      </c>
      <c r="B792">
        <v>16</v>
      </c>
      <c r="C792">
        <v>89</v>
      </c>
      <c r="D792">
        <v>75</v>
      </c>
      <c r="E792">
        <v>117</v>
      </c>
      <c r="F792">
        <v>108</v>
      </c>
      <c r="G792">
        <v>222</v>
      </c>
      <c r="H792">
        <v>199</v>
      </c>
      <c r="I792">
        <v>218</v>
      </c>
      <c r="J792">
        <v>214</v>
      </c>
      <c r="K792">
        <v>167</v>
      </c>
      <c r="L792">
        <v>110</v>
      </c>
      <c r="M792">
        <v>48</v>
      </c>
      <c r="N792">
        <v>38</v>
      </c>
    </row>
    <row r="793" spans="1:14" x14ac:dyDescent="0.2">
      <c r="A793">
        <v>1925</v>
      </c>
      <c r="B793">
        <v>17</v>
      </c>
      <c r="C793">
        <v>114</v>
      </c>
      <c r="D793">
        <v>60</v>
      </c>
      <c r="E793">
        <v>112</v>
      </c>
      <c r="F793">
        <v>117</v>
      </c>
      <c r="G793">
        <v>190</v>
      </c>
      <c r="H793">
        <v>175</v>
      </c>
      <c r="I793">
        <v>226</v>
      </c>
      <c r="J793">
        <v>228</v>
      </c>
      <c r="K793">
        <v>151</v>
      </c>
      <c r="L793">
        <v>159</v>
      </c>
      <c r="M793">
        <v>73</v>
      </c>
      <c r="N793">
        <v>79</v>
      </c>
    </row>
    <row r="794" spans="1:14" x14ac:dyDescent="0.2">
      <c r="A794">
        <v>1925</v>
      </c>
      <c r="B794">
        <v>18</v>
      </c>
      <c r="C794">
        <v>90</v>
      </c>
      <c r="D794">
        <v>80</v>
      </c>
      <c r="E794">
        <v>98</v>
      </c>
      <c r="F794">
        <v>122</v>
      </c>
      <c r="G794">
        <v>212</v>
      </c>
      <c r="H794">
        <v>175</v>
      </c>
      <c r="I794">
        <v>211</v>
      </c>
      <c r="J794">
        <v>184</v>
      </c>
      <c r="K794">
        <v>165</v>
      </c>
      <c r="L794">
        <v>126</v>
      </c>
      <c r="M794">
        <v>76</v>
      </c>
      <c r="N794">
        <v>60</v>
      </c>
    </row>
    <row r="795" spans="1:14" x14ac:dyDescent="0.2">
      <c r="A795">
        <v>1925</v>
      </c>
      <c r="B795">
        <v>19</v>
      </c>
      <c r="C795">
        <v>66</v>
      </c>
      <c r="D795">
        <v>55</v>
      </c>
      <c r="E795">
        <v>101</v>
      </c>
      <c r="F795">
        <v>91</v>
      </c>
      <c r="G795">
        <v>191</v>
      </c>
      <c r="H795">
        <v>201</v>
      </c>
      <c r="I795">
        <v>211</v>
      </c>
      <c r="J795">
        <v>161</v>
      </c>
      <c r="K795">
        <v>130</v>
      </c>
      <c r="L795">
        <v>89</v>
      </c>
      <c r="M795">
        <v>54</v>
      </c>
      <c r="N795">
        <v>39</v>
      </c>
    </row>
    <row r="796" spans="1:14" x14ac:dyDescent="0.2">
      <c r="A796">
        <v>1925</v>
      </c>
      <c r="B796">
        <v>20</v>
      </c>
      <c r="C796">
        <v>54</v>
      </c>
      <c r="D796">
        <v>61</v>
      </c>
      <c r="E796">
        <v>76</v>
      </c>
      <c r="F796">
        <v>96</v>
      </c>
      <c r="G796">
        <v>159</v>
      </c>
      <c r="H796">
        <v>190</v>
      </c>
      <c r="I796">
        <v>201</v>
      </c>
      <c r="J796">
        <v>182</v>
      </c>
      <c r="K796">
        <v>138</v>
      </c>
      <c r="L796">
        <v>162</v>
      </c>
      <c r="M796">
        <v>27</v>
      </c>
      <c r="N796">
        <v>23</v>
      </c>
    </row>
    <row r="797" spans="1:14" x14ac:dyDescent="0.2">
      <c r="A797">
        <v>1925</v>
      </c>
      <c r="B797">
        <v>21</v>
      </c>
      <c r="C797">
        <v>43</v>
      </c>
      <c r="D797">
        <v>49</v>
      </c>
      <c r="E797">
        <v>49</v>
      </c>
      <c r="F797">
        <v>135</v>
      </c>
      <c r="G797">
        <v>158</v>
      </c>
      <c r="H797">
        <v>186</v>
      </c>
      <c r="I797">
        <v>253</v>
      </c>
      <c r="J797">
        <v>181</v>
      </c>
      <c r="K797">
        <v>141</v>
      </c>
      <c r="L797">
        <v>179</v>
      </c>
      <c r="M797">
        <v>34</v>
      </c>
      <c r="N797">
        <v>22</v>
      </c>
    </row>
    <row r="798" spans="1:14" x14ac:dyDescent="0.2">
      <c r="A798">
        <v>1925</v>
      </c>
      <c r="B798">
        <v>22</v>
      </c>
      <c r="C798">
        <v>80</v>
      </c>
      <c r="D798">
        <v>47</v>
      </c>
      <c r="E798">
        <v>59</v>
      </c>
      <c r="F798">
        <v>132</v>
      </c>
      <c r="G798">
        <v>186</v>
      </c>
      <c r="H798">
        <v>164</v>
      </c>
      <c r="I798">
        <v>285</v>
      </c>
      <c r="J798">
        <v>190</v>
      </c>
      <c r="K798">
        <v>140</v>
      </c>
      <c r="L798">
        <v>162</v>
      </c>
      <c r="M798">
        <v>45</v>
      </c>
      <c r="N798">
        <v>23</v>
      </c>
    </row>
    <row r="799" spans="1:14" x14ac:dyDescent="0.2">
      <c r="A799">
        <v>1925</v>
      </c>
      <c r="B799">
        <v>23</v>
      </c>
      <c r="C799">
        <v>90</v>
      </c>
      <c r="D799">
        <v>58</v>
      </c>
      <c r="E799">
        <v>77</v>
      </c>
      <c r="F799">
        <v>99</v>
      </c>
      <c r="G799">
        <v>177</v>
      </c>
      <c r="H799">
        <v>175</v>
      </c>
      <c r="I799">
        <v>231</v>
      </c>
      <c r="J799">
        <v>189</v>
      </c>
      <c r="K799">
        <v>137</v>
      </c>
      <c r="L799">
        <v>143</v>
      </c>
      <c r="M799">
        <v>65</v>
      </c>
      <c r="N799">
        <v>27</v>
      </c>
    </row>
    <row r="800" spans="1:14" x14ac:dyDescent="0.2">
      <c r="A800">
        <v>1925</v>
      </c>
      <c r="B800">
        <v>24</v>
      </c>
      <c r="C800">
        <v>78</v>
      </c>
      <c r="D800">
        <v>51</v>
      </c>
      <c r="E800">
        <v>85</v>
      </c>
      <c r="F800">
        <v>109</v>
      </c>
      <c r="G800">
        <v>162</v>
      </c>
      <c r="H800">
        <v>168</v>
      </c>
      <c r="I800">
        <v>245</v>
      </c>
      <c r="J800">
        <v>178</v>
      </c>
      <c r="K800">
        <v>137</v>
      </c>
      <c r="L800">
        <v>130</v>
      </c>
      <c r="M800">
        <v>55</v>
      </c>
      <c r="N800">
        <v>37</v>
      </c>
    </row>
    <row r="801" spans="1:14" x14ac:dyDescent="0.2">
      <c r="A801">
        <v>1925</v>
      </c>
      <c r="B801">
        <v>25</v>
      </c>
      <c r="C801">
        <v>64</v>
      </c>
      <c r="D801">
        <v>68</v>
      </c>
      <c r="E801">
        <v>73</v>
      </c>
      <c r="F801">
        <v>106</v>
      </c>
      <c r="G801">
        <v>170</v>
      </c>
      <c r="H801">
        <v>193</v>
      </c>
      <c r="I801">
        <v>265</v>
      </c>
      <c r="J801">
        <v>168</v>
      </c>
      <c r="K801">
        <v>141</v>
      </c>
      <c r="L801">
        <v>133</v>
      </c>
      <c r="M801">
        <v>42</v>
      </c>
      <c r="N801">
        <v>35</v>
      </c>
    </row>
    <row r="802" spans="1:14" x14ac:dyDescent="0.2">
      <c r="A802">
        <v>1925</v>
      </c>
      <c r="B802">
        <v>26</v>
      </c>
      <c r="C802">
        <v>49</v>
      </c>
      <c r="D802">
        <v>79</v>
      </c>
      <c r="E802">
        <v>75</v>
      </c>
      <c r="F802">
        <v>110</v>
      </c>
      <c r="G802">
        <v>179</v>
      </c>
      <c r="H802">
        <v>152</v>
      </c>
      <c r="I802">
        <v>183</v>
      </c>
      <c r="J802">
        <v>179</v>
      </c>
      <c r="K802">
        <v>132</v>
      </c>
      <c r="L802">
        <v>135</v>
      </c>
      <c r="M802">
        <v>33</v>
      </c>
      <c r="N802">
        <v>87</v>
      </c>
    </row>
    <row r="803" spans="1:14" x14ac:dyDescent="0.2">
      <c r="A803">
        <v>1925</v>
      </c>
      <c r="B803">
        <v>27</v>
      </c>
      <c r="C803">
        <v>42</v>
      </c>
      <c r="D803">
        <v>81</v>
      </c>
      <c r="E803">
        <v>75</v>
      </c>
      <c r="F803">
        <v>110</v>
      </c>
      <c r="G803">
        <v>153</v>
      </c>
      <c r="H803">
        <v>157</v>
      </c>
      <c r="I803">
        <v>152</v>
      </c>
      <c r="J803">
        <v>195</v>
      </c>
      <c r="K803">
        <v>146</v>
      </c>
      <c r="L803">
        <v>133</v>
      </c>
      <c r="M803">
        <v>30</v>
      </c>
      <c r="N803">
        <v>98</v>
      </c>
    </row>
    <row r="804" spans="1:14" x14ac:dyDescent="0.2">
      <c r="A804">
        <v>1925</v>
      </c>
      <c r="B804">
        <v>28</v>
      </c>
      <c r="C804">
        <v>65</v>
      </c>
      <c r="D804">
        <v>88</v>
      </c>
      <c r="E804">
        <v>75</v>
      </c>
      <c r="F804">
        <v>110</v>
      </c>
      <c r="G804">
        <v>149</v>
      </c>
      <c r="H804">
        <v>195</v>
      </c>
      <c r="I804">
        <v>171</v>
      </c>
      <c r="J804">
        <v>206</v>
      </c>
      <c r="K804">
        <v>145</v>
      </c>
      <c r="L804">
        <v>130</v>
      </c>
      <c r="M804">
        <v>18</v>
      </c>
      <c r="N804">
        <v>111</v>
      </c>
    </row>
    <row r="805" spans="1:14" x14ac:dyDescent="0.2">
      <c r="A805">
        <v>1925</v>
      </c>
      <c r="B805">
        <v>29</v>
      </c>
      <c r="C805">
        <v>109</v>
      </c>
      <c r="E805">
        <v>93</v>
      </c>
      <c r="F805">
        <v>106</v>
      </c>
      <c r="G805">
        <v>141</v>
      </c>
      <c r="H805">
        <v>226</v>
      </c>
      <c r="I805">
        <v>181</v>
      </c>
      <c r="J805">
        <v>190</v>
      </c>
      <c r="K805">
        <v>176</v>
      </c>
      <c r="L805">
        <v>139</v>
      </c>
      <c r="M805">
        <v>41</v>
      </c>
      <c r="N805">
        <v>138</v>
      </c>
    </row>
    <row r="806" spans="1:14" x14ac:dyDescent="0.2">
      <c r="A806">
        <v>1925</v>
      </c>
      <c r="B806">
        <v>30</v>
      </c>
      <c r="C806">
        <v>116</v>
      </c>
      <c r="E806">
        <v>98</v>
      </c>
      <c r="F806">
        <v>99</v>
      </c>
      <c r="G806">
        <v>158</v>
      </c>
      <c r="H806">
        <v>244</v>
      </c>
      <c r="I806">
        <v>179</v>
      </c>
      <c r="J806">
        <v>189</v>
      </c>
      <c r="K806">
        <v>187</v>
      </c>
      <c r="L806">
        <v>155</v>
      </c>
      <c r="M806">
        <v>37</v>
      </c>
      <c r="N806">
        <v>109</v>
      </c>
    </row>
    <row r="807" spans="1:14" x14ac:dyDescent="0.2">
      <c r="A807">
        <v>1925</v>
      </c>
      <c r="B807">
        <v>31</v>
      </c>
      <c r="C807">
        <v>91</v>
      </c>
      <c r="E807">
        <v>99</v>
      </c>
      <c r="G807">
        <v>158</v>
      </c>
      <c r="I807">
        <v>190</v>
      </c>
      <c r="J807">
        <v>225</v>
      </c>
      <c r="L807">
        <v>125</v>
      </c>
      <c r="N807">
        <v>88</v>
      </c>
    </row>
    <row r="808" spans="1:14" x14ac:dyDescent="0.2">
      <c r="A808">
        <v>1926</v>
      </c>
      <c r="B808">
        <v>1</v>
      </c>
      <c r="C808">
        <v>96</v>
      </c>
      <c r="D808">
        <v>107</v>
      </c>
      <c r="E808">
        <v>109</v>
      </c>
      <c r="F808">
        <v>159</v>
      </c>
      <c r="G808">
        <v>131</v>
      </c>
      <c r="H808">
        <v>157</v>
      </c>
      <c r="I808">
        <v>234</v>
      </c>
      <c r="J808">
        <v>223</v>
      </c>
      <c r="K808">
        <v>163</v>
      </c>
      <c r="L808">
        <v>169</v>
      </c>
      <c r="M808">
        <v>71</v>
      </c>
      <c r="N808">
        <v>41</v>
      </c>
    </row>
    <row r="809" spans="1:14" x14ac:dyDescent="0.2">
      <c r="A809">
        <v>1926</v>
      </c>
      <c r="B809">
        <v>2</v>
      </c>
      <c r="C809">
        <v>101</v>
      </c>
      <c r="D809">
        <v>98</v>
      </c>
      <c r="E809">
        <v>124</v>
      </c>
      <c r="F809">
        <v>203</v>
      </c>
      <c r="G809">
        <v>132</v>
      </c>
      <c r="H809">
        <v>133</v>
      </c>
      <c r="I809">
        <v>224</v>
      </c>
      <c r="J809">
        <v>219</v>
      </c>
      <c r="K809">
        <v>163</v>
      </c>
      <c r="L809">
        <v>186</v>
      </c>
      <c r="M809">
        <v>69</v>
      </c>
      <c r="N809">
        <v>60</v>
      </c>
    </row>
    <row r="810" spans="1:14" x14ac:dyDescent="0.2">
      <c r="A810">
        <v>1926</v>
      </c>
      <c r="B810">
        <v>3</v>
      </c>
      <c r="C810">
        <v>91</v>
      </c>
      <c r="D810">
        <v>69</v>
      </c>
      <c r="E810">
        <v>114</v>
      </c>
      <c r="F810">
        <v>205</v>
      </c>
      <c r="G810">
        <v>149</v>
      </c>
      <c r="H810">
        <v>170</v>
      </c>
      <c r="I810">
        <v>214</v>
      </c>
      <c r="J810">
        <v>185</v>
      </c>
      <c r="K810">
        <v>184</v>
      </c>
      <c r="L810">
        <v>204</v>
      </c>
      <c r="M810">
        <v>71</v>
      </c>
      <c r="N810">
        <v>68</v>
      </c>
    </row>
    <row r="811" spans="1:14" x14ac:dyDescent="0.2">
      <c r="A811">
        <v>1926</v>
      </c>
      <c r="B811">
        <v>4</v>
      </c>
      <c r="C811">
        <v>91</v>
      </c>
      <c r="D811">
        <v>69</v>
      </c>
      <c r="E811">
        <v>56</v>
      </c>
      <c r="F811">
        <v>167</v>
      </c>
      <c r="G811">
        <v>127</v>
      </c>
      <c r="H811">
        <v>194</v>
      </c>
      <c r="I811">
        <v>210</v>
      </c>
      <c r="J811">
        <v>199</v>
      </c>
      <c r="K811">
        <v>209</v>
      </c>
      <c r="L811">
        <v>193</v>
      </c>
      <c r="M811">
        <v>102</v>
      </c>
      <c r="N811">
        <v>59</v>
      </c>
    </row>
    <row r="812" spans="1:14" x14ac:dyDescent="0.2">
      <c r="A812">
        <v>1926</v>
      </c>
      <c r="B812">
        <v>5</v>
      </c>
      <c r="C812">
        <v>89</v>
      </c>
      <c r="D812">
        <v>117</v>
      </c>
      <c r="E812">
        <v>92</v>
      </c>
      <c r="F812">
        <v>178</v>
      </c>
      <c r="G812">
        <v>109</v>
      </c>
      <c r="H812">
        <v>190</v>
      </c>
      <c r="I812">
        <v>173</v>
      </c>
      <c r="J812">
        <v>218</v>
      </c>
      <c r="K812">
        <v>206</v>
      </c>
      <c r="L812">
        <v>160</v>
      </c>
      <c r="M812">
        <v>127</v>
      </c>
      <c r="N812">
        <v>58</v>
      </c>
    </row>
    <row r="813" spans="1:14" x14ac:dyDescent="0.2">
      <c r="A813">
        <v>1926</v>
      </c>
      <c r="B813">
        <v>6</v>
      </c>
      <c r="C813">
        <v>99</v>
      </c>
      <c r="D813">
        <v>111</v>
      </c>
      <c r="E813">
        <v>134</v>
      </c>
      <c r="F813">
        <v>171</v>
      </c>
      <c r="G813">
        <v>95</v>
      </c>
      <c r="H813">
        <v>204</v>
      </c>
      <c r="I813">
        <v>163</v>
      </c>
      <c r="J813">
        <v>188</v>
      </c>
      <c r="K813">
        <v>192</v>
      </c>
      <c r="L813">
        <v>166</v>
      </c>
      <c r="M813">
        <v>93</v>
      </c>
      <c r="N813">
        <v>85</v>
      </c>
    </row>
    <row r="814" spans="1:14" x14ac:dyDescent="0.2">
      <c r="A814">
        <v>1926</v>
      </c>
      <c r="B814">
        <v>7</v>
      </c>
      <c r="C814">
        <v>71</v>
      </c>
      <c r="D814">
        <v>75</v>
      </c>
      <c r="E814">
        <v>121</v>
      </c>
      <c r="F814">
        <v>144</v>
      </c>
      <c r="G814">
        <v>104</v>
      </c>
      <c r="H814">
        <v>211</v>
      </c>
      <c r="I814">
        <v>195</v>
      </c>
      <c r="J814">
        <v>182</v>
      </c>
      <c r="K814">
        <v>197</v>
      </c>
      <c r="L814">
        <v>167</v>
      </c>
      <c r="M814">
        <v>89</v>
      </c>
      <c r="N814">
        <v>70</v>
      </c>
    </row>
    <row r="815" spans="1:14" x14ac:dyDescent="0.2">
      <c r="A815">
        <v>1926</v>
      </c>
      <c r="B815">
        <v>8</v>
      </c>
      <c r="C815">
        <v>75</v>
      </c>
      <c r="D815">
        <v>89</v>
      </c>
      <c r="E815">
        <v>129</v>
      </c>
      <c r="F815">
        <v>116</v>
      </c>
      <c r="G815">
        <v>101</v>
      </c>
      <c r="H815">
        <v>185</v>
      </c>
      <c r="I815">
        <v>223</v>
      </c>
      <c r="J815">
        <v>205</v>
      </c>
      <c r="K815">
        <v>176</v>
      </c>
      <c r="L815">
        <v>165</v>
      </c>
      <c r="M815">
        <v>69</v>
      </c>
      <c r="N815">
        <v>75</v>
      </c>
    </row>
    <row r="816" spans="1:14" x14ac:dyDescent="0.2">
      <c r="A816">
        <v>1926</v>
      </c>
      <c r="B816">
        <v>9</v>
      </c>
      <c r="C816">
        <v>85</v>
      </c>
      <c r="D816">
        <v>50</v>
      </c>
      <c r="E816">
        <v>93</v>
      </c>
      <c r="F816">
        <v>132</v>
      </c>
      <c r="G816">
        <v>115</v>
      </c>
      <c r="H816">
        <v>186</v>
      </c>
      <c r="I816">
        <v>214</v>
      </c>
      <c r="J816">
        <v>225</v>
      </c>
      <c r="K816">
        <v>199</v>
      </c>
      <c r="L816">
        <v>144</v>
      </c>
      <c r="M816">
        <v>89</v>
      </c>
      <c r="N816">
        <v>89</v>
      </c>
    </row>
    <row r="817" spans="1:14" x14ac:dyDescent="0.2">
      <c r="A817">
        <v>1926</v>
      </c>
      <c r="B817">
        <v>10</v>
      </c>
      <c r="C817">
        <v>105</v>
      </c>
      <c r="D817">
        <v>22</v>
      </c>
      <c r="E817">
        <v>86</v>
      </c>
      <c r="F817">
        <v>139</v>
      </c>
      <c r="G817">
        <v>118</v>
      </c>
      <c r="H817">
        <v>145</v>
      </c>
      <c r="I817">
        <v>190</v>
      </c>
      <c r="J817">
        <v>193</v>
      </c>
      <c r="K817">
        <v>222</v>
      </c>
      <c r="L817">
        <v>116</v>
      </c>
      <c r="M817">
        <v>109</v>
      </c>
      <c r="N817">
        <v>80</v>
      </c>
    </row>
    <row r="818" spans="1:14" x14ac:dyDescent="0.2">
      <c r="A818">
        <v>1926</v>
      </c>
      <c r="B818">
        <v>11</v>
      </c>
      <c r="C818">
        <v>106</v>
      </c>
      <c r="D818">
        <v>23</v>
      </c>
      <c r="E818">
        <v>98</v>
      </c>
      <c r="F818">
        <v>115</v>
      </c>
      <c r="G818">
        <v>129</v>
      </c>
      <c r="H818">
        <v>156</v>
      </c>
      <c r="I818">
        <v>255</v>
      </c>
      <c r="J818">
        <v>177</v>
      </c>
      <c r="K818">
        <v>197</v>
      </c>
      <c r="L818">
        <v>134</v>
      </c>
      <c r="M818">
        <v>119</v>
      </c>
      <c r="N818">
        <v>83</v>
      </c>
    </row>
    <row r="819" spans="1:14" x14ac:dyDescent="0.2">
      <c r="A819">
        <v>1926</v>
      </c>
      <c r="B819">
        <v>12</v>
      </c>
      <c r="C819">
        <v>63</v>
      </c>
      <c r="D819">
        <v>37</v>
      </c>
      <c r="E819">
        <v>113</v>
      </c>
      <c r="F819">
        <v>140</v>
      </c>
      <c r="G819">
        <v>125</v>
      </c>
      <c r="H819">
        <v>180</v>
      </c>
      <c r="I819">
        <v>266</v>
      </c>
      <c r="J819">
        <v>193</v>
      </c>
      <c r="K819">
        <v>177</v>
      </c>
      <c r="L819">
        <v>143</v>
      </c>
      <c r="M819">
        <v>110</v>
      </c>
      <c r="N819">
        <v>57</v>
      </c>
    </row>
    <row r="820" spans="1:14" x14ac:dyDescent="0.2">
      <c r="A820">
        <v>1926</v>
      </c>
      <c r="B820">
        <v>13</v>
      </c>
      <c r="C820">
        <v>12</v>
      </c>
      <c r="D820">
        <v>52</v>
      </c>
      <c r="E820">
        <v>108</v>
      </c>
      <c r="F820">
        <v>165</v>
      </c>
      <c r="G820">
        <v>137</v>
      </c>
      <c r="H820">
        <v>177</v>
      </c>
      <c r="I820">
        <v>275</v>
      </c>
      <c r="J820">
        <v>192</v>
      </c>
      <c r="K820">
        <v>171</v>
      </c>
      <c r="L820">
        <v>162</v>
      </c>
      <c r="M820">
        <v>113</v>
      </c>
      <c r="N820">
        <v>50</v>
      </c>
    </row>
    <row r="821" spans="1:14" x14ac:dyDescent="0.2">
      <c r="A821">
        <v>1926</v>
      </c>
      <c r="B821">
        <v>14</v>
      </c>
      <c r="C821">
        <v>-4</v>
      </c>
      <c r="D821">
        <v>95</v>
      </c>
      <c r="E821">
        <v>111</v>
      </c>
      <c r="F821">
        <v>144</v>
      </c>
      <c r="G821">
        <v>109</v>
      </c>
      <c r="H821">
        <v>160</v>
      </c>
      <c r="I821">
        <v>284</v>
      </c>
      <c r="J821">
        <v>199</v>
      </c>
      <c r="K821">
        <v>176</v>
      </c>
      <c r="L821">
        <v>133</v>
      </c>
      <c r="M821">
        <v>101</v>
      </c>
      <c r="N821">
        <v>59</v>
      </c>
    </row>
    <row r="822" spans="1:14" x14ac:dyDescent="0.2">
      <c r="A822">
        <v>1926</v>
      </c>
      <c r="B822">
        <v>15</v>
      </c>
      <c r="C822">
        <v>-7</v>
      </c>
      <c r="D822">
        <v>132</v>
      </c>
      <c r="E822">
        <v>113</v>
      </c>
      <c r="F822">
        <v>119</v>
      </c>
      <c r="G822">
        <v>102</v>
      </c>
      <c r="H822">
        <v>170</v>
      </c>
      <c r="I822">
        <v>198</v>
      </c>
      <c r="J822">
        <v>202</v>
      </c>
      <c r="K822">
        <v>189</v>
      </c>
      <c r="L822">
        <v>87</v>
      </c>
      <c r="M822">
        <v>115</v>
      </c>
      <c r="N822">
        <v>37</v>
      </c>
    </row>
    <row r="823" spans="1:14" x14ac:dyDescent="0.2">
      <c r="A823">
        <v>1926</v>
      </c>
      <c r="B823">
        <v>16</v>
      </c>
      <c r="C823">
        <v>-26</v>
      </c>
      <c r="D823">
        <v>93</v>
      </c>
      <c r="E823">
        <v>79</v>
      </c>
      <c r="F823">
        <v>96</v>
      </c>
      <c r="G823">
        <v>123</v>
      </c>
      <c r="H823">
        <v>182</v>
      </c>
      <c r="I823">
        <v>217</v>
      </c>
      <c r="J823">
        <v>218</v>
      </c>
      <c r="K823">
        <v>197</v>
      </c>
      <c r="L823">
        <v>112</v>
      </c>
      <c r="M823">
        <v>107</v>
      </c>
      <c r="N823">
        <v>67</v>
      </c>
    </row>
    <row r="824" spans="1:14" x14ac:dyDescent="0.2">
      <c r="A824">
        <v>1926</v>
      </c>
      <c r="B824">
        <v>17</v>
      </c>
      <c r="C824">
        <v>3</v>
      </c>
      <c r="D824">
        <v>69</v>
      </c>
      <c r="E824">
        <v>80</v>
      </c>
      <c r="F824">
        <v>109</v>
      </c>
      <c r="G824">
        <v>129</v>
      </c>
      <c r="H824">
        <v>173</v>
      </c>
      <c r="I824">
        <v>230</v>
      </c>
      <c r="J824">
        <v>225</v>
      </c>
      <c r="K824">
        <v>218</v>
      </c>
      <c r="L824">
        <v>94</v>
      </c>
      <c r="M824">
        <v>90</v>
      </c>
      <c r="N824">
        <v>82</v>
      </c>
    </row>
    <row r="825" spans="1:14" x14ac:dyDescent="0.2">
      <c r="A825">
        <v>1926</v>
      </c>
      <c r="B825">
        <v>18</v>
      </c>
      <c r="C825">
        <v>35</v>
      </c>
      <c r="D825">
        <v>88</v>
      </c>
      <c r="E825">
        <v>71</v>
      </c>
      <c r="F825">
        <v>129</v>
      </c>
      <c r="G825">
        <v>127</v>
      </c>
      <c r="H825">
        <v>187</v>
      </c>
      <c r="I825">
        <v>240</v>
      </c>
      <c r="J825">
        <v>207</v>
      </c>
      <c r="K825">
        <v>254</v>
      </c>
      <c r="L825">
        <v>78</v>
      </c>
      <c r="M825">
        <v>105</v>
      </c>
      <c r="N825">
        <v>74</v>
      </c>
    </row>
    <row r="826" spans="1:14" x14ac:dyDescent="0.2">
      <c r="A826">
        <v>1926</v>
      </c>
      <c r="B826">
        <v>19</v>
      </c>
      <c r="C826">
        <v>67</v>
      </c>
      <c r="D826">
        <v>120</v>
      </c>
      <c r="E826">
        <v>77</v>
      </c>
      <c r="F826">
        <v>119</v>
      </c>
      <c r="G826">
        <v>119</v>
      </c>
      <c r="H826">
        <v>208</v>
      </c>
      <c r="I826">
        <v>217</v>
      </c>
      <c r="J826">
        <v>194</v>
      </c>
      <c r="K826">
        <v>271</v>
      </c>
      <c r="L826">
        <v>86</v>
      </c>
      <c r="M826">
        <v>86</v>
      </c>
      <c r="N826">
        <v>82</v>
      </c>
    </row>
    <row r="827" spans="1:14" x14ac:dyDescent="0.2">
      <c r="A827">
        <v>1926</v>
      </c>
      <c r="B827">
        <v>20</v>
      </c>
      <c r="C827">
        <v>71</v>
      </c>
      <c r="D827">
        <v>97</v>
      </c>
      <c r="E827">
        <v>73</v>
      </c>
      <c r="F827">
        <v>104</v>
      </c>
      <c r="G827">
        <v>142</v>
      </c>
      <c r="H827">
        <v>224</v>
      </c>
      <c r="I827">
        <v>195</v>
      </c>
      <c r="J827">
        <v>188</v>
      </c>
      <c r="K827">
        <v>185</v>
      </c>
      <c r="L827">
        <v>68</v>
      </c>
      <c r="M827">
        <v>74</v>
      </c>
      <c r="N827">
        <v>69</v>
      </c>
    </row>
    <row r="828" spans="1:14" x14ac:dyDescent="0.2">
      <c r="A828">
        <v>1926</v>
      </c>
      <c r="B828">
        <v>21</v>
      </c>
      <c r="C828">
        <v>37</v>
      </c>
      <c r="D828">
        <v>113</v>
      </c>
      <c r="E828">
        <v>50</v>
      </c>
      <c r="F828">
        <v>102</v>
      </c>
      <c r="G828">
        <v>179</v>
      </c>
      <c r="H828">
        <v>198</v>
      </c>
      <c r="I828">
        <v>194</v>
      </c>
      <c r="J828">
        <v>199</v>
      </c>
      <c r="K828">
        <v>170</v>
      </c>
      <c r="L828">
        <v>63</v>
      </c>
      <c r="M828">
        <v>85</v>
      </c>
      <c r="N828">
        <v>36</v>
      </c>
    </row>
    <row r="829" spans="1:14" x14ac:dyDescent="0.2">
      <c r="A829">
        <v>1926</v>
      </c>
      <c r="B829">
        <v>22</v>
      </c>
      <c r="C829">
        <v>99</v>
      </c>
      <c r="D829">
        <v>110</v>
      </c>
      <c r="E829">
        <v>51</v>
      </c>
      <c r="F829">
        <v>105</v>
      </c>
      <c r="G829">
        <v>173</v>
      </c>
      <c r="H829">
        <v>167</v>
      </c>
      <c r="I829">
        <v>185</v>
      </c>
      <c r="J829">
        <v>191</v>
      </c>
      <c r="K829">
        <v>168</v>
      </c>
      <c r="L829">
        <v>63</v>
      </c>
      <c r="M829">
        <v>83</v>
      </c>
      <c r="N829">
        <v>31</v>
      </c>
    </row>
    <row r="830" spans="1:14" x14ac:dyDescent="0.2">
      <c r="A830">
        <v>1926</v>
      </c>
      <c r="B830">
        <v>23</v>
      </c>
      <c r="C830">
        <v>103</v>
      </c>
      <c r="D830">
        <v>107</v>
      </c>
      <c r="E830">
        <v>53</v>
      </c>
      <c r="F830">
        <v>102</v>
      </c>
      <c r="G830">
        <v>167</v>
      </c>
      <c r="H830">
        <v>156</v>
      </c>
      <c r="I830">
        <v>207</v>
      </c>
      <c r="J830">
        <v>202</v>
      </c>
      <c r="K830">
        <v>166</v>
      </c>
      <c r="L830">
        <v>75</v>
      </c>
      <c r="M830">
        <v>79</v>
      </c>
      <c r="N830">
        <v>29</v>
      </c>
    </row>
    <row r="831" spans="1:14" x14ac:dyDescent="0.2">
      <c r="A831">
        <v>1926</v>
      </c>
      <c r="B831">
        <v>24</v>
      </c>
      <c r="C831">
        <v>96</v>
      </c>
      <c r="D831">
        <v>129</v>
      </c>
      <c r="E831">
        <v>80</v>
      </c>
      <c r="F831">
        <v>112</v>
      </c>
      <c r="G831">
        <v>187</v>
      </c>
      <c r="H831">
        <v>158</v>
      </c>
      <c r="I831">
        <v>189</v>
      </c>
      <c r="J831">
        <v>217</v>
      </c>
      <c r="K831">
        <v>173</v>
      </c>
      <c r="L831">
        <v>62</v>
      </c>
      <c r="M831">
        <v>71</v>
      </c>
      <c r="N831">
        <v>43</v>
      </c>
    </row>
    <row r="832" spans="1:14" x14ac:dyDescent="0.2">
      <c r="A832">
        <v>1926</v>
      </c>
      <c r="B832">
        <v>25</v>
      </c>
      <c r="C832">
        <v>110</v>
      </c>
      <c r="D832">
        <v>127</v>
      </c>
      <c r="E832">
        <v>81</v>
      </c>
      <c r="F832">
        <v>104</v>
      </c>
      <c r="G832">
        <v>203</v>
      </c>
      <c r="H832">
        <v>165</v>
      </c>
      <c r="I832">
        <v>187</v>
      </c>
      <c r="J832">
        <v>213</v>
      </c>
      <c r="K832">
        <v>125</v>
      </c>
      <c r="L832">
        <v>75</v>
      </c>
      <c r="M832">
        <v>63</v>
      </c>
      <c r="N832">
        <v>59</v>
      </c>
    </row>
    <row r="833" spans="1:14" x14ac:dyDescent="0.2">
      <c r="A833">
        <v>1926</v>
      </c>
      <c r="B833">
        <v>26</v>
      </c>
      <c r="C833">
        <v>98</v>
      </c>
      <c r="D833">
        <v>125</v>
      </c>
      <c r="E833">
        <v>105</v>
      </c>
      <c r="F833">
        <v>109</v>
      </c>
      <c r="G833">
        <v>229</v>
      </c>
      <c r="H833">
        <v>170</v>
      </c>
      <c r="I833">
        <v>153</v>
      </c>
      <c r="J833">
        <v>184</v>
      </c>
      <c r="K833">
        <v>107</v>
      </c>
      <c r="L833">
        <v>83</v>
      </c>
      <c r="M833">
        <v>73</v>
      </c>
      <c r="N833">
        <v>52</v>
      </c>
    </row>
    <row r="834" spans="1:14" x14ac:dyDescent="0.2">
      <c r="A834">
        <v>1926</v>
      </c>
      <c r="B834">
        <v>27</v>
      </c>
      <c r="C834">
        <v>113</v>
      </c>
      <c r="D834">
        <v>124</v>
      </c>
      <c r="E834">
        <v>110</v>
      </c>
      <c r="F834">
        <v>117</v>
      </c>
      <c r="G834">
        <v>180</v>
      </c>
      <c r="H834">
        <v>191</v>
      </c>
      <c r="I834">
        <v>169</v>
      </c>
      <c r="J834">
        <v>206</v>
      </c>
      <c r="K834">
        <v>133</v>
      </c>
      <c r="L834">
        <v>85</v>
      </c>
      <c r="M834">
        <v>58</v>
      </c>
      <c r="N834">
        <v>49</v>
      </c>
    </row>
    <row r="835" spans="1:14" x14ac:dyDescent="0.2">
      <c r="A835">
        <v>1926</v>
      </c>
      <c r="B835">
        <v>28</v>
      </c>
      <c r="C835">
        <v>89</v>
      </c>
      <c r="D835">
        <v>97</v>
      </c>
      <c r="E835">
        <v>92</v>
      </c>
      <c r="F835">
        <v>110</v>
      </c>
      <c r="G835">
        <v>161</v>
      </c>
      <c r="H835">
        <v>202</v>
      </c>
      <c r="I835">
        <v>178</v>
      </c>
      <c r="J835">
        <v>228</v>
      </c>
      <c r="K835">
        <v>141</v>
      </c>
      <c r="L835">
        <v>60</v>
      </c>
      <c r="M835">
        <v>56</v>
      </c>
      <c r="N835">
        <v>94</v>
      </c>
    </row>
    <row r="836" spans="1:14" x14ac:dyDescent="0.2">
      <c r="A836">
        <v>1926</v>
      </c>
      <c r="B836">
        <v>29</v>
      </c>
      <c r="C836">
        <v>91</v>
      </c>
      <c r="E836">
        <v>113</v>
      </c>
      <c r="F836">
        <v>141</v>
      </c>
      <c r="G836">
        <v>169</v>
      </c>
      <c r="H836">
        <v>211</v>
      </c>
      <c r="I836">
        <v>204</v>
      </c>
      <c r="J836">
        <v>232</v>
      </c>
      <c r="K836">
        <v>147</v>
      </c>
      <c r="L836">
        <v>74</v>
      </c>
      <c r="M836">
        <v>53</v>
      </c>
      <c r="N836">
        <v>85</v>
      </c>
    </row>
    <row r="837" spans="1:14" x14ac:dyDescent="0.2">
      <c r="A837">
        <v>1926</v>
      </c>
      <c r="B837">
        <v>30</v>
      </c>
      <c r="C837">
        <v>69</v>
      </c>
      <c r="E837">
        <v>99</v>
      </c>
      <c r="F837">
        <v>155</v>
      </c>
      <c r="G837">
        <v>177</v>
      </c>
      <c r="H837">
        <v>214</v>
      </c>
      <c r="I837">
        <v>222</v>
      </c>
      <c r="J837">
        <v>241</v>
      </c>
      <c r="K837">
        <v>154</v>
      </c>
      <c r="L837">
        <v>73</v>
      </c>
      <c r="M837">
        <v>60</v>
      </c>
      <c r="N837">
        <v>84</v>
      </c>
    </row>
    <row r="838" spans="1:14" x14ac:dyDescent="0.2">
      <c r="A838">
        <v>1926</v>
      </c>
      <c r="B838">
        <v>31</v>
      </c>
      <c r="C838">
        <v>98</v>
      </c>
      <c r="E838">
        <v>112</v>
      </c>
      <c r="G838">
        <v>158</v>
      </c>
      <c r="I838">
        <v>206</v>
      </c>
      <c r="J838">
        <v>189</v>
      </c>
      <c r="L838">
        <v>58</v>
      </c>
      <c r="N838">
        <v>93</v>
      </c>
    </row>
    <row r="839" spans="1:14" x14ac:dyDescent="0.2">
      <c r="A839">
        <v>1927</v>
      </c>
      <c r="B839">
        <v>1</v>
      </c>
      <c r="C839">
        <v>87</v>
      </c>
      <c r="D839">
        <v>59</v>
      </c>
      <c r="E839">
        <v>103</v>
      </c>
      <c r="F839">
        <v>88</v>
      </c>
      <c r="G839">
        <v>114</v>
      </c>
      <c r="H839">
        <v>156</v>
      </c>
      <c r="I839">
        <v>160</v>
      </c>
      <c r="J839">
        <v>187</v>
      </c>
      <c r="K839">
        <v>205</v>
      </c>
      <c r="L839">
        <v>152</v>
      </c>
      <c r="M839">
        <v>141</v>
      </c>
      <c r="N839">
        <v>54</v>
      </c>
    </row>
    <row r="840" spans="1:14" x14ac:dyDescent="0.2">
      <c r="A840">
        <v>1927</v>
      </c>
      <c r="B840">
        <v>2</v>
      </c>
      <c r="C840">
        <v>94</v>
      </c>
      <c r="D840">
        <v>50</v>
      </c>
      <c r="E840">
        <v>100</v>
      </c>
      <c r="F840">
        <v>83</v>
      </c>
      <c r="G840">
        <v>147</v>
      </c>
      <c r="H840">
        <v>183</v>
      </c>
      <c r="I840">
        <v>189</v>
      </c>
      <c r="J840">
        <v>199</v>
      </c>
      <c r="K840">
        <v>215</v>
      </c>
      <c r="L840">
        <v>163</v>
      </c>
      <c r="M840">
        <v>177</v>
      </c>
      <c r="N840">
        <v>40</v>
      </c>
    </row>
    <row r="841" spans="1:14" x14ac:dyDescent="0.2">
      <c r="A841">
        <v>1927</v>
      </c>
      <c r="B841">
        <v>3</v>
      </c>
      <c r="C841">
        <v>67</v>
      </c>
      <c r="D841">
        <v>82</v>
      </c>
      <c r="E841">
        <v>106</v>
      </c>
      <c r="F841">
        <v>102</v>
      </c>
      <c r="G841">
        <v>170</v>
      </c>
      <c r="H841">
        <v>172</v>
      </c>
      <c r="I841">
        <v>186</v>
      </c>
      <c r="J841">
        <v>216</v>
      </c>
      <c r="K841">
        <v>200</v>
      </c>
      <c r="L841">
        <v>146</v>
      </c>
      <c r="M841">
        <v>159</v>
      </c>
      <c r="N841">
        <v>32</v>
      </c>
    </row>
    <row r="842" spans="1:14" x14ac:dyDescent="0.2">
      <c r="A842">
        <v>1927</v>
      </c>
      <c r="B842">
        <v>4</v>
      </c>
      <c r="C842">
        <v>40</v>
      </c>
      <c r="D842">
        <v>80</v>
      </c>
      <c r="E842">
        <v>104</v>
      </c>
      <c r="F842">
        <v>107</v>
      </c>
      <c r="G842">
        <v>187</v>
      </c>
      <c r="H842">
        <v>157</v>
      </c>
      <c r="I842">
        <v>200</v>
      </c>
      <c r="J842">
        <v>226</v>
      </c>
      <c r="K842">
        <v>180</v>
      </c>
      <c r="L842">
        <v>147</v>
      </c>
      <c r="M842">
        <v>140</v>
      </c>
      <c r="N842">
        <v>50</v>
      </c>
    </row>
    <row r="843" spans="1:14" x14ac:dyDescent="0.2">
      <c r="A843">
        <v>1927</v>
      </c>
      <c r="B843">
        <v>5</v>
      </c>
      <c r="C843">
        <v>78</v>
      </c>
      <c r="D843">
        <v>75</v>
      </c>
      <c r="E843">
        <v>89</v>
      </c>
      <c r="F843">
        <v>124</v>
      </c>
      <c r="G843">
        <v>172</v>
      </c>
      <c r="H843">
        <v>145</v>
      </c>
      <c r="I843">
        <v>205</v>
      </c>
      <c r="J843">
        <v>227</v>
      </c>
      <c r="K843">
        <v>195</v>
      </c>
      <c r="L843">
        <v>147</v>
      </c>
      <c r="M843">
        <v>104</v>
      </c>
      <c r="N843">
        <v>85</v>
      </c>
    </row>
    <row r="844" spans="1:14" x14ac:dyDescent="0.2">
      <c r="A844">
        <v>1927</v>
      </c>
      <c r="B844">
        <v>6</v>
      </c>
      <c r="C844">
        <v>98</v>
      </c>
      <c r="D844">
        <v>87</v>
      </c>
      <c r="E844">
        <v>93</v>
      </c>
      <c r="F844">
        <v>127</v>
      </c>
      <c r="G844">
        <v>179</v>
      </c>
      <c r="H844">
        <v>150</v>
      </c>
      <c r="I844">
        <v>199</v>
      </c>
      <c r="J844">
        <v>238</v>
      </c>
      <c r="K844">
        <v>171</v>
      </c>
      <c r="L844">
        <v>173</v>
      </c>
      <c r="M844">
        <v>80</v>
      </c>
      <c r="N844">
        <v>113</v>
      </c>
    </row>
    <row r="845" spans="1:14" x14ac:dyDescent="0.2">
      <c r="A845">
        <v>1927</v>
      </c>
      <c r="B845">
        <v>7</v>
      </c>
      <c r="C845">
        <v>72</v>
      </c>
      <c r="D845">
        <v>60</v>
      </c>
      <c r="E845">
        <v>91</v>
      </c>
      <c r="F845">
        <v>96</v>
      </c>
      <c r="G845">
        <v>225</v>
      </c>
      <c r="H845">
        <v>154</v>
      </c>
      <c r="I845">
        <v>180</v>
      </c>
      <c r="J845">
        <v>221</v>
      </c>
      <c r="K845">
        <v>180</v>
      </c>
      <c r="L845">
        <v>167</v>
      </c>
      <c r="M845">
        <v>61</v>
      </c>
      <c r="N845">
        <v>63</v>
      </c>
    </row>
    <row r="846" spans="1:14" x14ac:dyDescent="0.2">
      <c r="A846">
        <v>1927</v>
      </c>
      <c r="B846">
        <v>8</v>
      </c>
      <c r="C846">
        <v>99</v>
      </c>
      <c r="D846">
        <v>20</v>
      </c>
      <c r="E846">
        <v>93</v>
      </c>
      <c r="F846">
        <v>114</v>
      </c>
      <c r="G846">
        <v>219</v>
      </c>
      <c r="H846">
        <v>161</v>
      </c>
      <c r="I846">
        <v>224</v>
      </c>
      <c r="J846">
        <v>201</v>
      </c>
      <c r="K846">
        <v>171</v>
      </c>
      <c r="L846">
        <v>132</v>
      </c>
      <c r="M846">
        <v>44</v>
      </c>
      <c r="N846">
        <v>55</v>
      </c>
    </row>
    <row r="847" spans="1:14" x14ac:dyDescent="0.2">
      <c r="A847">
        <v>1927</v>
      </c>
      <c r="B847">
        <v>9</v>
      </c>
      <c r="C847">
        <v>123</v>
      </c>
      <c r="D847">
        <v>9</v>
      </c>
      <c r="E847">
        <v>95</v>
      </c>
      <c r="F847">
        <v>66</v>
      </c>
      <c r="G847">
        <v>210</v>
      </c>
      <c r="H847">
        <v>152</v>
      </c>
      <c r="I847">
        <v>206</v>
      </c>
      <c r="J847">
        <v>202</v>
      </c>
      <c r="K847">
        <v>169</v>
      </c>
      <c r="L847">
        <v>151</v>
      </c>
      <c r="M847">
        <v>64</v>
      </c>
      <c r="N847">
        <v>75</v>
      </c>
    </row>
    <row r="848" spans="1:14" x14ac:dyDescent="0.2">
      <c r="A848">
        <v>1927</v>
      </c>
      <c r="B848">
        <v>10</v>
      </c>
      <c r="C848">
        <v>95</v>
      </c>
      <c r="D848">
        <v>20</v>
      </c>
      <c r="E848">
        <v>91</v>
      </c>
      <c r="F848">
        <v>86</v>
      </c>
      <c r="G848">
        <v>119</v>
      </c>
      <c r="H848">
        <v>157</v>
      </c>
      <c r="I848">
        <v>255</v>
      </c>
      <c r="J848">
        <v>198</v>
      </c>
      <c r="K848">
        <v>153</v>
      </c>
      <c r="L848">
        <v>121</v>
      </c>
      <c r="M848">
        <v>47</v>
      </c>
      <c r="N848">
        <v>72</v>
      </c>
    </row>
    <row r="849" spans="1:14" x14ac:dyDescent="0.2">
      <c r="A849">
        <v>1927</v>
      </c>
      <c r="B849">
        <v>11</v>
      </c>
      <c r="C849">
        <v>92</v>
      </c>
      <c r="D849">
        <v>15</v>
      </c>
      <c r="E849">
        <v>69</v>
      </c>
      <c r="F849">
        <v>81</v>
      </c>
      <c r="G849">
        <v>123</v>
      </c>
      <c r="H849">
        <v>150</v>
      </c>
      <c r="I849">
        <v>219</v>
      </c>
      <c r="J849">
        <v>189</v>
      </c>
      <c r="K849">
        <v>133</v>
      </c>
      <c r="L849">
        <v>117</v>
      </c>
      <c r="M849">
        <v>53</v>
      </c>
      <c r="N849">
        <v>37</v>
      </c>
    </row>
    <row r="850" spans="1:14" x14ac:dyDescent="0.2">
      <c r="A850">
        <v>1927</v>
      </c>
      <c r="B850">
        <v>12</v>
      </c>
      <c r="C850">
        <v>83</v>
      </c>
      <c r="D850">
        <v>2</v>
      </c>
      <c r="E850">
        <v>72</v>
      </c>
      <c r="F850">
        <v>109</v>
      </c>
      <c r="G850">
        <v>135</v>
      </c>
      <c r="H850">
        <v>199</v>
      </c>
      <c r="I850">
        <v>181</v>
      </c>
      <c r="J850">
        <v>186</v>
      </c>
      <c r="K850">
        <v>151</v>
      </c>
      <c r="L850">
        <v>100</v>
      </c>
      <c r="M850">
        <v>62</v>
      </c>
      <c r="N850">
        <v>33</v>
      </c>
    </row>
    <row r="851" spans="1:14" x14ac:dyDescent="0.2">
      <c r="A851">
        <v>1927</v>
      </c>
      <c r="B851">
        <v>13</v>
      </c>
      <c r="C851">
        <v>55</v>
      </c>
      <c r="D851">
        <v>29</v>
      </c>
      <c r="E851">
        <v>69</v>
      </c>
      <c r="F851">
        <v>146</v>
      </c>
      <c r="G851">
        <v>121</v>
      </c>
      <c r="H851">
        <v>194</v>
      </c>
      <c r="I851">
        <v>166</v>
      </c>
      <c r="J851">
        <v>203</v>
      </c>
      <c r="K851">
        <v>143</v>
      </c>
      <c r="L851">
        <v>136</v>
      </c>
      <c r="M851">
        <v>64</v>
      </c>
      <c r="N851">
        <v>28</v>
      </c>
    </row>
    <row r="852" spans="1:14" x14ac:dyDescent="0.2">
      <c r="A852">
        <v>1927</v>
      </c>
      <c r="B852">
        <v>14</v>
      </c>
      <c r="C852">
        <v>60</v>
      </c>
      <c r="D852">
        <v>65</v>
      </c>
      <c r="E852">
        <v>52</v>
      </c>
      <c r="F852">
        <v>150</v>
      </c>
      <c r="G852">
        <v>156</v>
      </c>
      <c r="H852">
        <v>189</v>
      </c>
      <c r="I852">
        <v>180</v>
      </c>
      <c r="J852">
        <v>202</v>
      </c>
      <c r="K852">
        <v>140</v>
      </c>
      <c r="L852">
        <v>119</v>
      </c>
      <c r="M852">
        <v>83</v>
      </c>
      <c r="N852">
        <v>23</v>
      </c>
    </row>
    <row r="853" spans="1:14" x14ac:dyDescent="0.2">
      <c r="A853">
        <v>1927</v>
      </c>
      <c r="B853">
        <v>15</v>
      </c>
      <c r="C853">
        <v>61</v>
      </c>
      <c r="D853">
        <v>77</v>
      </c>
      <c r="E853">
        <v>95</v>
      </c>
      <c r="F853">
        <v>123</v>
      </c>
      <c r="G853">
        <v>167</v>
      </c>
      <c r="H853">
        <v>180</v>
      </c>
      <c r="I853">
        <v>198</v>
      </c>
      <c r="J853">
        <v>166</v>
      </c>
      <c r="K853">
        <v>148</v>
      </c>
      <c r="L853">
        <v>127</v>
      </c>
      <c r="M853">
        <v>99</v>
      </c>
      <c r="N853">
        <v>23</v>
      </c>
    </row>
    <row r="854" spans="1:14" x14ac:dyDescent="0.2">
      <c r="A854">
        <v>1927</v>
      </c>
      <c r="B854">
        <v>16</v>
      </c>
      <c r="C854">
        <v>45</v>
      </c>
      <c r="D854">
        <v>99</v>
      </c>
      <c r="E854">
        <v>114</v>
      </c>
      <c r="F854">
        <v>115</v>
      </c>
      <c r="G854">
        <v>135</v>
      </c>
      <c r="H854">
        <v>242</v>
      </c>
      <c r="I854">
        <v>168</v>
      </c>
      <c r="J854">
        <v>169</v>
      </c>
      <c r="K854">
        <v>149</v>
      </c>
      <c r="L854">
        <v>132</v>
      </c>
      <c r="M854">
        <v>117</v>
      </c>
      <c r="N854">
        <v>0</v>
      </c>
    </row>
    <row r="855" spans="1:14" x14ac:dyDescent="0.2">
      <c r="A855">
        <v>1927</v>
      </c>
      <c r="B855">
        <v>17</v>
      </c>
      <c r="C855">
        <v>21</v>
      </c>
      <c r="D855">
        <v>89</v>
      </c>
      <c r="E855">
        <v>135</v>
      </c>
      <c r="F855">
        <v>133</v>
      </c>
      <c r="G855">
        <v>164</v>
      </c>
      <c r="H855">
        <v>189</v>
      </c>
      <c r="I855">
        <v>178</v>
      </c>
      <c r="J855">
        <v>190</v>
      </c>
      <c r="K855">
        <v>148</v>
      </c>
      <c r="L855">
        <v>140</v>
      </c>
      <c r="M855">
        <v>93</v>
      </c>
      <c r="N855">
        <v>0</v>
      </c>
    </row>
    <row r="856" spans="1:14" x14ac:dyDescent="0.2">
      <c r="A856">
        <v>1927</v>
      </c>
      <c r="B856">
        <v>18</v>
      </c>
      <c r="C856">
        <v>52</v>
      </c>
      <c r="D856">
        <v>78</v>
      </c>
      <c r="E856">
        <v>131</v>
      </c>
      <c r="F856">
        <v>171</v>
      </c>
      <c r="G856">
        <v>178</v>
      </c>
      <c r="H856">
        <v>180</v>
      </c>
      <c r="I856">
        <v>208</v>
      </c>
      <c r="J856">
        <v>180</v>
      </c>
      <c r="K856">
        <v>150</v>
      </c>
      <c r="L856">
        <v>122</v>
      </c>
      <c r="M856">
        <v>82</v>
      </c>
      <c r="N856">
        <v>-13</v>
      </c>
    </row>
    <row r="857" spans="1:14" x14ac:dyDescent="0.2">
      <c r="A857">
        <v>1927</v>
      </c>
      <c r="B857">
        <v>19</v>
      </c>
      <c r="C857">
        <v>44</v>
      </c>
      <c r="D857">
        <v>62</v>
      </c>
      <c r="E857">
        <v>148</v>
      </c>
      <c r="F857">
        <v>149</v>
      </c>
      <c r="G857">
        <v>155</v>
      </c>
      <c r="H857">
        <v>163</v>
      </c>
      <c r="I857">
        <v>187</v>
      </c>
      <c r="J857">
        <v>172</v>
      </c>
      <c r="K857">
        <v>156</v>
      </c>
      <c r="L857">
        <v>136</v>
      </c>
      <c r="M857">
        <v>78</v>
      </c>
      <c r="N857">
        <v>-21</v>
      </c>
    </row>
    <row r="858" spans="1:14" x14ac:dyDescent="0.2">
      <c r="A858">
        <v>1927</v>
      </c>
      <c r="B858">
        <v>20</v>
      </c>
      <c r="C858">
        <v>29</v>
      </c>
      <c r="D858">
        <v>84</v>
      </c>
      <c r="E858">
        <v>151</v>
      </c>
      <c r="F858">
        <v>165</v>
      </c>
      <c r="G858">
        <v>163</v>
      </c>
      <c r="H858">
        <v>170</v>
      </c>
      <c r="I858">
        <v>182</v>
      </c>
      <c r="J858">
        <v>172</v>
      </c>
      <c r="K858">
        <v>163</v>
      </c>
      <c r="L858">
        <v>93</v>
      </c>
      <c r="M858">
        <v>76</v>
      </c>
      <c r="N858">
        <v>-3</v>
      </c>
    </row>
    <row r="859" spans="1:14" x14ac:dyDescent="0.2">
      <c r="A859">
        <v>1927</v>
      </c>
      <c r="B859">
        <v>21</v>
      </c>
      <c r="C859">
        <v>36</v>
      </c>
      <c r="D859">
        <v>105</v>
      </c>
      <c r="E859">
        <v>178</v>
      </c>
      <c r="F859">
        <v>171</v>
      </c>
      <c r="G859">
        <v>141</v>
      </c>
      <c r="H859">
        <v>158</v>
      </c>
      <c r="I859">
        <v>195</v>
      </c>
      <c r="J859">
        <v>188</v>
      </c>
      <c r="K859">
        <v>177</v>
      </c>
      <c r="L859">
        <v>107</v>
      </c>
      <c r="M859">
        <v>61</v>
      </c>
      <c r="N859">
        <v>68</v>
      </c>
    </row>
    <row r="860" spans="1:14" x14ac:dyDescent="0.2">
      <c r="A860">
        <v>1927</v>
      </c>
      <c r="B860">
        <v>22</v>
      </c>
      <c r="C860">
        <v>45</v>
      </c>
      <c r="D860">
        <v>98</v>
      </c>
      <c r="E860">
        <v>142</v>
      </c>
      <c r="F860">
        <v>146</v>
      </c>
      <c r="G860">
        <v>138</v>
      </c>
      <c r="H860">
        <v>165</v>
      </c>
      <c r="I860">
        <v>183</v>
      </c>
      <c r="J860">
        <v>173</v>
      </c>
      <c r="K860">
        <v>143</v>
      </c>
      <c r="L860">
        <v>111</v>
      </c>
      <c r="M860">
        <v>79</v>
      </c>
      <c r="N860">
        <v>111</v>
      </c>
    </row>
    <row r="861" spans="1:14" x14ac:dyDescent="0.2">
      <c r="A861">
        <v>1927</v>
      </c>
      <c r="B861">
        <v>23</v>
      </c>
      <c r="C861">
        <v>52</v>
      </c>
      <c r="D861">
        <v>80</v>
      </c>
      <c r="E861">
        <v>109</v>
      </c>
      <c r="F861">
        <v>115</v>
      </c>
      <c r="G861">
        <v>160</v>
      </c>
      <c r="H861">
        <v>153</v>
      </c>
      <c r="I861">
        <v>176</v>
      </c>
      <c r="J861">
        <v>185</v>
      </c>
      <c r="K861">
        <v>123</v>
      </c>
      <c r="L861">
        <v>113</v>
      </c>
      <c r="M861">
        <v>85</v>
      </c>
      <c r="N861">
        <v>82</v>
      </c>
    </row>
    <row r="862" spans="1:14" x14ac:dyDescent="0.2">
      <c r="A862">
        <v>1927</v>
      </c>
      <c r="B862">
        <v>24</v>
      </c>
      <c r="C862">
        <v>83</v>
      </c>
      <c r="D862">
        <v>75</v>
      </c>
      <c r="E862">
        <v>97</v>
      </c>
      <c r="F862">
        <v>103</v>
      </c>
      <c r="G862">
        <v>197</v>
      </c>
      <c r="H862">
        <v>161</v>
      </c>
      <c r="I862">
        <v>187</v>
      </c>
      <c r="J862">
        <v>173</v>
      </c>
      <c r="K862">
        <v>127</v>
      </c>
      <c r="L862">
        <v>139</v>
      </c>
      <c r="M862">
        <v>109</v>
      </c>
      <c r="N862">
        <v>58</v>
      </c>
    </row>
    <row r="863" spans="1:14" x14ac:dyDescent="0.2">
      <c r="A863">
        <v>1927</v>
      </c>
      <c r="B863">
        <v>25</v>
      </c>
      <c r="C863">
        <v>97</v>
      </c>
      <c r="D863">
        <v>75</v>
      </c>
      <c r="E863">
        <v>85</v>
      </c>
      <c r="F863">
        <v>109</v>
      </c>
      <c r="G863">
        <v>179</v>
      </c>
      <c r="H863">
        <v>139</v>
      </c>
      <c r="I863">
        <v>207</v>
      </c>
      <c r="J863">
        <v>184</v>
      </c>
      <c r="K863">
        <v>140</v>
      </c>
      <c r="L863">
        <v>169</v>
      </c>
      <c r="M863">
        <v>97</v>
      </c>
      <c r="N863">
        <v>33</v>
      </c>
    </row>
    <row r="864" spans="1:14" x14ac:dyDescent="0.2">
      <c r="A864">
        <v>1927</v>
      </c>
      <c r="B864">
        <v>26</v>
      </c>
      <c r="C864">
        <v>100</v>
      </c>
      <c r="D864">
        <v>106</v>
      </c>
      <c r="E864">
        <v>97</v>
      </c>
      <c r="F864">
        <v>94</v>
      </c>
      <c r="G864">
        <v>161</v>
      </c>
      <c r="H864">
        <v>142</v>
      </c>
      <c r="I864">
        <v>185</v>
      </c>
      <c r="J864">
        <v>163</v>
      </c>
      <c r="K864">
        <v>124</v>
      </c>
      <c r="L864">
        <v>161</v>
      </c>
      <c r="M864">
        <v>92</v>
      </c>
      <c r="N864">
        <v>20</v>
      </c>
    </row>
    <row r="865" spans="1:14" x14ac:dyDescent="0.2">
      <c r="A865">
        <v>1927</v>
      </c>
      <c r="B865">
        <v>27</v>
      </c>
      <c r="C865">
        <v>86</v>
      </c>
      <c r="D865">
        <v>94</v>
      </c>
      <c r="E865">
        <v>110</v>
      </c>
      <c r="F865">
        <v>98</v>
      </c>
      <c r="G865">
        <v>121</v>
      </c>
      <c r="H865">
        <v>145</v>
      </c>
      <c r="I865">
        <v>195</v>
      </c>
      <c r="J865">
        <v>178</v>
      </c>
      <c r="K865">
        <v>131</v>
      </c>
      <c r="L865">
        <v>165</v>
      </c>
      <c r="M865">
        <v>68</v>
      </c>
      <c r="N865">
        <v>27</v>
      </c>
    </row>
    <row r="866" spans="1:14" x14ac:dyDescent="0.2">
      <c r="A866">
        <v>1927</v>
      </c>
      <c r="B866">
        <v>28</v>
      </c>
      <c r="C866">
        <v>104</v>
      </c>
      <c r="D866">
        <v>108</v>
      </c>
      <c r="E866">
        <v>118</v>
      </c>
      <c r="F866">
        <v>113</v>
      </c>
      <c r="G866">
        <v>133</v>
      </c>
      <c r="H866">
        <v>156</v>
      </c>
      <c r="I866">
        <v>192</v>
      </c>
      <c r="J866">
        <v>169</v>
      </c>
      <c r="K866">
        <v>141</v>
      </c>
      <c r="L866">
        <v>162</v>
      </c>
      <c r="M866">
        <v>86</v>
      </c>
      <c r="N866">
        <v>12</v>
      </c>
    </row>
    <row r="867" spans="1:14" x14ac:dyDescent="0.2">
      <c r="A867">
        <v>1927</v>
      </c>
      <c r="B867">
        <v>29</v>
      </c>
      <c r="C867">
        <v>63</v>
      </c>
      <c r="E867">
        <v>93</v>
      </c>
      <c r="F867">
        <v>106</v>
      </c>
      <c r="G867">
        <v>160</v>
      </c>
      <c r="H867">
        <v>161</v>
      </c>
      <c r="I867">
        <v>197</v>
      </c>
      <c r="J867">
        <v>198</v>
      </c>
      <c r="K867">
        <v>122</v>
      </c>
      <c r="L867">
        <v>146</v>
      </c>
      <c r="M867">
        <v>77</v>
      </c>
      <c r="N867">
        <v>7</v>
      </c>
    </row>
    <row r="868" spans="1:14" x14ac:dyDescent="0.2">
      <c r="A868">
        <v>1927</v>
      </c>
      <c r="B868">
        <v>30</v>
      </c>
      <c r="C868">
        <v>63</v>
      </c>
      <c r="E868">
        <v>97</v>
      </c>
      <c r="F868">
        <v>101</v>
      </c>
      <c r="G868">
        <v>172</v>
      </c>
      <c r="H868">
        <v>184</v>
      </c>
      <c r="I868">
        <v>207</v>
      </c>
      <c r="J868">
        <v>202</v>
      </c>
      <c r="K868">
        <v>134</v>
      </c>
      <c r="L868">
        <v>167</v>
      </c>
      <c r="M868">
        <v>62</v>
      </c>
      <c r="N868">
        <v>0</v>
      </c>
    </row>
    <row r="869" spans="1:14" x14ac:dyDescent="0.2">
      <c r="A869">
        <v>1927</v>
      </c>
      <c r="B869">
        <v>31</v>
      </c>
      <c r="C869">
        <v>70</v>
      </c>
      <c r="E869">
        <v>83</v>
      </c>
      <c r="G869">
        <v>179</v>
      </c>
      <c r="I869">
        <v>202</v>
      </c>
      <c r="J869">
        <v>218</v>
      </c>
      <c r="L869">
        <v>140</v>
      </c>
      <c r="N869">
        <v>-10</v>
      </c>
    </row>
    <row r="870" spans="1:14" x14ac:dyDescent="0.2">
      <c r="A870">
        <v>1928</v>
      </c>
      <c r="B870">
        <v>1</v>
      </c>
      <c r="C870">
        <v>41</v>
      </c>
      <c r="D870">
        <v>74</v>
      </c>
      <c r="E870">
        <v>96</v>
      </c>
      <c r="F870">
        <v>86</v>
      </c>
      <c r="G870">
        <v>167</v>
      </c>
      <c r="H870">
        <v>161</v>
      </c>
      <c r="I870">
        <v>175</v>
      </c>
      <c r="J870">
        <v>159</v>
      </c>
      <c r="K870">
        <v>197</v>
      </c>
      <c r="L870">
        <v>125</v>
      </c>
      <c r="M870">
        <v>110</v>
      </c>
      <c r="N870">
        <v>110</v>
      </c>
    </row>
    <row r="871" spans="1:14" x14ac:dyDescent="0.2">
      <c r="A871">
        <v>1928</v>
      </c>
      <c r="B871">
        <v>2</v>
      </c>
      <c r="C871">
        <v>71</v>
      </c>
      <c r="D871">
        <v>59</v>
      </c>
      <c r="E871">
        <v>95</v>
      </c>
      <c r="F871">
        <v>111</v>
      </c>
      <c r="G871">
        <v>148</v>
      </c>
      <c r="H871">
        <v>184</v>
      </c>
      <c r="I871">
        <v>188</v>
      </c>
      <c r="J871">
        <v>187</v>
      </c>
      <c r="K871">
        <v>208</v>
      </c>
      <c r="L871">
        <v>132</v>
      </c>
      <c r="M871">
        <v>81</v>
      </c>
      <c r="N871">
        <v>82</v>
      </c>
    </row>
    <row r="872" spans="1:14" x14ac:dyDescent="0.2">
      <c r="A872">
        <v>1928</v>
      </c>
      <c r="B872">
        <v>3</v>
      </c>
      <c r="C872">
        <v>58</v>
      </c>
      <c r="D872">
        <v>54</v>
      </c>
      <c r="E872">
        <v>136</v>
      </c>
      <c r="F872">
        <v>103</v>
      </c>
      <c r="G872">
        <v>171</v>
      </c>
      <c r="H872">
        <v>211</v>
      </c>
      <c r="I872">
        <v>179</v>
      </c>
      <c r="J872">
        <v>171</v>
      </c>
      <c r="K872">
        <v>211</v>
      </c>
      <c r="L872">
        <v>139</v>
      </c>
      <c r="M872">
        <v>73</v>
      </c>
      <c r="N872">
        <v>74</v>
      </c>
    </row>
    <row r="873" spans="1:14" x14ac:dyDescent="0.2">
      <c r="A873">
        <v>1928</v>
      </c>
      <c r="B873">
        <v>4</v>
      </c>
      <c r="C873">
        <v>90</v>
      </c>
      <c r="D873">
        <v>97</v>
      </c>
      <c r="E873">
        <v>160</v>
      </c>
      <c r="F873">
        <v>101</v>
      </c>
      <c r="G873">
        <v>194</v>
      </c>
      <c r="H873">
        <v>205</v>
      </c>
      <c r="I873">
        <v>182</v>
      </c>
      <c r="J873">
        <v>180</v>
      </c>
      <c r="K873">
        <v>235</v>
      </c>
      <c r="L873">
        <v>151</v>
      </c>
      <c r="M873">
        <v>71</v>
      </c>
      <c r="N873">
        <v>67</v>
      </c>
    </row>
    <row r="874" spans="1:14" x14ac:dyDescent="0.2">
      <c r="A874">
        <v>1928</v>
      </c>
      <c r="B874">
        <v>5</v>
      </c>
      <c r="C874">
        <v>88</v>
      </c>
      <c r="D874">
        <v>87</v>
      </c>
      <c r="E874">
        <v>129</v>
      </c>
      <c r="F874">
        <v>111</v>
      </c>
      <c r="G874">
        <v>201</v>
      </c>
      <c r="H874">
        <v>153</v>
      </c>
      <c r="I874">
        <v>179</v>
      </c>
      <c r="J874">
        <v>228</v>
      </c>
      <c r="K874">
        <v>242</v>
      </c>
      <c r="L874">
        <v>144</v>
      </c>
      <c r="M874">
        <v>82</v>
      </c>
      <c r="N874">
        <v>99</v>
      </c>
    </row>
    <row r="875" spans="1:14" x14ac:dyDescent="0.2">
      <c r="A875">
        <v>1928</v>
      </c>
      <c r="B875">
        <v>6</v>
      </c>
      <c r="C875">
        <v>127</v>
      </c>
      <c r="D875">
        <v>79</v>
      </c>
      <c r="E875">
        <v>93</v>
      </c>
      <c r="F875">
        <v>128</v>
      </c>
      <c r="G875">
        <v>207</v>
      </c>
      <c r="H875">
        <v>192</v>
      </c>
      <c r="I875">
        <v>168</v>
      </c>
      <c r="J875">
        <v>222</v>
      </c>
      <c r="K875">
        <v>183</v>
      </c>
      <c r="L875">
        <v>167</v>
      </c>
      <c r="M875">
        <v>77</v>
      </c>
      <c r="N875">
        <v>83</v>
      </c>
    </row>
    <row r="876" spans="1:14" x14ac:dyDescent="0.2">
      <c r="A876">
        <v>1928</v>
      </c>
      <c r="B876">
        <v>7</v>
      </c>
      <c r="C876">
        <v>102</v>
      </c>
      <c r="D876">
        <v>96</v>
      </c>
      <c r="E876">
        <v>84</v>
      </c>
      <c r="F876">
        <v>136</v>
      </c>
      <c r="G876">
        <v>157</v>
      </c>
      <c r="H876">
        <v>173</v>
      </c>
      <c r="I876">
        <v>186</v>
      </c>
      <c r="J876">
        <v>206</v>
      </c>
      <c r="K876">
        <v>199</v>
      </c>
      <c r="L876">
        <v>160</v>
      </c>
      <c r="M876">
        <v>90</v>
      </c>
      <c r="N876">
        <v>53</v>
      </c>
    </row>
    <row r="877" spans="1:14" x14ac:dyDescent="0.2">
      <c r="A877">
        <v>1928</v>
      </c>
      <c r="B877">
        <v>8</v>
      </c>
      <c r="C877">
        <v>84</v>
      </c>
      <c r="D877">
        <v>110</v>
      </c>
      <c r="E877">
        <v>64</v>
      </c>
      <c r="F877">
        <v>142</v>
      </c>
      <c r="G877">
        <v>136</v>
      </c>
      <c r="H877">
        <v>173</v>
      </c>
      <c r="I877">
        <v>197</v>
      </c>
      <c r="J877">
        <v>187</v>
      </c>
      <c r="K877">
        <v>221</v>
      </c>
      <c r="L877">
        <v>177</v>
      </c>
      <c r="M877">
        <v>86</v>
      </c>
      <c r="N877">
        <v>35</v>
      </c>
    </row>
    <row r="878" spans="1:14" x14ac:dyDescent="0.2">
      <c r="A878">
        <v>1928</v>
      </c>
      <c r="B878">
        <v>9</v>
      </c>
      <c r="C878">
        <v>85</v>
      </c>
      <c r="D878">
        <v>81</v>
      </c>
      <c r="E878">
        <v>51</v>
      </c>
      <c r="F878">
        <v>175</v>
      </c>
      <c r="G878">
        <v>114</v>
      </c>
      <c r="H878">
        <v>182</v>
      </c>
      <c r="I878">
        <v>201</v>
      </c>
      <c r="J878">
        <v>189</v>
      </c>
      <c r="K878">
        <v>197</v>
      </c>
      <c r="L878">
        <v>151</v>
      </c>
      <c r="M878">
        <v>70</v>
      </c>
      <c r="N878">
        <v>31</v>
      </c>
    </row>
    <row r="879" spans="1:14" x14ac:dyDescent="0.2">
      <c r="A879">
        <v>1928</v>
      </c>
      <c r="B879">
        <v>10</v>
      </c>
      <c r="C879">
        <v>95</v>
      </c>
      <c r="D879">
        <v>70</v>
      </c>
      <c r="E879">
        <v>37</v>
      </c>
      <c r="F879">
        <v>161</v>
      </c>
      <c r="G879">
        <v>123</v>
      </c>
      <c r="H879">
        <v>141</v>
      </c>
      <c r="I879">
        <v>218</v>
      </c>
      <c r="J879">
        <v>198</v>
      </c>
      <c r="K879">
        <v>186</v>
      </c>
      <c r="L879">
        <v>132</v>
      </c>
      <c r="M879">
        <v>98</v>
      </c>
      <c r="N879">
        <v>35</v>
      </c>
    </row>
    <row r="880" spans="1:14" x14ac:dyDescent="0.2">
      <c r="A880">
        <v>1928</v>
      </c>
      <c r="B880">
        <v>11</v>
      </c>
      <c r="C880">
        <v>67</v>
      </c>
      <c r="D880">
        <v>71</v>
      </c>
      <c r="E880">
        <v>5</v>
      </c>
      <c r="F880">
        <v>143</v>
      </c>
      <c r="G880">
        <v>138</v>
      </c>
      <c r="H880">
        <v>151</v>
      </c>
      <c r="I880">
        <v>253</v>
      </c>
      <c r="J880">
        <v>240</v>
      </c>
      <c r="K880">
        <v>188</v>
      </c>
      <c r="L880">
        <v>140</v>
      </c>
      <c r="M880">
        <v>134</v>
      </c>
      <c r="N880">
        <v>35</v>
      </c>
    </row>
    <row r="881" spans="1:14" x14ac:dyDescent="0.2">
      <c r="A881">
        <v>1928</v>
      </c>
      <c r="B881">
        <v>12</v>
      </c>
      <c r="C881">
        <v>97</v>
      </c>
      <c r="D881">
        <v>59</v>
      </c>
      <c r="E881">
        <v>10</v>
      </c>
      <c r="F881">
        <v>138</v>
      </c>
      <c r="G881">
        <v>134</v>
      </c>
      <c r="H881">
        <v>168</v>
      </c>
      <c r="I881">
        <v>257</v>
      </c>
      <c r="J881">
        <v>205</v>
      </c>
      <c r="K881">
        <v>196</v>
      </c>
      <c r="L881">
        <v>120</v>
      </c>
      <c r="M881">
        <v>152</v>
      </c>
      <c r="N881">
        <v>40</v>
      </c>
    </row>
    <row r="882" spans="1:14" x14ac:dyDescent="0.2">
      <c r="A882">
        <v>1928</v>
      </c>
      <c r="B882">
        <v>13</v>
      </c>
      <c r="C882">
        <v>103</v>
      </c>
      <c r="D882">
        <v>104</v>
      </c>
      <c r="E882">
        <v>39</v>
      </c>
      <c r="F882">
        <v>93</v>
      </c>
      <c r="G882">
        <v>151</v>
      </c>
      <c r="H882">
        <v>216</v>
      </c>
      <c r="I882">
        <v>239</v>
      </c>
      <c r="J882">
        <v>187</v>
      </c>
      <c r="K882">
        <v>194</v>
      </c>
      <c r="L882">
        <v>107</v>
      </c>
      <c r="M882">
        <v>129</v>
      </c>
      <c r="N882">
        <v>38</v>
      </c>
    </row>
    <row r="883" spans="1:14" x14ac:dyDescent="0.2">
      <c r="A883">
        <v>1928</v>
      </c>
      <c r="B883">
        <v>14</v>
      </c>
      <c r="C883">
        <v>94</v>
      </c>
      <c r="D883">
        <v>108</v>
      </c>
      <c r="E883">
        <v>49</v>
      </c>
      <c r="F883">
        <v>57</v>
      </c>
      <c r="G883">
        <v>129</v>
      </c>
      <c r="H883">
        <v>145</v>
      </c>
      <c r="I883">
        <v>253</v>
      </c>
      <c r="J883">
        <v>191</v>
      </c>
      <c r="K883">
        <v>187</v>
      </c>
      <c r="L883">
        <v>108</v>
      </c>
      <c r="M883">
        <v>111</v>
      </c>
      <c r="N883">
        <v>25</v>
      </c>
    </row>
    <row r="884" spans="1:14" x14ac:dyDescent="0.2">
      <c r="A884">
        <v>1928</v>
      </c>
      <c r="B884">
        <v>15</v>
      </c>
      <c r="C884">
        <v>75</v>
      </c>
      <c r="D884">
        <v>130</v>
      </c>
      <c r="E884">
        <v>64</v>
      </c>
      <c r="F884">
        <v>51</v>
      </c>
      <c r="G884">
        <v>136</v>
      </c>
      <c r="H884">
        <v>149</v>
      </c>
      <c r="I884">
        <v>257</v>
      </c>
      <c r="J884">
        <v>186</v>
      </c>
      <c r="K884">
        <v>177</v>
      </c>
      <c r="L884">
        <v>129</v>
      </c>
      <c r="M884">
        <v>124</v>
      </c>
      <c r="N884">
        <v>11</v>
      </c>
    </row>
    <row r="885" spans="1:14" x14ac:dyDescent="0.2">
      <c r="A885">
        <v>1928</v>
      </c>
      <c r="B885">
        <v>16</v>
      </c>
      <c r="C885">
        <v>76</v>
      </c>
      <c r="D885">
        <v>106</v>
      </c>
      <c r="E885">
        <v>107</v>
      </c>
      <c r="F885">
        <v>61</v>
      </c>
      <c r="G885">
        <v>103</v>
      </c>
      <c r="H885">
        <v>137</v>
      </c>
      <c r="I885">
        <v>223</v>
      </c>
      <c r="J885">
        <v>170</v>
      </c>
      <c r="K885">
        <v>170</v>
      </c>
      <c r="L885">
        <v>150</v>
      </c>
      <c r="M885">
        <v>121</v>
      </c>
      <c r="N885">
        <v>83</v>
      </c>
    </row>
    <row r="886" spans="1:14" x14ac:dyDescent="0.2">
      <c r="A886">
        <v>1928</v>
      </c>
      <c r="B886">
        <v>17</v>
      </c>
      <c r="C886">
        <v>53</v>
      </c>
      <c r="D886">
        <v>74</v>
      </c>
      <c r="E886">
        <v>117</v>
      </c>
      <c r="F886">
        <v>78</v>
      </c>
      <c r="G886">
        <v>116</v>
      </c>
      <c r="H886">
        <v>138</v>
      </c>
      <c r="I886">
        <v>229</v>
      </c>
      <c r="J886">
        <v>181</v>
      </c>
      <c r="K886">
        <v>175</v>
      </c>
      <c r="L886">
        <v>152</v>
      </c>
      <c r="M886">
        <v>94</v>
      </c>
      <c r="N886">
        <v>75</v>
      </c>
    </row>
    <row r="887" spans="1:14" x14ac:dyDescent="0.2">
      <c r="A887">
        <v>1928</v>
      </c>
      <c r="B887">
        <v>18</v>
      </c>
      <c r="C887">
        <v>74</v>
      </c>
      <c r="D887">
        <v>90</v>
      </c>
      <c r="E887">
        <v>136</v>
      </c>
      <c r="F887">
        <v>87</v>
      </c>
      <c r="G887">
        <v>117</v>
      </c>
      <c r="H887">
        <v>156</v>
      </c>
      <c r="I887">
        <v>229</v>
      </c>
      <c r="J887">
        <v>202</v>
      </c>
      <c r="K887">
        <v>179</v>
      </c>
      <c r="L887">
        <v>144</v>
      </c>
      <c r="M887">
        <v>118</v>
      </c>
      <c r="N887">
        <v>31</v>
      </c>
    </row>
    <row r="888" spans="1:14" x14ac:dyDescent="0.2">
      <c r="A888">
        <v>1928</v>
      </c>
      <c r="B888">
        <v>19</v>
      </c>
      <c r="C888">
        <v>76</v>
      </c>
      <c r="D888">
        <v>107</v>
      </c>
      <c r="E888">
        <v>135</v>
      </c>
      <c r="F888">
        <v>90</v>
      </c>
      <c r="G888">
        <v>111</v>
      </c>
      <c r="H888">
        <v>176</v>
      </c>
      <c r="I888">
        <v>199</v>
      </c>
      <c r="J888">
        <v>218</v>
      </c>
      <c r="K888">
        <v>169</v>
      </c>
      <c r="L888">
        <v>140</v>
      </c>
      <c r="M888">
        <v>133</v>
      </c>
      <c r="N888">
        <v>71</v>
      </c>
    </row>
    <row r="889" spans="1:14" x14ac:dyDescent="0.2">
      <c r="A889">
        <v>1928</v>
      </c>
      <c r="B889">
        <v>20</v>
      </c>
      <c r="C889">
        <v>97</v>
      </c>
      <c r="D889">
        <v>88</v>
      </c>
      <c r="E889">
        <v>143</v>
      </c>
      <c r="F889">
        <v>87</v>
      </c>
      <c r="G889">
        <v>116</v>
      </c>
      <c r="H889">
        <v>177</v>
      </c>
      <c r="I889">
        <v>211</v>
      </c>
      <c r="J889">
        <v>176</v>
      </c>
      <c r="K889">
        <v>150</v>
      </c>
      <c r="L889">
        <v>121</v>
      </c>
      <c r="M889">
        <v>125</v>
      </c>
      <c r="N889">
        <v>68</v>
      </c>
    </row>
    <row r="890" spans="1:14" x14ac:dyDescent="0.2">
      <c r="A890">
        <v>1928</v>
      </c>
      <c r="B890">
        <v>21</v>
      </c>
      <c r="C890">
        <v>120</v>
      </c>
      <c r="D890">
        <v>111</v>
      </c>
      <c r="E890">
        <v>74</v>
      </c>
      <c r="F890">
        <v>90</v>
      </c>
      <c r="G890">
        <v>122</v>
      </c>
      <c r="H890">
        <v>166</v>
      </c>
      <c r="I890">
        <v>216</v>
      </c>
      <c r="J890">
        <v>164</v>
      </c>
      <c r="K890">
        <v>150</v>
      </c>
      <c r="L890">
        <v>129</v>
      </c>
      <c r="M890">
        <v>132</v>
      </c>
      <c r="N890">
        <v>49</v>
      </c>
    </row>
    <row r="891" spans="1:14" x14ac:dyDescent="0.2">
      <c r="A891">
        <v>1928</v>
      </c>
      <c r="B891">
        <v>22</v>
      </c>
      <c r="C891">
        <v>81</v>
      </c>
      <c r="D891">
        <v>114</v>
      </c>
      <c r="E891">
        <v>109</v>
      </c>
      <c r="F891">
        <v>113</v>
      </c>
      <c r="G891">
        <v>108</v>
      </c>
      <c r="H891">
        <v>189</v>
      </c>
      <c r="I891">
        <v>247</v>
      </c>
      <c r="J891">
        <v>177</v>
      </c>
      <c r="K891">
        <v>140</v>
      </c>
      <c r="L891">
        <v>109</v>
      </c>
      <c r="M891">
        <v>121</v>
      </c>
      <c r="N891">
        <v>95</v>
      </c>
    </row>
    <row r="892" spans="1:14" x14ac:dyDescent="0.2">
      <c r="A892">
        <v>1928</v>
      </c>
      <c r="B892">
        <v>23</v>
      </c>
      <c r="C892">
        <v>95</v>
      </c>
      <c r="D892">
        <v>77</v>
      </c>
      <c r="E892">
        <v>121</v>
      </c>
      <c r="F892">
        <v>116</v>
      </c>
      <c r="G892">
        <v>104</v>
      </c>
      <c r="H892">
        <v>183</v>
      </c>
      <c r="I892">
        <v>222</v>
      </c>
      <c r="J892">
        <v>201</v>
      </c>
      <c r="K892">
        <v>129</v>
      </c>
      <c r="L892">
        <v>124</v>
      </c>
      <c r="M892">
        <v>131</v>
      </c>
      <c r="N892">
        <v>75</v>
      </c>
    </row>
    <row r="893" spans="1:14" x14ac:dyDescent="0.2">
      <c r="A893">
        <v>1928</v>
      </c>
      <c r="B893">
        <v>24</v>
      </c>
      <c r="C893">
        <v>109</v>
      </c>
      <c r="D893">
        <v>46</v>
      </c>
      <c r="E893">
        <v>119</v>
      </c>
      <c r="F893">
        <v>165</v>
      </c>
      <c r="G893">
        <v>150</v>
      </c>
      <c r="H893">
        <v>186</v>
      </c>
      <c r="I893">
        <v>230</v>
      </c>
      <c r="J893">
        <v>214</v>
      </c>
      <c r="K893">
        <v>135</v>
      </c>
      <c r="L893">
        <v>146</v>
      </c>
      <c r="M893">
        <v>106</v>
      </c>
      <c r="N893">
        <v>107</v>
      </c>
    </row>
    <row r="894" spans="1:14" x14ac:dyDescent="0.2">
      <c r="A894">
        <v>1928</v>
      </c>
      <c r="B894">
        <v>25</v>
      </c>
      <c r="C894">
        <v>88</v>
      </c>
      <c r="D894">
        <v>80</v>
      </c>
      <c r="E894">
        <v>110</v>
      </c>
      <c r="F894">
        <v>185</v>
      </c>
      <c r="G894">
        <v>193</v>
      </c>
      <c r="H894">
        <v>197</v>
      </c>
      <c r="I894">
        <v>219</v>
      </c>
      <c r="J894">
        <v>199</v>
      </c>
      <c r="K894">
        <v>145</v>
      </c>
      <c r="L894">
        <v>135</v>
      </c>
      <c r="M894">
        <v>115</v>
      </c>
      <c r="N894">
        <v>103</v>
      </c>
    </row>
    <row r="895" spans="1:14" x14ac:dyDescent="0.2">
      <c r="A895">
        <v>1928</v>
      </c>
      <c r="B895">
        <v>26</v>
      </c>
      <c r="C895">
        <v>72</v>
      </c>
      <c r="D895">
        <v>98</v>
      </c>
      <c r="E895">
        <v>132</v>
      </c>
      <c r="F895">
        <v>225</v>
      </c>
      <c r="G895">
        <v>185</v>
      </c>
      <c r="H895">
        <v>174</v>
      </c>
      <c r="I895">
        <v>213</v>
      </c>
      <c r="J895">
        <v>193</v>
      </c>
      <c r="K895">
        <v>133</v>
      </c>
      <c r="L895">
        <v>112</v>
      </c>
      <c r="M895">
        <v>88</v>
      </c>
      <c r="N895">
        <v>91</v>
      </c>
    </row>
    <row r="896" spans="1:14" x14ac:dyDescent="0.2">
      <c r="A896">
        <v>1928</v>
      </c>
      <c r="B896">
        <v>27</v>
      </c>
      <c r="C896">
        <v>47</v>
      </c>
      <c r="D896">
        <v>112</v>
      </c>
      <c r="E896">
        <v>113</v>
      </c>
      <c r="F896">
        <v>187</v>
      </c>
      <c r="G896">
        <v>218</v>
      </c>
      <c r="H896">
        <v>170</v>
      </c>
      <c r="I896">
        <v>190</v>
      </c>
      <c r="J896">
        <v>192</v>
      </c>
      <c r="K896">
        <v>151</v>
      </c>
      <c r="L896">
        <v>127</v>
      </c>
      <c r="M896">
        <v>63</v>
      </c>
      <c r="N896">
        <v>53</v>
      </c>
    </row>
    <row r="897" spans="1:14" x14ac:dyDescent="0.2">
      <c r="A897">
        <v>1928</v>
      </c>
      <c r="B897">
        <v>28</v>
      </c>
      <c r="C897">
        <v>77</v>
      </c>
      <c r="D897">
        <v>111</v>
      </c>
      <c r="E897">
        <v>93</v>
      </c>
      <c r="F897">
        <v>183</v>
      </c>
      <c r="G897">
        <v>237</v>
      </c>
      <c r="H897">
        <v>157</v>
      </c>
      <c r="I897">
        <v>172</v>
      </c>
      <c r="J897">
        <v>192</v>
      </c>
      <c r="K897">
        <v>123</v>
      </c>
      <c r="L897">
        <v>111</v>
      </c>
      <c r="M897">
        <v>53</v>
      </c>
      <c r="N897">
        <v>41</v>
      </c>
    </row>
    <row r="898" spans="1:14" x14ac:dyDescent="0.2">
      <c r="A898">
        <v>1928</v>
      </c>
      <c r="B898">
        <v>29</v>
      </c>
      <c r="C898">
        <v>77</v>
      </c>
      <c r="D898">
        <v>95</v>
      </c>
      <c r="E898">
        <v>100</v>
      </c>
      <c r="F898">
        <v>169</v>
      </c>
      <c r="G898">
        <v>224</v>
      </c>
      <c r="H898">
        <v>163</v>
      </c>
      <c r="I898">
        <v>173</v>
      </c>
      <c r="J898">
        <v>184</v>
      </c>
      <c r="K898">
        <v>115</v>
      </c>
      <c r="L898">
        <v>128</v>
      </c>
      <c r="M898">
        <v>92</v>
      </c>
      <c r="N898">
        <v>47</v>
      </c>
    </row>
    <row r="899" spans="1:14" x14ac:dyDescent="0.2">
      <c r="A899">
        <v>1928</v>
      </c>
      <c r="B899">
        <v>30</v>
      </c>
      <c r="C899">
        <v>64</v>
      </c>
      <c r="E899">
        <v>100</v>
      </c>
      <c r="F899">
        <v>168</v>
      </c>
      <c r="G899">
        <v>227</v>
      </c>
      <c r="H899">
        <v>166</v>
      </c>
      <c r="I899">
        <v>166</v>
      </c>
      <c r="J899">
        <v>176</v>
      </c>
      <c r="K899">
        <v>117</v>
      </c>
      <c r="L899">
        <v>123</v>
      </c>
      <c r="M899">
        <v>116</v>
      </c>
      <c r="N899">
        <v>31</v>
      </c>
    </row>
    <row r="900" spans="1:14" x14ac:dyDescent="0.2">
      <c r="A900">
        <v>1928</v>
      </c>
      <c r="B900">
        <v>31</v>
      </c>
      <c r="C900">
        <v>84</v>
      </c>
      <c r="E900">
        <v>92</v>
      </c>
      <c r="G900">
        <v>144</v>
      </c>
      <c r="I900">
        <v>175</v>
      </c>
      <c r="J900">
        <v>170</v>
      </c>
      <c r="L900">
        <v>121</v>
      </c>
      <c r="N900">
        <v>39</v>
      </c>
    </row>
    <row r="901" spans="1:14" x14ac:dyDescent="0.2">
      <c r="A901">
        <v>1929</v>
      </c>
      <c r="B901">
        <v>1</v>
      </c>
      <c r="C901">
        <v>37</v>
      </c>
      <c r="D901">
        <v>105</v>
      </c>
      <c r="E901">
        <v>35</v>
      </c>
      <c r="F901">
        <v>119</v>
      </c>
      <c r="G901">
        <v>94</v>
      </c>
      <c r="H901">
        <v>195</v>
      </c>
      <c r="I901">
        <v>159</v>
      </c>
      <c r="J901">
        <v>187</v>
      </c>
      <c r="K901">
        <v>207</v>
      </c>
      <c r="L901">
        <v>143</v>
      </c>
      <c r="M901">
        <v>80</v>
      </c>
      <c r="N901">
        <v>102</v>
      </c>
    </row>
    <row r="902" spans="1:14" x14ac:dyDescent="0.2">
      <c r="A902">
        <v>1929</v>
      </c>
      <c r="B902">
        <v>2</v>
      </c>
      <c r="C902">
        <v>43</v>
      </c>
      <c r="D902">
        <v>90</v>
      </c>
      <c r="E902">
        <v>43</v>
      </c>
      <c r="F902">
        <v>103</v>
      </c>
      <c r="G902">
        <v>116</v>
      </c>
      <c r="H902">
        <v>178</v>
      </c>
      <c r="I902">
        <v>166</v>
      </c>
      <c r="J902">
        <v>180</v>
      </c>
      <c r="K902">
        <v>217</v>
      </c>
      <c r="L902">
        <v>154</v>
      </c>
      <c r="M902">
        <v>94</v>
      </c>
      <c r="N902">
        <v>117</v>
      </c>
    </row>
    <row r="903" spans="1:14" x14ac:dyDescent="0.2">
      <c r="A903">
        <v>1929</v>
      </c>
      <c r="B903">
        <v>3</v>
      </c>
      <c r="C903">
        <v>19</v>
      </c>
      <c r="D903">
        <v>53</v>
      </c>
      <c r="E903">
        <v>87</v>
      </c>
      <c r="F903">
        <v>89</v>
      </c>
      <c r="G903">
        <v>131</v>
      </c>
      <c r="H903">
        <v>171</v>
      </c>
      <c r="I903">
        <v>216</v>
      </c>
      <c r="J903">
        <v>159</v>
      </c>
      <c r="K903">
        <v>212</v>
      </c>
      <c r="L903">
        <v>143</v>
      </c>
      <c r="M903">
        <v>103</v>
      </c>
      <c r="N903">
        <v>99</v>
      </c>
    </row>
    <row r="904" spans="1:14" x14ac:dyDescent="0.2">
      <c r="A904">
        <v>1929</v>
      </c>
      <c r="B904">
        <v>4</v>
      </c>
      <c r="C904">
        <v>21</v>
      </c>
      <c r="D904">
        <v>57</v>
      </c>
      <c r="E904">
        <v>48</v>
      </c>
      <c r="F904">
        <v>97</v>
      </c>
      <c r="G904">
        <v>135</v>
      </c>
      <c r="H904">
        <v>157</v>
      </c>
      <c r="I904">
        <v>183</v>
      </c>
      <c r="J904">
        <v>200</v>
      </c>
      <c r="K904">
        <v>256</v>
      </c>
      <c r="L904">
        <v>128</v>
      </c>
      <c r="M904">
        <v>95</v>
      </c>
      <c r="N904">
        <v>115</v>
      </c>
    </row>
    <row r="905" spans="1:14" x14ac:dyDescent="0.2">
      <c r="A905">
        <v>1929</v>
      </c>
      <c r="B905">
        <v>5</v>
      </c>
      <c r="C905">
        <v>9</v>
      </c>
      <c r="D905">
        <v>56</v>
      </c>
      <c r="E905">
        <v>70</v>
      </c>
      <c r="F905">
        <v>89</v>
      </c>
      <c r="G905">
        <v>117</v>
      </c>
      <c r="H905">
        <v>129</v>
      </c>
      <c r="I905">
        <v>170</v>
      </c>
      <c r="J905">
        <v>171</v>
      </c>
      <c r="K905">
        <v>231</v>
      </c>
      <c r="L905">
        <v>139</v>
      </c>
      <c r="M905">
        <v>121</v>
      </c>
      <c r="N905">
        <v>94</v>
      </c>
    </row>
    <row r="906" spans="1:14" x14ac:dyDescent="0.2">
      <c r="A906">
        <v>1929</v>
      </c>
      <c r="B906">
        <v>6</v>
      </c>
      <c r="C906">
        <v>-3</v>
      </c>
      <c r="D906">
        <v>63</v>
      </c>
      <c r="E906">
        <v>84</v>
      </c>
      <c r="F906">
        <v>115</v>
      </c>
      <c r="G906">
        <v>129</v>
      </c>
      <c r="H906">
        <v>153</v>
      </c>
      <c r="I906">
        <v>157</v>
      </c>
      <c r="J906">
        <v>192</v>
      </c>
      <c r="K906">
        <v>216</v>
      </c>
      <c r="L906">
        <v>121</v>
      </c>
      <c r="M906">
        <v>102</v>
      </c>
      <c r="N906">
        <v>87</v>
      </c>
    </row>
    <row r="907" spans="1:14" x14ac:dyDescent="0.2">
      <c r="A907">
        <v>1929</v>
      </c>
      <c r="B907">
        <v>7</v>
      </c>
      <c r="C907">
        <v>4</v>
      </c>
      <c r="D907">
        <v>43</v>
      </c>
      <c r="E907">
        <v>98</v>
      </c>
      <c r="F907">
        <v>139</v>
      </c>
      <c r="G907">
        <v>135</v>
      </c>
      <c r="H907">
        <v>159</v>
      </c>
      <c r="I907">
        <v>158</v>
      </c>
      <c r="J907">
        <v>179</v>
      </c>
      <c r="K907">
        <v>245</v>
      </c>
      <c r="L907">
        <v>144</v>
      </c>
      <c r="M907">
        <v>118</v>
      </c>
      <c r="N907">
        <v>82</v>
      </c>
    </row>
    <row r="908" spans="1:14" x14ac:dyDescent="0.2">
      <c r="A908">
        <v>1929</v>
      </c>
      <c r="B908">
        <v>8</v>
      </c>
      <c r="C908">
        <v>13</v>
      </c>
      <c r="D908">
        <v>52</v>
      </c>
      <c r="E908">
        <v>148</v>
      </c>
      <c r="F908">
        <v>140</v>
      </c>
      <c r="G908">
        <v>129</v>
      </c>
      <c r="H908">
        <v>151</v>
      </c>
      <c r="I908">
        <v>174</v>
      </c>
      <c r="J908">
        <v>181</v>
      </c>
      <c r="K908">
        <v>263</v>
      </c>
      <c r="L908">
        <v>151</v>
      </c>
      <c r="M908">
        <v>135</v>
      </c>
      <c r="N908">
        <v>86</v>
      </c>
    </row>
    <row r="909" spans="1:14" x14ac:dyDescent="0.2">
      <c r="A909">
        <v>1929</v>
      </c>
      <c r="B909">
        <v>9</v>
      </c>
      <c r="C909">
        <v>14</v>
      </c>
      <c r="D909">
        <v>61</v>
      </c>
      <c r="E909">
        <v>175</v>
      </c>
      <c r="F909">
        <v>128</v>
      </c>
      <c r="G909">
        <v>139</v>
      </c>
      <c r="H909">
        <v>172</v>
      </c>
      <c r="I909">
        <v>186</v>
      </c>
      <c r="J909">
        <v>186</v>
      </c>
      <c r="K909">
        <v>234</v>
      </c>
      <c r="L909">
        <v>125</v>
      </c>
      <c r="M909">
        <v>98</v>
      </c>
      <c r="N909">
        <v>87</v>
      </c>
    </row>
    <row r="910" spans="1:14" x14ac:dyDescent="0.2">
      <c r="A910">
        <v>1929</v>
      </c>
      <c r="B910">
        <v>10</v>
      </c>
      <c r="C910">
        <v>31</v>
      </c>
      <c r="D910">
        <v>53</v>
      </c>
      <c r="E910">
        <v>174</v>
      </c>
      <c r="F910">
        <v>91</v>
      </c>
      <c r="G910">
        <v>160</v>
      </c>
      <c r="H910">
        <v>184</v>
      </c>
      <c r="I910">
        <v>215</v>
      </c>
      <c r="J910">
        <v>203</v>
      </c>
      <c r="K910">
        <v>187</v>
      </c>
      <c r="L910">
        <v>139</v>
      </c>
      <c r="M910">
        <v>107</v>
      </c>
      <c r="N910">
        <v>81</v>
      </c>
    </row>
    <row r="911" spans="1:14" x14ac:dyDescent="0.2">
      <c r="A911">
        <v>1929</v>
      </c>
      <c r="B911">
        <v>11</v>
      </c>
      <c r="C911">
        <v>13</v>
      </c>
      <c r="D911">
        <v>-12</v>
      </c>
      <c r="E911">
        <v>160</v>
      </c>
      <c r="F911">
        <v>65</v>
      </c>
      <c r="G911">
        <v>149</v>
      </c>
      <c r="H911">
        <v>219</v>
      </c>
      <c r="I911">
        <v>249</v>
      </c>
      <c r="J911">
        <v>198</v>
      </c>
      <c r="K911">
        <v>233</v>
      </c>
      <c r="L911">
        <v>167</v>
      </c>
      <c r="M911">
        <v>116</v>
      </c>
      <c r="N911">
        <v>104</v>
      </c>
    </row>
    <row r="912" spans="1:14" x14ac:dyDescent="0.2">
      <c r="A912">
        <v>1929</v>
      </c>
      <c r="B912">
        <v>12</v>
      </c>
      <c r="C912">
        <v>19</v>
      </c>
      <c r="D912">
        <v>-29</v>
      </c>
      <c r="E912">
        <v>102</v>
      </c>
      <c r="F912">
        <v>51</v>
      </c>
      <c r="G912">
        <v>142</v>
      </c>
      <c r="H912">
        <v>194</v>
      </c>
      <c r="I912">
        <v>215</v>
      </c>
      <c r="J912">
        <v>189</v>
      </c>
      <c r="K912">
        <v>247</v>
      </c>
      <c r="L912">
        <v>169</v>
      </c>
      <c r="M912">
        <v>76</v>
      </c>
      <c r="N912">
        <v>94</v>
      </c>
    </row>
    <row r="913" spans="1:14" x14ac:dyDescent="0.2">
      <c r="A913">
        <v>1929</v>
      </c>
      <c r="B913">
        <v>13</v>
      </c>
      <c r="C913">
        <v>21</v>
      </c>
      <c r="D913">
        <v>-34</v>
      </c>
      <c r="E913">
        <v>88</v>
      </c>
      <c r="F913">
        <v>72</v>
      </c>
      <c r="G913">
        <v>141</v>
      </c>
      <c r="H913">
        <v>183</v>
      </c>
      <c r="I913">
        <v>218</v>
      </c>
      <c r="J913">
        <v>191</v>
      </c>
      <c r="K913">
        <v>203</v>
      </c>
      <c r="L913">
        <v>145</v>
      </c>
      <c r="M913">
        <v>61</v>
      </c>
      <c r="N913">
        <v>124</v>
      </c>
    </row>
    <row r="914" spans="1:14" x14ac:dyDescent="0.2">
      <c r="A914">
        <v>1929</v>
      </c>
      <c r="B914">
        <v>14</v>
      </c>
      <c r="C914">
        <v>32</v>
      </c>
      <c r="D914">
        <v>-16</v>
      </c>
      <c r="E914">
        <v>91</v>
      </c>
      <c r="F914">
        <v>105</v>
      </c>
      <c r="G914">
        <v>138</v>
      </c>
      <c r="H914">
        <v>163</v>
      </c>
      <c r="I914">
        <v>252</v>
      </c>
      <c r="J914">
        <v>190</v>
      </c>
      <c r="K914">
        <v>205</v>
      </c>
      <c r="L914">
        <v>161</v>
      </c>
      <c r="M914">
        <v>43</v>
      </c>
      <c r="N914">
        <v>132</v>
      </c>
    </row>
    <row r="915" spans="1:14" x14ac:dyDescent="0.2">
      <c r="A915">
        <v>1929</v>
      </c>
      <c r="B915">
        <v>15</v>
      </c>
      <c r="C915">
        <v>52</v>
      </c>
      <c r="D915">
        <v>-39</v>
      </c>
      <c r="E915">
        <v>58</v>
      </c>
      <c r="F915">
        <v>106</v>
      </c>
      <c r="G915">
        <v>143</v>
      </c>
      <c r="H915">
        <v>177</v>
      </c>
      <c r="I915">
        <v>265</v>
      </c>
      <c r="J915">
        <v>193</v>
      </c>
      <c r="K915">
        <v>218</v>
      </c>
      <c r="L915">
        <v>147</v>
      </c>
      <c r="M915">
        <v>35</v>
      </c>
      <c r="N915">
        <v>84</v>
      </c>
    </row>
    <row r="916" spans="1:14" x14ac:dyDescent="0.2">
      <c r="A916">
        <v>1929</v>
      </c>
      <c r="B916">
        <v>16</v>
      </c>
      <c r="C916">
        <v>15</v>
      </c>
      <c r="D916">
        <v>-10</v>
      </c>
      <c r="E916">
        <v>66</v>
      </c>
      <c r="F916">
        <v>115</v>
      </c>
      <c r="G916">
        <v>165</v>
      </c>
      <c r="H916">
        <v>172</v>
      </c>
      <c r="I916">
        <v>282</v>
      </c>
      <c r="J916">
        <v>181</v>
      </c>
      <c r="K916">
        <v>205</v>
      </c>
      <c r="L916">
        <v>166</v>
      </c>
      <c r="M916">
        <v>61</v>
      </c>
      <c r="N916">
        <v>57</v>
      </c>
    </row>
    <row r="917" spans="1:14" x14ac:dyDescent="0.2">
      <c r="A917">
        <v>1929</v>
      </c>
      <c r="B917">
        <v>17</v>
      </c>
      <c r="C917">
        <v>15</v>
      </c>
      <c r="D917">
        <v>-1</v>
      </c>
      <c r="E917">
        <v>92</v>
      </c>
      <c r="F917">
        <v>157</v>
      </c>
      <c r="G917">
        <v>145</v>
      </c>
      <c r="H917">
        <v>191</v>
      </c>
      <c r="I917">
        <v>243</v>
      </c>
      <c r="J917">
        <v>184</v>
      </c>
      <c r="K917">
        <v>197</v>
      </c>
      <c r="L917">
        <v>149</v>
      </c>
      <c r="M917">
        <v>58</v>
      </c>
      <c r="N917">
        <v>44</v>
      </c>
    </row>
    <row r="918" spans="1:14" x14ac:dyDescent="0.2">
      <c r="A918">
        <v>1929</v>
      </c>
      <c r="B918">
        <v>18</v>
      </c>
      <c r="C918">
        <v>56</v>
      </c>
      <c r="D918">
        <v>27</v>
      </c>
      <c r="E918">
        <v>128</v>
      </c>
      <c r="F918">
        <v>165</v>
      </c>
      <c r="G918">
        <v>147</v>
      </c>
      <c r="H918">
        <v>214</v>
      </c>
      <c r="I918">
        <v>214</v>
      </c>
      <c r="J918">
        <v>179</v>
      </c>
      <c r="K918">
        <v>190</v>
      </c>
      <c r="L918">
        <v>110</v>
      </c>
      <c r="M918">
        <v>68</v>
      </c>
      <c r="N918">
        <v>46</v>
      </c>
    </row>
    <row r="919" spans="1:14" x14ac:dyDescent="0.2">
      <c r="A919">
        <v>1929</v>
      </c>
      <c r="B919">
        <v>19</v>
      </c>
      <c r="C919">
        <v>65</v>
      </c>
      <c r="D919">
        <v>8</v>
      </c>
      <c r="E919">
        <v>103</v>
      </c>
      <c r="F919">
        <v>193</v>
      </c>
      <c r="G919">
        <v>176</v>
      </c>
      <c r="H919">
        <v>236</v>
      </c>
      <c r="I919">
        <v>245</v>
      </c>
      <c r="J919">
        <v>171</v>
      </c>
      <c r="K919">
        <v>168</v>
      </c>
      <c r="L919">
        <v>111</v>
      </c>
      <c r="M919">
        <v>130</v>
      </c>
      <c r="N919">
        <v>46</v>
      </c>
    </row>
    <row r="920" spans="1:14" x14ac:dyDescent="0.2">
      <c r="A920">
        <v>1929</v>
      </c>
      <c r="B920">
        <v>20</v>
      </c>
      <c r="C920">
        <v>53</v>
      </c>
      <c r="D920">
        <v>54</v>
      </c>
      <c r="E920">
        <v>175</v>
      </c>
      <c r="F920">
        <v>104</v>
      </c>
      <c r="G920">
        <v>182</v>
      </c>
      <c r="H920">
        <v>183</v>
      </c>
      <c r="I920">
        <v>268</v>
      </c>
      <c r="J920">
        <v>194</v>
      </c>
      <c r="K920">
        <v>156</v>
      </c>
      <c r="L920">
        <v>99</v>
      </c>
      <c r="M920">
        <v>116</v>
      </c>
      <c r="N920">
        <v>39</v>
      </c>
    </row>
    <row r="921" spans="1:14" x14ac:dyDescent="0.2">
      <c r="A921">
        <v>1929</v>
      </c>
      <c r="B921">
        <v>21</v>
      </c>
      <c r="C921">
        <v>13</v>
      </c>
      <c r="D921">
        <v>69</v>
      </c>
      <c r="E921">
        <v>136</v>
      </c>
      <c r="F921">
        <v>111</v>
      </c>
      <c r="G921">
        <v>204</v>
      </c>
      <c r="H921">
        <v>171</v>
      </c>
      <c r="I921">
        <v>260</v>
      </c>
      <c r="J921">
        <v>183</v>
      </c>
      <c r="K921">
        <v>178</v>
      </c>
      <c r="L921">
        <v>122</v>
      </c>
      <c r="M921">
        <v>111</v>
      </c>
      <c r="N921">
        <v>47</v>
      </c>
    </row>
    <row r="922" spans="1:14" x14ac:dyDescent="0.2">
      <c r="A922">
        <v>1929</v>
      </c>
      <c r="B922">
        <v>22</v>
      </c>
      <c r="C922">
        <v>19</v>
      </c>
      <c r="D922">
        <v>72</v>
      </c>
      <c r="E922">
        <v>134</v>
      </c>
      <c r="F922">
        <v>105</v>
      </c>
      <c r="G922">
        <v>190</v>
      </c>
      <c r="H922">
        <v>179</v>
      </c>
      <c r="I922">
        <v>221</v>
      </c>
      <c r="J922">
        <v>197</v>
      </c>
      <c r="K922">
        <v>183</v>
      </c>
      <c r="L922">
        <v>119</v>
      </c>
      <c r="M922">
        <v>127</v>
      </c>
      <c r="N922">
        <v>22</v>
      </c>
    </row>
    <row r="923" spans="1:14" x14ac:dyDescent="0.2">
      <c r="A923">
        <v>1929</v>
      </c>
      <c r="B923">
        <v>23</v>
      </c>
      <c r="C923">
        <v>25</v>
      </c>
      <c r="D923">
        <v>63</v>
      </c>
      <c r="E923">
        <v>123</v>
      </c>
      <c r="F923">
        <v>78</v>
      </c>
      <c r="G923">
        <v>246</v>
      </c>
      <c r="H923">
        <v>169</v>
      </c>
      <c r="I923">
        <v>222</v>
      </c>
      <c r="J923">
        <v>218</v>
      </c>
      <c r="K923">
        <v>172</v>
      </c>
      <c r="L923">
        <v>128</v>
      </c>
      <c r="M923">
        <v>108</v>
      </c>
      <c r="N923">
        <v>58</v>
      </c>
    </row>
    <row r="924" spans="1:14" x14ac:dyDescent="0.2">
      <c r="A924">
        <v>1929</v>
      </c>
      <c r="B924">
        <v>24</v>
      </c>
      <c r="C924">
        <v>35</v>
      </c>
      <c r="D924">
        <v>71</v>
      </c>
      <c r="E924">
        <v>135</v>
      </c>
      <c r="F924">
        <v>109</v>
      </c>
      <c r="G924">
        <v>207</v>
      </c>
      <c r="H924">
        <v>163</v>
      </c>
      <c r="I924">
        <v>208</v>
      </c>
      <c r="J924">
        <v>209</v>
      </c>
      <c r="K924">
        <v>172</v>
      </c>
      <c r="L924">
        <v>123</v>
      </c>
      <c r="M924">
        <v>114</v>
      </c>
      <c r="N924">
        <v>89</v>
      </c>
    </row>
    <row r="925" spans="1:14" x14ac:dyDescent="0.2">
      <c r="A925">
        <v>1929</v>
      </c>
      <c r="B925">
        <v>25</v>
      </c>
      <c r="C925">
        <v>30</v>
      </c>
      <c r="D925">
        <v>7</v>
      </c>
      <c r="E925">
        <v>135</v>
      </c>
      <c r="F925">
        <v>88</v>
      </c>
      <c r="G925">
        <v>193</v>
      </c>
      <c r="H925">
        <v>174</v>
      </c>
      <c r="I925">
        <v>199</v>
      </c>
      <c r="J925">
        <v>201</v>
      </c>
      <c r="K925">
        <v>197</v>
      </c>
      <c r="L925">
        <v>89</v>
      </c>
      <c r="M925">
        <v>129</v>
      </c>
      <c r="N925">
        <v>94</v>
      </c>
    </row>
    <row r="926" spans="1:14" x14ac:dyDescent="0.2">
      <c r="A926">
        <v>1929</v>
      </c>
      <c r="B926">
        <v>26</v>
      </c>
      <c r="C926">
        <v>22</v>
      </c>
      <c r="D926">
        <v>-13</v>
      </c>
      <c r="E926">
        <v>142</v>
      </c>
      <c r="F926">
        <v>103</v>
      </c>
      <c r="G926">
        <v>212</v>
      </c>
      <c r="H926">
        <v>187</v>
      </c>
      <c r="I926">
        <v>194</v>
      </c>
      <c r="J926">
        <v>231</v>
      </c>
      <c r="K926">
        <v>212</v>
      </c>
      <c r="L926">
        <v>92</v>
      </c>
      <c r="M926">
        <v>98</v>
      </c>
      <c r="N926">
        <v>76</v>
      </c>
    </row>
    <row r="927" spans="1:14" x14ac:dyDescent="0.2">
      <c r="A927">
        <v>1929</v>
      </c>
      <c r="B927">
        <v>27</v>
      </c>
      <c r="C927">
        <v>17</v>
      </c>
      <c r="D927">
        <v>-15</v>
      </c>
      <c r="E927">
        <v>177</v>
      </c>
      <c r="F927">
        <v>113</v>
      </c>
      <c r="G927">
        <v>227</v>
      </c>
      <c r="H927">
        <v>167</v>
      </c>
      <c r="I927">
        <v>196</v>
      </c>
      <c r="J927">
        <v>251</v>
      </c>
      <c r="K927">
        <v>212</v>
      </c>
      <c r="L927">
        <v>80</v>
      </c>
      <c r="M927">
        <v>96</v>
      </c>
      <c r="N927">
        <v>77</v>
      </c>
    </row>
    <row r="928" spans="1:14" x14ac:dyDescent="0.2">
      <c r="A928">
        <v>1929</v>
      </c>
      <c r="B928">
        <v>28</v>
      </c>
      <c r="C928">
        <v>30</v>
      </c>
      <c r="D928">
        <v>20</v>
      </c>
      <c r="E928">
        <v>203</v>
      </c>
      <c r="F928">
        <v>121</v>
      </c>
      <c r="G928">
        <v>191</v>
      </c>
      <c r="H928">
        <v>189</v>
      </c>
      <c r="I928">
        <v>173</v>
      </c>
      <c r="J928">
        <v>210</v>
      </c>
      <c r="K928">
        <v>197</v>
      </c>
      <c r="L928">
        <v>127</v>
      </c>
      <c r="M928">
        <v>114</v>
      </c>
      <c r="N928">
        <v>107</v>
      </c>
    </row>
    <row r="929" spans="1:14" x14ac:dyDescent="0.2">
      <c r="A929">
        <v>1929</v>
      </c>
      <c r="B929">
        <v>29</v>
      </c>
      <c r="C929">
        <v>82</v>
      </c>
      <c r="E929">
        <v>195</v>
      </c>
      <c r="F929">
        <v>107</v>
      </c>
      <c r="G929">
        <v>154</v>
      </c>
      <c r="H929">
        <v>165</v>
      </c>
      <c r="I929">
        <v>211</v>
      </c>
      <c r="J929">
        <v>211</v>
      </c>
      <c r="K929">
        <v>179</v>
      </c>
      <c r="L929">
        <v>127</v>
      </c>
      <c r="M929">
        <v>105</v>
      </c>
      <c r="N929">
        <v>94</v>
      </c>
    </row>
    <row r="930" spans="1:14" x14ac:dyDescent="0.2">
      <c r="A930">
        <v>1929</v>
      </c>
      <c r="B930">
        <v>30</v>
      </c>
      <c r="C930">
        <v>117</v>
      </c>
      <c r="E930">
        <v>190</v>
      </c>
      <c r="F930">
        <v>95</v>
      </c>
      <c r="G930">
        <v>187</v>
      </c>
      <c r="H930">
        <v>160</v>
      </c>
      <c r="I930">
        <v>181</v>
      </c>
      <c r="J930">
        <v>227</v>
      </c>
      <c r="K930">
        <v>149</v>
      </c>
      <c r="L930">
        <v>106</v>
      </c>
      <c r="M930">
        <v>99</v>
      </c>
      <c r="N930">
        <v>80</v>
      </c>
    </row>
    <row r="931" spans="1:14" x14ac:dyDescent="0.2">
      <c r="A931">
        <v>1929</v>
      </c>
      <c r="B931">
        <v>31</v>
      </c>
      <c r="C931">
        <v>92</v>
      </c>
      <c r="E931">
        <v>117</v>
      </c>
      <c r="G931">
        <v>182</v>
      </c>
      <c r="I931">
        <v>183</v>
      </c>
      <c r="J931">
        <v>241</v>
      </c>
      <c r="L931">
        <v>96</v>
      </c>
      <c r="N931">
        <v>63</v>
      </c>
    </row>
    <row r="932" spans="1:14" x14ac:dyDescent="0.2">
      <c r="A932">
        <v>1930</v>
      </c>
      <c r="B932">
        <v>1</v>
      </c>
      <c r="C932">
        <v>105</v>
      </c>
      <c r="D932">
        <v>59</v>
      </c>
      <c r="E932">
        <v>77</v>
      </c>
      <c r="F932">
        <v>161</v>
      </c>
      <c r="G932">
        <v>147</v>
      </c>
      <c r="H932">
        <v>151</v>
      </c>
      <c r="I932">
        <v>235</v>
      </c>
      <c r="J932">
        <v>198</v>
      </c>
      <c r="K932">
        <v>190</v>
      </c>
      <c r="L932">
        <v>120</v>
      </c>
      <c r="M932">
        <v>111</v>
      </c>
      <c r="N932">
        <v>81</v>
      </c>
    </row>
    <row r="933" spans="1:14" x14ac:dyDescent="0.2">
      <c r="A933">
        <v>1930</v>
      </c>
      <c r="B933">
        <v>2</v>
      </c>
      <c r="C933">
        <v>109</v>
      </c>
      <c r="D933">
        <v>59</v>
      </c>
      <c r="E933">
        <v>76</v>
      </c>
      <c r="F933">
        <v>136</v>
      </c>
      <c r="G933">
        <v>155</v>
      </c>
      <c r="H933">
        <v>180</v>
      </c>
      <c r="I933">
        <v>228</v>
      </c>
      <c r="J933">
        <v>203</v>
      </c>
      <c r="K933">
        <v>209</v>
      </c>
      <c r="L933">
        <v>142</v>
      </c>
      <c r="M933">
        <v>118</v>
      </c>
      <c r="N933">
        <v>83</v>
      </c>
    </row>
    <row r="934" spans="1:14" x14ac:dyDescent="0.2">
      <c r="A934">
        <v>1930</v>
      </c>
      <c r="B934">
        <v>3</v>
      </c>
      <c r="C934">
        <v>99</v>
      </c>
      <c r="D934">
        <v>47</v>
      </c>
      <c r="E934">
        <v>105</v>
      </c>
      <c r="F934">
        <v>108</v>
      </c>
      <c r="G934">
        <v>127</v>
      </c>
      <c r="H934">
        <v>176</v>
      </c>
      <c r="I934">
        <v>209</v>
      </c>
      <c r="J934">
        <v>187</v>
      </c>
      <c r="K934">
        <v>210</v>
      </c>
      <c r="L934">
        <v>165</v>
      </c>
      <c r="M934">
        <v>93</v>
      </c>
      <c r="N934">
        <v>69</v>
      </c>
    </row>
    <row r="935" spans="1:14" x14ac:dyDescent="0.2">
      <c r="A935">
        <v>1930</v>
      </c>
      <c r="B935">
        <v>4</v>
      </c>
      <c r="C935">
        <v>92</v>
      </c>
      <c r="D935">
        <v>50</v>
      </c>
      <c r="E935">
        <v>111</v>
      </c>
      <c r="F935">
        <v>65</v>
      </c>
      <c r="G935">
        <v>160</v>
      </c>
      <c r="H935">
        <v>211</v>
      </c>
      <c r="I935">
        <v>214</v>
      </c>
      <c r="J935">
        <v>168</v>
      </c>
      <c r="K935">
        <v>198</v>
      </c>
      <c r="L935">
        <v>158</v>
      </c>
      <c r="M935">
        <v>63</v>
      </c>
      <c r="N935">
        <v>50</v>
      </c>
    </row>
    <row r="936" spans="1:14" x14ac:dyDescent="0.2">
      <c r="A936">
        <v>1930</v>
      </c>
      <c r="B936">
        <v>5</v>
      </c>
      <c r="C936">
        <v>74</v>
      </c>
      <c r="D936">
        <v>49</v>
      </c>
      <c r="E936">
        <v>100</v>
      </c>
      <c r="F936">
        <v>72</v>
      </c>
      <c r="G936">
        <v>156</v>
      </c>
      <c r="H936">
        <v>237</v>
      </c>
      <c r="I936">
        <v>229</v>
      </c>
      <c r="J936">
        <v>176</v>
      </c>
      <c r="K936">
        <v>204</v>
      </c>
      <c r="L936">
        <v>129</v>
      </c>
      <c r="M936">
        <v>54</v>
      </c>
      <c r="N936">
        <v>25</v>
      </c>
    </row>
    <row r="937" spans="1:14" x14ac:dyDescent="0.2">
      <c r="A937">
        <v>1930</v>
      </c>
      <c r="B937">
        <v>6</v>
      </c>
      <c r="C937">
        <v>89</v>
      </c>
      <c r="D937">
        <v>41</v>
      </c>
      <c r="E937">
        <v>96</v>
      </c>
      <c r="F937">
        <v>88</v>
      </c>
      <c r="G937">
        <v>106</v>
      </c>
      <c r="H937">
        <v>249</v>
      </c>
      <c r="I937">
        <v>201</v>
      </c>
      <c r="J937">
        <v>175</v>
      </c>
      <c r="K937">
        <v>183</v>
      </c>
      <c r="L937">
        <v>127</v>
      </c>
      <c r="M937">
        <v>74</v>
      </c>
      <c r="N937">
        <v>34</v>
      </c>
    </row>
    <row r="938" spans="1:14" x14ac:dyDescent="0.2">
      <c r="A938">
        <v>1930</v>
      </c>
      <c r="B938">
        <v>7</v>
      </c>
      <c r="C938">
        <v>111</v>
      </c>
      <c r="D938">
        <v>21</v>
      </c>
      <c r="E938">
        <v>98</v>
      </c>
      <c r="F938">
        <v>96</v>
      </c>
      <c r="G938">
        <v>117</v>
      </c>
      <c r="H938">
        <v>175</v>
      </c>
      <c r="I938">
        <v>190</v>
      </c>
      <c r="J938">
        <v>173</v>
      </c>
      <c r="K938">
        <v>176</v>
      </c>
      <c r="L938">
        <v>132</v>
      </c>
      <c r="M938">
        <v>111</v>
      </c>
      <c r="N938">
        <v>48</v>
      </c>
    </row>
    <row r="939" spans="1:14" x14ac:dyDescent="0.2">
      <c r="A939">
        <v>1930</v>
      </c>
      <c r="B939">
        <v>8</v>
      </c>
      <c r="C939">
        <v>58</v>
      </c>
      <c r="D939">
        <v>29</v>
      </c>
      <c r="E939">
        <v>103</v>
      </c>
      <c r="F939">
        <v>125</v>
      </c>
      <c r="G939">
        <v>96</v>
      </c>
      <c r="H939">
        <v>183</v>
      </c>
      <c r="I939">
        <v>205</v>
      </c>
      <c r="J939">
        <v>178</v>
      </c>
      <c r="K939">
        <v>183</v>
      </c>
      <c r="L939">
        <v>140</v>
      </c>
      <c r="M939">
        <v>136</v>
      </c>
      <c r="N939">
        <v>67</v>
      </c>
    </row>
    <row r="940" spans="1:14" x14ac:dyDescent="0.2">
      <c r="A940">
        <v>1930</v>
      </c>
      <c r="B940">
        <v>9</v>
      </c>
      <c r="C940">
        <v>76</v>
      </c>
      <c r="D940">
        <v>35</v>
      </c>
      <c r="E940">
        <v>92</v>
      </c>
      <c r="F940">
        <v>103</v>
      </c>
      <c r="G940">
        <v>119</v>
      </c>
      <c r="H940">
        <v>198</v>
      </c>
      <c r="I940">
        <v>220</v>
      </c>
      <c r="J940">
        <v>199</v>
      </c>
      <c r="K940">
        <v>157</v>
      </c>
      <c r="L940">
        <v>120</v>
      </c>
      <c r="M940">
        <v>135</v>
      </c>
      <c r="N940">
        <v>34</v>
      </c>
    </row>
    <row r="941" spans="1:14" x14ac:dyDescent="0.2">
      <c r="A941">
        <v>1930</v>
      </c>
      <c r="B941">
        <v>10</v>
      </c>
      <c r="C941">
        <v>75</v>
      </c>
      <c r="D941">
        <v>32</v>
      </c>
      <c r="E941">
        <v>63</v>
      </c>
      <c r="F941">
        <v>138</v>
      </c>
      <c r="G941">
        <v>116</v>
      </c>
      <c r="H941">
        <v>158</v>
      </c>
      <c r="I941">
        <v>197</v>
      </c>
      <c r="J941">
        <v>192</v>
      </c>
      <c r="K941">
        <v>194</v>
      </c>
      <c r="L941">
        <v>127</v>
      </c>
      <c r="M941">
        <v>107</v>
      </c>
      <c r="N941">
        <v>43</v>
      </c>
    </row>
    <row r="942" spans="1:14" x14ac:dyDescent="0.2">
      <c r="A942">
        <v>1930</v>
      </c>
      <c r="B942">
        <v>11</v>
      </c>
      <c r="C942">
        <v>42</v>
      </c>
      <c r="D942">
        <v>61</v>
      </c>
      <c r="E942">
        <v>57</v>
      </c>
      <c r="F942">
        <v>130</v>
      </c>
      <c r="G942">
        <v>116</v>
      </c>
      <c r="H942">
        <v>174</v>
      </c>
      <c r="I942">
        <v>182</v>
      </c>
      <c r="J942">
        <v>202</v>
      </c>
      <c r="K942">
        <v>183</v>
      </c>
      <c r="L942">
        <v>138</v>
      </c>
      <c r="M942">
        <v>86</v>
      </c>
      <c r="N942">
        <v>83</v>
      </c>
    </row>
    <row r="943" spans="1:14" x14ac:dyDescent="0.2">
      <c r="A943">
        <v>1930</v>
      </c>
      <c r="B943">
        <v>12</v>
      </c>
      <c r="C943">
        <v>92</v>
      </c>
      <c r="D943">
        <v>59</v>
      </c>
      <c r="E943">
        <v>81</v>
      </c>
      <c r="F943">
        <v>98</v>
      </c>
      <c r="G943">
        <v>131</v>
      </c>
      <c r="H943">
        <v>199</v>
      </c>
      <c r="I943">
        <v>193</v>
      </c>
      <c r="J943">
        <v>172</v>
      </c>
      <c r="K943">
        <v>161</v>
      </c>
      <c r="L943">
        <v>123</v>
      </c>
      <c r="M943">
        <v>89</v>
      </c>
      <c r="N943">
        <v>101</v>
      </c>
    </row>
    <row r="944" spans="1:14" x14ac:dyDescent="0.2">
      <c r="A944">
        <v>1930</v>
      </c>
      <c r="B944">
        <v>13</v>
      </c>
      <c r="C944">
        <v>107</v>
      </c>
      <c r="D944">
        <v>38</v>
      </c>
      <c r="E944">
        <v>60</v>
      </c>
      <c r="F944">
        <v>96</v>
      </c>
      <c r="G944">
        <v>148</v>
      </c>
      <c r="H944">
        <v>207</v>
      </c>
      <c r="I944">
        <v>215</v>
      </c>
      <c r="J944">
        <v>161</v>
      </c>
      <c r="K944">
        <v>160</v>
      </c>
      <c r="L944">
        <v>140</v>
      </c>
      <c r="M944">
        <v>103</v>
      </c>
      <c r="N944">
        <v>87</v>
      </c>
    </row>
    <row r="945" spans="1:14" x14ac:dyDescent="0.2">
      <c r="A945">
        <v>1930</v>
      </c>
      <c r="B945">
        <v>14</v>
      </c>
      <c r="C945">
        <v>125</v>
      </c>
      <c r="D945">
        <v>46</v>
      </c>
      <c r="E945">
        <v>53</v>
      </c>
      <c r="F945">
        <v>107</v>
      </c>
      <c r="G945">
        <v>161</v>
      </c>
      <c r="H945">
        <v>219</v>
      </c>
      <c r="I945">
        <v>171</v>
      </c>
      <c r="J945">
        <v>170</v>
      </c>
      <c r="K945">
        <v>153</v>
      </c>
      <c r="L945">
        <v>170</v>
      </c>
      <c r="M945">
        <v>121</v>
      </c>
      <c r="N945">
        <v>61</v>
      </c>
    </row>
    <row r="946" spans="1:14" x14ac:dyDescent="0.2">
      <c r="A946">
        <v>1930</v>
      </c>
      <c r="B946">
        <v>15</v>
      </c>
      <c r="C946">
        <v>63</v>
      </c>
      <c r="D946">
        <v>57</v>
      </c>
      <c r="E946">
        <v>57</v>
      </c>
      <c r="F946">
        <v>100</v>
      </c>
      <c r="G946">
        <v>157</v>
      </c>
      <c r="H946">
        <v>226</v>
      </c>
      <c r="I946">
        <v>174</v>
      </c>
      <c r="J946">
        <v>155</v>
      </c>
      <c r="K946">
        <v>171</v>
      </c>
      <c r="L946">
        <v>177</v>
      </c>
      <c r="M946">
        <v>141</v>
      </c>
      <c r="N946">
        <v>38</v>
      </c>
    </row>
    <row r="947" spans="1:14" x14ac:dyDescent="0.2">
      <c r="A947">
        <v>1930</v>
      </c>
      <c r="B947">
        <v>16</v>
      </c>
      <c r="C947">
        <v>70</v>
      </c>
      <c r="D947">
        <v>35</v>
      </c>
      <c r="E947">
        <v>51</v>
      </c>
      <c r="F947">
        <v>112</v>
      </c>
      <c r="G947">
        <v>162</v>
      </c>
      <c r="H947">
        <v>214</v>
      </c>
      <c r="I947">
        <v>174</v>
      </c>
      <c r="J947">
        <v>183</v>
      </c>
      <c r="K947">
        <v>151</v>
      </c>
      <c r="L947">
        <v>173</v>
      </c>
      <c r="M947">
        <v>49</v>
      </c>
      <c r="N947">
        <v>42</v>
      </c>
    </row>
    <row r="948" spans="1:14" x14ac:dyDescent="0.2">
      <c r="A948">
        <v>1930</v>
      </c>
      <c r="B948">
        <v>17</v>
      </c>
      <c r="C948">
        <v>91</v>
      </c>
      <c r="D948">
        <v>43</v>
      </c>
      <c r="E948">
        <v>67</v>
      </c>
      <c r="F948">
        <v>94</v>
      </c>
      <c r="G948">
        <v>156</v>
      </c>
      <c r="H948">
        <v>231</v>
      </c>
      <c r="I948">
        <v>187</v>
      </c>
      <c r="J948">
        <v>189</v>
      </c>
      <c r="K948">
        <v>161</v>
      </c>
      <c r="L948">
        <v>177</v>
      </c>
      <c r="M948">
        <v>27</v>
      </c>
      <c r="N948">
        <v>59</v>
      </c>
    </row>
    <row r="949" spans="1:14" x14ac:dyDescent="0.2">
      <c r="A949">
        <v>1930</v>
      </c>
      <c r="B949">
        <v>18</v>
      </c>
      <c r="C949">
        <v>115</v>
      </c>
      <c r="D949">
        <v>33</v>
      </c>
      <c r="E949">
        <v>63</v>
      </c>
      <c r="F949">
        <v>95</v>
      </c>
      <c r="G949">
        <v>130</v>
      </c>
      <c r="H949">
        <v>237</v>
      </c>
      <c r="I949">
        <v>171</v>
      </c>
      <c r="J949">
        <v>201</v>
      </c>
      <c r="K949">
        <v>161</v>
      </c>
      <c r="L949">
        <v>152</v>
      </c>
      <c r="M949">
        <v>66</v>
      </c>
      <c r="N949">
        <v>105</v>
      </c>
    </row>
    <row r="950" spans="1:14" x14ac:dyDescent="0.2">
      <c r="A950">
        <v>1930</v>
      </c>
      <c r="B950">
        <v>19</v>
      </c>
      <c r="C950">
        <v>136</v>
      </c>
      <c r="D950">
        <v>42</v>
      </c>
      <c r="E950">
        <v>33</v>
      </c>
      <c r="F950">
        <v>71</v>
      </c>
      <c r="G950">
        <v>127</v>
      </c>
      <c r="H950">
        <v>219</v>
      </c>
      <c r="I950">
        <v>170</v>
      </c>
      <c r="J950">
        <v>165</v>
      </c>
      <c r="K950">
        <v>176</v>
      </c>
      <c r="L950">
        <v>151</v>
      </c>
      <c r="M950">
        <v>111</v>
      </c>
      <c r="N950">
        <v>106</v>
      </c>
    </row>
    <row r="951" spans="1:14" x14ac:dyDescent="0.2">
      <c r="A951">
        <v>1930</v>
      </c>
      <c r="B951">
        <v>20</v>
      </c>
      <c r="C951">
        <v>71</v>
      </c>
      <c r="D951">
        <v>30</v>
      </c>
      <c r="E951">
        <v>57</v>
      </c>
      <c r="F951">
        <v>75</v>
      </c>
      <c r="G951">
        <v>140</v>
      </c>
      <c r="H951">
        <v>195</v>
      </c>
      <c r="I951">
        <v>181</v>
      </c>
      <c r="J951">
        <v>175</v>
      </c>
      <c r="K951">
        <v>154</v>
      </c>
      <c r="L951">
        <v>124</v>
      </c>
      <c r="M951">
        <v>119</v>
      </c>
      <c r="N951">
        <v>93</v>
      </c>
    </row>
    <row r="952" spans="1:14" x14ac:dyDescent="0.2">
      <c r="A952">
        <v>1930</v>
      </c>
      <c r="B952">
        <v>21</v>
      </c>
      <c r="C952">
        <v>69</v>
      </c>
      <c r="D952">
        <v>31</v>
      </c>
      <c r="E952">
        <v>87</v>
      </c>
      <c r="F952">
        <v>91</v>
      </c>
      <c r="G952">
        <v>134</v>
      </c>
      <c r="H952">
        <v>200</v>
      </c>
      <c r="I952">
        <v>148</v>
      </c>
      <c r="J952">
        <v>191</v>
      </c>
      <c r="K952">
        <v>166</v>
      </c>
      <c r="L952">
        <v>117</v>
      </c>
      <c r="M952">
        <v>119</v>
      </c>
      <c r="N952">
        <v>65</v>
      </c>
    </row>
    <row r="953" spans="1:14" x14ac:dyDescent="0.2">
      <c r="A953">
        <v>1930</v>
      </c>
      <c r="B953">
        <v>22</v>
      </c>
      <c r="C953">
        <v>94</v>
      </c>
      <c r="D953">
        <v>38</v>
      </c>
      <c r="E953">
        <v>89</v>
      </c>
      <c r="F953">
        <v>121</v>
      </c>
      <c r="G953">
        <v>134</v>
      </c>
      <c r="H953">
        <v>203</v>
      </c>
      <c r="I953">
        <v>136</v>
      </c>
      <c r="J953">
        <v>177</v>
      </c>
      <c r="K953">
        <v>173</v>
      </c>
      <c r="L953">
        <v>124</v>
      </c>
      <c r="M953">
        <v>114</v>
      </c>
      <c r="N953">
        <v>46</v>
      </c>
    </row>
    <row r="954" spans="1:14" x14ac:dyDescent="0.2">
      <c r="A954">
        <v>1930</v>
      </c>
      <c r="B954">
        <v>23</v>
      </c>
      <c r="C954">
        <v>92</v>
      </c>
      <c r="D954">
        <v>35</v>
      </c>
      <c r="E954">
        <v>86</v>
      </c>
      <c r="F954">
        <v>122</v>
      </c>
      <c r="G954">
        <v>165</v>
      </c>
      <c r="H954">
        <v>183</v>
      </c>
      <c r="I954">
        <v>138</v>
      </c>
      <c r="J954">
        <v>175</v>
      </c>
      <c r="K954">
        <v>203</v>
      </c>
      <c r="L954">
        <v>120</v>
      </c>
      <c r="M954">
        <v>67</v>
      </c>
      <c r="N954">
        <v>66</v>
      </c>
    </row>
    <row r="955" spans="1:14" x14ac:dyDescent="0.2">
      <c r="A955">
        <v>1930</v>
      </c>
      <c r="B955">
        <v>24</v>
      </c>
      <c r="C955">
        <v>98</v>
      </c>
      <c r="D955">
        <v>35</v>
      </c>
      <c r="E955">
        <v>86</v>
      </c>
      <c r="F955">
        <v>163</v>
      </c>
      <c r="G955">
        <v>149</v>
      </c>
      <c r="H955">
        <v>176</v>
      </c>
      <c r="I955">
        <v>158</v>
      </c>
      <c r="J955">
        <v>185</v>
      </c>
      <c r="K955">
        <v>163</v>
      </c>
      <c r="L955">
        <v>107</v>
      </c>
      <c r="M955">
        <v>113</v>
      </c>
      <c r="N955">
        <v>68</v>
      </c>
    </row>
    <row r="956" spans="1:14" x14ac:dyDescent="0.2">
      <c r="A956">
        <v>1930</v>
      </c>
      <c r="B956">
        <v>25</v>
      </c>
      <c r="C956">
        <v>65</v>
      </c>
      <c r="D956">
        <v>41</v>
      </c>
      <c r="E956">
        <v>101</v>
      </c>
      <c r="F956">
        <v>177</v>
      </c>
      <c r="G956">
        <v>168</v>
      </c>
      <c r="H956">
        <v>181</v>
      </c>
      <c r="I956">
        <v>189</v>
      </c>
      <c r="J956">
        <v>205</v>
      </c>
      <c r="K956">
        <v>155</v>
      </c>
      <c r="L956">
        <v>109</v>
      </c>
      <c r="M956">
        <v>103</v>
      </c>
      <c r="N956">
        <v>60</v>
      </c>
    </row>
    <row r="957" spans="1:14" x14ac:dyDescent="0.2">
      <c r="A957">
        <v>1930</v>
      </c>
      <c r="B957">
        <v>26</v>
      </c>
      <c r="C957">
        <v>47</v>
      </c>
      <c r="D957">
        <v>68</v>
      </c>
      <c r="E957">
        <v>122</v>
      </c>
      <c r="F957">
        <v>161</v>
      </c>
      <c r="G957">
        <v>181</v>
      </c>
      <c r="H957">
        <v>201</v>
      </c>
      <c r="I957">
        <v>192</v>
      </c>
      <c r="J957">
        <v>272</v>
      </c>
      <c r="K957">
        <v>122</v>
      </c>
      <c r="L957">
        <v>94</v>
      </c>
      <c r="M957">
        <v>89</v>
      </c>
      <c r="N957">
        <v>77</v>
      </c>
    </row>
    <row r="958" spans="1:14" x14ac:dyDescent="0.2">
      <c r="A958">
        <v>1930</v>
      </c>
      <c r="B958">
        <v>27</v>
      </c>
      <c r="C958">
        <v>59</v>
      </c>
      <c r="D958">
        <v>87</v>
      </c>
      <c r="E958">
        <v>118</v>
      </c>
      <c r="F958">
        <v>130</v>
      </c>
      <c r="G958">
        <v>197</v>
      </c>
      <c r="H958">
        <v>191</v>
      </c>
      <c r="I958">
        <v>206</v>
      </c>
      <c r="J958">
        <v>302</v>
      </c>
      <c r="K958">
        <v>150</v>
      </c>
      <c r="L958">
        <v>98</v>
      </c>
      <c r="M958">
        <v>56</v>
      </c>
      <c r="N958">
        <v>108</v>
      </c>
    </row>
    <row r="959" spans="1:14" x14ac:dyDescent="0.2">
      <c r="A959">
        <v>1930</v>
      </c>
      <c r="B959">
        <v>28</v>
      </c>
      <c r="C959">
        <v>43</v>
      </c>
      <c r="D959">
        <v>81</v>
      </c>
      <c r="E959">
        <v>125</v>
      </c>
      <c r="F959">
        <v>117</v>
      </c>
      <c r="G959">
        <v>174</v>
      </c>
      <c r="H959">
        <v>178</v>
      </c>
      <c r="I959">
        <v>180</v>
      </c>
      <c r="J959">
        <v>294</v>
      </c>
      <c r="K959">
        <v>130</v>
      </c>
      <c r="L959">
        <v>143</v>
      </c>
      <c r="M959">
        <v>62</v>
      </c>
      <c r="N959">
        <v>100</v>
      </c>
    </row>
    <row r="960" spans="1:14" x14ac:dyDescent="0.2">
      <c r="A960">
        <v>1930</v>
      </c>
      <c r="B960">
        <v>29</v>
      </c>
      <c r="C960">
        <v>60</v>
      </c>
      <c r="E960">
        <v>124</v>
      </c>
      <c r="F960">
        <v>159</v>
      </c>
      <c r="G960">
        <v>194</v>
      </c>
      <c r="H960">
        <v>215</v>
      </c>
      <c r="I960">
        <v>177</v>
      </c>
      <c r="J960">
        <v>290</v>
      </c>
      <c r="K960">
        <v>121</v>
      </c>
      <c r="L960">
        <v>142</v>
      </c>
      <c r="M960">
        <v>83</v>
      </c>
      <c r="N960">
        <v>78</v>
      </c>
    </row>
    <row r="961" spans="1:14" x14ac:dyDescent="0.2">
      <c r="A961">
        <v>1930</v>
      </c>
      <c r="B961">
        <v>30</v>
      </c>
      <c r="C961">
        <v>58</v>
      </c>
      <c r="E961">
        <v>122</v>
      </c>
      <c r="F961">
        <v>142</v>
      </c>
      <c r="G961">
        <v>187</v>
      </c>
      <c r="H961">
        <v>263</v>
      </c>
      <c r="I961">
        <v>186</v>
      </c>
      <c r="J961">
        <v>231</v>
      </c>
      <c r="K961">
        <v>151</v>
      </c>
      <c r="L961">
        <v>146</v>
      </c>
      <c r="M961">
        <v>73</v>
      </c>
      <c r="N961">
        <v>73</v>
      </c>
    </row>
    <row r="962" spans="1:14" x14ac:dyDescent="0.2">
      <c r="A962">
        <v>1930</v>
      </c>
      <c r="B962">
        <v>31</v>
      </c>
      <c r="C962">
        <v>50</v>
      </c>
      <c r="E962">
        <v>122</v>
      </c>
      <c r="G962">
        <v>143</v>
      </c>
      <c r="I962">
        <v>187</v>
      </c>
      <c r="J962">
        <v>187</v>
      </c>
      <c r="L962">
        <v>116</v>
      </c>
      <c r="N962">
        <v>69</v>
      </c>
    </row>
    <row r="963" spans="1:14" x14ac:dyDescent="0.2">
      <c r="A963">
        <v>1931</v>
      </c>
      <c r="B963">
        <v>1</v>
      </c>
      <c r="C963">
        <v>36</v>
      </c>
      <c r="D963">
        <v>65</v>
      </c>
      <c r="E963">
        <v>37</v>
      </c>
      <c r="F963">
        <v>79</v>
      </c>
      <c r="G963">
        <v>127</v>
      </c>
      <c r="H963">
        <v>177</v>
      </c>
      <c r="I963">
        <v>209</v>
      </c>
      <c r="J963">
        <v>216</v>
      </c>
      <c r="K963">
        <v>188</v>
      </c>
      <c r="L963">
        <v>169</v>
      </c>
      <c r="M963">
        <v>127</v>
      </c>
      <c r="N963">
        <v>41</v>
      </c>
    </row>
    <row r="964" spans="1:14" x14ac:dyDescent="0.2">
      <c r="A964">
        <v>1931</v>
      </c>
      <c r="B964">
        <v>2</v>
      </c>
      <c r="C964">
        <v>59</v>
      </c>
      <c r="D964">
        <v>64</v>
      </c>
      <c r="E964">
        <v>37</v>
      </c>
      <c r="F964">
        <v>79</v>
      </c>
      <c r="G964">
        <v>132</v>
      </c>
      <c r="H964">
        <v>167</v>
      </c>
      <c r="I964">
        <v>188</v>
      </c>
      <c r="J964">
        <v>209</v>
      </c>
      <c r="K964">
        <v>158</v>
      </c>
      <c r="L964">
        <v>178</v>
      </c>
      <c r="M964">
        <v>142</v>
      </c>
      <c r="N964">
        <v>82</v>
      </c>
    </row>
    <row r="965" spans="1:14" x14ac:dyDescent="0.2">
      <c r="A965">
        <v>1931</v>
      </c>
      <c r="B965">
        <v>3</v>
      </c>
      <c r="C965">
        <v>27</v>
      </c>
      <c r="D965">
        <v>47</v>
      </c>
      <c r="E965">
        <v>40</v>
      </c>
      <c r="F965">
        <v>70</v>
      </c>
      <c r="G965">
        <v>110</v>
      </c>
      <c r="H965">
        <v>178</v>
      </c>
      <c r="I965">
        <v>205</v>
      </c>
      <c r="J965">
        <v>203</v>
      </c>
      <c r="K965">
        <v>164</v>
      </c>
      <c r="L965">
        <v>161</v>
      </c>
      <c r="M965">
        <v>151</v>
      </c>
      <c r="N965">
        <v>135</v>
      </c>
    </row>
    <row r="966" spans="1:14" x14ac:dyDescent="0.2">
      <c r="A966">
        <v>1931</v>
      </c>
      <c r="B966">
        <v>4</v>
      </c>
      <c r="C966">
        <v>36</v>
      </c>
      <c r="D966">
        <v>29</v>
      </c>
      <c r="E966">
        <v>54</v>
      </c>
      <c r="F966">
        <v>104</v>
      </c>
      <c r="G966">
        <v>124</v>
      </c>
      <c r="H966">
        <v>210</v>
      </c>
      <c r="I966">
        <v>202</v>
      </c>
      <c r="J966">
        <v>233</v>
      </c>
      <c r="K966">
        <v>142</v>
      </c>
      <c r="L966">
        <v>169</v>
      </c>
      <c r="M966">
        <v>144</v>
      </c>
      <c r="N966">
        <v>137</v>
      </c>
    </row>
    <row r="967" spans="1:14" x14ac:dyDescent="0.2">
      <c r="A967">
        <v>1931</v>
      </c>
      <c r="B967">
        <v>5</v>
      </c>
      <c r="C967">
        <v>36</v>
      </c>
      <c r="D967">
        <v>32</v>
      </c>
      <c r="E967">
        <v>56</v>
      </c>
      <c r="F967">
        <v>92</v>
      </c>
      <c r="G967">
        <v>144</v>
      </c>
      <c r="H967">
        <v>141</v>
      </c>
      <c r="I967">
        <v>200</v>
      </c>
      <c r="J967">
        <v>191</v>
      </c>
      <c r="K967">
        <v>127</v>
      </c>
      <c r="L967">
        <v>161</v>
      </c>
      <c r="M967">
        <v>129</v>
      </c>
      <c r="N967">
        <v>110</v>
      </c>
    </row>
    <row r="968" spans="1:14" x14ac:dyDescent="0.2">
      <c r="A968">
        <v>1931</v>
      </c>
      <c r="B968">
        <v>6</v>
      </c>
      <c r="C968">
        <v>16</v>
      </c>
      <c r="D968">
        <v>33</v>
      </c>
      <c r="E968">
        <v>23</v>
      </c>
      <c r="F968">
        <v>102</v>
      </c>
      <c r="G968">
        <v>175</v>
      </c>
      <c r="H968">
        <v>170</v>
      </c>
      <c r="I968">
        <v>186</v>
      </c>
      <c r="J968">
        <v>189</v>
      </c>
      <c r="K968">
        <v>140</v>
      </c>
      <c r="L968">
        <v>155</v>
      </c>
      <c r="M968">
        <v>120</v>
      </c>
      <c r="N968">
        <v>76</v>
      </c>
    </row>
    <row r="969" spans="1:14" x14ac:dyDescent="0.2">
      <c r="A969">
        <v>1931</v>
      </c>
      <c r="B969">
        <v>7</v>
      </c>
      <c r="C969">
        <v>9</v>
      </c>
      <c r="D969">
        <v>64</v>
      </c>
      <c r="E969">
        <v>9</v>
      </c>
      <c r="F969">
        <v>117</v>
      </c>
      <c r="G969">
        <v>151</v>
      </c>
      <c r="H969">
        <v>167</v>
      </c>
      <c r="I969">
        <v>194</v>
      </c>
      <c r="J969">
        <v>188</v>
      </c>
      <c r="K969">
        <v>138</v>
      </c>
      <c r="L969">
        <v>139</v>
      </c>
      <c r="M969">
        <v>110</v>
      </c>
      <c r="N969">
        <v>77</v>
      </c>
    </row>
    <row r="970" spans="1:14" x14ac:dyDescent="0.2">
      <c r="A970">
        <v>1931</v>
      </c>
      <c r="B970">
        <v>8</v>
      </c>
      <c r="C970">
        <v>14</v>
      </c>
      <c r="D970">
        <v>95</v>
      </c>
      <c r="E970">
        <v>22</v>
      </c>
      <c r="F970">
        <v>140</v>
      </c>
      <c r="G970">
        <v>150</v>
      </c>
      <c r="H970">
        <v>184</v>
      </c>
      <c r="I970">
        <v>170</v>
      </c>
      <c r="J970">
        <v>149</v>
      </c>
      <c r="K970">
        <v>153</v>
      </c>
      <c r="L970">
        <v>157</v>
      </c>
      <c r="M970">
        <v>103</v>
      </c>
      <c r="N970">
        <v>92</v>
      </c>
    </row>
    <row r="971" spans="1:14" x14ac:dyDescent="0.2">
      <c r="A971">
        <v>1931</v>
      </c>
      <c r="B971">
        <v>9</v>
      </c>
      <c r="C971">
        <v>40</v>
      </c>
      <c r="D971">
        <v>116</v>
      </c>
      <c r="E971">
        <v>7</v>
      </c>
      <c r="F971">
        <v>133</v>
      </c>
      <c r="G971">
        <v>178</v>
      </c>
      <c r="H971">
        <v>188</v>
      </c>
      <c r="I971">
        <v>197</v>
      </c>
      <c r="J971">
        <v>153</v>
      </c>
      <c r="K971">
        <v>155</v>
      </c>
      <c r="L971">
        <v>154</v>
      </c>
      <c r="M971">
        <v>107</v>
      </c>
      <c r="N971">
        <v>96</v>
      </c>
    </row>
    <row r="972" spans="1:14" x14ac:dyDescent="0.2">
      <c r="A972">
        <v>1931</v>
      </c>
      <c r="B972">
        <v>10</v>
      </c>
      <c r="C972">
        <v>56</v>
      </c>
      <c r="D972">
        <v>77</v>
      </c>
      <c r="E972">
        <v>30</v>
      </c>
      <c r="F972">
        <v>157</v>
      </c>
      <c r="G972">
        <v>151</v>
      </c>
      <c r="H972">
        <v>171</v>
      </c>
      <c r="I972">
        <v>201</v>
      </c>
      <c r="J972">
        <v>158</v>
      </c>
      <c r="K972">
        <v>134</v>
      </c>
      <c r="L972">
        <v>167</v>
      </c>
      <c r="M972">
        <v>113</v>
      </c>
      <c r="N972">
        <v>118</v>
      </c>
    </row>
    <row r="973" spans="1:14" x14ac:dyDescent="0.2">
      <c r="A973">
        <v>1931</v>
      </c>
      <c r="B973">
        <v>11</v>
      </c>
      <c r="C973">
        <v>74</v>
      </c>
      <c r="D973">
        <v>77</v>
      </c>
      <c r="E973">
        <v>48</v>
      </c>
      <c r="F973">
        <v>173</v>
      </c>
      <c r="G973">
        <v>165</v>
      </c>
      <c r="H973">
        <v>175</v>
      </c>
      <c r="I973">
        <v>213</v>
      </c>
      <c r="J973">
        <v>169</v>
      </c>
      <c r="K973">
        <v>140</v>
      </c>
      <c r="L973">
        <v>163</v>
      </c>
      <c r="M973">
        <v>113</v>
      </c>
      <c r="N973">
        <v>93</v>
      </c>
    </row>
    <row r="974" spans="1:14" x14ac:dyDescent="0.2">
      <c r="A974">
        <v>1931</v>
      </c>
      <c r="B974">
        <v>12</v>
      </c>
      <c r="C974">
        <v>61</v>
      </c>
      <c r="D974">
        <v>60</v>
      </c>
      <c r="E974">
        <v>65</v>
      </c>
      <c r="F974">
        <v>129</v>
      </c>
      <c r="G974">
        <v>171</v>
      </c>
      <c r="H974">
        <v>188</v>
      </c>
      <c r="I974">
        <v>211</v>
      </c>
      <c r="J974">
        <v>194</v>
      </c>
      <c r="K974">
        <v>145</v>
      </c>
      <c r="L974">
        <v>167</v>
      </c>
      <c r="M974">
        <v>117</v>
      </c>
      <c r="N974">
        <v>89</v>
      </c>
    </row>
    <row r="975" spans="1:14" x14ac:dyDescent="0.2">
      <c r="A975">
        <v>1931</v>
      </c>
      <c r="B975">
        <v>13</v>
      </c>
      <c r="C975">
        <v>48</v>
      </c>
      <c r="D975">
        <v>41</v>
      </c>
      <c r="E975">
        <v>73</v>
      </c>
      <c r="F975">
        <v>111</v>
      </c>
      <c r="G975">
        <v>157</v>
      </c>
      <c r="H975">
        <v>215</v>
      </c>
      <c r="I975">
        <v>196</v>
      </c>
      <c r="J975">
        <v>193</v>
      </c>
      <c r="K975">
        <v>132</v>
      </c>
      <c r="L975">
        <v>137</v>
      </c>
      <c r="M975">
        <v>115</v>
      </c>
      <c r="N975">
        <v>80</v>
      </c>
    </row>
    <row r="976" spans="1:14" x14ac:dyDescent="0.2">
      <c r="A976">
        <v>1931</v>
      </c>
      <c r="B976">
        <v>14</v>
      </c>
      <c r="C976">
        <v>59</v>
      </c>
      <c r="D976">
        <v>53</v>
      </c>
      <c r="E976">
        <v>95</v>
      </c>
      <c r="F976">
        <v>121</v>
      </c>
      <c r="G976">
        <v>159</v>
      </c>
      <c r="H976">
        <v>218</v>
      </c>
      <c r="I976">
        <v>188</v>
      </c>
      <c r="J976">
        <v>165</v>
      </c>
      <c r="K976">
        <v>160</v>
      </c>
      <c r="L976">
        <v>137</v>
      </c>
      <c r="M976">
        <v>92</v>
      </c>
      <c r="N976">
        <v>86</v>
      </c>
    </row>
    <row r="977" spans="1:14" x14ac:dyDescent="0.2">
      <c r="A977">
        <v>1931</v>
      </c>
      <c r="B977">
        <v>15</v>
      </c>
      <c r="C977">
        <v>90</v>
      </c>
      <c r="D977">
        <v>78</v>
      </c>
      <c r="E977">
        <v>112</v>
      </c>
      <c r="F977">
        <v>106</v>
      </c>
      <c r="G977">
        <v>129</v>
      </c>
      <c r="H977">
        <v>177</v>
      </c>
      <c r="I977">
        <v>179</v>
      </c>
      <c r="J977">
        <v>195</v>
      </c>
      <c r="K977">
        <v>182</v>
      </c>
      <c r="L977">
        <v>136</v>
      </c>
      <c r="M977">
        <v>86</v>
      </c>
      <c r="N977">
        <v>92</v>
      </c>
    </row>
    <row r="978" spans="1:14" x14ac:dyDescent="0.2">
      <c r="A978">
        <v>1931</v>
      </c>
      <c r="B978">
        <v>16</v>
      </c>
      <c r="C978">
        <v>101</v>
      </c>
      <c r="D978">
        <v>53</v>
      </c>
      <c r="E978">
        <v>81</v>
      </c>
      <c r="F978">
        <v>106</v>
      </c>
      <c r="G978">
        <v>141</v>
      </c>
      <c r="H978">
        <v>158</v>
      </c>
      <c r="I978">
        <v>184</v>
      </c>
      <c r="J978">
        <v>185</v>
      </c>
      <c r="K978">
        <v>198</v>
      </c>
      <c r="L978">
        <v>141</v>
      </c>
      <c r="M978">
        <v>81</v>
      </c>
      <c r="N978">
        <v>64</v>
      </c>
    </row>
    <row r="979" spans="1:14" x14ac:dyDescent="0.2">
      <c r="A979">
        <v>1931</v>
      </c>
      <c r="B979">
        <v>17</v>
      </c>
      <c r="C979">
        <v>68</v>
      </c>
      <c r="D979">
        <v>33</v>
      </c>
      <c r="E979">
        <v>94</v>
      </c>
      <c r="F979">
        <v>91</v>
      </c>
      <c r="G979">
        <v>120</v>
      </c>
      <c r="H979">
        <v>165</v>
      </c>
      <c r="I979">
        <v>166</v>
      </c>
      <c r="J979">
        <v>178</v>
      </c>
      <c r="K979">
        <v>159</v>
      </c>
      <c r="L979">
        <v>130</v>
      </c>
      <c r="M979">
        <v>72</v>
      </c>
      <c r="N979">
        <v>60</v>
      </c>
    </row>
    <row r="980" spans="1:14" x14ac:dyDescent="0.2">
      <c r="A980">
        <v>1931</v>
      </c>
      <c r="B980">
        <v>18</v>
      </c>
      <c r="C980">
        <v>86</v>
      </c>
      <c r="D980">
        <v>43</v>
      </c>
      <c r="E980">
        <v>123</v>
      </c>
      <c r="F980">
        <v>76</v>
      </c>
      <c r="G980">
        <v>132</v>
      </c>
      <c r="H980">
        <v>153</v>
      </c>
      <c r="I980">
        <v>173</v>
      </c>
      <c r="J980">
        <v>192</v>
      </c>
      <c r="K980">
        <v>163</v>
      </c>
      <c r="L980">
        <v>125</v>
      </c>
      <c r="M980">
        <v>84</v>
      </c>
      <c r="N980">
        <v>22</v>
      </c>
    </row>
    <row r="981" spans="1:14" x14ac:dyDescent="0.2">
      <c r="A981">
        <v>1931</v>
      </c>
      <c r="B981">
        <v>19</v>
      </c>
      <c r="C981">
        <v>100</v>
      </c>
      <c r="D981">
        <v>54</v>
      </c>
      <c r="E981">
        <v>155</v>
      </c>
      <c r="F981">
        <v>60</v>
      </c>
      <c r="G981">
        <v>122</v>
      </c>
      <c r="H981">
        <v>162</v>
      </c>
      <c r="I981">
        <v>172</v>
      </c>
      <c r="J981">
        <v>193</v>
      </c>
      <c r="K981">
        <v>180</v>
      </c>
      <c r="L981">
        <v>119</v>
      </c>
      <c r="M981">
        <v>96</v>
      </c>
      <c r="N981">
        <v>11</v>
      </c>
    </row>
    <row r="982" spans="1:14" x14ac:dyDescent="0.2">
      <c r="A982">
        <v>1931</v>
      </c>
      <c r="B982">
        <v>20</v>
      </c>
      <c r="C982">
        <v>94</v>
      </c>
      <c r="D982">
        <v>70</v>
      </c>
      <c r="E982">
        <v>169</v>
      </c>
      <c r="F982">
        <v>75</v>
      </c>
      <c r="G982">
        <v>121</v>
      </c>
      <c r="H982">
        <v>163</v>
      </c>
      <c r="I982">
        <v>162</v>
      </c>
      <c r="J982">
        <v>165</v>
      </c>
      <c r="K982">
        <v>156</v>
      </c>
      <c r="L982">
        <v>110</v>
      </c>
      <c r="M982">
        <v>100</v>
      </c>
      <c r="N982">
        <v>45</v>
      </c>
    </row>
    <row r="983" spans="1:14" x14ac:dyDescent="0.2">
      <c r="A983">
        <v>1931</v>
      </c>
      <c r="B983">
        <v>21</v>
      </c>
      <c r="C983">
        <v>77</v>
      </c>
      <c r="D983">
        <v>67</v>
      </c>
      <c r="E983">
        <v>139</v>
      </c>
      <c r="F983">
        <v>91</v>
      </c>
      <c r="G983">
        <v>145</v>
      </c>
      <c r="H983">
        <v>210</v>
      </c>
      <c r="I983">
        <v>184</v>
      </c>
      <c r="J983">
        <v>163</v>
      </c>
      <c r="K983">
        <v>130</v>
      </c>
      <c r="L983">
        <v>87</v>
      </c>
      <c r="M983">
        <v>105</v>
      </c>
      <c r="N983">
        <v>37</v>
      </c>
    </row>
    <row r="984" spans="1:14" x14ac:dyDescent="0.2">
      <c r="A984">
        <v>1931</v>
      </c>
      <c r="B984">
        <v>22</v>
      </c>
      <c r="C984">
        <v>81</v>
      </c>
      <c r="D984">
        <v>77</v>
      </c>
      <c r="E984">
        <v>123</v>
      </c>
      <c r="F984">
        <v>113</v>
      </c>
      <c r="G984">
        <v>152</v>
      </c>
      <c r="H984">
        <v>205</v>
      </c>
      <c r="I984">
        <v>211</v>
      </c>
      <c r="J984">
        <v>163</v>
      </c>
      <c r="K984">
        <v>132</v>
      </c>
      <c r="L984">
        <v>79</v>
      </c>
      <c r="M984">
        <v>82</v>
      </c>
      <c r="N984">
        <v>31</v>
      </c>
    </row>
    <row r="985" spans="1:14" x14ac:dyDescent="0.2">
      <c r="A985">
        <v>1931</v>
      </c>
      <c r="B985">
        <v>23</v>
      </c>
      <c r="C985">
        <v>92</v>
      </c>
      <c r="D985">
        <v>78</v>
      </c>
      <c r="E985">
        <v>127</v>
      </c>
      <c r="F985">
        <v>104</v>
      </c>
      <c r="G985">
        <v>158</v>
      </c>
      <c r="H985">
        <v>200</v>
      </c>
      <c r="I985">
        <v>199</v>
      </c>
      <c r="J985">
        <v>146</v>
      </c>
      <c r="K985">
        <v>142</v>
      </c>
      <c r="L985">
        <v>89</v>
      </c>
      <c r="M985">
        <v>117</v>
      </c>
      <c r="N985">
        <v>81</v>
      </c>
    </row>
    <row r="986" spans="1:14" x14ac:dyDescent="0.2">
      <c r="A986">
        <v>1931</v>
      </c>
      <c r="B986">
        <v>24</v>
      </c>
      <c r="C986">
        <v>72</v>
      </c>
      <c r="D986">
        <v>91</v>
      </c>
      <c r="E986">
        <v>68</v>
      </c>
      <c r="F986">
        <v>126</v>
      </c>
      <c r="G986">
        <v>155</v>
      </c>
      <c r="H986">
        <v>146</v>
      </c>
      <c r="I986">
        <v>206</v>
      </c>
      <c r="J986">
        <v>138</v>
      </c>
      <c r="K986">
        <v>125</v>
      </c>
      <c r="L986">
        <v>82</v>
      </c>
      <c r="M986">
        <v>107</v>
      </c>
      <c r="N986">
        <v>104</v>
      </c>
    </row>
    <row r="987" spans="1:14" x14ac:dyDescent="0.2">
      <c r="A987">
        <v>1931</v>
      </c>
      <c r="B987">
        <v>25</v>
      </c>
      <c r="C987">
        <v>67</v>
      </c>
      <c r="D987">
        <v>121</v>
      </c>
      <c r="E987">
        <v>130</v>
      </c>
      <c r="F987">
        <v>101</v>
      </c>
      <c r="G987">
        <v>183</v>
      </c>
      <c r="H987">
        <v>169</v>
      </c>
      <c r="I987">
        <v>172</v>
      </c>
      <c r="J987">
        <v>158</v>
      </c>
      <c r="K987">
        <v>131</v>
      </c>
      <c r="L987">
        <v>69</v>
      </c>
      <c r="M987">
        <v>116</v>
      </c>
      <c r="N987">
        <v>114</v>
      </c>
    </row>
    <row r="988" spans="1:14" x14ac:dyDescent="0.2">
      <c r="A988">
        <v>1931</v>
      </c>
      <c r="B988">
        <v>26</v>
      </c>
      <c r="C988">
        <v>63</v>
      </c>
      <c r="D988">
        <v>101</v>
      </c>
      <c r="E988">
        <v>128</v>
      </c>
      <c r="F988">
        <v>107</v>
      </c>
      <c r="G988">
        <v>208</v>
      </c>
      <c r="H988">
        <v>201</v>
      </c>
      <c r="I988">
        <v>171</v>
      </c>
      <c r="J988">
        <v>188</v>
      </c>
      <c r="K988">
        <v>129</v>
      </c>
      <c r="L988">
        <v>78</v>
      </c>
      <c r="M988">
        <v>127</v>
      </c>
      <c r="N988">
        <v>117</v>
      </c>
    </row>
    <row r="989" spans="1:14" x14ac:dyDescent="0.2">
      <c r="A989">
        <v>1931</v>
      </c>
      <c r="B989">
        <v>27</v>
      </c>
      <c r="C989">
        <v>69</v>
      </c>
      <c r="D989">
        <v>64</v>
      </c>
      <c r="E989">
        <v>157</v>
      </c>
      <c r="F989">
        <v>112</v>
      </c>
      <c r="G989">
        <v>229</v>
      </c>
      <c r="H989">
        <v>215</v>
      </c>
      <c r="I989">
        <v>174</v>
      </c>
      <c r="J989">
        <v>181</v>
      </c>
      <c r="K989">
        <v>136</v>
      </c>
      <c r="L989">
        <v>89</v>
      </c>
      <c r="M989">
        <v>91</v>
      </c>
      <c r="N989">
        <v>95</v>
      </c>
    </row>
    <row r="990" spans="1:14" x14ac:dyDescent="0.2">
      <c r="A990">
        <v>1931</v>
      </c>
      <c r="B990">
        <v>28</v>
      </c>
      <c r="C990">
        <v>66</v>
      </c>
      <c r="D990">
        <v>52</v>
      </c>
      <c r="E990">
        <v>101</v>
      </c>
      <c r="F990">
        <v>104</v>
      </c>
      <c r="G990">
        <v>167</v>
      </c>
      <c r="H990">
        <v>216</v>
      </c>
      <c r="I990">
        <v>158</v>
      </c>
      <c r="J990">
        <v>173</v>
      </c>
      <c r="K990">
        <v>154</v>
      </c>
      <c r="L990">
        <v>113</v>
      </c>
      <c r="M990">
        <v>89</v>
      </c>
      <c r="N990">
        <v>93</v>
      </c>
    </row>
    <row r="991" spans="1:14" x14ac:dyDescent="0.2">
      <c r="A991">
        <v>1931</v>
      </c>
      <c r="B991">
        <v>29</v>
      </c>
      <c r="C991">
        <v>59</v>
      </c>
      <c r="E991">
        <v>63</v>
      </c>
      <c r="F991">
        <v>134</v>
      </c>
      <c r="G991">
        <v>182</v>
      </c>
      <c r="H991">
        <v>185</v>
      </c>
      <c r="I991">
        <v>158</v>
      </c>
      <c r="J991">
        <v>199</v>
      </c>
      <c r="K991">
        <v>149</v>
      </c>
      <c r="L991">
        <v>115</v>
      </c>
      <c r="M991">
        <v>77</v>
      </c>
      <c r="N991">
        <v>48</v>
      </c>
    </row>
    <row r="992" spans="1:14" x14ac:dyDescent="0.2">
      <c r="A992">
        <v>1931</v>
      </c>
      <c r="B992">
        <v>30</v>
      </c>
      <c r="C992">
        <v>36</v>
      </c>
      <c r="E992">
        <v>75</v>
      </c>
      <c r="F992">
        <v>145</v>
      </c>
      <c r="G992">
        <v>185</v>
      </c>
      <c r="H992">
        <v>196</v>
      </c>
      <c r="I992">
        <v>187</v>
      </c>
      <c r="J992">
        <v>191</v>
      </c>
      <c r="K992">
        <v>141</v>
      </c>
      <c r="L992">
        <v>77</v>
      </c>
      <c r="M992">
        <v>64</v>
      </c>
      <c r="N992">
        <v>34</v>
      </c>
    </row>
    <row r="993" spans="1:14" x14ac:dyDescent="0.2">
      <c r="A993">
        <v>1931</v>
      </c>
      <c r="B993">
        <v>31</v>
      </c>
      <c r="C993">
        <v>57</v>
      </c>
      <c r="E993">
        <v>99</v>
      </c>
      <c r="G993">
        <v>179</v>
      </c>
      <c r="I993">
        <v>184</v>
      </c>
      <c r="J993">
        <v>188</v>
      </c>
      <c r="L993">
        <v>102</v>
      </c>
      <c r="N993">
        <v>37</v>
      </c>
    </row>
    <row r="994" spans="1:14" x14ac:dyDescent="0.2">
      <c r="A994">
        <v>1932</v>
      </c>
      <c r="B994">
        <v>1</v>
      </c>
      <c r="C994">
        <v>113</v>
      </c>
      <c r="D994">
        <v>72</v>
      </c>
      <c r="E994">
        <v>69</v>
      </c>
      <c r="F994">
        <v>75</v>
      </c>
      <c r="G994">
        <v>153</v>
      </c>
      <c r="H994">
        <v>170</v>
      </c>
      <c r="I994">
        <v>200</v>
      </c>
      <c r="J994">
        <v>193</v>
      </c>
      <c r="K994">
        <v>198</v>
      </c>
      <c r="L994">
        <v>131</v>
      </c>
      <c r="M994">
        <v>114</v>
      </c>
      <c r="N994">
        <v>77</v>
      </c>
    </row>
    <row r="995" spans="1:14" x14ac:dyDescent="0.2">
      <c r="A995">
        <v>1932</v>
      </c>
      <c r="B995">
        <v>2</v>
      </c>
      <c r="C995">
        <v>123</v>
      </c>
      <c r="D995">
        <v>85</v>
      </c>
      <c r="E995">
        <v>70</v>
      </c>
      <c r="F995">
        <v>95</v>
      </c>
      <c r="G995">
        <v>103</v>
      </c>
      <c r="H995">
        <v>200</v>
      </c>
      <c r="I995">
        <v>182</v>
      </c>
      <c r="J995">
        <v>170</v>
      </c>
      <c r="K995">
        <v>203</v>
      </c>
      <c r="L995">
        <v>136</v>
      </c>
      <c r="M995">
        <v>144</v>
      </c>
      <c r="N995">
        <v>99</v>
      </c>
    </row>
    <row r="996" spans="1:14" x14ac:dyDescent="0.2">
      <c r="A996">
        <v>1932</v>
      </c>
      <c r="B996">
        <v>3</v>
      </c>
      <c r="C996">
        <v>127</v>
      </c>
      <c r="D996">
        <v>79</v>
      </c>
      <c r="E996">
        <v>66</v>
      </c>
      <c r="F996">
        <v>70</v>
      </c>
      <c r="G996">
        <v>105</v>
      </c>
      <c r="H996">
        <v>155</v>
      </c>
      <c r="I996">
        <v>193</v>
      </c>
      <c r="J996">
        <v>188</v>
      </c>
      <c r="K996">
        <v>170</v>
      </c>
      <c r="L996">
        <v>112</v>
      </c>
      <c r="M996">
        <v>137</v>
      </c>
      <c r="N996">
        <v>72</v>
      </c>
    </row>
    <row r="997" spans="1:14" x14ac:dyDescent="0.2">
      <c r="A997">
        <v>1932</v>
      </c>
      <c r="B997">
        <v>4</v>
      </c>
      <c r="C997">
        <v>109</v>
      </c>
      <c r="D997">
        <v>67</v>
      </c>
      <c r="E997">
        <v>59</v>
      </c>
      <c r="F997">
        <v>75</v>
      </c>
      <c r="G997">
        <v>89</v>
      </c>
      <c r="H997">
        <v>123</v>
      </c>
      <c r="I997">
        <v>202</v>
      </c>
      <c r="J997">
        <v>199</v>
      </c>
      <c r="K997">
        <v>162</v>
      </c>
      <c r="L997">
        <v>119</v>
      </c>
      <c r="M997">
        <v>125</v>
      </c>
      <c r="N997">
        <v>72</v>
      </c>
    </row>
    <row r="998" spans="1:14" x14ac:dyDescent="0.2">
      <c r="A998">
        <v>1932</v>
      </c>
      <c r="B998">
        <v>5</v>
      </c>
      <c r="C998">
        <v>120</v>
      </c>
      <c r="D998">
        <v>64</v>
      </c>
      <c r="E998">
        <v>75</v>
      </c>
      <c r="F998">
        <v>97</v>
      </c>
      <c r="G998">
        <v>96</v>
      </c>
      <c r="H998">
        <v>137</v>
      </c>
      <c r="I998">
        <v>194</v>
      </c>
      <c r="J998">
        <v>218</v>
      </c>
      <c r="K998">
        <v>164</v>
      </c>
      <c r="L998">
        <v>131</v>
      </c>
      <c r="M998">
        <v>106</v>
      </c>
      <c r="N998">
        <v>80</v>
      </c>
    </row>
    <row r="999" spans="1:14" x14ac:dyDescent="0.2">
      <c r="A999">
        <v>1932</v>
      </c>
      <c r="B999">
        <v>6</v>
      </c>
      <c r="C999">
        <v>119</v>
      </c>
      <c r="D999">
        <v>59</v>
      </c>
      <c r="E999">
        <v>81</v>
      </c>
      <c r="F999">
        <v>109</v>
      </c>
      <c r="G999">
        <v>86</v>
      </c>
      <c r="H999">
        <v>145</v>
      </c>
      <c r="I999">
        <v>193</v>
      </c>
      <c r="J999">
        <v>231</v>
      </c>
      <c r="K999">
        <v>177</v>
      </c>
      <c r="L999">
        <v>142</v>
      </c>
      <c r="M999">
        <v>85</v>
      </c>
      <c r="N999">
        <v>54</v>
      </c>
    </row>
    <row r="1000" spans="1:14" x14ac:dyDescent="0.2">
      <c r="A1000">
        <v>1932</v>
      </c>
      <c r="B1000">
        <v>7</v>
      </c>
      <c r="C1000">
        <v>75</v>
      </c>
      <c r="D1000">
        <v>43</v>
      </c>
      <c r="E1000">
        <v>87</v>
      </c>
      <c r="F1000">
        <v>92</v>
      </c>
      <c r="G1000">
        <v>103</v>
      </c>
      <c r="H1000">
        <v>143</v>
      </c>
      <c r="I1000">
        <v>198</v>
      </c>
      <c r="J1000">
        <v>217</v>
      </c>
      <c r="K1000">
        <v>175</v>
      </c>
      <c r="L1000">
        <v>156</v>
      </c>
      <c r="M1000">
        <v>90</v>
      </c>
      <c r="N1000">
        <v>41</v>
      </c>
    </row>
    <row r="1001" spans="1:14" x14ac:dyDescent="0.2">
      <c r="A1001">
        <v>1932</v>
      </c>
      <c r="B1001">
        <v>8</v>
      </c>
      <c r="C1001">
        <v>57</v>
      </c>
      <c r="D1001">
        <v>51</v>
      </c>
      <c r="E1001">
        <v>71</v>
      </c>
      <c r="F1001">
        <v>96</v>
      </c>
      <c r="G1001">
        <v>119</v>
      </c>
      <c r="H1001">
        <v>167</v>
      </c>
      <c r="I1001">
        <v>213</v>
      </c>
      <c r="J1001">
        <v>209</v>
      </c>
      <c r="K1001">
        <v>177</v>
      </c>
      <c r="L1001">
        <v>109</v>
      </c>
      <c r="M1001">
        <v>79</v>
      </c>
      <c r="N1001">
        <v>37</v>
      </c>
    </row>
    <row r="1002" spans="1:14" x14ac:dyDescent="0.2">
      <c r="A1002">
        <v>1932</v>
      </c>
      <c r="B1002">
        <v>9</v>
      </c>
      <c r="C1002">
        <v>101</v>
      </c>
      <c r="D1002">
        <v>39</v>
      </c>
      <c r="E1002">
        <v>63</v>
      </c>
      <c r="F1002">
        <v>134</v>
      </c>
      <c r="G1002">
        <v>102</v>
      </c>
      <c r="H1002">
        <v>186</v>
      </c>
      <c r="I1002">
        <v>242</v>
      </c>
      <c r="J1002">
        <v>225</v>
      </c>
      <c r="K1002">
        <v>195</v>
      </c>
      <c r="L1002">
        <v>126</v>
      </c>
      <c r="M1002">
        <v>80</v>
      </c>
      <c r="N1002">
        <v>39</v>
      </c>
    </row>
    <row r="1003" spans="1:14" x14ac:dyDescent="0.2">
      <c r="A1003">
        <v>1932</v>
      </c>
      <c r="B1003">
        <v>10</v>
      </c>
      <c r="C1003">
        <v>86</v>
      </c>
      <c r="D1003">
        <v>-9</v>
      </c>
      <c r="E1003">
        <v>63</v>
      </c>
      <c r="F1003">
        <v>97</v>
      </c>
      <c r="G1003">
        <v>127</v>
      </c>
      <c r="H1003">
        <v>208</v>
      </c>
      <c r="I1003">
        <v>260</v>
      </c>
      <c r="J1003">
        <v>243</v>
      </c>
      <c r="K1003">
        <v>166</v>
      </c>
      <c r="L1003">
        <v>134</v>
      </c>
      <c r="M1003">
        <v>80</v>
      </c>
      <c r="N1003">
        <v>37</v>
      </c>
    </row>
    <row r="1004" spans="1:14" x14ac:dyDescent="0.2">
      <c r="A1004">
        <v>1932</v>
      </c>
      <c r="B1004">
        <v>11</v>
      </c>
      <c r="C1004">
        <v>88</v>
      </c>
      <c r="D1004">
        <v>16</v>
      </c>
      <c r="E1004">
        <v>56</v>
      </c>
      <c r="F1004">
        <v>79</v>
      </c>
      <c r="G1004">
        <v>141</v>
      </c>
      <c r="H1004">
        <v>215</v>
      </c>
      <c r="I1004">
        <v>239</v>
      </c>
      <c r="J1004">
        <v>285</v>
      </c>
      <c r="K1004">
        <v>170</v>
      </c>
      <c r="L1004">
        <v>131</v>
      </c>
      <c r="M1004">
        <v>89</v>
      </c>
      <c r="N1004">
        <v>34</v>
      </c>
    </row>
    <row r="1005" spans="1:14" x14ac:dyDescent="0.2">
      <c r="A1005">
        <v>1932</v>
      </c>
      <c r="B1005">
        <v>12</v>
      </c>
      <c r="C1005">
        <v>109</v>
      </c>
      <c r="D1005">
        <v>23</v>
      </c>
      <c r="E1005">
        <v>39</v>
      </c>
      <c r="F1005">
        <v>85</v>
      </c>
      <c r="G1005">
        <v>153</v>
      </c>
      <c r="H1005">
        <v>218</v>
      </c>
      <c r="I1005">
        <v>224</v>
      </c>
      <c r="J1005">
        <v>233</v>
      </c>
      <c r="K1005">
        <v>164</v>
      </c>
      <c r="L1005">
        <v>141</v>
      </c>
      <c r="M1005">
        <v>84</v>
      </c>
      <c r="N1005">
        <v>41</v>
      </c>
    </row>
    <row r="1006" spans="1:14" x14ac:dyDescent="0.2">
      <c r="A1006">
        <v>1932</v>
      </c>
      <c r="B1006">
        <v>13</v>
      </c>
      <c r="C1006">
        <v>108</v>
      </c>
      <c r="D1006">
        <v>39</v>
      </c>
      <c r="E1006">
        <v>95</v>
      </c>
      <c r="F1006">
        <v>106</v>
      </c>
      <c r="G1006">
        <v>150</v>
      </c>
      <c r="H1006">
        <v>175</v>
      </c>
      <c r="I1006">
        <v>196</v>
      </c>
      <c r="J1006">
        <v>211</v>
      </c>
      <c r="K1006">
        <v>199</v>
      </c>
      <c r="L1006">
        <v>110</v>
      </c>
      <c r="M1006">
        <v>76</v>
      </c>
      <c r="N1006">
        <v>87</v>
      </c>
    </row>
    <row r="1007" spans="1:14" x14ac:dyDescent="0.2">
      <c r="A1007">
        <v>1932</v>
      </c>
      <c r="B1007">
        <v>14</v>
      </c>
      <c r="C1007">
        <v>90</v>
      </c>
      <c r="D1007">
        <v>60</v>
      </c>
      <c r="E1007">
        <v>101</v>
      </c>
      <c r="F1007">
        <v>110</v>
      </c>
      <c r="G1007">
        <v>179</v>
      </c>
      <c r="H1007">
        <v>217</v>
      </c>
      <c r="I1007">
        <v>198</v>
      </c>
      <c r="J1007">
        <v>202</v>
      </c>
      <c r="K1007">
        <v>220</v>
      </c>
      <c r="L1007">
        <v>112</v>
      </c>
      <c r="M1007">
        <v>64</v>
      </c>
      <c r="N1007">
        <v>95</v>
      </c>
    </row>
    <row r="1008" spans="1:14" x14ac:dyDescent="0.2">
      <c r="A1008">
        <v>1932</v>
      </c>
      <c r="B1008">
        <v>15</v>
      </c>
      <c r="C1008">
        <v>115</v>
      </c>
      <c r="D1008">
        <v>79</v>
      </c>
      <c r="E1008">
        <v>75</v>
      </c>
      <c r="F1008">
        <v>94</v>
      </c>
      <c r="G1008">
        <v>165</v>
      </c>
      <c r="H1008">
        <v>195</v>
      </c>
      <c r="I1008">
        <v>189</v>
      </c>
      <c r="J1008">
        <v>199</v>
      </c>
      <c r="K1008">
        <v>224</v>
      </c>
      <c r="L1008">
        <v>122</v>
      </c>
      <c r="M1008">
        <v>66</v>
      </c>
      <c r="N1008">
        <v>98</v>
      </c>
    </row>
    <row r="1009" spans="1:14" x14ac:dyDescent="0.2">
      <c r="A1009">
        <v>1932</v>
      </c>
      <c r="B1009">
        <v>16</v>
      </c>
      <c r="C1009">
        <v>122</v>
      </c>
      <c r="D1009">
        <v>70</v>
      </c>
      <c r="E1009">
        <v>88</v>
      </c>
      <c r="F1009">
        <v>69</v>
      </c>
      <c r="G1009">
        <v>154</v>
      </c>
      <c r="H1009">
        <v>233</v>
      </c>
      <c r="I1009">
        <v>203</v>
      </c>
      <c r="J1009">
        <v>229</v>
      </c>
      <c r="K1009">
        <v>222</v>
      </c>
      <c r="L1009">
        <v>141</v>
      </c>
      <c r="M1009">
        <v>80</v>
      </c>
      <c r="N1009">
        <v>111</v>
      </c>
    </row>
    <row r="1010" spans="1:14" x14ac:dyDescent="0.2">
      <c r="A1010">
        <v>1932</v>
      </c>
      <c r="B1010">
        <v>17</v>
      </c>
      <c r="C1010">
        <v>113</v>
      </c>
      <c r="D1010">
        <v>57</v>
      </c>
      <c r="E1010">
        <v>66</v>
      </c>
      <c r="F1010">
        <v>73</v>
      </c>
      <c r="G1010">
        <v>178</v>
      </c>
      <c r="H1010">
        <v>234</v>
      </c>
      <c r="I1010">
        <v>165</v>
      </c>
      <c r="J1010">
        <v>246</v>
      </c>
      <c r="K1010">
        <v>208</v>
      </c>
      <c r="L1010">
        <v>141</v>
      </c>
      <c r="M1010">
        <v>62</v>
      </c>
      <c r="N1010">
        <v>124</v>
      </c>
    </row>
    <row r="1011" spans="1:14" x14ac:dyDescent="0.2">
      <c r="A1011">
        <v>1932</v>
      </c>
      <c r="B1011">
        <v>18</v>
      </c>
      <c r="C1011">
        <v>124</v>
      </c>
      <c r="D1011">
        <v>58</v>
      </c>
      <c r="E1011">
        <v>92</v>
      </c>
      <c r="F1011">
        <v>91</v>
      </c>
      <c r="G1011">
        <v>180</v>
      </c>
      <c r="H1011">
        <v>204</v>
      </c>
      <c r="I1011">
        <v>156</v>
      </c>
      <c r="J1011">
        <v>267</v>
      </c>
      <c r="K1011">
        <v>168</v>
      </c>
      <c r="L1011">
        <v>131</v>
      </c>
      <c r="M1011">
        <v>46</v>
      </c>
      <c r="N1011">
        <v>123</v>
      </c>
    </row>
    <row r="1012" spans="1:14" x14ac:dyDescent="0.2">
      <c r="A1012">
        <v>1932</v>
      </c>
      <c r="B1012">
        <v>19</v>
      </c>
      <c r="C1012">
        <v>113</v>
      </c>
      <c r="D1012">
        <v>49</v>
      </c>
      <c r="E1012">
        <v>89</v>
      </c>
      <c r="F1012">
        <v>98</v>
      </c>
      <c r="G1012">
        <v>186</v>
      </c>
      <c r="H1012">
        <v>155</v>
      </c>
      <c r="I1012">
        <v>200</v>
      </c>
      <c r="J1012">
        <v>303</v>
      </c>
      <c r="K1012">
        <v>133</v>
      </c>
      <c r="L1012">
        <v>128</v>
      </c>
      <c r="M1012">
        <v>56</v>
      </c>
      <c r="N1012">
        <v>121</v>
      </c>
    </row>
    <row r="1013" spans="1:14" x14ac:dyDescent="0.2">
      <c r="A1013">
        <v>1932</v>
      </c>
      <c r="B1013">
        <v>20</v>
      </c>
      <c r="C1013">
        <v>101</v>
      </c>
      <c r="D1013">
        <v>45</v>
      </c>
      <c r="E1013">
        <v>113</v>
      </c>
      <c r="F1013">
        <v>111</v>
      </c>
      <c r="G1013">
        <v>196</v>
      </c>
      <c r="H1013">
        <v>154</v>
      </c>
      <c r="I1013">
        <v>207</v>
      </c>
      <c r="J1013">
        <v>225</v>
      </c>
      <c r="K1013">
        <v>127</v>
      </c>
      <c r="L1013">
        <v>143</v>
      </c>
      <c r="M1013">
        <v>80</v>
      </c>
      <c r="N1013">
        <v>104</v>
      </c>
    </row>
    <row r="1014" spans="1:14" x14ac:dyDescent="0.2">
      <c r="A1014">
        <v>1932</v>
      </c>
      <c r="B1014">
        <v>21</v>
      </c>
      <c r="C1014">
        <v>89</v>
      </c>
      <c r="D1014">
        <v>57</v>
      </c>
      <c r="E1014">
        <v>103</v>
      </c>
      <c r="F1014">
        <v>103</v>
      </c>
      <c r="G1014">
        <v>167</v>
      </c>
      <c r="H1014">
        <v>181</v>
      </c>
      <c r="I1014">
        <v>176</v>
      </c>
      <c r="J1014">
        <v>199</v>
      </c>
      <c r="K1014">
        <v>132</v>
      </c>
      <c r="L1014">
        <v>152</v>
      </c>
      <c r="M1014">
        <v>82</v>
      </c>
      <c r="N1014">
        <v>100</v>
      </c>
    </row>
    <row r="1015" spans="1:14" x14ac:dyDescent="0.2">
      <c r="A1015">
        <v>1932</v>
      </c>
      <c r="B1015">
        <v>22</v>
      </c>
      <c r="C1015">
        <v>97</v>
      </c>
      <c r="D1015">
        <v>97</v>
      </c>
      <c r="E1015">
        <v>105</v>
      </c>
      <c r="F1015">
        <v>120</v>
      </c>
      <c r="G1015">
        <v>167</v>
      </c>
      <c r="H1015">
        <v>204</v>
      </c>
      <c r="I1015">
        <v>175</v>
      </c>
      <c r="J1015">
        <v>176</v>
      </c>
      <c r="K1015">
        <v>120</v>
      </c>
      <c r="L1015">
        <v>150</v>
      </c>
      <c r="M1015">
        <v>114</v>
      </c>
      <c r="N1015">
        <v>104</v>
      </c>
    </row>
    <row r="1016" spans="1:14" x14ac:dyDescent="0.2">
      <c r="A1016">
        <v>1932</v>
      </c>
      <c r="B1016">
        <v>23</v>
      </c>
      <c r="C1016">
        <v>85</v>
      </c>
      <c r="D1016">
        <v>91</v>
      </c>
      <c r="E1016">
        <v>110</v>
      </c>
      <c r="F1016">
        <v>115</v>
      </c>
      <c r="G1016">
        <v>143</v>
      </c>
      <c r="H1016">
        <v>196</v>
      </c>
      <c r="I1016">
        <v>183</v>
      </c>
      <c r="J1016">
        <v>170</v>
      </c>
      <c r="K1016">
        <v>123</v>
      </c>
      <c r="L1016">
        <v>109</v>
      </c>
      <c r="M1016">
        <v>90</v>
      </c>
      <c r="N1016">
        <v>106</v>
      </c>
    </row>
    <row r="1017" spans="1:14" x14ac:dyDescent="0.2">
      <c r="A1017">
        <v>1932</v>
      </c>
      <c r="B1017">
        <v>24</v>
      </c>
      <c r="C1017">
        <v>61</v>
      </c>
      <c r="D1017">
        <v>78</v>
      </c>
      <c r="E1017">
        <v>99</v>
      </c>
      <c r="F1017">
        <v>118</v>
      </c>
      <c r="G1017">
        <v>123</v>
      </c>
      <c r="H1017">
        <v>204</v>
      </c>
      <c r="I1017">
        <v>193</v>
      </c>
      <c r="J1017">
        <v>175</v>
      </c>
      <c r="K1017">
        <v>149</v>
      </c>
      <c r="L1017">
        <v>106</v>
      </c>
      <c r="M1017">
        <v>108</v>
      </c>
      <c r="N1017">
        <v>92</v>
      </c>
    </row>
    <row r="1018" spans="1:14" x14ac:dyDescent="0.2">
      <c r="A1018">
        <v>1932</v>
      </c>
      <c r="B1018">
        <v>25</v>
      </c>
      <c r="C1018">
        <v>70</v>
      </c>
      <c r="D1018">
        <v>52</v>
      </c>
      <c r="E1018">
        <v>107</v>
      </c>
      <c r="F1018">
        <v>105</v>
      </c>
      <c r="G1018">
        <v>117</v>
      </c>
      <c r="H1018">
        <v>202</v>
      </c>
      <c r="I1018">
        <v>182</v>
      </c>
      <c r="J1018">
        <v>187</v>
      </c>
      <c r="K1018">
        <v>160</v>
      </c>
      <c r="L1018">
        <v>129</v>
      </c>
      <c r="M1018">
        <v>126</v>
      </c>
      <c r="N1018">
        <v>71</v>
      </c>
    </row>
    <row r="1019" spans="1:14" x14ac:dyDescent="0.2">
      <c r="A1019">
        <v>1932</v>
      </c>
      <c r="B1019">
        <v>26</v>
      </c>
      <c r="C1019">
        <v>54</v>
      </c>
      <c r="D1019">
        <v>63</v>
      </c>
      <c r="E1019">
        <v>97</v>
      </c>
      <c r="F1019">
        <v>112</v>
      </c>
      <c r="G1019">
        <v>141</v>
      </c>
      <c r="H1019">
        <v>207</v>
      </c>
      <c r="I1019">
        <v>181</v>
      </c>
      <c r="J1019">
        <v>211</v>
      </c>
      <c r="K1019">
        <v>136</v>
      </c>
      <c r="L1019">
        <v>130</v>
      </c>
      <c r="M1019">
        <v>121</v>
      </c>
      <c r="N1019">
        <v>51</v>
      </c>
    </row>
    <row r="1020" spans="1:14" x14ac:dyDescent="0.2">
      <c r="A1020">
        <v>1932</v>
      </c>
      <c r="B1020">
        <v>27</v>
      </c>
      <c r="C1020">
        <v>27</v>
      </c>
      <c r="D1020">
        <v>79</v>
      </c>
      <c r="E1020">
        <v>95</v>
      </c>
      <c r="F1020">
        <v>131</v>
      </c>
      <c r="G1020">
        <v>109</v>
      </c>
      <c r="H1020">
        <v>239</v>
      </c>
      <c r="I1020">
        <v>175</v>
      </c>
      <c r="J1020">
        <v>210</v>
      </c>
      <c r="K1020">
        <v>123</v>
      </c>
      <c r="L1020">
        <v>105</v>
      </c>
      <c r="M1020">
        <v>72</v>
      </c>
      <c r="N1020">
        <v>80</v>
      </c>
    </row>
    <row r="1021" spans="1:14" x14ac:dyDescent="0.2">
      <c r="A1021">
        <v>1932</v>
      </c>
      <c r="B1021">
        <v>28</v>
      </c>
      <c r="C1021">
        <v>39</v>
      </c>
      <c r="D1021">
        <v>29</v>
      </c>
      <c r="E1021">
        <v>117</v>
      </c>
      <c r="F1021">
        <v>130</v>
      </c>
      <c r="G1021">
        <v>126</v>
      </c>
      <c r="H1021">
        <v>207</v>
      </c>
      <c r="I1021">
        <v>183</v>
      </c>
      <c r="J1021">
        <v>203</v>
      </c>
      <c r="K1021">
        <v>134</v>
      </c>
      <c r="L1021">
        <v>70</v>
      </c>
      <c r="M1021">
        <v>83</v>
      </c>
      <c r="N1021">
        <v>78</v>
      </c>
    </row>
    <row r="1022" spans="1:14" x14ac:dyDescent="0.2">
      <c r="A1022">
        <v>1932</v>
      </c>
      <c r="B1022">
        <v>29</v>
      </c>
      <c r="C1022">
        <v>66</v>
      </c>
      <c r="D1022">
        <v>31</v>
      </c>
      <c r="E1022">
        <v>102</v>
      </c>
      <c r="F1022">
        <v>142</v>
      </c>
      <c r="G1022">
        <v>133</v>
      </c>
      <c r="H1022">
        <v>217</v>
      </c>
      <c r="I1022">
        <v>194</v>
      </c>
      <c r="J1022">
        <v>199</v>
      </c>
      <c r="K1022">
        <v>155</v>
      </c>
      <c r="L1022">
        <v>92</v>
      </c>
      <c r="M1022">
        <v>92</v>
      </c>
      <c r="N1022">
        <v>87</v>
      </c>
    </row>
    <row r="1023" spans="1:14" x14ac:dyDescent="0.2">
      <c r="A1023">
        <v>1932</v>
      </c>
      <c r="B1023">
        <v>30</v>
      </c>
      <c r="C1023">
        <v>84</v>
      </c>
      <c r="E1023">
        <v>117</v>
      </c>
      <c r="F1023">
        <v>158</v>
      </c>
      <c r="G1023">
        <v>166</v>
      </c>
      <c r="H1023">
        <v>191</v>
      </c>
      <c r="I1023">
        <v>211</v>
      </c>
      <c r="J1023">
        <v>203</v>
      </c>
      <c r="K1023">
        <v>166</v>
      </c>
      <c r="L1023">
        <v>101</v>
      </c>
      <c r="M1023">
        <v>86</v>
      </c>
      <c r="N1023">
        <v>77</v>
      </c>
    </row>
    <row r="1024" spans="1:14" x14ac:dyDescent="0.2">
      <c r="A1024">
        <v>1932</v>
      </c>
      <c r="B1024">
        <v>31</v>
      </c>
      <c r="C1024">
        <v>57</v>
      </c>
      <c r="E1024">
        <v>110</v>
      </c>
      <c r="G1024">
        <v>185</v>
      </c>
      <c r="I1024">
        <v>201</v>
      </c>
      <c r="J1024">
        <v>181</v>
      </c>
      <c r="L1024">
        <v>106</v>
      </c>
      <c r="N1024">
        <v>86</v>
      </c>
    </row>
    <row r="1025" spans="1:14" x14ac:dyDescent="0.2">
      <c r="A1025">
        <v>1933</v>
      </c>
      <c r="B1025">
        <v>1</v>
      </c>
      <c r="C1025">
        <v>91</v>
      </c>
      <c r="D1025">
        <v>115</v>
      </c>
      <c r="E1025">
        <v>84</v>
      </c>
      <c r="F1025">
        <v>113</v>
      </c>
      <c r="G1025">
        <v>123</v>
      </c>
      <c r="H1025">
        <v>211</v>
      </c>
      <c r="I1025">
        <v>228</v>
      </c>
      <c r="J1025">
        <v>214</v>
      </c>
      <c r="K1025">
        <v>202</v>
      </c>
      <c r="L1025">
        <v>156</v>
      </c>
      <c r="M1025">
        <v>113</v>
      </c>
      <c r="N1025">
        <v>41</v>
      </c>
    </row>
    <row r="1026" spans="1:14" x14ac:dyDescent="0.2">
      <c r="A1026">
        <v>1933</v>
      </c>
      <c r="B1026">
        <v>2</v>
      </c>
      <c r="C1026">
        <v>119</v>
      </c>
      <c r="D1026">
        <v>79</v>
      </c>
      <c r="E1026">
        <v>95</v>
      </c>
      <c r="F1026">
        <v>125</v>
      </c>
      <c r="G1026">
        <v>103</v>
      </c>
      <c r="H1026">
        <v>219</v>
      </c>
      <c r="I1026">
        <v>253</v>
      </c>
      <c r="J1026">
        <v>237</v>
      </c>
      <c r="K1026">
        <v>219</v>
      </c>
      <c r="L1026">
        <v>144</v>
      </c>
      <c r="M1026">
        <v>96</v>
      </c>
      <c r="N1026">
        <v>42</v>
      </c>
    </row>
    <row r="1027" spans="1:14" x14ac:dyDescent="0.2">
      <c r="A1027">
        <v>1933</v>
      </c>
      <c r="B1027">
        <v>3</v>
      </c>
      <c r="C1027">
        <v>92</v>
      </c>
      <c r="D1027">
        <v>108</v>
      </c>
      <c r="E1027">
        <v>103</v>
      </c>
      <c r="F1027">
        <v>139</v>
      </c>
      <c r="G1027">
        <v>132</v>
      </c>
      <c r="H1027">
        <v>251</v>
      </c>
      <c r="I1027">
        <v>282</v>
      </c>
      <c r="J1027">
        <v>249</v>
      </c>
      <c r="K1027">
        <v>241</v>
      </c>
      <c r="L1027">
        <v>135</v>
      </c>
      <c r="M1027">
        <v>86</v>
      </c>
      <c r="N1027">
        <v>39</v>
      </c>
    </row>
    <row r="1028" spans="1:14" x14ac:dyDescent="0.2">
      <c r="A1028">
        <v>1933</v>
      </c>
      <c r="B1028">
        <v>4</v>
      </c>
      <c r="C1028">
        <v>96</v>
      </c>
      <c r="D1028">
        <v>120</v>
      </c>
      <c r="E1028">
        <v>103</v>
      </c>
      <c r="F1028">
        <v>142</v>
      </c>
      <c r="G1028">
        <v>185</v>
      </c>
      <c r="H1028">
        <v>275</v>
      </c>
      <c r="I1028">
        <v>285</v>
      </c>
      <c r="J1028">
        <v>276</v>
      </c>
      <c r="K1028">
        <v>255</v>
      </c>
      <c r="L1028">
        <v>153</v>
      </c>
      <c r="M1028">
        <v>92</v>
      </c>
      <c r="N1028">
        <v>29</v>
      </c>
    </row>
    <row r="1029" spans="1:14" x14ac:dyDescent="0.2">
      <c r="A1029">
        <v>1933</v>
      </c>
      <c r="B1029">
        <v>5</v>
      </c>
      <c r="C1029">
        <v>65</v>
      </c>
      <c r="D1029">
        <v>126</v>
      </c>
      <c r="E1029">
        <v>108</v>
      </c>
      <c r="F1029">
        <v>114</v>
      </c>
      <c r="G1029">
        <v>168</v>
      </c>
      <c r="H1029">
        <v>275</v>
      </c>
      <c r="I1029">
        <v>253</v>
      </c>
      <c r="J1029">
        <v>275</v>
      </c>
      <c r="K1029">
        <v>243</v>
      </c>
      <c r="L1029">
        <v>166</v>
      </c>
      <c r="M1029">
        <v>71</v>
      </c>
      <c r="N1029">
        <v>15</v>
      </c>
    </row>
    <row r="1030" spans="1:14" x14ac:dyDescent="0.2">
      <c r="A1030">
        <v>1933</v>
      </c>
      <c r="B1030">
        <v>6</v>
      </c>
      <c r="C1030">
        <v>75</v>
      </c>
      <c r="D1030">
        <v>109</v>
      </c>
      <c r="E1030">
        <v>113</v>
      </c>
      <c r="F1030">
        <v>158</v>
      </c>
      <c r="G1030">
        <v>170</v>
      </c>
      <c r="H1030">
        <v>279</v>
      </c>
      <c r="I1030">
        <v>236</v>
      </c>
      <c r="J1030">
        <v>283</v>
      </c>
      <c r="K1030">
        <v>234</v>
      </c>
      <c r="L1030">
        <v>185</v>
      </c>
      <c r="M1030">
        <v>107</v>
      </c>
      <c r="N1030">
        <v>25</v>
      </c>
    </row>
    <row r="1031" spans="1:14" x14ac:dyDescent="0.2">
      <c r="A1031">
        <v>1933</v>
      </c>
      <c r="B1031">
        <v>7</v>
      </c>
      <c r="C1031">
        <v>96</v>
      </c>
      <c r="D1031">
        <v>103</v>
      </c>
      <c r="E1031">
        <v>106</v>
      </c>
      <c r="F1031">
        <v>186</v>
      </c>
      <c r="G1031">
        <v>139</v>
      </c>
      <c r="H1031">
        <v>276</v>
      </c>
      <c r="I1031">
        <v>261</v>
      </c>
      <c r="J1031">
        <v>251</v>
      </c>
      <c r="K1031">
        <v>223</v>
      </c>
      <c r="L1031">
        <v>168</v>
      </c>
      <c r="M1031">
        <v>106</v>
      </c>
      <c r="N1031">
        <v>47</v>
      </c>
    </row>
    <row r="1032" spans="1:14" x14ac:dyDescent="0.2">
      <c r="A1032">
        <v>1933</v>
      </c>
      <c r="B1032">
        <v>8</v>
      </c>
      <c r="C1032">
        <v>107</v>
      </c>
      <c r="D1032">
        <v>125</v>
      </c>
      <c r="E1032">
        <v>112</v>
      </c>
      <c r="F1032">
        <v>173</v>
      </c>
      <c r="G1032">
        <v>171</v>
      </c>
      <c r="H1032">
        <v>259</v>
      </c>
      <c r="I1032">
        <v>224</v>
      </c>
      <c r="J1032">
        <v>230</v>
      </c>
      <c r="K1032">
        <v>213</v>
      </c>
      <c r="L1032">
        <v>165</v>
      </c>
      <c r="M1032">
        <v>103</v>
      </c>
      <c r="N1032">
        <v>31</v>
      </c>
    </row>
    <row r="1033" spans="1:14" x14ac:dyDescent="0.2">
      <c r="A1033">
        <v>1933</v>
      </c>
      <c r="B1033">
        <v>9</v>
      </c>
      <c r="C1033">
        <v>75</v>
      </c>
      <c r="D1033">
        <v>128</v>
      </c>
      <c r="E1033">
        <v>108</v>
      </c>
      <c r="F1033">
        <v>137</v>
      </c>
      <c r="G1033">
        <v>135</v>
      </c>
      <c r="H1033">
        <v>197</v>
      </c>
      <c r="I1033">
        <v>206</v>
      </c>
      <c r="J1033">
        <v>241</v>
      </c>
      <c r="K1033">
        <v>218</v>
      </c>
      <c r="L1033">
        <v>169</v>
      </c>
      <c r="M1033">
        <v>101</v>
      </c>
      <c r="N1033">
        <v>21</v>
      </c>
    </row>
    <row r="1034" spans="1:14" x14ac:dyDescent="0.2">
      <c r="A1034">
        <v>1933</v>
      </c>
      <c r="B1034">
        <v>10</v>
      </c>
      <c r="C1034">
        <v>57</v>
      </c>
      <c r="D1034">
        <v>97</v>
      </c>
      <c r="E1034">
        <v>137</v>
      </c>
      <c r="F1034">
        <v>163</v>
      </c>
      <c r="G1034">
        <v>152</v>
      </c>
      <c r="H1034">
        <v>168</v>
      </c>
      <c r="I1034">
        <v>200</v>
      </c>
      <c r="J1034">
        <v>215</v>
      </c>
      <c r="K1034">
        <v>219</v>
      </c>
      <c r="L1034">
        <v>169</v>
      </c>
      <c r="M1034">
        <v>93</v>
      </c>
      <c r="N1034">
        <v>16</v>
      </c>
    </row>
    <row r="1035" spans="1:14" x14ac:dyDescent="0.2">
      <c r="A1035">
        <v>1933</v>
      </c>
      <c r="B1035">
        <v>11</v>
      </c>
      <c r="C1035">
        <v>65</v>
      </c>
      <c r="D1035">
        <v>48</v>
      </c>
      <c r="E1035">
        <v>140</v>
      </c>
      <c r="F1035">
        <v>173</v>
      </c>
      <c r="G1035">
        <v>142</v>
      </c>
      <c r="H1035">
        <v>165</v>
      </c>
      <c r="I1035">
        <v>192</v>
      </c>
      <c r="J1035">
        <v>189</v>
      </c>
      <c r="K1035">
        <v>217</v>
      </c>
      <c r="L1035">
        <v>143</v>
      </c>
      <c r="M1035">
        <v>73</v>
      </c>
      <c r="N1035">
        <v>30</v>
      </c>
    </row>
    <row r="1036" spans="1:14" x14ac:dyDescent="0.2">
      <c r="A1036">
        <v>1933</v>
      </c>
      <c r="B1036">
        <v>12</v>
      </c>
      <c r="C1036">
        <v>39</v>
      </c>
      <c r="D1036">
        <v>66</v>
      </c>
      <c r="E1036">
        <v>150</v>
      </c>
      <c r="F1036">
        <v>130</v>
      </c>
      <c r="G1036">
        <v>150</v>
      </c>
      <c r="H1036">
        <v>183</v>
      </c>
      <c r="I1036">
        <v>198</v>
      </c>
      <c r="J1036">
        <v>222</v>
      </c>
      <c r="K1036">
        <v>170</v>
      </c>
      <c r="L1036">
        <v>139</v>
      </c>
      <c r="M1036">
        <v>79</v>
      </c>
      <c r="N1036">
        <v>21</v>
      </c>
    </row>
    <row r="1037" spans="1:14" x14ac:dyDescent="0.2">
      <c r="A1037">
        <v>1933</v>
      </c>
      <c r="B1037">
        <v>13</v>
      </c>
      <c r="C1037">
        <v>48</v>
      </c>
      <c r="D1037">
        <v>75</v>
      </c>
      <c r="E1037">
        <v>152</v>
      </c>
      <c r="F1037">
        <v>118</v>
      </c>
      <c r="G1037">
        <v>159</v>
      </c>
      <c r="H1037">
        <v>173</v>
      </c>
      <c r="I1037">
        <v>178</v>
      </c>
      <c r="J1037">
        <v>233</v>
      </c>
      <c r="K1037">
        <v>179</v>
      </c>
      <c r="L1037">
        <v>148</v>
      </c>
      <c r="M1037">
        <v>74</v>
      </c>
      <c r="N1037">
        <v>20</v>
      </c>
    </row>
    <row r="1038" spans="1:14" x14ac:dyDescent="0.2">
      <c r="A1038">
        <v>1933</v>
      </c>
      <c r="B1038">
        <v>14</v>
      </c>
      <c r="C1038">
        <v>45</v>
      </c>
      <c r="D1038">
        <v>74</v>
      </c>
      <c r="E1038">
        <v>118</v>
      </c>
      <c r="F1038">
        <v>138</v>
      </c>
      <c r="G1038">
        <v>155</v>
      </c>
      <c r="H1038">
        <v>221</v>
      </c>
      <c r="I1038">
        <v>195</v>
      </c>
      <c r="J1038">
        <v>239</v>
      </c>
      <c r="K1038">
        <v>168</v>
      </c>
      <c r="L1038">
        <v>152</v>
      </c>
      <c r="M1038">
        <v>85</v>
      </c>
      <c r="N1038">
        <v>45</v>
      </c>
    </row>
    <row r="1039" spans="1:14" x14ac:dyDescent="0.2">
      <c r="A1039">
        <v>1933</v>
      </c>
      <c r="B1039">
        <v>15</v>
      </c>
      <c r="C1039">
        <v>48</v>
      </c>
      <c r="D1039">
        <v>50</v>
      </c>
      <c r="E1039">
        <v>113</v>
      </c>
      <c r="F1039">
        <v>149</v>
      </c>
      <c r="G1039">
        <v>158</v>
      </c>
      <c r="H1039">
        <v>232</v>
      </c>
      <c r="I1039">
        <v>181</v>
      </c>
      <c r="J1039">
        <v>191</v>
      </c>
      <c r="K1039">
        <v>192</v>
      </c>
      <c r="L1039">
        <v>128</v>
      </c>
      <c r="M1039">
        <v>87</v>
      </c>
      <c r="N1039">
        <v>64</v>
      </c>
    </row>
    <row r="1040" spans="1:14" x14ac:dyDescent="0.2">
      <c r="A1040">
        <v>1933</v>
      </c>
      <c r="B1040">
        <v>16</v>
      </c>
      <c r="C1040">
        <v>32</v>
      </c>
      <c r="D1040">
        <v>68</v>
      </c>
      <c r="E1040">
        <v>98</v>
      </c>
      <c r="F1040">
        <v>141</v>
      </c>
      <c r="G1040">
        <v>158</v>
      </c>
      <c r="H1040">
        <v>212</v>
      </c>
      <c r="I1040">
        <v>201</v>
      </c>
      <c r="J1040">
        <v>202</v>
      </c>
      <c r="K1040">
        <v>215</v>
      </c>
      <c r="L1040">
        <v>119</v>
      </c>
      <c r="M1040">
        <v>69</v>
      </c>
      <c r="N1040">
        <v>33</v>
      </c>
    </row>
    <row r="1041" spans="1:14" x14ac:dyDescent="0.2">
      <c r="A1041">
        <v>1933</v>
      </c>
      <c r="B1041">
        <v>17</v>
      </c>
      <c r="C1041">
        <v>16</v>
      </c>
      <c r="D1041">
        <v>66</v>
      </c>
      <c r="E1041">
        <v>85</v>
      </c>
      <c r="F1041">
        <v>113</v>
      </c>
      <c r="G1041">
        <v>173</v>
      </c>
      <c r="H1041">
        <v>154</v>
      </c>
      <c r="I1041">
        <v>195</v>
      </c>
      <c r="J1041">
        <v>198</v>
      </c>
      <c r="K1041">
        <v>223</v>
      </c>
      <c r="L1041">
        <v>113</v>
      </c>
      <c r="M1041">
        <v>66</v>
      </c>
      <c r="N1041">
        <v>34</v>
      </c>
    </row>
    <row r="1042" spans="1:14" x14ac:dyDescent="0.2">
      <c r="A1042">
        <v>1933</v>
      </c>
      <c r="B1042">
        <v>18</v>
      </c>
      <c r="C1042">
        <v>29</v>
      </c>
      <c r="D1042">
        <v>35</v>
      </c>
      <c r="E1042">
        <v>97</v>
      </c>
      <c r="F1042">
        <v>96</v>
      </c>
      <c r="G1042">
        <v>176</v>
      </c>
      <c r="H1042">
        <v>145</v>
      </c>
      <c r="I1042">
        <v>233</v>
      </c>
      <c r="J1042">
        <v>212</v>
      </c>
      <c r="K1042">
        <v>198</v>
      </c>
      <c r="L1042">
        <v>135</v>
      </c>
      <c r="M1042">
        <v>90</v>
      </c>
      <c r="N1042">
        <v>34</v>
      </c>
    </row>
    <row r="1043" spans="1:14" x14ac:dyDescent="0.2">
      <c r="A1043">
        <v>1933</v>
      </c>
      <c r="B1043">
        <v>19</v>
      </c>
      <c r="C1043">
        <v>37</v>
      </c>
      <c r="D1043">
        <v>33</v>
      </c>
      <c r="E1043">
        <v>108</v>
      </c>
      <c r="F1043">
        <v>76</v>
      </c>
      <c r="G1043">
        <v>204</v>
      </c>
      <c r="H1043">
        <v>165</v>
      </c>
      <c r="I1043">
        <v>249</v>
      </c>
      <c r="J1043">
        <v>210</v>
      </c>
      <c r="K1043">
        <v>205</v>
      </c>
      <c r="L1043">
        <v>130</v>
      </c>
      <c r="M1043">
        <v>116</v>
      </c>
      <c r="N1043">
        <v>43</v>
      </c>
    </row>
    <row r="1044" spans="1:14" x14ac:dyDescent="0.2">
      <c r="A1044">
        <v>1933</v>
      </c>
      <c r="B1044">
        <v>20</v>
      </c>
      <c r="C1044">
        <v>30</v>
      </c>
      <c r="D1044">
        <v>48</v>
      </c>
      <c r="E1044">
        <v>84</v>
      </c>
      <c r="F1044">
        <v>78</v>
      </c>
      <c r="G1044">
        <v>221</v>
      </c>
      <c r="H1044">
        <v>175</v>
      </c>
      <c r="I1044">
        <v>223</v>
      </c>
      <c r="J1044">
        <v>189</v>
      </c>
      <c r="K1044">
        <v>179</v>
      </c>
      <c r="L1044">
        <v>136</v>
      </c>
      <c r="M1044">
        <v>115</v>
      </c>
      <c r="N1044">
        <v>13</v>
      </c>
    </row>
    <row r="1045" spans="1:14" x14ac:dyDescent="0.2">
      <c r="A1045">
        <v>1933</v>
      </c>
      <c r="B1045">
        <v>21</v>
      </c>
      <c r="C1045">
        <v>18</v>
      </c>
      <c r="D1045">
        <v>60</v>
      </c>
      <c r="E1045">
        <v>122</v>
      </c>
      <c r="F1045">
        <v>93</v>
      </c>
      <c r="G1045">
        <v>195</v>
      </c>
      <c r="H1045">
        <v>173</v>
      </c>
      <c r="I1045">
        <v>231</v>
      </c>
      <c r="J1045">
        <v>179</v>
      </c>
      <c r="K1045">
        <v>170</v>
      </c>
      <c r="L1045">
        <v>131</v>
      </c>
      <c r="M1045">
        <v>79</v>
      </c>
      <c r="N1045">
        <v>32</v>
      </c>
    </row>
    <row r="1046" spans="1:14" x14ac:dyDescent="0.2">
      <c r="A1046">
        <v>1933</v>
      </c>
      <c r="B1046">
        <v>22</v>
      </c>
      <c r="C1046">
        <v>13</v>
      </c>
      <c r="D1046">
        <v>38</v>
      </c>
      <c r="E1046">
        <v>142</v>
      </c>
      <c r="F1046">
        <v>103</v>
      </c>
      <c r="G1046">
        <v>222</v>
      </c>
      <c r="H1046">
        <v>201</v>
      </c>
      <c r="I1046">
        <v>238</v>
      </c>
      <c r="J1046">
        <v>181</v>
      </c>
      <c r="K1046">
        <v>173</v>
      </c>
      <c r="L1046">
        <v>126</v>
      </c>
      <c r="M1046">
        <v>75</v>
      </c>
      <c r="N1046">
        <v>62</v>
      </c>
    </row>
    <row r="1047" spans="1:14" x14ac:dyDescent="0.2">
      <c r="A1047">
        <v>1933</v>
      </c>
      <c r="B1047">
        <v>23</v>
      </c>
      <c r="C1047">
        <v>14</v>
      </c>
      <c r="D1047">
        <v>37</v>
      </c>
      <c r="E1047">
        <v>137</v>
      </c>
      <c r="F1047">
        <v>100</v>
      </c>
      <c r="G1047">
        <v>210</v>
      </c>
      <c r="H1047">
        <v>209</v>
      </c>
      <c r="I1047">
        <v>246</v>
      </c>
      <c r="J1047">
        <v>179</v>
      </c>
      <c r="K1047">
        <v>135</v>
      </c>
      <c r="L1047">
        <v>136</v>
      </c>
      <c r="M1047">
        <v>77</v>
      </c>
      <c r="N1047">
        <v>45</v>
      </c>
    </row>
    <row r="1048" spans="1:14" x14ac:dyDescent="0.2">
      <c r="A1048">
        <v>1933</v>
      </c>
      <c r="B1048">
        <v>24</v>
      </c>
      <c r="C1048">
        <v>-4</v>
      </c>
      <c r="D1048">
        <v>25</v>
      </c>
      <c r="E1048">
        <v>117</v>
      </c>
      <c r="F1048">
        <v>131</v>
      </c>
      <c r="G1048">
        <v>185</v>
      </c>
      <c r="H1048">
        <v>180</v>
      </c>
      <c r="I1048">
        <v>243</v>
      </c>
      <c r="J1048">
        <v>211</v>
      </c>
      <c r="K1048">
        <v>147</v>
      </c>
      <c r="L1048">
        <v>136</v>
      </c>
      <c r="M1048">
        <v>72</v>
      </c>
      <c r="N1048">
        <v>27</v>
      </c>
    </row>
    <row r="1049" spans="1:14" x14ac:dyDescent="0.2">
      <c r="A1049">
        <v>1933</v>
      </c>
      <c r="B1049">
        <v>25</v>
      </c>
      <c r="C1049">
        <v>5</v>
      </c>
      <c r="D1049">
        <v>26</v>
      </c>
      <c r="E1049">
        <v>147</v>
      </c>
      <c r="F1049">
        <v>132</v>
      </c>
      <c r="G1049">
        <v>139</v>
      </c>
      <c r="H1049">
        <v>202</v>
      </c>
      <c r="I1049">
        <v>243</v>
      </c>
      <c r="J1049">
        <v>233</v>
      </c>
      <c r="K1049">
        <v>144</v>
      </c>
      <c r="L1049">
        <v>105</v>
      </c>
      <c r="M1049">
        <v>53</v>
      </c>
      <c r="N1049">
        <v>51</v>
      </c>
    </row>
    <row r="1050" spans="1:14" x14ac:dyDescent="0.2">
      <c r="A1050">
        <v>1933</v>
      </c>
      <c r="B1050">
        <v>26</v>
      </c>
      <c r="C1050">
        <v>13</v>
      </c>
      <c r="D1050">
        <v>55</v>
      </c>
      <c r="E1050">
        <v>139</v>
      </c>
      <c r="F1050">
        <v>144</v>
      </c>
      <c r="G1050">
        <v>153</v>
      </c>
      <c r="H1050">
        <v>209</v>
      </c>
      <c r="I1050">
        <v>256</v>
      </c>
      <c r="J1050">
        <v>257</v>
      </c>
      <c r="K1050">
        <v>169</v>
      </c>
      <c r="L1050">
        <v>81</v>
      </c>
      <c r="M1050">
        <v>41</v>
      </c>
      <c r="N1050">
        <v>47</v>
      </c>
    </row>
    <row r="1051" spans="1:14" x14ac:dyDescent="0.2">
      <c r="A1051">
        <v>1933</v>
      </c>
      <c r="B1051">
        <v>27</v>
      </c>
      <c r="C1051">
        <v>13</v>
      </c>
      <c r="D1051">
        <v>77</v>
      </c>
      <c r="E1051">
        <v>141</v>
      </c>
      <c r="F1051">
        <v>150</v>
      </c>
      <c r="G1051">
        <v>134</v>
      </c>
      <c r="H1051">
        <v>198</v>
      </c>
      <c r="I1051">
        <v>288</v>
      </c>
      <c r="J1051">
        <v>277</v>
      </c>
      <c r="K1051">
        <v>155</v>
      </c>
      <c r="L1051">
        <v>69</v>
      </c>
      <c r="M1051">
        <v>47</v>
      </c>
      <c r="N1051">
        <v>45</v>
      </c>
    </row>
    <row r="1052" spans="1:14" x14ac:dyDescent="0.2">
      <c r="A1052">
        <v>1933</v>
      </c>
      <c r="B1052">
        <v>28</v>
      </c>
      <c r="C1052">
        <v>29</v>
      </c>
      <c r="D1052">
        <v>89</v>
      </c>
      <c r="E1052">
        <v>172</v>
      </c>
      <c r="F1052">
        <v>137</v>
      </c>
      <c r="G1052">
        <v>170</v>
      </c>
      <c r="H1052">
        <v>191</v>
      </c>
      <c r="I1052">
        <v>191</v>
      </c>
      <c r="J1052">
        <v>279</v>
      </c>
      <c r="K1052">
        <v>181</v>
      </c>
      <c r="L1052">
        <v>77</v>
      </c>
      <c r="M1052">
        <v>46</v>
      </c>
      <c r="N1052">
        <v>33</v>
      </c>
    </row>
    <row r="1053" spans="1:14" x14ac:dyDescent="0.2">
      <c r="A1053">
        <v>1933</v>
      </c>
      <c r="B1053">
        <v>29</v>
      </c>
      <c r="C1053">
        <v>38</v>
      </c>
      <c r="E1053">
        <v>144</v>
      </c>
      <c r="F1053">
        <v>133</v>
      </c>
      <c r="G1053">
        <v>163</v>
      </c>
      <c r="H1053">
        <v>193</v>
      </c>
      <c r="I1053">
        <v>201</v>
      </c>
      <c r="J1053">
        <v>237</v>
      </c>
      <c r="K1053">
        <v>190</v>
      </c>
      <c r="L1053">
        <v>97</v>
      </c>
      <c r="M1053">
        <v>44</v>
      </c>
      <c r="N1053">
        <v>38</v>
      </c>
    </row>
    <row r="1054" spans="1:14" x14ac:dyDescent="0.2">
      <c r="A1054">
        <v>1933</v>
      </c>
      <c r="B1054">
        <v>30</v>
      </c>
      <c r="C1054">
        <v>40</v>
      </c>
      <c r="E1054">
        <v>114</v>
      </c>
      <c r="F1054">
        <v>152</v>
      </c>
      <c r="G1054">
        <v>180</v>
      </c>
      <c r="H1054">
        <v>183</v>
      </c>
      <c r="I1054">
        <v>213</v>
      </c>
      <c r="J1054">
        <v>210</v>
      </c>
      <c r="K1054">
        <v>170</v>
      </c>
      <c r="L1054">
        <v>107</v>
      </c>
      <c r="M1054">
        <v>40</v>
      </c>
      <c r="N1054">
        <v>59</v>
      </c>
    </row>
    <row r="1055" spans="1:14" x14ac:dyDescent="0.2">
      <c r="A1055">
        <v>1933</v>
      </c>
      <c r="B1055">
        <v>31</v>
      </c>
      <c r="C1055">
        <v>90</v>
      </c>
      <c r="E1055">
        <v>111</v>
      </c>
      <c r="G1055">
        <v>197</v>
      </c>
      <c r="I1055">
        <v>175</v>
      </c>
      <c r="J1055">
        <v>213</v>
      </c>
      <c r="L1055">
        <v>102</v>
      </c>
      <c r="N1055">
        <v>53</v>
      </c>
    </row>
    <row r="1056" spans="1:14" x14ac:dyDescent="0.2">
      <c r="A1056">
        <v>1934</v>
      </c>
      <c r="B1056">
        <v>1</v>
      </c>
      <c r="C1056">
        <v>51</v>
      </c>
      <c r="D1056">
        <v>46</v>
      </c>
      <c r="E1056">
        <v>79</v>
      </c>
      <c r="F1056">
        <v>94</v>
      </c>
      <c r="G1056">
        <v>190</v>
      </c>
      <c r="H1056">
        <v>218</v>
      </c>
      <c r="I1056">
        <v>246</v>
      </c>
      <c r="J1056">
        <v>209</v>
      </c>
      <c r="K1056">
        <v>175</v>
      </c>
      <c r="L1056">
        <v>171</v>
      </c>
      <c r="M1056">
        <v>53</v>
      </c>
      <c r="N1056">
        <v>98</v>
      </c>
    </row>
    <row r="1057" spans="1:14" x14ac:dyDescent="0.2">
      <c r="A1057">
        <v>1934</v>
      </c>
      <c r="B1057">
        <v>2</v>
      </c>
      <c r="C1057">
        <v>62</v>
      </c>
      <c r="D1057">
        <v>25</v>
      </c>
      <c r="E1057">
        <v>85</v>
      </c>
      <c r="F1057">
        <v>89</v>
      </c>
      <c r="G1057">
        <v>179</v>
      </c>
      <c r="H1057">
        <v>217</v>
      </c>
      <c r="I1057">
        <v>221</v>
      </c>
      <c r="J1057">
        <v>177</v>
      </c>
      <c r="K1057">
        <v>177</v>
      </c>
      <c r="L1057">
        <v>137</v>
      </c>
      <c r="M1057">
        <v>71</v>
      </c>
      <c r="N1057">
        <v>122</v>
      </c>
    </row>
    <row r="1058" spans="1:14" x14ac:dyDescent="0.2">
      <c r="A1058">
        <v>1934</v>
      </c>
      <c r="B1058">
        <v>3</v>
      </c>
      <c r="C1058">
        <v>89</v>
      </c>
      <c r="D1058">
        <v>66</v>
      </c>
      <c r="E1058">
        <v>81</v>
      </c>
      <c r="F1058">
        <v>96</v>
      </c>
      <c r="G1058">
        <v>164</v>
      </c>
      <c r="H1058">
        <v>179</v>
      </c>
      <c r="I1058">
        <v>229</v>
      </c>
      <c r="J1058">
        <v>197</v>
      </c>
      <c r="K1058">
        <v>201</v>
      </c>
      <c r="L1058">
        <v>154</v>
      </c>
      <c r="M1058">
        <v>113</v>
      </c>
      <c r="N1058">
        <v>120</v>
      </c>
    </row>
    <row r="1059" spans="1:14" x14ac:dyDescent="0.2">
      <c r="A1059">
        <v>1934</v>
      </c>
      <c r="B1059">
        <v>4</v>
      </c>
      <c r="C1059">
        <v>102</v>
      </c>
      <c r="D1059">
        <v>67</v>
      </c>
      <c r="E1059">
        <v>85</v>
      </c>
      <c r="F1059">
        <v>69</v>
      </c>
      <c r="G1059">
        <v>159</v>
      </c>
      <c r="H1059">
        <v>177</v>
      </c>
      <c r="I1059">
        <v>257</v>
      </c>
      <c r="J1059">
        <v>209</v>
      </c>
      <c r="K1059">
        <v>196</v>
      </c>
      <c r="L1059">
        <v>133</v>
      </c>
      <c r="M1059">
        <v>69</v>
      </c>
      <c r="N1059">
        <v>124</v>
      </c>
    </row>
    <row r="1060" spans="1:14" x14ac:dyDescent="0.2">
      <c r="A1060">
        <v>1934</v>
      </c>
      <c r="B1060">
        <v>5</v>
      </c>
      <c r="C1060">
        <v>65</v>
      </c>
      <c r="D1060">
        <v>57</v>
      </c>
      <c r="E1060">
        <v>97</v>
      </c>
      <c r="F1060">
        <v>121</v>
      </c>
      <c r="G1060">
        <v>131</v>
      </c>
      <c r="H1060">
        <v>165</v>
      </c>
      <c r="I1060">
        <v>264</v>
      </c>
      <c r="J1060">
        <v>200</v>
      </c>
      <c r="K1060">
        <v>192</v>
      </c>
      <c r="L1060">
        <v>148</v>
      </c>
      <c r="M1060">
        <v>70</v>
      </c>
      <c r="N1060">
        <v>103</v>
      </c>
    </row>
    <row r="1061" spans="1:14" x14ac:dyDescent="0.2">
      <c r="A1061">
        <v>1934</v>
      </c>
      <c r="B1061">
        <v>6</v>
      </c>
      <c r="C1061">
        <v>93</v>
      </c>
      <c r="D1061">
        <v>84</v>
      </c>
      <c r="E1061">
        <v>66</v>
      </c>
      <c r="F1061">
        <v>50</v>
      </c>
      <c r="G1061">
        <v>140</v>
      </c>
      <c r="H1061">
        <v>164</v>
      </c>
      <c r="I1061">
        <v>273</v>
      </c>
      <c r="J1061">
        <v>201</v>
      </c>
      <c r="K1061">
        <v>190</v>
      </c>
      <c r="L1061">
        <v>175</v>
      </c>
      <c r="M1061">
        <v>66</v>
      </c>
      <c r="N1061">
        <v>114</v>
      </c>
    </row>
    <row r="1062" spans="1:14" x14ac:dyDescent="0.2">
      <c r="A1062">
        <v>1934</v>
      </c>
      <c r="B1062">
        <v>7</v>
      </c>
      <c r="C1062">
        <v>97</v>
      </c>
      <c r="D1062">
        <v>87</v>
      </c>
      <c r="E1062">
        <v>73</v>
      </c>
      <c r="F1062">
        <v>91</v>
      </c>
      <c r="G1062">
        <v>141</v>
      </c>
      <c r="H1062">
        <v>161</v>
      </c>
      <c r="I1062">
        <v>284</v>
      </c>
      <c r="J1062">
        <v>214</v>
      </c>
      <c r="K1062">
        <v>239</v>
      </c>
      <c r="L1062">
        <v>182</v>
      </c>
      <c r="M1062">
        <v>70</v>
      </c>
      <c r="N1062">
        <v>120</v>
      </c>
    </row>
    <row r="1063" spans="1:14" x14ac:dyDescent="0.2">
      <c r="A1063">
        <v>1934</v>
      </c>
      <c r="B1063">
        <v>8</v>
      </c>
      <c r="C1063">
        <v>66</v>
      </c>
      <c r="D1063">
        <v>83</v>
      </c>
      <c r="E1063">
        <v>81</v>
      </c>
      <c r="F1063">
        <v>103</v>
      </c>
      <c r="G1063">
        <v>130</v>
      </c>
      <c r="H1063">
        <v>183</v>
      </c>
      <c r="I1063">
        <v>282</v>
      </c>
      <c r="J1063">
        <v>231</v>
      </c>
      <c r="K1063">
        <v>207</v>
      </c>
      <c r="L1063">
        <v>143</v>
      </c>
      <c r="M1063">
        <v>73</v>
      </c>
      <c r="N1063">
        <v>129</v>
      </c>
    </row>
    <row r="1064" spans="1:14" x14ac:dyDescent="0.2">
      <c r="A1064">
        <v>1934</v>
      </c>
      <c r="B1064">
        <v>9</v>
      </c>
      <c r="C1064">
        <v>62</v>
      </c>
      <c r="D1064">
        <v>86</v>
      </c>
      <c r="E1064">
        <v>89</v>
      </c>
      <c r="F1064">
        <v>88</v>
      </c>
      <c r="G1064">
        <v>172</v>
      </c>
      <c r="H1064">
        <v>195</v>
      </c>
      <c r="I1064">
        <v>284</v>
      </c>
      <c r="J1064">
        <v>192</v>
      </c>
      <c r="K1064">
        <v>180</v>
      </c>
      <c r="L1064">
        <v>131</v>
      </c>
      <c r="M1064">
        <v>86</v>
      </c>
      <c r="N1064">
        <v>124</v>
      </c>
    </row>
    <row r="1065" spans="1:14" x14ac:dyDescent="0.2">
      <c r="A1065">
        <v>1934</v>
      </c>
      <c r="B1065">
        <v>10</v>
      </c>
      <c r="C1065">
        <v>73</v>
      </c>
      <c r="D1065">
        <v>92</v>
      </c>
      <c r="E1065">
        <v>89</v>
      </c>
      <c r="F1065">
        <v>100</v>
      </c>
      <c r="G1065">
        <v>186</v>
      </c>
      <c r="H1065">
        <v>234</v>
      </c>
      <c r="I1065">
        <v>287</v>
      </c>
      <c r="J1065">
        <v>191</v>
      </c>
      <c r="K1065">
        <v>196</v>
      </c>
      <c r="L1065">
        <v>161</v>
      </c>
      <c r="M1065">
        <v>84</v>
      </c>
      <c r="N1065">
        <v>102</v>
      </c>
    </row>
    <row r="1066" spans="1:14" x14ac:dyDescent="0.2">
      <c r="A1066">
        <v>1934</v>
      </c>
      <c r="B1066">
        <v>11</v>
      </c>
      <c r="C1066">
        <v>91</v>
      </c>
      <c r="D1066">
        <v>91</v>
      </c>
      <c r="E1066">
        <v>75</v>
      </c>
      <c r="F1066">
        <v>135</v>
      </c>
      <c r="G1066">
        <v>229</v>
      </c>
      <c r="H1066">
        <v>235</v>
      </c>
      <c r="I1066">
        <v>289</v>
      </c>
      <c r="J1066">
        <v>179</v>
      </c>
      <c r="K1066">
        <v>203</v>
      </c>
      <c r="L1066">
        <v>168</v>
      </c>
      <c r="M1066">
        <v>92</v>
      </c>
      <c r="N1066">
        <v>93</v>
      </c>
    </row>
    <row r="1067" spans="1:14" x14ac:dyDescent="0.2">
      <c r="A1067">
        <v>1934</v>
      </c>
      <c r="B1067">
        <v>12</v>
      </c>
      <c r="C1067">
        <v>81</v>
      </c>
      <c r="D1067">
        <v>91</v>
      </c>
      <c r="E1067">
        <v>65</v>
      </c>
      <c r="F1067">
        <v>115</v>
      </c>
      <c r="G1067">
        <v>231</v>
      </c>
      <c r="H1067">
        <v>199</v>
      </c>
      <c r="I1067">
        <v>230</v>
      </c>
      <c r="J1067">
        <v>182</v>
      </c>
      <c r="K1067">
        <v>214</v>
      </c>
      <c r="L1067">
        <v>153</v>
      </c>
      <c r="M1067">
        <v>89</v>
      </c>
      <c r="N1067">
        <v>103</v>
      </c>
    </row>
    <row r="1068" spans="1:14" x14ac:dyDescent="0.2">
      <c r="A1068">
        <v>1934</v>
      </c>
      <c r="B1068">
        <v>13</v>
      </c>
      <c r="C1068">
        <v>88</v>
      </c>
      <c r="D1068">
        <v>67</v>
      </c>
      <c r="E1068">
        <v>68</v>
      </c>
      <c r="F1068">
        <v>146</v>
      </c>
      <c r="G1068">
        <v>144</v>
      </c>
      <c r="H1068">
        <v>220</v>
      </c>
      <c r="I1068">
        <v>211</v>
      </c>
      <c r="J1068">
        <v>185</v>
      </c>
      <c r="K1068">
        <v>237</v>
      </c>
      <c r="L1068">
        <v>157</v>
      </c>
      <c r="M1068">
        <v>79</v>
      </c>
      <c r="N1068">
        <v>91</v>
      </c>
    </row>
    <row r="1069" spans="1:14" x14ac:dyDescent="0.2">
      <c r="A1069">
        <v>1934</v>
      </c>
      <c r="B1069">
        <v>14</v>
      </c>
      <c r="C1069">
        <v>71</v>
      </c>
      <c r="D1069">
        <v>57</v>
      </c>
      <c r="E1069">
        <v>52</v>
      </c>
      <c r="F1069">
        <v>143</v>
      </c>
      <c r="G1069">
        <v>120</v>
      </c>
      <c r="H1069">
        <v>211</v>
      </c>
      <c r="I1069">
        <v>204</v>
      </c>
      <c r="J1069">
        <v>196</v>
      </c>
      <c r="K1069">
        <v>254</v>
      </c>
      <c r="L1069">
        <v>142</v>
      </c>
      <c r="M1069">
        <v>77</v>
      </c>
      <c r="N1069">
        <v>91</v>
      </c>
    </row>
    <row r="1070" spans="1:14" x14ac:dyDescent="0.2">
      <c r="A1070">
        <v>1934</v>
      </c>
      <c r="B1070">
        <v>15</v>
      </c>
      <c r="C1070">
        <v>63</v>
      </c>
      <c r="D1070">
        <v>103</v>
      </c>
      <c r="E1070">
        <v>71</v>
      </c>
      <c r="F1070">
        <v>211</v>
      </c>
      <c r="G1070">
        <v>112</v>
      </c>
      <c r="H1070">
        <v>220</v>
      </c>
      <c r="I1070">
        <v>213</v>
      </c>
      <c r="J1070">
        <v>212</v>
      </c>
      <c r="K1070">
        <v>244</v>
      </c>
      <c r="L1070">
        <v>91</v>
      </c>
      <c r="M1070">
        <v>86</v>
      </c>
      <c r="N1070">
        <v>100</v>
      </c>
    </row>
    <row r="1071" spans="1:14" x14ac:dyDescent="0.2">
      <c r="A1071">
        <v>1934</v>
      </c>
      <c r="B1071">
        <v>16</v>
      </c>
      <c r="C1071">
        <v>97</v>
      </c>
      <c r="D1071">
        <v>98</v>
      </c>
      <c r="E1071">
        <v>84</v>
      </c>
      <c r="F1071">
        <v>174</v>
      </c>
      <c r="G1071">
        <v>107</v>
      </c>
      <c r="H1071">
        <v>249</v>
      </c>
      <c r="I1071">
        <v>214</v>
      </c>
      <c r="J1071">
        <v>214</v>
      </c>
      <c r="K1071">
        <v>201</v>
      </c>
      <c r="L1071">
        <v>100</v>
      </c>
      <c r="M1071">
        <v>80</v>
      </c>
      <c r="N1071">
        <v>98</v>
      </c>
    </row>
    <row r="1072" spans="1:14" x14ac:dyDescent="0.2">
      <c r="A1072">
        <v>1934</v>
      </c>
      <c r="B1072">
        <v>17</v>
      </c>
      <c r="C1072">
        <v>124</v>
      </c>
      <c r="D1072">
        <v>52</v>
      </c>
      <c r="E1072">
        <v>78</v>
      </c>
      <c r="F1072">
        <v>169</v>
      </c>
      <c r="G1072">
        <v>110</v>
      </c>
      <c r="H1072">
        <v>253</v>
      </c>
      <c r="I1072">
        <v>268</v>
      </c>
      <c r="J1072">
        <v>218</v>
      </c>
      <c r="K1072">
        <v>188</v>
      </c>
      <c r="L1072">
        <v>128</v>
      </c>
      <c r="M1072">
        <v>80</v>
      </c>
      <c r="N1072">
        <v>103</v>
      </c>
    </row>
    <row r="1073" spans="1:14" x14ac:dyDescent="0.2">
      <c r="A1073">
        <v>1934</v>
      </c>
      <c r="B1073">
        <v>18</v>
      </c>
      <c r="C1073">
        <v>113</v>
      </c>
      <c r="D1073">
        <v>69</v>
      </c>
      <c r="E1073">
        <v>74</v>
      </c>
      <c r="F1073">
        <v>110</v>
      </c>
      <c r="G1073">
        <v>130</v>
      </c>
      <c r="H1073">
        <v>246</v>
      </c>
      <c r="I1073">
        <v>248</v>
      </c>
      <c r="J1073">
        <v>235</v>
      </c>
      <c r="K1073">
        <v>184</v>
      </c>
      <c r="L1073">
        <v>135</v>
      </c>
      <c r="M1073">
        <v>85</v>
      </c>
      <c r="N1073">
        <v>106</v>
      </c>
    </row>
    <row r="1074" spans="1:14" x14ac:dyDescent="0.2">
      <c r="A1074">
        <v>1934</v>
      </c>
      <c r="B1074">
        <v>19</v>
      </c>
      <c r="C1074">
        <v>69</v>
      </c>
      <c r="D1074">
        <v>86</v>
      </c>
      <c r="E1074">
        <v>91</v>
      </c>
      <c r="F1074">
        <v>123</v>
      </c>
      <c r="G1074">
        <v>145</v>
      </c>
      <c r="H1074">
        <v>184</v>
      </c>
      <c r="I1074">
        <v>213</v>
      </c>
      <c r="J1074">
        <v>205</v>
      </c>
      <c r="K1074">
        <v>158</v>
      </c>
      <c r="L1074">
        <v>150</v>
      </c>
      <c r="M1074">
        <v>82</v>
      </c>
      <c r="N1074">
        <v>102</v>
      </c>
    </row>
    <row r="1075" spans="1:14" x14ac:dyDescent="0.2">
      <c r="A1075">
        <v>1934</v>
      </c>
      <c r="B1075">
        <v>20</v>
      </c>
      <c r="C1075">
        <v>53</v>
      </c>
      <c r="D1075">
        <v>92</v>
      </c>
      <c r="E1075">
        <v>77</v>
      </c>
      <c r="F1075">
        <v>121</v>
      </c>
      <c r="G1075">
        <v>149</v>
      </c>
      <c r="H1075">
        <v>183</v>
      </c>
      <c r="I1075">
        <v>233</v>
      </c>
      <c r="J1075">
        <v>198</v>
      </c>
      <c r="K1075">
        <v>155</v>
      </c>
      <c r="L1075">
        <v>147</v>
      </c>
      <c r="M1075">
        <v>78</v>
      </c>
      <c r="N1075">
        <v>96</v>
      </c>
    </row>
    <row r="1076" spans="1:14" x14ac:dyDescent="0.2">
      <c r="A1076">
        <v>1934</v>
      </c>
      <c r="B1076">
        <v>21</v>
      </c>
      <c r="C1076">
        <v>55</v>
      </c>
      <c r="D1076">
        <v>107</v>
      </c>
      <c r="E1076">
        <v>85</v>
      </c>
      <c r="F1076">
        <v>128</v>
      </c>
      <c r="G1076">
        <v>182</v>
      </c>
      <c r="H1076">
        <v>157</v>
      </c>
      <c r="I1076">
        <v>232</v>
      </c>
      <c r="J1076">
        <v>208</v>
      </c>
      <c r="K1076">
        <v>157</v>
      </c>
      <c r="L1076">
        <v>143</v>
      </c>
      <c r="M1076">
        <v>90</v>
      </c>
      <c r="N1076">
        <v>79</v>
      </c>
    </row>
    <row r="1077" spans="1:14" x14ac:dyDescent="0.2">
      <c r="A1077">
        <v>1934</v>
      </c>
      <c r="B1077">
        <v>22</v>
      </c>
      <c r="C1077">
        <v>32</v>
      </c>
      <c r="D1077">
        <v>101</v>
      </c>
      <c r="E1077">
        <v>73</v>
      </c>
      <c r="F1077">
        <v>128</v>
      </c>
      <c r="G1077">
        <v>192</v>
      </c>
      <c r="H1077">
        <v>180</v>
      </c>
      <c r="I1077">
        <v>233</v>
      </c>
      <c r="J1077">
        <v>198</v>
      </c>
      <c r="K1077">
        <v>164</v>
      </c>
      <c r="L1077">
        <v>148</v>
      </c>
      <c r="M1077">
        <v>113</v>
      </c>
      <c r="N1077">
        <v>62</v>
      </c>
    </row>
    <row r="1078" spans="1:14" x14ac:dyDescent="0.2">
      <c r="A1078">
        <v>1934</v>
      </c>
      <c r="B1078">
        <v>23</v>
      </c>
      <c r="C1078">
        <v>53</v>
      </c>
      <c r="D1078">
        <v>40</v>
      </c>
      <c r="E1078">
        <v>102</v>
      </c>
      <c r="F1078">
        <v>113</v>
      </c>
      <c r="G1078">
        <v>169</v>
      </c>
      <c r="H1078">
        <v>175</v>
      </c>
      <c r="I1078">
        <v>207</v>
      </c>
      <c r="J1078">
        <v>194</v>
      </c>
      <c r="K1078">
        <v>151</v>
      </c>
      <c r="L1078">
        <v>130</v>
      </c>
      <c r="M1078">
        <v>108</v>
      </c>
      <c r="N1078">
        <v>69</v>
      </c>
    </row>
    <row r="1079" spans="1:14" x14ac:dyDescent="0.2">
      <c r="A1079">
        <v>1934</v>
      </c>
      <c r="B1079">
        <v>24</v>
      </c>
      <c r="C1079">
        <v>36</v>
      </c>
      <c r="D1079">
        <v>80</v>
      </c>
      <c r="E1079">
        <v>96</v>
      </c>
      <c r="F1079">
        <v>107</v>
      </c>
      <c r="G1079">
        <v>157</v>
      </c>
      <c r="H1079">
        <v>151</v>
      </c>
      <c r="I1079">
        <v>203</v>
      </c>
      <c r="J1079">
        <v>189</v>
      </c>
      <c r="K1079">
        <v>147</v>
      </c>
      <c r="L1079">
        <v>150</v>
      </c>
      <c r="M1079">
        <v>99</v>
      </c>
      <c r="N1079">
        <v>59</v>
      </c>
    </row>
    <row r="1080" spans="1:14" x14ac:dyDescent="0.2">
      <c r="A1080">
        <v>1934</v>
      </c>
      <c r="B1080">
        <v>25</v>
      </c>
      <c r="C1080">
        <v>62</v>
      </c>
      <c r="D1080">
        <v>82</v>
      </c>
      <c r="E1080">
        <v>130</v>
      </c>
      <c r="F1080">
        <v>109</v>
      </c>
      <c r="G1080">
        <v>139</v>
      </c>
      <c r="H1080">
        <v>187</v>
      </c>
      <c r="I1080">
        <v>212</v>
      </c>
      <c r="J1080">
        <v>200</v>
      </c>
      <c r="K1080">
        <v>162</v>
      </c>
      <c r="L1080">
        <v>167</v>
      </c>
      <c r="M1080">
        <v>94</v>
      </c>
      <c r="N1080">
        <v>91</v>
      </c>
    </row>
    <row r="1081" spans="1:14" x14ac:dyDescent="0.2">
      <c r="A1081">
        <v>1934</v>
      </c>
      <c r="B1081">
        <v>26</v>
      </c>
      <c r="C1081">
        <v>74</v>
      </c>
      <c r="D1081">
        <v>21</v>
      </c>
      <c r="E1081">
        <v>103</v>
      </c>
      <c r="F1081">
        <v>113</v>
      </c>
      <c r="G1081">
        <v>142</v>
      </c>
      <c r="H1081">
        <v>193</v>
      </c>
      <c r="I1081">
        <v>224</v>
      </c>
      <c r="J1081">
        <v>213</v>
      </c>
      <c r="K1081">
        <v>175</v>
      </c>
      <c r="L1081">
        <v>130</v>
      </c>
      <c r="M1081">
        <v>115</v>
      </c>
      <c r="N1081">
        <v>107</v>
      </c>
    </row>
    <row r="1082" spans="1:14" x14ac:dyDescent="0.2">
      <c r="A1082">
        <v>1934</v>
      </c>
      <c r="B1082">
        <v>27</v>
      </c>
      <c r="C1082">
        <v>78</v>
      </c>
      <c r="D1082">
        <v>45</v>
      </c>
      <c r="E1082">
        <v>108</v>
      </c>
      <c r="F1082">
        <v>96</v>
      </c>
      <c r="G1082">
        <v>163</v>
      </c>
      <c r="H1082">
        <v>180</v>
      </c>
      <c r="I1082">
        <v>195</v>
      </c>
      <c r="J1082">
        <v>232</v>
      </c>
      <c r="K1082">
        <v>182</v>
      </c>
      <c r="L1082">
        <v>131</v>
      </c>
      <c r="M1082">
        <v>117</v>
      </c>
      <c r="N1082">
        <v>101</v>
      </c>
    </row>
    <row r="1083" spans="1:14" x14ac:dyDescent="0.2">
      <c r="A1083">
        <v>1934</v>
      </c>
      <c r="B1083">
        <v>28</v>
      </c>
      <c r="C1083">
        <v>54</v>
      </c>
      <c r="D1083">
        <v>49</v>
      </c>
      <c r="E1083">
        <v>103</v>
      </c>
      <c r="F1083">
        <v>112</v>
      </c>
      <c r="G1083">
        <v>150</v>
      </c>
      <c r="H1083">
        <v>175</v>
      </c>
      <c r="I1083">
        <v>211</v>
      </c>
      <c r="J1083">
        <v>197</v>
      </c>
      <c r="K1083">
        <v>239</v>
      </c>
      <c r="L1083">
        <v>114</v>
      </c>
      <c r="M1083">
        <v>99</v>
      </c>
      <c r="N1083">
        <v>102</v>
      </c>
    </row>
    <row r="1084" spans="1:14" x14ac:dyDescent="0.2">
      <c r="A1084">
        <v>1934</v>
      </c>
      <c r="B1084">
        <v>29</v>
      </c>
      <c r="C1084">
        <v>43</v>
      </c>
      <c r="E1084">
        <v>69</v>
      </c>
      <c r="F1084">
        <v>135</v>
      </c>
      <c r="G1084">
        <v>173</v>
      </c>
      <c r="H1084">
        <v>195</v>
      </c>
      <c r="I1084">
        <v>212</v>
      </c>
      <c r="J1084">
        <v>160</v>
      </c>
      <c r="K1084">
        <v>166</v>
      </c>
      <c r="L1084">
        <v>98</v>
      </c>
      <c r="M1084">
        <v>86</v>
      </c>
      <c r="N1084">
        <v>96</v>
      </c>
    </row>
    <row r="1085" spans="1:14" x14ac:dyDescent="0.2">
      <c r="A1085">
        <v>1934</v>
      </c>
      <c r="B1085">
        <v>30</v>
      </c>
      <c r="C1085">
        <v>63</v>
      </c>
      <c r="E1085">
        <v>82</v>
      </c>
      <c r="F1085">
        <v>150</v>
      </c>
      <c r="G1085">
        <v>195</v>
      </c>
      <c r="H1085">
        <v>235</v>
      </c>
      <c r="I1085">
        <v>237</v>
      </c>
      <c r="J1085">
        <v>165</v>
      </c>
      <c r="K1085">
        <v>179</v>
      </c>
      <c r="L1085">
        <v>80</v>
      </c>
      <c r="M1085">
        <v>78</v>
      </c>
      <c r="N1085">
        <v>119</v>
      </c>
    </row>
    <row r="1086" spans="1:14" x14ac:dyDescent="0.2">
      <c r="A1086">
        <v>1934</v>
      </c>
      <c r="B1086">
        <v>31</v>
      </c>
      <c r="C1086">
        <v>63</v>
      </c>
      <c r="E1086">
        <v>104</v>
      </c>
      <c r="G1086">
        <v>212</v>
      </c>
      <c r="I1086">
        <v>235</v>
      </c>
      <c r="J1086">
        <v>170</v>
      </c>
      <c r="L1086">
        <v>31</v>
      </c>
      <c r="N1086">
        <v>107</v>
      </c>
    </row>
    <row r="1087" spans="1:14" x14ac:dyDescent="0.2">
      <c r="A1087">
        <v>1935</v>
      </c>
      <c r="B1087">
        <v>1</v>
      </c>
      <c r="C1087">
        <v>116</v>
      </c>
      <c r="D1087">
        <v>107</v>
      </c>
      <c r="E1087">
        <v>78</v>
      </c>
      <c r="F1087">
        <v>101</v>
      </c>
      <c r="G1087">
        <v>104</v>
      </c>
      <c r="H1087">
        <v>161</v>
      </c>
      <c r="I1087">
        <v>230</v>
      </c>
      <c r="J1087">
        <v>207</v>
      </c>
      <c r="K1087">
        <v>202</v>
      </c>
      <c r="L1087">
        <v>134</v>
      </c>
      <c r="M1087">
        <v>121</v>
      </c>
      <c r="N1087">
        <v>66</v>
      </c>
    </row>
    <row r="1088" spans="1:14" x14ac:dyDescent="0.2">
      <c r="A1088">
        <v>1935</v>
      </c>
      <c r="B1088">
        <v>2</v>
      </c>
      <c r="C1088">
        <v>117</v>
      </c>
      <c r="D1088">
        <v>115</v>
      </c>
      <c r="E1088">
        <v>84</v>
      </c>
      <c r="F1088">
        <v>77</v>
      </c>
      <c r="G1088">
        <v>161</v>
      </c>
      <c r="H1088">
        <v>163</v>
      </c>
      <c r="I1088">
        <v>202</v>
      </c>
      <c r="J1088">
        <v>220</v>
      </c>
      <c r="K1088">
        <v>190</v>
      </c>
      <c r="L1088">
        <v>121</v>
      </c>
      <c r="M1088">
        <v>141</v>
      </c>
      <c r="N1088">
        <v>61</v>
      </c>
    </row>
    <row r="1089" spans="1:14" x14ac:dyDescent="0.2">
      <c r="A1089">
        <v>1935</v>
      </c>
      <c r="B1089">
        <v>3</v>
      </c>
      <c r="C1089">
        <v>101</v>
      </c>
      <c r="D1089">
        <v>111</v>
      </c>
      <c r="E1089">
        <v>72</v>
      </c>
      <c r="F1089">
        <v>76</v>
      </c>
      <c r="G1089">
        <v>180</v>
      </c>
      <c r="H1089">
        <v>160</v>
      </c>
      <c r="I1089">
        <v>209</v>
      </c>
      <c r="J1089">
        <v>211</v>
      </c>
      <c r="K1089">
        <v>182</v>
      </c>
      <c r="L1089">
        <v>136</v>
      </c>
      <c r="M1089">
        <v>159</v>
      </c>
      <c r="N1089">
        <v>66</v>
      </c>
    </row>
    <row r="1090" spans="1:14" x14ac:dyDescent="0.2">
      <c r="A1090">
        <v>1935</v>
      </c>
      <c r="B1090">
        <v>4</v>
      </c>
      <c r="C1090">
        <v>82</v>
      </c>
      <c r="D1090">
        <v>95</v>
      </c>
      <c r="E1090">
        <v>91</v>
      </c>
      <c r="F1090">
        <v>65</v>
      </c>
      <c r="G1090">
        <v>183</v>
      </c>
      <c r="H1090">
        <v>149</v>
      </c>
      <c r="I1090">
        <v>217</v>
      </c>
      <c r="J1090">
        <v>219</v>
      </c>
      <c r="K1090">
        <v>181</v>
      </c>
      <c r="L1090">
        <v>136</v>
      </c>
      <c r="M1090">
        <v>125</v>
      </c>
      <c r="N1090">
        <v>57</v>
      </c>
    </row>
    <row r="1091" spans="1:14" x14ac:dyDescent="0.2">
      <c r="A1091">
        <v>1935</v>
      </c>
      <c r="B1091">
        <v>5</v>
      </c>
      <c r="C1091">
        <v>61</v>
      </c>
      <c r="D1091">
        <v>81</v>
      </c>
      <c r="E1091">
        <v>97</v>
      </c>
      <c r="F1091">
        <v>67</v>
      </c>
      <c r="G1091">
        <v>204</v>
      </c>
      <c r="H1091">
        <v>162</v>
      </c>
      <c r="I1091">
        <v>203</v>
      </c>
      <c r="J1091">
        <v>241</v>
      </c>
      <c r="K1091">
        <v>179</v>
      </c>
      <c r="L1091">
        <v>133</v>
      </c>
      <c r="M1091">
        <v>114</v>
      </c>
      <c r="N1091">
        <v>44</v>
      </c>
    </row>
    <row r="1092" spans="1:14" x14ac:dyDescent="0.2">
      <c r="A1092">
        <v>1935</v>
      </c>
      <c r="B1092">
        <v>6</v>
      </c>
      <c r="C1092">
        <v>47</v>
      </c>
      <c r="D1092">
        <v>55</v>
      </c>
      <c r="E1092">
        <v>93</v>
      </c>
      <c r="F1092">
        <v>100</v>
      </c>
      <c r="G1092">
        <v>215</v>
      </c>
      <c r="H1092">
        <v>155</v>
      </c>
      <c r="I1092">
        <v>199</v>
      </c>
      <c r="J1092">
        <v>259</v>
      </c>
      <c r="K1092">
        <v>173</v>
      </c>
      <c r="L1092">
        <v>149</v>
      </c>
      <c r="M1092">
        <v>94</v>
      </c>
      <c r="N1092">
        <v>39</v>
      </c>
    </row>
    <row r="1093" spans="1:14" x14ac:dyDescent="0.2">
      <c r="A1093">
        <v>1935</v>
      </c>
      <c r="B1093">
        <v>7</v>
      </c>
      <c r="C1093">
        <v>35</v>
      </c>
      <c r="D1093">
        <v>43</v>
      </c>
      <c r="E1093">
        <v>100</v>
      </c>
      <c r="F1093">
        <v>118</v>
      </c>
      <c r="G1093">
        <v>177</v>
      </c>
      <c r="H1093">
        <v>163</v>
      </c>
      <c r="I1093">
        <v>226</v>
      </c>
      <c r="J1093">
        <v>269</v>
      </c>
      <c r="K1093">
        <v>172</v>
      </c>
      <c r="L1093">
        <v>145</v>
      </c>
      <c r="M1093">
        <v>74</v>
      </c>
      <c r="N1093">
        <v>63</v>
      </c>
    </row>
    <row r="1094" spans="1:14" x14ac:dyDescent="0.2">
      <c r="A1094">
        <v>1935</v>
      </c>
      <c r="B1094">
        <v>8</v>
      </c>
      <c r="C1094">
        <v>16</v>
      </c>
      <c r="D1094">
        <v>33</v>
      </c>
      <c r="E1094">
        <v>51</v>
      </c>
      <c r="F1094">
        <v>115</v>
      </c>
      <c r="G1094">
        <v>133</v>
      </c>
      <c r="H1094">
        <v>153</v>
      </c>
      <c r="I1094">
        <v>222</v>
      </c>
      <c r="J1094">
        <v>263</v>
      </c>
      <c r="K1094">
        <v>179</v>
      </c>
      <c r="L1094">
        <v>130</v>
      </c>
      <c r="M1094">
        <v>83</v>
      </c>
      <c r="N1094">
        <v>79</v>
      </c>
    </row>
    <row r="1095" spans="1:14" x14ac:dyDescent="0.2">
      <c r="A1095">
        <v>1935</v>
      </c>
      <c r="B1095">
        <v>9</v>
      </c>
      <c r="C1095">
        <v>24</v>
      </c>
      <c r="D1095">
        <v>36</v>
      </c>
      <c r="E1095">
        <v>27</v>
      </c>
      <c r="F1095">
        <v>132</v>
      </c>
      <c r="G1095">
        <v>134</v>
      </c>
      <c r="H1095">
        <v>181</v>
      </c>
      <c r="I1095">
        <v>247</v>
      </c>
      <c r="J1095">
        <v>213</v>
      </c>
      <c r="K1095">
        <v>167</v>
      </c>
      <c r="L1095">
        <v>142</v>
      </c>
      <c r="M1095">
        <v>97</v>
      </c>
      <c r="N1095">
        <v>66</v>
      </c>
    </row>
    <row r="1096" spans="1:14" x14ac:dyDescent="0.2">
      <c r="A1096">
        <v>1935</v>
      </c>
      <c r="B1096">
        <v>10</v>
      </c>
      <c r="C1096">
        <v>67</v>
      </c>
      <c r="D1096">
        <v>83</v>
      </c>
      <c r="E1096">
        <v>29</v>
      </c>
      <c r="F1096">
        <v>136</v>
      </c>
      <c r="G1096">
        <v>165</v>
      </c>
      <c r="H1096">
        <v>181</v>
      </c>
      <c r="I1096">
        <v>249</v>
      </c>
      <c r="J1096">
        <v>234</v>
      </c>
      <c r="K1096">
        <v>178</v>
      </c>
      <c r="L1096">
        <v>128</v>
      </c>
      <c r="M1096">
        <v>105</v>
      </c>
      <c r="N1096">
        <v>54</v>
      </c>
    </row>
    <row r="1097" spans="1:14" x14ac:dyDescent="0.2">
      <c r="A1097">
        <v>1935</v>
      </c>
      <c r="B1097">
        <v>11</v>
      </c>
      <c r="C1097">
        <v>82</v>
      </c>
      <c r="D1097">
        <v>93</v>
      </c>
      <c r="E1097">
        <v>64</v>
      </c>
      <c r="F1097">
        <v>122</v>
      </c>
      <c r="G1097">
        <v>174</v>
      </c>
      <c r="H1097">
        <v>161</v>
      </c>
      <c r="I1097">
        <v>247</v>
      </c>
      <c r="J1097">
        <v>228</v>
      </c>
      <c r="K1097">
        <v>191</v>
      </c>
      <c r="L1097">
        <v>135</v>
      </c>
      <c r="M1097">
        <v>94</v>
      </c>
      <c r="N1097">
        <v>51</v>
      </c>
    </row>
    <row r="1098" spans="1:14" x14ac:dyDescent="0.2">
      <c r="A1098">
        <v>1935</v>
      </c>
      <c r="B1098">
        <v>12</v>
      </c>
      <c r="C1098">
        <v>39</v>
      </c>
      <c r="D1098">
        <v>98</v>
      </c>
      <c r="E1098">
        <v>98</v>
      </c>
      <c r="F1098">
        <v>118</v>
      </c>
      <c r="G1098">
        <v>119</v>
      </c>
      <c r="H1098">
        <v>163</v>
      </c>
      <c r="I1098">
        <v>259</v>
      </c>
      <c r="J1098">
        <v>200</v>
      </c>
      <c r="K1098">
        <v>209</v>
      </c>
      <c r="L1098">
        <v>142</v>
      </c>
      <c r="M1098">
        <v>81</v>
      </c>
      <c r="N1098">
        <v>42</v>
      </c>
    </row>
    <row r="1099" spans="1:14" x14ac:dyDescent="0.2">
      <c r="A1099">
        <v>1935</v>
      </c>
      <c r="B1099">
        <v>13</v>
      </c>
      <c r="C1099">
        <v>95</v>
      </c>
      <c r="D1099">
        <v>106</v>
      </c>
      <c r="E1099">
        <v>83</v>
      </c>
      <c r="F1099">
        <v>111</v>
      </c>
      <c r="G1099">
        <v>106</v>
      </c>
      <c r="H1099">
        <v>173</v>
      </c>
      <c r="I1099">
        <v>282</v>
      </c>
      <c r="J1099">
        <v>186</v>
      </c>
      <c r="K1099">
        <v>192</v>
      </c>
      <c r="L1099">
        <v>138</v>
      </c>
      <c r="M1099">
        <v>86</v>
      </c>
      <c r="N1099">
        <v>26</v>
      </c>
    </row>
    <row r="1100" spans="1:14" x14ac:dyDescent="0.2">
      <c r="A1100">
        <v>1935</v>
      </c>
      <c r="B1100">
        <v>14</v>
      </c>
      <c r="C1100">
        <v>102</v>
      </c>
      <c r="D1100">
        <v>95</v>
      </c>
      <c r="E1100">
        <v>65</v>
      </c>
      <c r="F1100">
        <v>114</v>
      </c>
      <c r="G1100">
        <v>91</v>
      </c>
      <c r="H1100">
        <v>177</v>
      </c>
      <c r="I1100">
        <v>263</v>
      </c>
      <c r="J1100">
        <v>179</v>
      </c>
      <c r="K1100">
        <v>191</v>
      </c>
      <c r="L1100">
        <v>151</v>
      </c>
      <c r="M1100">
        <v>102</v>
      </c>
      <c r="N1100">
        <v>39</v>
      </c>
    </row>
    <row r="1101" spans="1:14" x14ac:dyDescent="0.2">
      <c r="A1101">
        <v>1935</v>
      </c>
      <c r="B1101">
        <v>15</v>
      </c>
      <c r="C1101">
        <v>87</v>
      </c>
      <c r="D1101">
        <v>121</v>
      </c>
      <c r="E1101">
        <v>80</v>
      </c>
      <c r="F1101">
        <v>126</v>
      </c>
      <c r="G1101">
        <v>118</v>
      </c>
      <c r="H1101">
        <v>165</v>
      </c>
      <c r="I1101">
        <v>247</v>
      </c>
      <c r="J1101">
        <v>199</v>
      </c>
      <c r="K1101">
        <v>174</v>
      </c>
      <c r="L1101">
        <v>157</v>
      </c>
      <c r="M1101">
        <v>99</v>
      </c>
      <c r="N1101">
        <v>57</v>
      </c>
    </row>
    <row r="1102" spans="1:14" x14ac:dyDescent="0.2">
      <c r="A1102">
        <v>1935</v>
      </c>
      <c r="B1102">
        <v>16</v>
      </c>
      <c r="C1102">
        <v>84</v>
      </c>
      <c r="D1102">
        <v>120</v>
      </c>
      <c r="E1102">
        <v>95</v>
      </c>
      <c r="F1102">
        <v>100</v>
      </c>
      <c r="G1102">
        <v>79</v>
      </c>
      <c r="H1102">
        <v>165</v>
      </c>
      <c r="I1102">
        <v>217</v>
      </c>
      <c r="J1102">
        <v>207</v>
      </c>
      <c r="K1102">
        <v>158</v>
      </c>
      <c r="L1102">
        <v>155</v>
      </c>
      <c r="M1102">
        <v>92</v>
      </c>
      <c r="N1102">
        <v>51</v>
      </c>
    </row>
    <row r="1103" spans="1:14" x14ac:dyDescent="0.2">
      <c r="A1103">
        <v>1935</v>
      </c>
      <c r="B1103">
        <v>17</v>
      </c>
      <c r="C1103">
        <v>71</v>
      </c>
      <c r="D1103">
        <v>101</v>
      </c>
      <c r="E1103">
        <v>119</v>
      </c>
      <c r="F1103">
        <v>105</v>
      </c>
      <c r="G1103">
        <v>86</v>
      </c>
      <c r="H1103">
        <v>173</v>
      </c>
      <c r="I1103">
        <v>193</v>
      </c>
      <c r="J1103">
        <v>225</v>
      </c>
      <c r="K1103">
        <v>161</v>
      </c>
      <c r="L1103">
        <v>142</v>
      </c>
      <c r="M1103">
        <v>88</v>
      </c>
      <c r="N1103">
        <v>25</v>
      </c>
    </row>
    <row r="1104" spans="1:14" x14ac:dyDescent="0.2">
      <c r="A1104">
        <v>1935</v>
      </c>
      <c r="B1104">
        <v>18</v>
      </c>
      <c r="C1104">
        <v>60</v>
      </c>
      <c r="D1104">
        <v>103</v>
      </c>
      <c r="E1104">
        <v>134</v>
      </c>
      <c r="F1104">
        <v>119</v>
      </c>
      <c r="G1104">
        <v>99</v>
      </c>
      <c r="H1104">
        <v>173</v>
      </c>
      <c r="I1104">
        <v>179</v>
      </c>
      <c r="J1104">
        <v>226</v>
      </c>
      <c r="K1104">
        <v>178</v>
      </c>
      <c r="L1104">
        <v>138</v>
      </c>
      <c r="M1104">
        <v>92</v>
      </c>
      <c r="N1104">
        <v>9</v>
      </c>
    </row>
    <row r="1105" spans="1:14" x14ac:dyDescent="0.2">
      <c r="A1105">
        <v>1935</v>
      </c>
      <c r="B1105">
        <v>19</v>
      </c>
      <c r="C1105">
        <v>55</v>
      </c>
      <c r="D1105">
        <v>108</v>
      </c>
      <c r="E1105">
        <v>138</v>
      </c>
      <c r="F1105">
        <v>129</v>
      </c>
      <c r="G1105">
        <v>110</v>
      </c>
      <c r="H1105">
        <v>170</v>
      </c>
      <c r="I1105">
        <v>169</v>
      </c>
      <c r="J1105">
        <v>230</v>
      </c>
      <c r="K1105">
        <v>183</v>
      </c>
      <c r="L1105">
        <v>117</v>
      </c>
      <c r="M1105">
        <v>83</v>
      </c>
      <c r="N1105">
        <v>9</v>
      </c>
    </row>
    <row r="1106" spans="1:14" x14ac:dyDescent="0.2">
      <c r="A1106">
        <v>1935</v>
      </c>
      <c r="B1106">
        <v>20</v>
      </c>
      <c r="C1106">
        <v>56</v>
      </c>
      <c r="D1106">
        <v>111</v>
      </c>
      <c r="E1106">
        <v>156</v>
      </c>
      <c r="F1106">
        <v>140</v>
      </c>
      <c r="G1106">
        <v>124</v>
      </c>
      <c r="H1106">
        <v>181</v>
      </c>
      <c r="I1106">
        <v>184</v>
      </c>
      <c r="J1106">
        <v>264</v>
      </c>
      <c r="K1106">
        <v>181</v>
      </c>
      <c r="L1106">
        <v>87</v>
      </c>
      <c r="M1106">
        <v>93</v>
      </c>
      <c r="N1106">
        <v>0</v>
      </c>
    </row>
    <row r="1107" spans="1:14" x14ac:dyDescent="0.2">
      <c r="A1107">
        <v>1935</v>
      </c>
      <c r="B1107">
        <v>21</v>
      </c>
      <c r="C1107">
        <v>56</v>
      </c>
      <c r="D1107">
        <v>84</v>
      </c>
      <c r="E1107">
        <v>145</v>
      </c>
      <c r="F1107">
        <v>141</v>
      </c>
      <c r="G1107">
        <v>130</v>
      </c>
      <c r="H1107">
        <v>227</v>
      </c>
      <c r="I1107">
        <v>184</v>
      </c>
      <c r="J1107">
        <v>274</v>
      </c>
      <c r="K1107">
        <v>161</v>
      </c>
      <c r="L1107">
        <v>95</v>
      </c>
      <c r="M1107">
        <v>83</v>
      </c>
      <c r="N1107">
        <v>13</v>
      </c>
    </row>
    <row r="1108" spans="1:14" x14ac:dyDescent="0.2">
      <c r="A1108">
        <v>1935</v>
      </c>
      <c r="B1108">
        <v>22</v>
      </c>
      <c r="C1108">
        <v>68</v>
      </c>
      <c r="D1108">
        <v>71</v>
      </c>
      <c r="E1108">
        <v>129</v>
      </c>
      <c r="F1108">
        <v>137</v>
      </c>
      <c r="G1108">
        <v>124</v>
      </c>
      <c r="H1108">
        <v>281</v>
      </c>
      <c r="I1108">
        <v>223</v>
      </c>
      <c r="J1108">
        <v>260</v>
      </c>
      <c r="K1108">
        <v>156</v>
      </c>
      <c r="L1108">
        <v>77</v>
      </c>
      <c r="M1108">
        <v>77</v>
      </c>
      <c r="N1108">
        <v>28</v>
      </c>
    </row>
    <row r="1109" spans="1:14" x14ac:dyDescent="0.2">
      <c r="A1109">
        <v>1935</v>
      </c>
      <c r="B1109">
        <v>23</v>
      </c>
      <c r="C1109">
        <v>85</v>
      </c>
      <c r="D1109">
        <v>62</v>
      </c>
      <c r="E1109">
        <v>113</v>
      </c>
      <c r="F1109">
        <v>160</v>
      </c>
      <c r="G1109">
        <v>159</v>
      </c>
      <c r="H1109">
        <v>280</v>
      </c>
      <c r="I1109">
        <v>243</v>
      </c>
      <c r="J1109">
        <v>180</v>
      </c>
      <c r="K1109">
        <v>154</v>
      </c>
      <c r="L1109">
        <v>104</v>
      </c>
      <c r="M1109">
        <v>64</v>
      </c>
      <c r="N1109">
        <v>5</v>
      </c>
    </row>
    <row r="1110" spans="1:14" x14ac:dyDescent="0.2">
      <c r="A1110">
        <v>1935</v>
      </c>
      <c r="B1110">
        <v>24</v>
      </c>
      <c r="C1110">
        <v>99</v>
      </c>
      <c r="D1110">
        <v>73</v>
      </c>
      <c r="E1110">
        <v>135</v>
      </c>
      <c r="F1110">
        <v>122</v>
      </c>
      <c r="G1110">
        <v>180</v>
      </c>
      <c r="H1110">
        <v>280</v>
      </c>
      <c r="I1110">
        <v>239</v>
      </c>
      <c r="J1110">
        <v>246</v>
      </c>
      <c r="K1110">
        <v>140</v>
      </c>
      <c r="L1110">
        <v>87</v>
      </c>
      <c r="M1110">
        <v>57</v>
      </c>
      <c r="N1110">
        <v>53</v>
      </c>
    </row>
    <row r="1111" spans="1:14" x14ac:dyDescent="0.2">
      <c r="A1111">
        <v>1935</v>
      </c>
      <c r="B1111">
        <v>25</v>
      </c>
      <c r="C1111">
        <v>86</v>
      </c>
      <c r="D1111">
        <v>68</v>
      </c>
      <c r="E1111">
        <v>121</v>
      </c>
      <c r="F1111">
        <v>111</v>
      </c>
      <c r="G1111">
        <v>175</v>
      </c>
      <c r="H1111">
        <v>266</v>
      </c>
      <c r="I1111">
        <v>231</v>
      </c>
      <c r="J1111">
        <v>232</v>
      </c>
      <c r="K1111">
        <v>146</v>
      </c>
      <c r="L1111">
        <v>84</v>
      </c>
      <c r="M1111">
        <v>74</v>
      </c>
      <c r="N1111">
        <v>83</v>
      </c>
    </row>
    <row r="1112" spans="1:14" x14ac:dyDescent="0.2">
      <c r="A1112">
        <v>1935</v>
      </c>
      <c r="B1112">
        <v>26</v>
      </c>
      <c r="C1112">
        <v>47</v>
      </c>
      <c r="D1112">
        <v>59</v>
      </c>
      <c r="E1112">
        <v>129</v>
      </c>
      <c r="F1112">
        <v>140</v>
      </c>
      <c r="G1112">
        <v>159</v>
      </c>
      <c r="H1112">
        <v>200</v>
      </c>
      <c r="I1112">
        <v>210</v>
      </c>
      <c r="J1112">
        <v>214</v>
      </c>
      <c r="K1112">
        <v>153</v>
      </c>
      <c r="L1112">
        <v>141</v>
      </c>
      <c r="M1112">
        <v>88</v>
      </c>
      <c r="N1112">
        <v>88</v>
      </c>
    </row>
    <row r="1113" spans="1:14" x14ac:dyDescent="0.2">
      <c r="A1113">
        <v>1935</v>
      </c>
      <c r="B1113">
        <v>27</v>
      </c>
      <c r="C1113">
        <v>27</v>
      </c>
      <c r="D1113">
        <v>75</v>
      </c>
      <c r="E1113">
        <v>125</v>
      </c>
      <c r="F1113">
        <v>121</v>
      </c>
      <c r="G1113">
        <v>178</v>
      </c>
      <c r="H1113">
        <v>177</v>
      </c>
      <c r="I1113">
        <v>210</v>
      </c>
      <c r="J1113">
        <v>167</v>
      </c>
      <c r="K1113">
        <v>192</v>
      </c>
      <c r="L1113">
        <v>148</v>
      </c>
      <c r="M1113">
        <v>117</v>
      </c>
      <c r="N1113">
        <v>88</v>
      </c>
    </row>
    <row r="1114" spans="1:14" x14ac:dyDescent="0.2">
      <c r="A1114">
        <v>1935</v>
      </c>
      <c r="B1114">
        <v>28</v>
      </c>
      <c r="C1114">
        <v>27</v>
      </c>
      <c r="D1114">
        <v>80</v>
      </c>
      <c r="E1114">
        <v>137</v>
      </c>
      <c r="F1114">
        <v>136</v>
      </c>
      <c r="G1114">
        <v>168</v>
      </c>
      <c r="H1114">
        <v>217</v>
      </c>
      <c r="I1114">
        <v>222</v>
      </c>
      <c r="J1114">
        <v>164</v>
      </c>
      <c r="K1114">
        <v>186</v>
      </c>
      <c r="L1114">
        <v>153</v>
      </c>
      <c r="M1114">
        <v>125</v>
      </c>
      <c r="N1114">
        <v>77</v>
      </c>
    </row>
    <row r="1115" spans="1:14" x14ac:dyDescent="0.2">
      <c r="A1115">
        <v>1935</v>
      </c>
      <c r="B1115">
        <v>29</v>
      </c>
      <c r="C1115">
        <v>42</v>
      </c>
      <c r="E1115">
        <v>117</v>
      </c>
      <c r="F1115">
        <v>151</v>
      </c>
      <c r="G1115">
        <v>187</v>
      </c>
      <c r="H1115">
        <v>258</v>
      </c>
      <c r="I1115">
        <v>192</v>
      </c>
      <c r="J1115">
        <v>169</v>
      </c>
      <c r="K1115">
        <v>153</v>
      </c>
      <c r="L1115">
        <v>146</v>
      </c>
      <c r="M1115">
        <v>95</v>
      </c>
      <c r="N1115">
        <v>86</v>
      </c>
    </row>
    <row r="1116" spans="1:14" x14ac:dyDescent="0.2">
      <c r="A1116">
        <v>1935</v>
      </c>
      <c r="B1116">
        <v>30</v>
      </c>
      <c r="C1116">
        <v>76</v>
      </c>
      <c r="E1116">
        <v>102</v>
      </c>
      <c r="F1116">
        <v>159</v>
      </c>
      <c r="G1116">
        <v>169</v>
      </c>
      <c r="H1116">
        <v>243</v>
      </c>
      <c r="I1116">
        <v>197</v>
      </c>
      <c r="J1116">
        <v>162</v>
      </c>
      <c r="K1116">
        <v>136</v>
      </c>
      <c r="L1116">
        <v>119</v>
      </c>
      <c r="M1116">
        <v>95</v>
      </c>
      <c r="N1116">
        <v>89</v>
      </c>
    </row>
    <row r="1117" spans="1:14" x14ac:dyDescent="0.2">
      <c r="A1117">
        <v>1935</v>
      </c>
      <c r="B1117">
        <v>31</v>
      </c>
      <c r="C1117">
        <v>71</v>
      </c>
      <c r="E1117">
        <v>123</v>
      </c>
      <c r="G1117">
        <v>146</v>
      </c>
      <c r="I1117">
        <v>215</v>
      </c>
      <c r="J1117">
        <v>201</v>
      </c>
      <c r="L1117">
        <v>112</v>
      </c>
      <c r="N1117">
        <v>95</v>
      </c>
    </row>
    <row r="1118" spans="1:14" x14ac:dyDescent="0.2">
      <c r="A1118">
        <v>1936</v>
      </c>
      <c r="B1118">
        <v>1</v>
      </c>
      <c r="C1118">
        <v>74</v>
      </c>
      <c r="D1118">
        <v>89</v>
      </c>
      <c r="E1118">
        <v>42</v>
      </c>
      <c r="F1118">
        <v>120</v>
      </c>
      <c r="G1118">
        <v>135</v>
      </c>
      <c r="H1118">
        <v>134</v>
      </c>
      <c r="I1118">
        <v>199</v>
      </c>
      <c r="J1118">
        <v>178</v>
      </c>
      <c r="K1118">
        <v>205</v>
      </c>
      <c r="L1118">
        <v>132</v>
      </c>
      <c r="M1118">
        <v>105</v>
      </c>
      <c r="N1118">
        <v>94</v>
      </c>
    </row>
    <row r="1119" spans="1:14" x14ac:dyDescent="0.2">
      <c r="A1119">
        <v>1936</v>
      </c>
      <c r="B1119">
        <v>2</v>
      </c>
      <c r="C1119">
        <v>70</v>
      </c>
      <c r="D1119">
        <v>69</v>
      </c>
      <c r="E1119">
        <v>57</v>
      </c>
      <c r="F1119">
        <v>87</v>
      </c>
      <c r="G1119">
        <v>142</v>
      </c>
      <c r="H1119">
        <v>137</v>
      </c>
      <c r="I1119">
        <v>188</v>
      </c>
      <c r="J1119">
        <v>201</v>
      </c>
      <c r="K1119">
        <v>217</v>
      </c>
      <c r="L1119">
        <v>137</v>
      </c>
      <c r="M1119">
        <v>109</v>
      </c>
      <c r="N1119">
        <v>113</v>
      </c>
    </row>
    <row r="1120" spans="1:14" x14ac:dyDescent="0.2">
      <c r="A1120">
        <v>1936</v>
      </c>
      <c r="B1120">
        <v>3</v>
      </c>
      <c r="C1120">
        <v>51</v>
      </c>
      <c r="D1120">
        <v>40</v>
      </c>
      <c r="E1120">
        <v>61</v>
      </c>
      <c r="F1120">
        <v>68</v>
      </c>
      <c r="G1120">
        <v>122</v>
      </c>
      <c r="H1120">
        <v>105</v>
      </c>
      <c r="I1120">
        <v>196</v>
      </c>
      <c r="J1120">
        <v>176</v>
      </c>
      <c r="K1120">
        <v>191</v>
      </c>
      <c r="L1120">
        <v>134</v>
      </c>
      <c r="M1120">
        <v>101</v>
      </c>
      <c r="N1120">
        <v>111</v>
      </c>
    </row>
    <row r="1121" spans="1:14" x14ac:dyDescent="0.2">
      <c r="A1121">
        <v>1936</v>
      </c>
      <c r="B1121">
        <v>4</v>
      </c>
      <c r="C1121">
        <v>77</v>
      </c>
      <c r="D1121">
        <v>39</v>
      </c>
      <c r="E1121">
        <v>70</v>
      </c>
      <c r="F1121">
        <v>77</v>
      </c>
      <c r="G1121">
        <v>163</v>
      </c>
      <c r="H1121">
        <v>138</v>
      </c>
      <c r="I1121">
        <v>202</v>
      </c>
      <c r="J1121">
        <v>169</v>
      </c>
      <c r="K1121">
        <v>186</v>
      </c>
      <c r="L1121">
        <v>152</v>
      </c>
      <c r="M1121">
        <v>112</v>
      </c>
      <c r="N1121">
        <v>77</v>
      </c>
    </row>
    <row r="1122" spans="1:14" x14ac:dyDescent="0.2">
      <c r="A1122">
        <v>1936</v>
      </c>
      <c r="B1122">
        <v>5</v>
      </c>
      <c r="C1122">
        <v>77</v>
      </c>
      <c r="D1122">
        <v>43</v>
      </c>
      <c r="E1122">
        <v>84</v>
      </c>
      <c r="F1122">
        <v>66</v>
      </c>
      <c r="G1122">
        <v>167</v>
      </c>
      <c r="H1122">
        <v>170</v>
      </c>
      <c r="I1122">
        <v>214</v>
      </c>
      <c r="J1122">
        <v>183</v>
      </c>
      <c r="K1122">
        <v>178</v>
      </c>
      <c r="L1122">
        <v>122</v>
      </c>
      <c r="M1122">
        <v>95</v>
      </c>
      <c r="N1122">
        <v>55</v>
      </c>
    </row>
    <row r="1123" spans="1:14" x14ac:dyDescent="0.2">
      <c r="A1123">
        <v>1936</v>
      </c>
      <c r="B1123">
        <v>6</v>
      </c>
      <c r="C1123">
        <v>74</v>
      </c>
      <c r="D1123">
        <v>63</v>
      </c>
      <c r="E1123">
        <v>87</v>
      </c>
      <c r="F1123">
        <v>71</v>
      </c>
      <c r="G1123">
        <v>190</v>
      </c>
      <c r="H1123">
        <v>147</v>
      </c>
      <c r="I1123">
        <v>209</v>
      </c>
      <c r="J1123">
        <v>177</v>
      </c>
      <c r="K1123">
        <v>170</v>
      </c>
      <c r="L1123">
        <v>119</v>
      </c>
      <c r="M1123">
        <v>99</v>
      </c>
      <c r="N1123">
        <v>41</v>
      </c>
    </row>
    <row r="1124" spans="1:14" x14ac:dyDescent="0.2">
      <c r="A1124">
        <v>1936</v>
      </c>
      <c r="B1124">
        <v>7</v>
      </c>
      <c r="C1124">
        <v>70</v>
      </c>
      <c r="D1124">
        <v>42</v>
      </c>
      <c r="E1124">
        <v>89</v>
      </c>
      <c r="F1124">
        <v>90</v>
      </c>
      <c r="G1124">
        <v>140</v>
      </c>
      <c r="H1124">
        <v>162</v>
      </c>
      <c r="I1124">
        <v>203</v>
      </c>
      <c r="J1124">
        <v>183</v>
      </c>
      <c r="K1124">
        <v>166</v>
      </c>
      <c r="L1124">
        <v>113</v>
      </c>
      <c r="M1124">
        <v>100</v>
      </c>
      <c r="N1124">
        <v>37</v>
      </c>
    </row>
    <row r="1125" spans="1:14" x14ac:dyDescent="0.2">
      <c r="A1125">
        <v>1936</v>
      </c>
      <c r="B1125">
        <v>8</v>
      </c>
      <c r="C1125">
        <v>94</v>
      </c>
      <c r="D1125">
        <v>26</v>
      </c>
      <c r="E1125">
        <v>106</v>
      </c>
      <c r="F1125">
        <v>104</v>
      </c>
      <c r="G1125">
        <v>135</v>
      </c>
      <c r="H1125">
        <v>181</v>
      </c>
      <c r="I1125">
        <v>196</v>
      </c>
      <c r="J1125">
        <v>210</v>
      </c>
      <c r="K1125">
        <v>175</v>
      </c>
      <c r="L1125">
        <v>108</v>
      </c>
      <c r="M1125">
        <v>89</v>
      </c>
      <c r="N1125">
        <v>78</v>
      </c>
    </row>
    <row r="1126" spans="1:14" x14ac:dyDescent="0.2">
      <c r="A1126">
        <v>1936</v>
      </c>
      <c r="B1126">
        <v>9</v>
      </c>
      <c r="C1126">
        <v>132</v>
      </c>
      <c r="D1126">
        <v>54</v>
      </c>
      <c r="E1126">
        <v>110</v>
      </c>
      <c r="F1126">
        <v>113</v>
      </c>
      <c r="G1126">
        <v>130</v>
      </c>
      <c r="H1126">
        <v>199</v>
      </c>
      <c r="I1126">
        <v>166</v>
      </c>
      <c r="J1126">
        <v>209</v>
      </c>
      <c r="K1126">
        <v>189</v>
      </c>
      <c r="L1126">
        <v>112</v>
      </c>
      <c r="M1126">
        <v>112</v>
      </c>
      <c r="N1126">
        <v>39</v>
      </c>
    </row>
    <row r="1127" spans="1:14" x14ac:dyDescent="0.2">
      <c r="A1127">
        <v>1936</v>
      </c>
      <c r="B1127">
        <v>10</v>
      </c>
      <c r="C1127">
        <v>113</v>
      </c>
      <c r="D1127">
        <v>18</v>
      </c>
      <c r="E1127">
        <v>107</v>
      </c>
      <c r="F1127">
        <v>118</v>
      </c>
      <c r="G1127">
        <v>175</v>
      </c>
      <c r="H1127">
        <v>190</v>
      </c>
      <c r="I1127">
        <v>171</v>
      </c>
      <c r="J1127">
        <v>218</v>
      </c>
      <c r="K1127">
        <v>184</v>
      </c>
      <c r="L1127">
        <v>115</v>
      </c>
      <c r="M1127">
        <v>83</v>
      </c>
      <c r="N1127">
        <v>27</v>
      </c>
    </row>
    <row r="1128" spans="1:14" x14ac:dyDescent="0.2">
      <c r="A1128">
        <v>1936</v>
      </c>
      <c r="B1128">
        <v>11</v>
      </c>
      <c r="C1128">
        <v>57</v>
      </c>
      <c r="D1128">
        <v>0</v>
      </c>
      <c r="E1128">
        <v>71</v>
      </c>
      <c r="F1128">
        <v>81</v>
      </c>
      <c r="G1128">
        <v>207</v>
      </c>
      <c r="H1128">
        <v>188</v>
      </c>
      <c r="I1128">
        <v>161</v>
      </c>
      <c r="J1128">
        <v>204</v>
      </c>
      <c r="K1128">
        <v>211</v>
      </c>
      <c r="L1128">
        <v>115</v>
      </c>
      <c r="M1128">
        <v>109</v>
      </c>
      <c r="N1128">
        <v>44</v>
      </c>
    </row>
    <row r="1129" spans="1:14" x14ac:dyDescent="0.2">
      <c r="A1129">
        <v>1936</v>
      </c>
      <c r="B1129">
        <v>12</v>
      </c>
      <c r="C1129">
        <v>39</v>
      </c>
      <c r="D1129">
        <v>40</v>
      </c>
      <c r="E1129">
        <v>51</v>
      </c>
      <c r="F1129">
        <v>70</v>
      </c>
      <c r="G1129">
        <v>170</v>
      </c>
      <c r="H1129">
        <v>153</v>
      </c>
      <c r="I1129">
        <v>175</v>
      </c>
      <c r="J1129">
        <v>189</v>
      </c>
      <c r="K1129">
        <v>187</v>
      </c>
      <c r="L1129">
        <v>139</v>
      </c>
      <c r="M1129">
        <v>109</v>
      </c>
      <c r="N1129">
        <v>29</v>
      </c>
    </row>
    <row r="1130" spans="1:14" x14ac:dyDescent="0.2">
      <c r="A1130">
        <v>1936</v>
      </c>
      <c r="B1130">
        <v>13</v>
      </c>
      <c r="C1130">
        <v>39</v>
      </c>
      <c r="D1130">
        <v>36</v>
      </c>
      <c r="E1130">
        <v>43</v>
      </c>
      <c r="F1130">
        <v>62</v>
      </c>
      <c r="G1130">
        <v>168</v>
      </c>
      <c r="H1130">
        <v>141</v>
      </c>
      <c r="I1130">
        <v>178</v>
      </c>
      <c r="J1130">
        <v>189</v>
      </c>
      <c r="K1130">
        <v>203</v>
      </c>
      <c r="L1130">
        <v>137</v>
      </c>
      <c r="M1130">
        <v>91</v>
      </c>
      <c r="N1130">
        <v>103</v>
      </c>
    </row>
    <row r="1131" spans="1:14" x14ac:dyDescent="0.2">
      <c r="A1131">
        <v>1936</v>
      </c>
      <c r="B1131">
        <v>14</v>
      </c>
      <c r="C1131">
        <v>10</v>
      </c>
      <c r="D1131">
        <v>53</v>
      </c>
      <c r="E1131">
        <v>52</v>
      </c>
      <c r="F1131">
        <v>70</v>
      </c>
      <c r="G1131">
        <v>179</v>
      </c>
      <c r="H1131">
        <v>155</v>
      </c>
      <c r="I1131">
        <v>185</v>
      </c>
      <c r="J1131">
        <v>193</v>
      </c>
      <c r="K1131">
        <v>172</v>
      </c>
      <c r="L1131">
        <v>156</v>
      </c>
      <c r="M1131">
        <v>101</v>
      </c>
      <c r="N1131">
        <v>106</v>
      </c>
    </row>
    <row r="1132" spans="1:14" x14ac:dyDescent="0.2">
      <c r="A1132">
        <v>1936</v>
      </c>
      <c r="B1132">
        <v>15</v>
      </c>
      <c r="C1132">
        <v>11</v>
      </c>
      <c r="D1132">
        <v>42</v>
      </c>
      <c r="E1132">
        <v>80</v>
      </c>
      <c r="F1132">
        <v>77</v>
      </c>
      <c r="G1132">
        <v>199</v>
      </c>
      <c r="H1132">
        <v>155</v>
      </c>
      <c r="I1132">
        <v>183</v>
      </c>
      <c r="J1132">
        <v>221</v>
      </c>
      <c r="K1132">
        <v>176</v>
      </c>
      <c r="L1132">
        <v>170</v>
      </c>
      <c r="M1132">
        <v>116</v>
      </c>
      <c r="N1132">
        <v>87</v>
      </c>
    </row>
    <row r="1133" spans="1:14" x14ac:dyDescent="0.2">
      <c r="A1133">
        <v>1936</v>
      </c>
      <c r="B1133">
        <v>16</v>
      </c>
      <c r="C1133">
        <v>3</v>
      </c>
      <c r="D1133">
        <v>45</v>
      </c>
      <c r="E1133">
        <v>87</v>
      </c>
      <c r="F1133">
        <v>79</v>
      </c>
      <c r="G1133">
        <v>224</v>
      </c>
      <c r="H1133">
        <v>179</v>
      </c>
      <c r="I1133">
        <v>193</v>
      </c>
      <c r="J1133">
        <v>226</v>
      </c>
      <c r="K1133">
        <v>183</v>
      </c>
      <c r="L1133">
        <v>146</v>
      </c>
      <c r="M1133">
        <v>118</v>
      </c>
      <c r="N1133">
        <v>86</v>
      </c>
    </row>
    <row r="1134" spans="1:14" x14ac:dyDescent="0.2">
      <c r="A1134">
        <v>1936</v>
      </c>
      <c r="B1134">
        <v>17</v>
      </c>
      <c r="C1134">
        <v>26</v>
      </c>
      <c r="D1134">
        <v>69</v>
      </c>
      <c r="E1134">
        <v>109</v>
      </c>
      <c r="F1134">
        <v>91</v>
      </c>
      <c r="G1134">
        <v>191</v>
      </c>
      <c r="H1134">
        <v>216</v>
      </c>
      <c r="I1134">
        <v>216</v>
      </c>
      <c r="J1134">
        <v>213</v>
      </c>
      <c r="K1134">
        <v>194</v>
      </c>
      <c r="L1134">
        <v>153</v>
      </c>
      <c r="M1134">
        <v>125</v>
      </c>
      <c r="N1134">
        <v>130</v>
      </c>
    </row>
    <row r="1135" spans="1:14" x14ac:dyDescent="0.2">
      <c r="A1135">
        <v>1936</v>
      </c>
      <c r="B1135">
        <v>18</v>
      </c>
      <c r="C1135">
        <v>22</v>
      </c>
      <c r="D1135">
        <v>118</v>
      </c>
      <c r="E1135">
        <v>123</v>
      </c>
      <c r="F1135">
        <v>105</v>
      </c>
      <c r="G1135">
        <v>232</v>
      </c>
      <c r="H1135">
        <v>235</v>
      </c>
      <c r="I1135">
        <v>176</v>
      </c>
      <c r="J1135">
        <v>193</v>
      </c>
      <c r="K1135">
        <v>178</v>
      </c>
      <c r="L1135">
        <v>128</v>
      </c>
      <c r="M1135">
        <v>84</v>
      </c>
      <c r="N1135">
        <v>116</v>
      </c>
    </row>
    <row r="1136" spans="1:14" x14ac:dyDescent="0.2">
      <c r="A1136">
        <v>1936</v>
      </c>
      <c r="B1136">
        <v>19</v>
      </c>
      <c r="C1136">
        <v>58</v>
      </c>
      <c r="D1136">
        <v>92</v>
      </c>
      <c r="E1136">
        <v>139</v>
      </c>
      <c r="F1136">
        <v>97</v>
      </c>
      <c r="G1136">
        <v>195</v>
      </c>
      <c r="H1136">
        <v>260</v>
      </c>
      <c r="I1136">
        <v>185</v>
      </c>
      <c r="J1136">
        <v>173</v>
      </c>
      <c r="K1136">
        <v>173</v>
      </c>
      <c r="L1136">
        <v>121</v>
      </c>
      <c r="M1136">
        <v>77</v>
      </c>
      <c r="N1136">
        <v>92</v>
      </c>
    </row>
    <row r="1137" spans="1:14" x14ac:dyDescent="0.2">
      <c r="A1137">
        <v>1936</v>
      </c>
      <c r="B1137">
        <v>20</v>
      </c>
      <c r="C1137">
        <v>63</v>
      </c>
      <c r="D1137">
        <v>95</v>
      </c>
      <c r="E1137">
        <v>132</v>
      </c>
      <c r="F1137">
        <v>83</v>
      </c>
      <c r="G1137">
        <v>148</v>
      </c>
      <c r="H1137">
        <v>274</v>
      </c>
      <c r="I1137">
        <v>183</v>
      </c>
      <c r="J1137">
        <v>215</v>
      </c>
      <c r="K1137">
        <v>190</v>
      </c>
      <c r="L1137">
        <v>117</v>
      </c>
      <c r="M1137">
        <v>65</v>
      </c>
      <c r="N1137">
        <v>101</v>
      </c>
    </row>
    <row r="1138" spans="1:14" x14ac:dyDescent="0.2">
      <c r="A1138">
        <v>1936</v>
      </c>
      <c r="B1138">
        <v>21</v>
      </c>
      <c r="C1138">
        <v>48</v>
      </c>
      <c r="D1138">
        <v>85</v>
      </c>
      <c r="E1138">
        <v>157</v>
      </c>
      <c r="F1138">
        <v>71</v>
      </c>
      <c r="G1138">
        <v>127</v>
      </c>
      <c r="H1138">
        <v>271</v>
      </c>
      <c r="I1138">
        <v>176</v>
      </c>
      <c r="J1138">
        <v>197</v>
      </c>
      <c r="K1138">
        <v>173</v>
      </c>
      <c r="L1138">
        <v>134</v>
      </c>
      <c r="M1138">
        <v>62</v>
      </c>
      <c r="N1138">
        <v>104</v>
      </c>
    </row>
    <row r="1139" spans="1:14" x14ac:dyDescent="0.2">
      <c r="A1139">
        <v>1936</v>
      </c>
      <c r="B1139">
        <v>22</v>
      </c>
      <c r="C1139">
        <v>27</v>
      </c>
      <c r="D1139">
        <v>56</v>
      </c>
      <c r="E1139">
        <v>152</v>
      </c>
      <c r="F1139">
        <v>76</v>
      </c>
      <c r="G1139">
        <v>144</v>
      </c>
      <c r="H1139">
        <v>213</v>
      </c>
      <c r="I1139">
        <v>187</v>
      </c>
      <c r="J1139">
        <v>190</v>
      </c>
      <c r="K1139">
        <v>191</v>
      </c>
      <c r="L1139">
        <v>149</v>
      </c>
      <c r="M1139">
        <v>49</v>
      </c>
      <c r="N1139">
        <v>99</v>
      </c>
    </row>
    <row r="1140" spans="1:14" x14ac:dyDescent="0.2">
      <c r="A1140">
        <v>1936</v>
      </c>
      <c r="B1140">
        <v>23</v>
      </c>
      <c r="C1140">
        <v>53</v>
      </c>
      <c r="D1140">
        <v>55</v>
      </c>
      <c r="E1140">
        <v>138</v>
      </c>
      <c r="F1140">
        <v>99</v>
      </c>
      <c r="G1140">
        <v>125</v>
      </c>
      <c r="H1140">
        <v>214</v>
      </c>
      <c r="I1140">
        <v>177</v>
      </c>
      <c r="J1140">
        <v>216</v>
      </c>
      <c r="K1140">
        <v>187</v>
      </c>
      <c r="L1140">
        <v>130</v>
      </c>
      <c r="M1140">
        <v>12</v>
      </c>
      <c r="N1140">
        <v>67</v>
      </c>
    </row>
    <row r="1141" spans="1:14" x14ac:dyDescent="0.2">
      <c r="A1141">
        <v>1936</v>
      </c>
      <c r="B1141">
        <v>24</v>
      </c>
      <c r="C1141">
        <v>52</v>
      </c>
      <c r="D1141">
        <v>67</v>
      </c>
      <c r="E1141">
        <v>151</v>
      </c>
      <c r="F1141">
        <v>142</v>
      </c>
      <c r="G1141">
        <v>146</v>
      </c>
      <c r="H1141">
        <v>221</v>
      </c>
      <c r="I1141">
        <v>183</v>
      </c>
      <c r="J1141">
        <v>230</v>
      </c>
      <c r="K1141">
        <v>193</v>
      </c>
      <c r="L1141">
        <v>131</v>
      </c>
      <c r="M1141">
        <v>19</v>
      </c>
      <c r="N1141">
        <v>74</v>
      </c>
    </row>
    <row r="1142" spans="1:14" x14ac:dyDescent="0.2">
      <c r="A1142">
        <v>1936</v>
      </c>
      <c r="B1142">
        <v>25</v>
      </c>
      <c r="C1142">
        <v>70</v>
      </c>
      <c r="D1142">
        <v>41</v>
      </c>
      <c r="E1142">
        <v>118</v>
      </c>
      <c r="F1142">
        <v>144</v>
      </c>
      <c r="G1142">
        <v>196</v>
      </c>
      <c r="H1142">
        <v>233</v>
      </c>
      <c r="I1142">
        <v>176</v>
      </c>
      <c r="J1142">
        <v>238</v>
      </c>
      <c r="K1142">
        <v>185</v>
      </c>
      <c r="L1142">
        <v>103</v>
      </c>
      <c r="M1142">
        <v>39</v>
      </c>
      <c r="N1142">
        <v>82</v>
      </c>
    </row>
    <row r="1143" spans="1:14" x14ac:dyDescent="0.2">
      <c r="A1143">
        <v>1936</v>
      </c>
      <c r="B1143">
        <v>26</v>
      </c>
      <c r="C1143">
        <v>81</v>
      </c>
      <c r="D1143">
        <v>61</v>
      </c>
      <c r="E1143">
        <v>91</v>
      </c>
      <c r="F1143">
        <v>134</v>
      </c>
      <c r="G1143">
        <v>179</v>
      </c>
      <c r="H1143">
        <v>204</v>
      </c>
      <c r="I1143">
        <v>177</v>
      </c>
      <c r="J1143">
        <v>213</v>
      </c>
      <c r="K1143">
        <v>132</v>
      </c>
      <c r="L1143">
        <v>151</v>
      </c>
      <c r="M1143">
        <v>57</v>
      </c>
      <c r="N1143">
        <v>64</v>
      </c>
    </row>
    <row r="1144" spans="1:14" x14ac:dyDescent="0.2">
      <c r="A1144">
        <v>1936</v>
      </c>
      <c r="B1144">
        <v>27</v>
      </c>
      <c r="C1144">
        <v>85</v>
      </c>
      <c r="D1144">
        <v>75</v>
      </c>
      <c r="E1144">
        <v>127</v>
      </c>
      <c r="F1144">
        <v>132</v>
      </c>
      <c r="G1144">
        <v>169</v>
      </c>
      <c r="H1144">
        <v>233</v>
      </c>
      <c r="I1144">
        <v>191</v>
      </c>
      <c r="J1144">
        <v>215</v>
      </c>
      <c r="K1144">
        <v>135</v>
      </c>
      <c r="L1144">
        <v>101</v>
      </c>
      <c r="M1144">
        <v>49</v>
      </c>
      <c r="N1144">
        <v>68</v>
      </c>
    </row>
    <row r="1145" spans="1:14" x14ac:dyDescent="0.2">
      <c r="A1145">
        <v>1936</v>
      </c>
      <c r="B1145">
        <v>28</v>
      </c>
      <c r="C1145">
        <v>85</v>
      </c>
      <c r="D1145">
        <v>48</v>
      </c>
      <c r="E1145">
        <v>144</v>
      </c>
      <c r="F1145">
        <v>150</v>
      </c>
      <c r="G1145">
        <v>136</v>
      </c>
      <c r="H1145">
        <v>225</v>
      </c>
      <c r="I1145">
        <v>165</v>
      </c>
      <c r="J1145">
        <v>236</v>
      </c>
      <c r="K1145">
        <v>139</v>
      </c>
      <c r="L1145">
        <v>108</v>
      </c>
      <c r="M1145">
        <v>51</v>
      </c>
      <c r="N1145">
        <v>87</v>
      </c>
    </row>
    <row r="1146" spans="1:14" x14ac:dyDescent="0.2">
      <c r="A1146">
        <v>1936</v>
      </c>
      <c r="B1146">
        <v>29</v>
      </c>
      <c r="C1146">
        <v>73</v>
      </c>
      <c r="D1146">
        <v>32</v>
      </c>
      <c r="E1146">
        <v>140</v>
      </c>
      <c r="F1146">
        <v>144</v>
      </c>
      <c r="G1146">
        <v>148</v>
      </c>
      <c r="H1146">
        <v>183</v>
      </c>
      <c r="I1146">
        <v>179</v>
      </c>
      <c r="J1146">
        <v>258</v>
      </c>
      <c r="K1146">
        <v>131</v>
      </c>
      <c r="L1146">
        <v>135</v>
      </c>
      <c r="M1146">
        <v>114</v>
      </c>
      <c r="N1146">
        <v>108</v>
      </c>
    </row>
    <row r="1147" spans="1:14" x14ac:dyDescent="0.2">
      <c r="A1147">
        <v>1936</v>
      </c>
      <c r="B1147">
        <v>30</v>
      </c>
      <c r="C1147">
        <v>91</v>
      </c>
      <c r="E1147">
        <v>141</v>
      </c>
      <c r="F1147">
        <v>150</v>
      </c>
      <c r="G1147">
        <v>119</v>
      </c>
      <c r="H1147">
        <v>190</v>
      </c>
      <c r="I1147">
        <v>183</v>
      </c>
      <c r="J1147">
        <v>227</v>
      </c>
      <c r="K1147">
        <v>130</v>
      </c>
      <c r="L1147">
        <v>157</v>
      </c>
      <c r="M1147">
        <v>114</v>
      </c>
      <c r="N1147">
        <v>84</v>
      </c>
    </row>
    <row r="1148" spans="1:14" x14ac:dyDescent="0.2">
      <c r="A1148">
        <v>1936</v>
      </c>
      <c r="B1148">
        <v>31</v>
      </c>
      <c r="C1148">
        <v>96</v>
      </c>
      <c r="E1148">
        <v>136</v>
      </c>
      <c r="G1148">
        <v>118</v>
      </c>
      <c r="I1148">
        <v>198</v>
      </c>
      <c r="J1148">
        <v>196</v>
      </c>
      <c r="L1148">
        <v>95</v>
      </c>
      <c r="N1148">
        <v>98</v>
      </c>
    </row>
    <row r="1149" spans="1:14" x14ac:dyDescent="0.2">
      <c r="A1149">
        <v>1937</v>
      </c>
      <c r="B1149">
        <v>1</v>
      </c>
      <c r="C1149">
        <v>91</v>
      </c>
      <c r="D1149">
        <v>83</v>
      </c>
      <c r="E1149">
        <v>48</v>
      </c>
      <c r="F1149">
        <v>109</v>
      </c>
      <c r="G1149">
        <v>183</v>
      </c>
      <c r="H1149">
        <v>145</v>
      </c>
      <c r="I1149">
        <v>213</v>
      </c>
      <c r="J1149">
        <v>247</v>
      </c>
      <c r="K1149">
        <v>194</v>
      </c>
      <c r="L1149">
        <v>183</v>
      </c>
      <c r="M1149">
        <v>119</v>
      </c>
      <c r="N1149">
        <v>96</v>
      </c>
    </row>
    <row r="1150" spans="1:14" x14ac:dyDescent="0.2">
      <c r="A1150">
        <v>1937</v>
      </c>
      <c r="B1150">
        <v>2</v>
      </c>
      <c r="C1150">
        <v>107</v>
      </c>
      <c r="D1150">
        <v>110</v>
      </c>
      <c r="E1150">
        <v>50</v>
      </c>
      <c r="F1150">
        <v>96</v>
      </c>
      <c r="G1150">
        <v>181</v>
      </c>
      <c r="H1150">
        <v>155</v>
      </c>
      <c r="I1150">
        <v>238</v>
      </c>
      <c r="J1150">
        <v>247</v>
      </c>
      <c r="K1150">
        <v>212</v>
      </c>
      <c r="L1150">
        <v>180</v>
      </c>
      <c r="M1150">
        <v>121</v>
      </c>
      <c r="N1150">
        <v>73</v>
      </c>
    </row>
    <row r="1151" spans="1:14" x14ac:dyDescent="0.2">
      <c r="A1151">
        <v>1937</v>
      </c>
      <c r="B1151">
        <v>3</v>
      </c>
      <c r="C1151">
        <v>105</v>
      </c>
      <c r="D1151">
        <v>113</v>
      </c>
      <c r="E1151">
        <v>74</v>
      </c>
      <c r="F1151">
        <v>137</v>
      </c>
      <c r="G1151">
        <v>199</v>
      </c>
      <c r="H1151">
        <v>152</v>
      </c>
      <c r="I1151">
        <v>267</v>
      </c>
      <c r="J1151">
        <v>260</v>
      </c>
      <c r="K1151">
        <v>204</v>
      </c>
      <c r="L1151">
        <v>162</v>
      </c>
      <c r="M1151">
        <v>108</v>
      </c>
      <c r="N1151">
        <v>63</v>
      </c>
    </row>
    <row r="1152" spans="1:14" x14ac:dyDescent="0.2">
      <c r="A1152">
        <v>1937</v>
      </c>
      <c r="B1152">
        <v>4</v>
      </c>
      <c r="C1152">
        <v>93</v>
      </c>
      <c r="D1152">
        <v>112</v>
      </c>
      <c r="E1152">
        <v>59</v>
      </c>
      <c r="F1152">
        <v>102</v>
      </c>
      <c r="G1152">
        <v>153</v>
      </c>
      <c r="H1152">
        <v>191</v>
      </c>
      <c r="I1152">
        <v>161</v>
      </c>
      <c r="J1152">
        <v>251</v>
      </c>
      <c r="K1152">
        <v>203</v>
      </c>
      <c r="L1152">
        <v>159</v>
      </c>
      <c r="M1152">
        <v>116</v>
      </c>
      <c r="N1152">
        <v>38</v>
      </c>
    </row>
    <row r="1153" spans="1:14" x14ac:dyDescent="0.2">
      <c r="A1153">
        <v>1937</v>
      </c>
      <c r="B1153">
        <v>5</v>
      </c>
      <c r="C1153">
        <v>103</v>
      </c>
      <c r="D1153">
        <v>85</v>
      </c>
      <c r="E1153">
        <v>36</v>
      </c>
      <c r="F1153">
        <v>125</v>
      </c>
      <c r="G1153">
        <v>131</v>
      </c>
      <c r="H1153">
        <v>195</v>
      </c>
      <c r="I1153">
        <v>181</v>
      </c>
      <c r="J1153">
        <v>240</v>
      </c>
      <c r="K1153">
        <v>206</v>
      </c>
      <c r="L1153">
        <v>149</v>
      </c>
      <c r="M1153">
        <v>96</v>
      </c>
      <c r="N1153">
        <v>45</v>
      </c>
    </row>
    <row r="1154" spans="1:14" x14ac:dyDescent="0.2">
      <c r="A1154">
        <v>1937</v>
      </c>
      <c r="B1154">
        <v>6</v>
      </c>
      <c r="C1154">
        <v>114</v>
      </c>
      <c r="D1154">
        <v>85</v>
      </c>
      <c r="E1154">
        <v>30</v>
      </c>
      <c r="F1154">
        <v>136</v>
      </c>
      <c r="G1154">
        <v>143</v>
      </c>
      <c r="H1154">
        <v>223</v>
      </c>
      <c r="I1154">
        <v>181</v>
      </c>
      <c r="J1154">
        <v>276</v>
      </c>
      <c r="K1154">
        <v>228</v>
      </c>
      <c r="L1154">
        <v>142</v>
      </c>
      <c r="M1154">
        <v>95</v>
      </c>
      <c r="N1154">
        <v>31</v>
      </c>
    </row>
    <row r="1155" spans="1:14" x14ac:dyDescent="0.2">
      <c r="A1155">
        <v>1937</v>
      </c>
      <c r="B1155">
        <v>7</v>
      </c>
      <c r="C1155">
        <v>81</v>
      </c>
      <c r="D1155">
        <v>60</v>
      </c>
      <c r="E1155">
        <v>29</v>
      </c>
      <c r="F1155">
        <v>142</v>
      </c>
      <c r="G1155">
        <v>163</v>
      </c>
      <c r="H1155">
        <v>195</v>
      </c>
      <c r="I1155">
        <v>170</v>
      </c>
      <c r="J1155">
        <v>226</v>
      </c>
      <c r="K1155">
        <v>232</v>
      </c>
      <c r="L1155">
        <v>135</v>
      </c>
      <c r="M1155">
        <v>99</v>
      </c>
      <c r="N1155">
        <v>22</v>
      </c>
    </row>
    <row r="1156" spans="1:14" x14ac:dyDescent="0.2">
      <c r="A1156">
        <v>1937</v>
      </c>
      <c r="B1156">
        <v>8</v>
      </c>
      <c r="C1156">
        <v>69</v>
      </c>
      <c r="D1156">
        <v>71</v>
      </c>
      <c r="E1156">
        <v>31</v>
      </c>
      <c r="F1156">
        <v>139</v>
      </c>
      <c r="G1156">
        <v>132</v>
      </c>
      <c r="H1156">
        <v>171</v>
      </c>
      <c r="I1156">
        <v>187</v>
      </c>
      <c r="J1156">
        <v>223</v>
      </c>
      <c r="K1156">
        <v>180</v>
      </c>
      <c r="L1156">
        <v>149</v>
      </c>
      <c r="M1156">
        <v>105</v>
      </c>
      <c r="N1156">
        <v>21</v>
      </c>
    </row>
    <row r="1157" spans="1:14" x14ac:dyDescent="0.2">
      <c r="A1157">
        <v>1937</v>
      </c>
      <c r="B1157">
        <v>9</v>
      </c>
      <c r="C1157">
        <v>69</v>
      </c>
      <c r="D1157">
        <v>66</v>
      </c>
      <c r="E1157">
        <v>34</v>
      </c>
      <c r="F1157">
        <v>151</v>
      </c>
      <c r="G1157">
        <v>109</v>
      </c>
      <c r="H1157">
        <v>197</v>
      </c>
      <c r="I1157">
        <v>173</v>
      </c>
      <c r="J1157">
        <v>231</v>
      </c>
      <c r="K1157">
        <v>139</v>
      </c>
      <c r="L1157">
        <v>153</v>
      </c>
      <c r="M1157">
        <v>84</v>
      </c>
      <c r="N1157">
        <v>23</v>
      </c>
    </row>
    <row r="1158" spans="1:14" x14ac:dyDescent="0.2">
      <c r="A1158">
        <v>1937</v>
      </c>
      <c r="B1158">
        <v>10</v>
      </c>
      <c r="C1158">
        <v>77</v>
      </c>
      <c r="D1158">
        <v>72</v>
      </c>
      <c r="E1158">
        <v>33</v>
      </c>
      <c r="F1158">
        <v>145</v>
      </c>
      <c r="G1158">
        <v>140</v>
      </c>
      <c r="H1158">
        <v>231</v>
      </c>
      <c r="I1158">
        <v>173</v>
      </c>
      <c r="J1158">
        <v>223</v>
      </c>
      <c r="K1158">
        <v>151</v>
      </c>
      <c r="L1158">
        <v>144</v>
      </c>
      <c r="M1158">
        <v>68</v>
      </c>
      <c r="N1158">
        <v>38</v>
      </c>
    </row>
    <row r="1159" spans="1:14" x14ac:dyDescent="0.2">
      <c r="A1159">
        <v>1937</v>
      </c>
      <c r="B1159">
        <v>11</v>
      </c>
      <c r="C1159">
        <v>96</v>
      </c>
      <c r="D1159">
        <v>62</v>
      </c>
      <c r="E1159">
        <v>66</v>
      </c>
      <c r="F1159">
        <v>121</v>
      </c>
      <c r="G1159">
        <v>116</v>
      </c>
      <c r="H1159">
        <v>237</v>
      </c>
      <c r="I1159">
        <v>194</v>
      </c>
      <c r="J1159">
        <v>235</v>
      </c>
      <c r="K1159">
        <v>141</v>
      </c>
      <c r="L1159">
        <v>132</v>
      </c>
      <c r="M1159">
        <v>87</v>
      </c>
      <c r="N1159">
        <v>48</v>
      </c>
    </row>
    <row r="1160" spans="1:14" x14ac:dyDescent="0.2">
      <c r="A1160">
        <v>1937</v>
      </c>
      <c r="B1160">
        <v>12</v>
      </c>
      <c r="C1160">
        <v>109</v>
      </c>
      <c r="D1160">
        <v>63</v>
      </c>
      <c r="E1160">
        <v>62</v>
      </c>
      <c r="F1160">
        <v>125</v>
      </c>
      <c r="G1160">
        <v>122</v>
      </c>
      <c r="H1160">
        <v>207</v>
      </c>
      <c r="I1160">
        <v>213</v>
      </c>
      <c r="J1160">
        <v>252</v>
      </c>
      <c r="K1160">
        <v>143</v>
      </c>
      <c r="L1160">
        <v>131</v>
      </c>
      <c r="M1160">
        <v>86</v>
      </c>
      <c r="N1160">
        <v>45</v>
      </c>
    </row>
    <row r="1161" spans="1:14" x14ac:dyDescent="0.2">
      <c r="A1161">
        <v>1937</v>
      </c>
      <c r="B1161">
        <v>13</v>
      </c>
      <c r="C1161">
        <v>95</v>
      </c>
      <c r="D1161">
        <v>85</v>
      </c>
      <c r="E1161">
        <v>56</v>
      </c>
      <c r="F1161">
        <v>110</v>
      </c>
      <c r="G1161">
        <v>122</v>
      </c>
      <c r="H1161">
        <v>194</v>
      </c>
      <c r="I1161">
        <v>233</v>
      </c>
      <c r="J1161">
        <v>217</v>
      </c>
      <c r="K1161">
        <v>143</v>
      </c>
      <c r="L1161">
        <v>121</v>
      </c>
      <c r="M1161">
        <v>51</v>
      </c>
      <c r="N1161">
        <v>57</v>
      </c>
    </row>
    <row r="1162" spans="1:14" x14ac:dyDescent="0.2">
      <c r="A1162">
        <v>1937</v>
      </c>
      <c r="B1162">
        <v>14</v>
      </c>
      <c r="C1162">
        <v>48</v>
      </c>
      <c r="D1162">
        <v>120</v>
      </c>
      <c r="E1162">
        <v>37</v>
      </c>
      <c r="F1162">
        <v>111</v>
      </c>
      <c r="G1162">
        <v>162</v>
      </c>
      <c r="H1162">
        <v>189</v>
      </c>
      <c r="I1162">
        <v>256</v>
      </c>
      <c r="J1162">
        <v>173</v>
      </c>
      <c r="K1162">
        <v>161</v>
      </c>
      <c r="L1162">
        <v>136</v>
      </c>
      <c r="M1162">
        <v>59</v>
      </c>
      <c r="N1162">
        <v>32</v>
      </c>
    </row>
    <row r="1163" spans="1:14" x14ac:dyDescent="0.2">
      <c r="A1163">
        <v>1937</v>
      </c>
      <c r="B1163">
        <v>15</v>
      </c>
      <c r="C1163">
        <v>53</v>
      </c>
      <c r="D1163">
        <v>113</v>
      </c>
      <c r="E1163">
        <v>57</v>
      </c>
      <c r="F1163">
        <v>113</v>
      </c>
      <c r="G1163">
        <v>127</v>
      </c>
      <c r="H1163">
        <v>175</v>
      </c>
      <c r="I1163">
        <v>203</v>
      </c>
      <c r="J1163">
        <v>178</v>
      </c>
      <c r="K1163">
        <v>163</v>
      </c>
      <c r="L1163">
        <v>150</v>
      </c>
      <c r="M1163">
        <v>85</v>
      </c>
      <c r="N1163">
        <v>44</v>
      </c>
    </row>
    <row r="1164" spans="1:14" x14ac:dyDescent="0.2">
      <c r="A1164">
        <v>1937</v>
      </c>
      <c r="B1164">
        <v>16</v>
      </c>
      <c r="C1164">
        <v>66</v>
      </c>
      <c r="D1164">
        <v>81</v>
      </c>
      <c r="E1164">
        <v>81</v>
      </c>
      <c r="F1164">
        <v>124</v>
      </c>
      <c r="G1164">
        <v>151</v>
      </c>
      <c r="H1164">
        <v>165</v>
      </c>
      <c r="I1164">
        <v>199</v>
      </c>
      <c r="J1164">
        <v>180</v>
      </c>
      <c r="K1164">
        <v>161</v>
      </c>
      <c r="L1164">
        <v>138</v>
      </c>
      <c r="M1164">
        <v>66</v>
      </c>
      <c r="N1164">
        <v>45</v>
      </c>
    </row>
    <row r="1165" spans="1:14" x14ac:dyDescent="0.2">
      <c r="A1165">
        <v>1937</v>
      </c>
      <c r="B1165">
        <v>17</v>
      </c>
      <c r="C1165">
        <v>77</v>
      </c>
      <c r="D1165">
        <v>86</v>
      </c>
      <c r="E1165">
        <v>116</v>
      </c>
      <c r="F1165">
        <v>90</v>
      </c>
      <c r="G1165">
        <v>172</v>
      </c>
      <c r="H1165">
        <v>155</v>
      </c>
      <c r="I1165">
        <v>209</v>
      </c>
      <c r="J1165">
        <v>199</v>
      </c>
      <c r="K1165">
        <v>147</v>
      </c>
      <c r="L1165">
        <v>146</v>
      </c>
      <c r="M1165">
        <v>56</v>
      </c>
      <c r="N1165">
        <v>41</v>
      </c>
    </row>
    <row r="1166" spans="1:14" x14ac:dyDescent="0.2">
      <c r="A1166">
        <v>1937</v>
      </c>
      <c r="B1166">
        <v>18</v>
      </c>
      <c r="C1166">
        <v>74</v>
      </c>
      <c r="D1166">
        <v>101</v>
      </c>
      <c r="E1166">
        <v>119</v>
      </c>
      <c r="F1166">
        <v>109</v>
      </c>
      <c r="G1166">
        <v>170</v>
      </c>
      <c r="H1166">
        <v>152</v>
      </c>
      <c r="I1166">
        <v>235</v>
      </c>
      <c r="J1166">
        <v>203</v>
      </c>
      <c r="K1166">
        <v>168</v>
      </c>
      <c r="L1166">
        <v>138</v>
      </c>
      <c r="M1166">
        <v>51</v>
      </c>
      <c r="N1166">
        <v>21</v>
      </c>
    </row>
    <row r="1167" spans="1:14" x14ac:dyDescent="0.2">
      <c r="A1167">
        <v>1937</v>
      </c>
      <c r="B1167">
        <v>19</v>
      </c>
      <c r="C1167">
        <v>61</v>
      </c>
      <c r="D1167">
        <v>113</v>
      </c>
      <c r="E1167">
        <v>116</v>
      </c>
      <c r="F1167">
        <v>129</v>
      </c>
      <c r="G1167">
        <v>169</v>
      </c>
      <c r="H1167">
        <v>162</v>
      </c>
      <c r="I1167">
        <v>207</v>
      </c>
      <c r="J1167">
        <v>182</v>
      </c>
      <c r="K1167">
        <v>150</v>
      </c>
      <c r="L1167">
        <v>127</v>
      </c>
      <c r="M1167">
        <v>61</v>
      </c>
      <c r="N1167">
        <v>20</v>
      </c>
    </row>
    <row r="1168" spans="1:14" x14ac:dyDescent="0.2">
      <c r="A1168">
        <v>1937</v>
      </c>
      <c r="B1168">
        <v>20</v>
      </c>
      <c r="C1168">
        <v>77</v>
      </c>
      <c r="D1168">
        <v>77</v>
      </c>
      <c r="E1168">
        <v>111</v>
      </c>
      <c r="F1168">
        <v>99</v>
      </c>
      <c r="G1168">
        <v>163</v>
      </c>
      <c r="H1168">
        <v>171</v>
      </c>
      <c r="I1168">
        <v>213</v>
      </c>
      <c r="J1168">
        <v>190</v>
      </c>
      <c r="K1168">
        <v>148</v>
      </c>
      <c r="L1168">
        <v>104</v>
      </c>
      <c r="M1168">
        <v>47</v>
      </c>
      <c r="N1168">
        <v>31</v>
      </c>
    </row>
    <row r="1169" spans="1:14" x14ac:dyDescent="0.2">
      <c r="A1169">
        <v>1937</v>
      </c>
      <c r="B1169">
        <v>21</v>
      </c>
      <c r="C1169">
        <v>118</v>
      </c>
      <c r="D1169">
        <v>74</v>
      </c>
      <c r="E1169">
        <v>73</v>
      </c>
      <c r="F1169">
        <v>119</v>
      </c>
      <c r="G1169">
        <v>148</v>
      </c>
      <c r="H1169">
        <v>194</v>
      </c>
      <c r="I1169">
        <v>192</v>
      </c>
      <c r="J1169">
        <v>195</v>
      </c>
      <c r="K1169">
        <v>155</v>
      </c>
      <c r="L1169">
        <v>120</v>
      </c>
      <c r="M1169">
        <v>57</v>
      </c>
      <c r="N1169">
        <v>89</v>
      </c>
    </row>
    <row r="1170" spans="1:14" x14ac:dyDescent="0.2">
      <c r="A1170">
        <v>1937</v>
      </c>
      <c r="B1170">
        <v>22</v>
      </c>
      <c r="C1170">
        <v>117</v>
      </c>
      <c r="D1170">
        <v>59</v>
      </c>
      <c r="E1170">
        <v>49</v>
      </c>
      <c r="F1170">
        <v>147</v>
      </c>
      <c r="G1170">
        <v>163</v>
      </c>
      <c r="H1170">
        <v>185</v>
      </c>
      <c r="I1170">
        <v>170</v>
      </c>
      <c r="J1170">
        <v>209</v>
      </c>
      <c r="K1170">
        <v>174</v>
      </c>
      <c r="L1170">
        <v>123</v>
      </c>
      <c r="M1170">
        <v>64</v>
      </c>
      <c r="N1170">
        <v>113</v>
      </c>
    </row>
    <row r="1171" spans="1:14" x14ac:dyDescent="0.2">
      <c r="A1171">
        <v>1937</v>
      </c>
      <c r="B1171">
        <v>23</v>
      </c>
      <c r="C1171">
        <v>107</v>
      </c>
      <c r="D1171">
        <v>77</v>
      </c>
      <c r="E1171">
        <v>55</v>
      </c>
      <c r="F1171">
        <v>152</v>
      </c>
      <c r="G1171">
        <v>180</v>
      </c>
      <c r="H1171">
        <v>183</v>
      </c>
      <c r="I1171">
        <v>186</v>
      </c>
      <c r="J1171">
        <v>227</v>
      </c>
      <c r="K1171">
        <v>189</v>
      </c>
      <c r="L1171">
        <v>114</v>
      </c>
      <c r="M1171">
        <v>83</v>
      </c>
      <c r="N1171">
        <v>105</v>
      </c>
    </row>
    <row r="1172" spans="1:14" x14ac:dyDescent="0.2">
      <c r="A1172">
        <v>1937</v>
      </c>
      <c r="B1172">
        <v>24</v>
      </c>
      <c r="C1172">
        <v>107</v>
      </c>
      <c r="D1172">
        <v>61</v>
      </c>
      <c r="E1172">
        <v>80</v>
      </c>
      <c r="F1172">
        <v>153</v>
      </c>
      <c r="G1172">
        <v>204</v>
      </c>
      <c r="H1172">
        <v>178</v>
      </c>
      <c r="I1172">
        <v>179</v>
      </c>
      <c r="J1172">
        <v>237</v>
      </c>
      <c r="K1172">
        <v>171</v>
      </c>
      <c r="L1172">
        <v>115</v>
      </c>
      <c r="M1172">
        <v>72</v>
      </c>
      <c r="N1172">
        <v>119</v>
      </c>
    </row>
    <row r="1173" spans="1:14" x14ac:dyDescent="0.2">
      <c r="A1173">
        <v>1937</v>
      </c>
      <c r="B1173">
        <v>25</v>
      </c>
      <c r="C1173">
        <v>85</v>
      </c>
      <c r="D1173">
        <v>82</v>
      </c>
      <c r="E1173">
        <v>78</v>
      </c>
      <c r="F1173">
        <v>147</v>
      </c>
      <c r="G1173">
        <v>225</v>
      </c>
      <c r="H1173">
        <v>190</v>
      </c>
      <c r="I1173">
        <v>172</v>
      </c>
      <c r="J1173">
        <v>231</v>
      </c>
      <c r="K1173">
        <v>172</v>
      </c>
      <c r="L1173">
        <v>138</v>
      </c>
      <c r="M1173">
        <v>58</v>
      </c>
      <c r="N1173">
        <v>79</v>
      </c>
    </row>
    <row r="1174" spans="1:14" x14ac:dyDescent="0.2">
      <c r="A1174">
        <v>1937</v>
      </c>
      <c r="B1174">
        <v>26</v>
      </c>
      <c r="C1174">
        <v>20</v>
      </c>
      <c r="D1174">
        <v>87</v>
      </c>
      <c r="E1174">
        <v>63</v>
      </c>
      <c r="F1174">
        <v>131</v>
      </c>
      <c r="G1174">
        <v>184</v>
      </c>
      <c r="H1174">
        <v>183</v>
      </c>
      <c r="I1174">
        <v>163</v>
      </c>
      <c r="J1174">
        <v>187</v>
      </c>
      <c r="K1174">
        <v>207</v>
      </c>
      <c r="L1174">
        <v>138</v>
      </c>
      <c r="M1174">
        <v>59</v>
      </c>
      <c r="N1174">
        <v>79</v>
      </c>
    </row>
    <row r="1175" spans="1:14" x14ac:dyDescent="0.2">
      <c r="A1175">
        <v>1937</v>
      </c>
      <c r="B1175">
        <v>27</v>
      </c>
      <c r="C1175">
        <v>45</v>
      </c>
      <c r="D1175">
        <v>70</v>
      </c>
      <c r="E1175">
        <v>79</v>
      </c>
      <c r="F1175">
        <v>135</v>
      </c>
      <c r="G1175">
        <v>180</v>
      </c>
      <c r="H1175">
        <v>205</v>
      </c>
      <c r="I1175">
        <v>166</v>
      </c>
      <c r="J1175">
        <v>197</v>
      </c>
      <c r="K1175">
        <v>223</v>
      </c>
      <c r="L1175">
        <v>119</v>
      </c>
      <c r="M1175">
        <v>71</v>
      </c>
      <c r="N1175">
        <v>37</v>
      </c>
    </row>
    <row r="1176" spans="1:14" x14ac:dyDescent="0.2">
      <c r="A1176">
        <v>1937</v>
      </c>
      <c r="B1176">
        <v>28</v>
      </c>
      <c r="C1176">
        <v>9</v>
      </c>
      <c r="D1176">
        <v>21</v>
      </c>
      <c r="E1176">
        <v>84</v>
      </c>
      <c r="F1176">
        <v>121</v>
      </c>
      <c r="G1176">
        <v>221</v>
      </c>
      <c r="H1176">
        <v>195</v>
      </c>
      <c r="I1176">
        <v>196</v>
      </c>
      <c r="J1176">
        <v>197</v>
      </c>
      <c r="K1176">
        <v>171</v>
      </c>
      <c r="L1176">
        <v>144</v>
      </c>
      <c r="M1176">
        <v>57</v>
      </c>
      <c r="N1176">
        <v>67</v>
      </c>
    </row>
    <row r="1177" spans="1:14" x14ac:dyDescent="0.2">
      <c r="A1177">
        <v>1937</v>
      </c>
      <c r="B1177">
        <v>29</v>
      </c>
      <c r="C1177">
        <v>-6</v>
      </c>
      <c r="E1177">
        <v>77</v>
      </c>
      <c r="F1177">
        <v>130</v>
      </c>
      <c r="G1177">
        <v>238</v>
      </c>
      <c r="H1177">
        <v>156</v>
      </c>
      <c r="I1177">
        <v>210</v>
      </c>
      <c r="J1177">
        <v>214</v>
      </c>
      <c r="K1177">
        <v>181</v>
      </c>
      <c r="L1177">
        <v>127</v>
      </c>
      <c r="M1177">
        <v>103</v>
      </c>
      <c r="N1177">
        <v>50</v>
      </c>
    </row>
    <row r="1178" spans="1:14" x14ac:dyDescent="0.2">
      <c r="A1178">
        <v>1937</v>
      </c>
      <c r="B1178">
        <v>30</v>
      </c>
      <c r="C1178">
        <v>58</v>
      </c>
      <c r="E1178">
        <v>71</v>
      </c>
      <c r="F1178">
        <v>140</v>
      </c>
      <c r="G1178">
        <v>199</v>
      </c>
      <c r="H1178">
        <v>183</v>
      </c>
      <c r="I1178">
        <v>201</v>
      </c>
      <c r="J1178">
        <v>212</v>
      </c>
      <c r="K1178">
        <v>185</v>
      </c>
      <c r="L1178">
        <v>134</v>
      </c>
      <c r="M1178">
        <v>112</v>
      </c>
      <c r="N1178">
        <v>43</v>
      </c>
    </row>
    <row r="1179" spans="1:14" x14ac:dyDescent="0.2">
      <c r="A1179">
        <v>1937</v>
      </c>
      <c r="B1179">
        <v>31</v>
      </c>
      <c r="C1179">
        <v>86</v>
      </c>
      <c r="E1179">
        <v>103</v>
      </c>
      <c r="G1179">
        <v>171</v>
      </c>
      <c r="I1179">
        <v>219</v>
      </c>
      <c r="J1179">
        <v>218</v>
      </c>
      <c r="L1179">
        <v>127</v>
      </c>
      <c r="N1179">
        <v>51</v>
      </c>
    </row>
    <row r="1180" spans="1:14" x14ac:dyDescent="0.2">
      <c r="A1180">
        <v>1938</v>
      </c>
      <c r="B1180">
        <v>1</v>
      </c>
      <c r="C1180">
        <v>52</v>
      </c>
      <c r="D1180">
        <v>71</v>
      </c>
      <c r="E1180">
        <v>107</v>
      </c>
      <c r="F1180">
        <v>151</v>
      </c>
      <c r="G1180">
        <v>117</v>
      </c>
      <c r="H1180">
        <v>153</v>
      </c>
      <c r="I1180">
        <v>181</v>
      </c>
      <c r="J1180">
        <v>263</v>
      </c>
      <c r="K1180">
        <v>166</v>
      </c>
      <c r="L1180">
        <v>163</v>
      </c>
      <c r="M1180">
        <v>111</v>
      </c>
      <c r="N1180">
        <v>84</v>
      </c>
    </row>
    <row r="1181" spans="1:14" x14ac:dyDescent="0.2">
      <c r="A1181">
        <v>1938</v>
      </c>
      <c r="B1181">
        <v>2</v>
      </c>
      <c r="C1181">
        <v>64</v>
      </c>
      <c r="D1181">
        <v>91</v>
      </c>
      <c r="E1181">
        <v>108</v>
      </c>
      <c r="F1181">
        <v>125</v>
      </c>
      <c r="G1181">
        <v>128</v>
      </c>
      <c r="H1181">
        <v>131</v>
      </c>
      <c r="I1181">
        <v>187</v>
      </c>
      <c r="J1181">
        <v>235</v>
      </c>
      <c r="K1181">
        <v>165</v>
      </c>
      <c r="L1181">
        <v>133</v>
      </c>
      <c r="M1181">
        <v>117</v>
      </c>
      <c r="N1181">
        <v>92</v>
      </c>
    </row>
    <row r="1182" spans="1:14" x14ac:dyDescent="0.2">
      <c r="A1182">
        <v>1938</v>
      </c>
      <c r="B1182">
        <v>3</v>
      </c>
      <c r="C1182">
        <v>39</v>
      </c>
      <c r="D1182">
        <v>113</v>
      </c>
      <c r="E1182">
        <v>135</v>
      </c>
      <c r="F1182">
        <v>101</v>
      </c>
      <c r="G1182">
        <v>120</v>
      </c>
      <c r="H1182">
        <v>149</v>
      </c>
      <c r="I1182">
        <v>170</v>
      </c>
      <c r="J1182">
        <v>254</v>
      </c>
      <c r="K1182">
        <v>163</v>
      </c>
      <c r="L1182">
        <v>146</v>
      </c>
      <c r="M1182">
        <v>143</v>
      </c>
      <c r="N1182">
        <v>81</v>
      </c>
    </row>
    <row r="1183" spans="1:14" x14ac:dyDescent="0.2">
      <c r="A1183">
        <v>1938</v>
      </c>
      <c r="B1183">
        <v>4</v>
      </c>
      <c r="C1183">
        <v>59</v>
      </c>
      <c r="D1183">
        <v>103</v>
      </c>
      <c r="E1183">
        <v>141</v>
      </c>
      <c r="F1183">
        <v>102</v>
      </c>
      <c r="G1183">
        <v>152</v>
      </c>
      <c r="H1183">
        <v>201</v>
      </c>
      <c r="I1183">
        <v>174</v>
      </c>
      <c r="J1183">
        <v>237</v>
      </c>
      <c r="K1183">
        <v>165</v>
      </c>
      <c r="L1183">
        <v>138</v>
      </c>
      <c r="M1183">
        <v>160</v>
      </c>
      <c r="N1183">
        <v>120</v>
      </c>
    </row>
    <row r="1184" spans="1:14" x14ac:dyDescent="0.2">
      <c r="A1184">
        <v>1938</v>
      </c>
      <c r="B1184">
        <v>5</v>
      </c>
      <c r="C1184">
        <v>56</v>
      </c>
      <c r="D1184">
        <v>96</v>
      </c>
      <c r="E1184">
        <v>151</v>
      </c>
      <c r="F1184">
        <v>131</v>
      </c>
      <c r="G1184">
        <v>165</v>
      </c>
      <c r="H1184">
        <v>167</v>
      </c>
      <c r="I1184">
        <v>174</v>
      </c>
      <c r="J1184">
        <v>240</v>
      </c>
      <c r="K1184">
        <v>165</v>
      </c>
      <c r="L1184">
        <v>123</v>
      </c>
      <c r="M1184">
        <v>176</v>
      </c>
      <c r="N1184">
        <v>92</v>
      </c>
    </row>
    <row r="1185" spans="1:14" x14ac:dyDescent="0.2">
      <c r="A1185">
        <v>1938</v>
      </c>
      <c r="B1185">
        <v>6</v>
      </c>
      <c r="C1185">
        <v>59</v>
      </c>
      <c r="D1185">
        <v>79</v>
      </c>
      <c r="E1185">
        <v>138</v>
      </c>
      <c r="F1185">
        <v>155</v>
      </c>
      <c r="G1185">
        <v>145</v>
      </c>
      <c r="H1185">
        <v>174</v>
      </c>
      <c r="I1185">
        <v>187</v>
      </c>
      <c r="J1185">
        <v>252</v>
      </c>
      <c r="K1185">
        <v>173</v>
      </c>
      <c r="L1185">
        <v>135</v>
      </c>
      <c r="M1185">
        <v>149</v>
      </c>
      <c r="N1185">
        <v>98</v>
      </c>
    </row>
    <row r="1186" spans="1:14" x14ac:dyDescent="0.2">
      <c r="A1186">
        <v>1938</v>
      </c>
      <c r="B1186">
        <v>7</v>
      </c>
      <c r="C1186">
        <v>67</v>
      </c>
      <c r="D1186">
        <v>72</v>
      </c>
      <c r="E1186">
        <v>125</v>
      </c>
      <c r="F1186">
        <v>149</v>
      </c>
      <c r="G1186">
        <v>111</v>
      </c>
      <c r="H1186">
        <v>192</v>
      </c>
      <c r="I1186">
        <v>196</v>
      </c>
      <c r="J1186">
        <v>215</v>
      </c>
      <c r="K1186">
        <v>169</v>
      </c>
      <c r="L1186">
        <v>140</v>
      </c>
      <c r="M1186">
        <v>140</v>
      </c>
      <c r="N1186">
        <v>94</v>
      </c>
    </row>
    <row r="1187" spans="1:14" x14ac:dyDescent="0.2">
      <c r="A1187">
        <v>1938</v>
      </c>
      <c r="B1187">
        <v>8</v>
      </c>
      <c r="C1187">
        <v>65</v>
      </c>
      <c r="D1187">
        <v>74</v>
      </c>
      <c r="E1187">
        <v>145</v>
      </c>
      <c r="F1187">
        <v>113</v>
      </c>
      <c r="G1187">
        <v>130</v>
      </c>
      <c r="H1187">
        <v>195</v>
      </c>
      <c r="I1187">
        <v>169</v>
      </c>
      <c r="J1187">
        <v>234</v>
      </c>
      <c r="K1187">
        <v>184</v>
      </c>
      <c r="L1187">
        <v>163</v>
      </c>
      <c r="M1187">
        <v>138</v>
      </c>
      <c r="N1187">
        <v>79</v>
      </c>
    </row>
    <row r="1188" spans="1:14" x14ac:dyDescent="0.2">
      <c r="A1188">
        <v>1938</v>
      </c>
      <c r="B1188">
        <v>9</v>
      </c>
      <c r="C1188">
        <v>56</v>
      </c>
      <c r="D1188">
        <v>100</v>
      </c>
      <c r="E1188">
        <v>140</v>
      </c>
      <c r="F1188">
        <v>85</v>
      </c>
      <c r="G1188">
        <v>133</v>
      </c>
      <c r="H1188">
        <v>177</v>
      </c>
      <c r="I1188">
        <v>155</v>
      </c>
      <c r="J1188">
        <v>236</v>
      </c>
      <c r="K1188">
        <v>165</v>
      </c>
      <c r="L1188">
        <v>160</v>
      </c>
      <c r="M1188">
        <v>130</v>
      </c>
      <c r="N1188">
        <v>95</v>
      </c>
    </row>
    <row r="1189" spans="1:14" x14ac:dyDescent="0.2">
      <c r="A1189">
        <v>1938</v>
      </c>
      <c r="B1189">
        <v>10</v>
      </c>
      <c r="C1189">
        <v>38</v>
      </c>
      <c r="D1189">
        <v>100</v>
      </c>
      <c r="E1189">
        <v>135</v>
      </c>
      <c r="F1189">
        <v>112</v>
      </c>
      <c r="G1189">
        <v>157</v>
      </c>
      <c r="H1189">
        <v>157</v>
      </c>
      <c r="I1189">
        <v>178</v>
      </c>
      <c r="J1189">
        <v>211</v>
      </c>
      <c r="K1189">
        <v>167</v>
      </c>
      <c r="L1189">
        <v>146</v>
      </c>
      <c r="M1189">
        <v>138</v>
      </c>
      <c r="N1189">
        <v>102</v>
      </c>
    </row>
    <row r="1190" spans="1:14" x14ac:dyDescent="0.2">
      <c r="A1190">
        <v>1938</v>
      </c>
      <c r="B1190">
        <v>11</v>
      </c>
      <c r="C1190">
        <v>93</v>
      </c>
      <c r="D1190">
        <v>86</v>
      </c>
      <c r="E1190">
        <v>139</v>
      </c>
      <c r="F1190">
        <v>133</v>
      </c>
      <c r="G1190">
        <v>185</v>
      </c>
      <c r="H1190">
        <v>163</v>
      </c>
      <c r="I1190">
        <v>178</v>
      </c>
      <c r="J1190">
        <v>223</v>
      </c>
      <c r="K1190">
        <v>195</v>
      </c>
      <c r="L1190">
        <v>139</v>
      </c>
      <c r="M1190">
        <v>153</v>
      </c>
      <c r="N1190">
        <v>121</v>
      </c>
    </row>
    <row r="1191" spans="1:14" x14ac:dyDescent="0.2">
      <c r="A1191">
        <v>1938</v>
      </c>
      <c r="B1191">
        <v>12</v>
      </c>
      <c r="C1191">
        <v>112</v>
      </c>
      <c r="D1191">
        <v>94</v>
      </c>
      <c r="E1191">
        <v>139</v>
      </c>
      <c r="F1191">
        <v>164</v>
      </c>
      <c r="G1191">
        <v>166</v>
      </c>
      <c r="H1191">
        <v>173</v>
      </c>
      <c r="I1191">
        <v>168</v>
      </c>
      <c r="J1191">
        <v>208</v>
      </c>
      <c r="K1191">
        <v>223</v>
      </c>
      <c r="L1191">
        <v>154</v>
      </c>
      <c r="M1191">
        <v>163</v>
      </c>
      <c r="N1191">
        <v>118</v>
      </c>
    </row>
    <row r="1192" spans="1:14" x14ac:dyDescent="0.2">
      <c r="A1192">
        <v>1938</v>
      </c>
      <c r="B1192">
        <v>13</v>
      </c>
      <c r="C1192">
        <v>98</v>
      </c>
      <c r="D1192">
        <v>53</v>
      </c>
      <c r="E1192">
        <v>134</v>
      </c>
      <c r="F1192">
        <v>141</v>
      </c>
      <c r="G1192">
        <v>175</v>
      </c>
      <c r="H1192">
        <v>196</v>
      </c>
      <c r="I1192">
        <v>200</v>
      </c>
      <c r="J1192">
        <v>184</v>
      </c>
      <c r="K1192">
        <v>218</v>
      </c>
      <c r="L1192">
        <v>171</v>
      </c>
      <c r="M1192">
        <v>161</v>
      </c>
      <c r="N1192">
        <v>109</v>
      </c>
    </row>
    <row r="1193" spans="1:14" x14ac:dyDescent="0.2">
      <c r="A1193">
        <v>1938</v>
      </c>
      <c r="B1193">
        <v>14</v>
      </c>
      <c r="C1193">
        <v>110</v>
      </c>
      <c r="D1193">
        <v>33</v>
      </c>
      <c r="E1193">
        <v>146</v>
      </c>
      <c r="F1193">
        <v>137</v>
      </c>
      <c r="G1193">
        <v>190</v>
      </c>
      <c r="H1193">
        <v>213</v>
      </c>
      <c r="I1193">
        <v>176</v>
      </c>
      <c r="J1193">
        <v>201</v>
      </c>
      <c r="K1193">
        <v>183</v>
      </c>
      <c r="L1193">
        <v>149</v>
      </c>
      <c r="M1193">
        <v>147</v>
      </c>
      <c r="N1193">
        <v>109</v>
      </c>
    </row>
    <row r="1194" spans="1:14" x14ac:dyDescent="0.2">
      <c r="A1194">
        <v>1938</v>
      </c>
      <c r="B1194">
        <v>15</v>
      </c>
      <c r="C1194">
        <v>89</v>
      </c>
      <c r="D1194">
        <v>33</v>
      </c>
      <c r="E1194">
        <v>125</v>
      </c>
      <c r="F1194">
        <v>136</v>
      </c>
      <c r="G1194">
        <v>166</v>
      </c>
      <c r="H1194">
        <v>183</v>
      </c>
      <c r="I1194">
        <v>167</v>
      </c>
      <c r="J1194">
        <v>217</v>
      </c>
      <c r="K1194">
        <v>155</v>
      </c>
      <c r="L1194">
        <v>153</v>
      </c>
      <c r="M1194">
        <v>120</v>
      </c>
      <c r="N1194">
        <v>93</v>
      </c>
    </row>
    <row r="1195" spans="1:14" x14ac:dyDescent="0.2">
      <c r="A1195">
        <v>1938</v>
      </c>
      <c r="B1195">
        <v>16</v>
      </c>
      <c r="C1195">
        <v>111</v>
      </c>
      <c r="D1195">
        <v>41</v>
      </c>
      <c r="E1195">
        <v>136</v>
      </c>
      <c r="F1195">
        <v>149</v>
      </c>
      <c r="G1195">
        <v>155</v>
      </c>
      <c r="H1195">
        <v>209</v>
      </c>
      <c r="I1195">
        <v>169</v>
      </c>
      <c r="J1195">
        <v>193</v>
      </c>
      <c r="K1195">
        <v>170</v>
      </c>
      <c r="L1195">
        <v>161</v>
      </c>
      <c r="M1195">
        <v>123</v>
      </c>
      <c r="N1195">
        <v>93</v>
      </c>
    </row>
    <row r="1196" spans="1:14" x14ac:dyDescent="0.2">
      <c r="A1196">
        <v>1938</v>
      </c>
      <c r="B1196">
        <v>17</v>
      </c>
      <c r="C1196">
        <v>71</v>
      </c>
      <c r="D1196">
        <v>45</v>
      </c>
      <c r="E1196">
        <v>130</v>
      </c>
      <c r="F1196">
        <v>99</v>
      </c>
      <c r="G1196">
        <v>141</v>
      </c>
      <c r="H1196">
        <v>233</v>
      </c>
      <c r="I1196">
        <v>187</v>
      </c>
      <c r="J1196">
        <v>180</v>
      </c>
      <c r="K1196">
        <v>177</v>
      </c>
      <c r="L1196">
        <v>148</v>
      </c>
      <c r="M1196">
        <v>126</v>
      </c>
      <c r="N1196">
        <v>54</v>
      </c>
    </row>
    <row r="1197" spans="1:14" x14ac:dyDescent="0.2">
      <c r="A1197">
        <v>1938</v>
      </c>
      <c r="B1197">
        <v>18</v>
      </c>
      <c r="C1197">
        <v>89</v>
      </c>
      <c r="D1197">
        <v>83</v>
      </c>
      <c r="E1197">
        <v>135</v>
      </c>
      <c r="F1197">
        <v>91</v>
      </c>
      <c r="G1197">
        <v>124</v>
      </c>
      <c r="H1197">
        <v>209</v>
      </c>
      <c r="I1197">
        <v>200</v>
      </c>
      <c r="J1197">
        <v>194</v>
      </c>
      <c r="K1197">
        <v>189</v>
      </c>
      <c r="L1197">
        <v>137</v>
      </c>
      <c r="M1197">
        <v>127</v>
      </c>
      <c r="N1197">
        <v>-2</v>
      </c>
    </row>
    <row r="1198" spans="1:14" x14ac:dyDescent="0.2">
      <c r="A1198">
        <v>1938</v>
      </c>
      <c r="B1198">
        <v>19</v>
      </c>
      <c r="C1198">
        <v>87</v>
      </c>
      <c r="D1198">
        <v>63</v>
      </c>
      <c r="E1198">
        <v>153</v>
      </c>
      <c r="F1198">
        <v>111</v>
      </c>
      <c r="G1198">
        <v>121</v>
      </c>
      <c r="H1198">
        <v>192</v>
      </c>
      <c r="I1198">
        <v>219</v>
      </c>
      <c r="J1198">
        <v>184</v>
      </c>
      <c r="K1198">
        <v>174</v>
      </c>
      <c r="L1198">
        <v>132</v>
      </c>
      <c r="M1198">
        <v>96</v>
      </c>
      <c r="N1198">
        <v>-20</v>
      </c>
    </row>
    <row r="1199" spans="1:14" x14ac:dyDescent="0.2">
      <c r="A1199">
        <v>1938</v>
      </c>
      <c r="B1199">
        <v>20</v>
      </c>
      <c r="C1199">
        <v>102</v>
      </c>
      <c r="D1199">
        <v>58</v>
      </c>
      <c r="E1199">
        <v>163</v>
      </c>
      <c r="F1199">
        <v>125</v>
      </c>
      <c r="G1199">
        <v>150</v>
      </c>
      <c r="H1199">
        <v>190</v>
      </c>
      <c r="I1199">
        <v>215</v>
      </c>
      <c r="J1199">
        <v>179</v>
      </c>
      <c r="K1199">
        <v>176</v>
      </c>
      <c r="L1199">
        <v>154</v>
      </c>
      <c r="M1199">
        <v>85</v>
      </c>
      <c r="N1199">
        <v>-22</v>
      </c>
    </row>
    <row r="1200" spans="1:14" x14ac:dyDescent="0.2">
      <c r="A1200">
        <v>1938</v>
      </c>
      <c r="B1200">
        <v>21</v>
      </c>
      <c r="C1200">
        <v>97</v>
      </c>
      <c r="D1200">
        <v>41</v>
      </c>
      <c r="E1200">
        <v>130</v>
      </c>
      <c r="F1200">
        <v>125</v>
      </c>
      <c r="G1200">
        <v>176</v>
      </c>
      <c r="H1200">
        <v>205</v>
      </c>
      <c r="I1200">
        <v>214</v>
      </c>
      <c r="J1200">
        <v>177</v>
      </c>
      <c r="K1200">
        <v>170</v>
      </c>
      <c r="L1200">
        <v>151</v>
      </c>
      <c r="M1200">
        <v>64</v>
      </c>
      <c r="N1200">
        <v>8</v>
      </c>
    </row>
    <row r="1201" spans="1:14" x14ac:dyDescent="0.2">
      <c r="A1201">
        <v>1938</v>
      </c>
      <c r="B1201">
        <v>22</v>
      </c>
      <c r="C1201">
        <v>107</v>
      </c>
      <c r="D1201">
        <v>38</v>
      </c>
      <c r="E1201">
        <v>140</v>
      </c>
      <c r="F1201">
        <v>122</v>
      </c>
      <c r="G1201">
        <v>203</v>
      </c>
      <c r="H1201">
        <v>202</v>
      </c>
      <c r="I1201">
        <v>222</v>
      </c>
      <c r="J1201">
        <v>165</v>
      </c>
      <c r="K1201">
        <v>195</v>
      </c>
      <c r="L1201">
        <v>122</v>
      </c>
      <c r="M1201">
        <v>121</v>
      </c>
      <c r="N1201">
        <v>25</v>
      </c>
    </row>
    <row r="1202" spans="1:14" x14ac:dyDescent="0.2">
      <c r="A1202">
        <v>1938</v>
      </c>
      <c r="B1202">
        <v>23</v>
      </c>
      <c r="C1202">
        <v>100</v>
      </c>
      <c r="D1202">
        <v>62</v>
      </c>
      <c r="E1202">
        <v>160</v>
      </c>
      <c r="F1202">
        <v>107</v>
      </c>
      <c r="G1202">
        <v>169</v>
      </c>
      <c r="H1202">
        <v>195</v>
      </c>
      <c r="I1202">
        <v>230</v>
      </c>
      <c r="J1202">
        <v>201</v>
      </c>
      <c r="K1202">
        <v>213</v>
      </c>
      <c r="L1202">
        <v>132</v>
      </c>
      <c r="M1202">
        <v>119</v>
      </c>
      <c r="N1202">
        <v>23</v>
      </c>
    </row>
    <row r="1203" spans="1:14" x14ac:dyDescent="0.2">
      <c r="A1203">
        <v>1938</v>
      </c>
      <c r="B1203">
        <v>24</v>
      </c>
      <c r="C1203">
        <v>115</v>
      </c>
      <c r="D1203">
        <v>69</v>
      </c>
      <c r="E1203">
        <v>149</v>
      </c>
      <c r="F1203">
        <v>124</v>
      </c>
      <c r="G1203">
        <v>152</v>
      </c>
      <c r="H1203">
        <v>200</v>
      </c>
      <c r="I1203">
        <v>221</v>
      </c>
      <c r="J1203">
        <v>206</v>
      </c>
      <c r="K1203">
        <v>199</v>
      </c>
      <c r="L1203">
        <v>137</v>
      </c>
      <c r="M1203">
        <v>85</v>
      </c>
      <c r="N1203">
        <v>24</v>
      </c>
    </row>
    <row r="1204" spans="1:14" x14ac:dyDescent="0.2">
      <c r="A1204">
        <v>1938</v>
      </c>
      <c r="B1204">
        <v>25</v>
      </c>
      <c r="C1204">
        <v>90</v>
      </c>
      <c r="D1204">
        <v>129</v>
      </c>
      <c r="E1204">
        <v>104</v>
      </c>
      <c r="F1204">
        <v>122</v>
      </c>
      <c r="G1204">
        <v>133</v>
      </c>
      <c r="H1204">
        <v>200</v>
      </c>
      <c r="I1204">
        <v>215</v>
      </c>
      <c r="J1204">
        <v>200</v>
      </c>
      <c r="K1204">
        <v>197</v>
      </c>
      <c r="L1204">
        <v>116</v>
      </c>
      <c r="M1204">
        <v>105</v>
      </c>
      <c r="N1204">
        <v>10</v>
      </c>
    </row>
    <row r="1205" spans="1:14" x14ac:dyDescent="0.2">
      <c r="A1205">
        <v>1938</v>
      </c>
      <c r="B1205">
        <v>26</v>
      </c>
      <c r="C1205">
        <v>66</v>
      </c>
      <c r="D1205">
        <v>123</v>
      </c>
      <c r="E1205">
        <v>103</v>
      </c>
      <c r="F1205">
        <v>119</v>
      </c>
      <c r="G1205">
        <v>161</v>
      </c>
      <c r="H1205">
        <v>190</v>
      </c>
      <c r="I1205">
        <v>201</v>
      </c>
      <c r="J1205">
        <v>188</v>
      </c>
      <c r="K1205">
        <v>187</v>
      </c>
      <c r="L1205">
        <v>111</v>
      </c>
      <c r="M1205">
        <v>87</v>
      </c>
      <c r="N1205">
        <v>79</v>
      </c>
    </row>
    <row r="1206" spans="1:14" x14ac:dyDescent="0.2">
      <c r="A1206">
        <v>1938</v>
      </c>
      <c r="B1206">
        <v>27</v>
      </c>
      <c r="C1206">
        <v>80</v>
      </c>
      <c r="D1206">
        <v>108</v>
      </c>
      <c r="E1206">
        <v>123</v>
      </c>
      <c r="F1206">
        <v>134</v>
      </c>
      <c r="G1206">
        <v>164</v>
      </c>
      <c r="H1206">
        <v>181</v>
      </c>
      <c r="I1206">
        <v>203</v>
      </c>
      <c r="J1206">
        <v>203</v>
      </c>
      <c r="K1206">
        <v>168</v>
      </c>
      <c r="L1206">
        <v>97</v>
      </c>
      <c r="M1206">
        <v>108</v>
      </c>
      <c r="N1206">
        <v>77</v>
      </c>
    </row>
    <row r="1207" spans="1:14" x14ac:dyDescent="0.2">
      <c r="A1207">
        <v>1938</v>
      </c>
      <c r="B1207">
        <v>28</v>
      </c>
      <c r="C1207">
        <v>110</v>
      </c>
      <c r="D1207">
        <v>121</v>
      </c>
      <c r="E1207">
        <v>155</v>
      </c>
      <c r="F1207">
        <v>133</v>
      </c>
      <c r="G1207">
        <v>133</v>
      </c>
      <c r="H1207">
        <v>168</v>
      </c>
      <c r="I1207">
        <v>187</v>
      </c>
      <c r="J1207">
        <v>151</v>
      </c>
      <c r="K1207">
        <v>160</v>
      </c>
      <c r="L1207">
        <v>114</v>
      </c>
      <c r="M1207">
        <v>83</v>
      </c>
      <c r="N1207">
        <v>73</v>
      </c>
    </row>
    <row r="1208" spans="1:14" x14ac:dyDescent="0.2">
      <c r="A1208">
        <v>1938</v>
      </c>
      <c r="B1208">
        <v>29</v>
      </c>
      <c r="C1208">
        <v>79</v>
      </c>
      <c r="E1208">
        <v>150</v>
      </c>
      <c r="F1208">
        <v>108</v>
      </c>
      <c r="G1208">
        <v>139</v>
      </c>
      <c r="H1208">
        <v>171</v>
      </c>
      <c r="I1208">
        <v>182</v>
      </c>
      <c r="J1208">
        <v>161</v>
      </c>
      <c r="K1208">
        <v>170</v>
      </c>
      <c r="L1208">
        <v>113</v>
      </c>
      <c r="M1208">
        <v>82</v>
      </c>
      <c r="N1208">
        <v>94</v>
      </c>
    </row>
    <row r="1209" spans="1:14" x14ac:dyDescent="0.2">
      <c r="A1209">
        <v>1938</v>
      </c>
      <c r="B1209">
        <v>30</v>
      </c>
      <c r="C1209">
        <v>95</v>
      </c>
      <c r="E1209">
        <v>169</v>
      </c>
      <c r="F1209">
        <v>122</v>
      </c>
      <c r="G1209">
        <v>147</v>
      </c>
      <c r="H1209">
        <v>173</v>
      </c>
      <c r="I1209">
        <v>215</v>
      </c>
      <c r="J1209">
        <v>164</v>
      </c>
      <c r="K1209">
        <v>156</v>
      </c>
      <c r="L1209">
        <v>115</v>
      </c>
      <c r="M1209">
        <v>96</v>
      </c>
      <c r="N1209">
        <v>59</v>
      </c>
    </row>
    <row r="1210" spans="1:14" x14ac:dyDescent="0.2">
      <c r="A1210">
        <v>1938</v>
      </c>
      <c r="B1210">
        <v>31</v>
      </c>
      <c r="C1210">
        <v>112</v>
      </c>
      <c r="E1210">
        <v>162</v>
      </c>
      <c r="G1210">
        <v>141</v>
      </c>
      <c r="I1210">
        <v>232</v>
      </c>
      <c r="J1210">
        <v>167</v>
      </c>
      <c r="L1210">
        <v>116</v>
      </c>
      <c r="N1210">
        <v>83</v>
      </c>
    </row>
    <row r="1211" spans="1:14" x14ac:dyDescent="0.2">
      <c r="A1211">
        <v>1939</v>
      </c>
      <c r="B1211">
        <v>1</v>
      </c>
      <c r="C1211">
        <v>80</v>
      </c>
      <c r="D1211">
        <v>20</v>
      </c>
      <c r="E1211">
        <v>100</v>
      </c>
      <c r="F1211">
        <v>139</v>
      </c>
      <c r="G1211">
        <v>89</v>
      </c>
      <c r="H1211">
        <v>178</v>
      </c>
      <c r="I1211">
        <v>170</v>
      </c>
      <c r="J1211">
        <v>196</v>
      </c>
      <c r="K1211">
        <v>225</v>
      </c>
      <c r="L1211">
        <v>143</v>
      </c>
      <c r="M1211">
        <v>93</v>
      </c>
      <c r="N1211">
        <v>134</v>
      </c>
    </row>
    <row r="1212" spans="1:14" x14ac:dyDescent="0.2">
      <c r="A1212">
        <v>1939</v>
      </c>
      <c r="B1212">
        <v>2</v>
      </c>
      <c r="C1212">
        <v>40</v>
      </c>
      <c r="D1212">
        <v>16</v>
      </c>
      <c r="E1212">
        <v>122</v>
      </c>
      <c r="F1212">
        <v>95</v>
      </c>
      <c r="G1212">
        <v>101</v>
      </c>
      <c r="H1212">
        <v>223</v>
      </c>
      <c r="I1212">
        <v>162</v>
      </c>
      <c r="J1212">
        <v>175</v>
      </c>
      <c r="K1212">
        <v>221</v>
      </c>
      <c r="L1212">
        <v>137</v>
      </c>
      <c r="M1212">
        <v>97</v>
      </c>
      <c r="N1212">
        <v>94</v>
      </c>
    </row>
    <row r="1213" spans="1:14" x14ac:dyDescent="0.2">
      <c r="A1213">
        <v>1939</v>
      </c>
      <c r="B1213">
        <v>3</v>
      </c>
      <c r="C1213">
        <v>19</v>
      </c>
      <c r="D1213">
        <v>34</v>
      </c>
      <c r="E1213">
        <v>141</v>
      </c>
      <c r="F1213">
        <v>102</v>
      </c>
      <c r="G1213">
        <v>127</v>
      </c>
      <c r="H1213">
        <v>231</v>
      </c>
      <c r="I1213">
        <v>205</v>
      </c>
      <c r="J1213">
        <v>163</v>
      </c>
      <c r="K1213">
        <v>215</v>
      </c>
      <c r="L1213">
        <v>133</v>
      </c>
      <c r="M1213">
        <v>113</v>
      </c>
      <c r="N1213">
        <v>82</v>
      </c>
    </row>
    <row r="1214" spans="1:14" x14ac:dyDescent="0.2">
      <c r="A1214">
        <v>1939</v>
      </c>
      <c r="B1214">
        <v>4</v>
      </c>
      <c r="C1214">
        <v>23</v>
      </c>
      <c r="D1214">
        <v>74</v>
      </c>
      <c r="E1214">
        <v>111</v>
      </c>
      <c r="F1214">
        <v>118</v>
      </c>
      <c r="G1214">
        <v>141</v>
      </c>
      <c r="H1214">
        <v>253</v>
      </c>
      <c r="I1214">
        <v>238</v>
      </c>
      <c r="J1214">
        <v>175</v>
      </c>
      <c r="K1214">
        <v>206</v>
      </c>
      <c r="L1214">
        <v>129</v>
      </c>
      <c r="M1214">
        <v>127</v>
      </c>
      <c r="N1214">
        <v>65</v>
      </c>
    </row>
    <row r="1215" spans="1:14" x14ac:dyDescent="0.2">
      <c r="A1215">
        <v>1939</v>
      </c>
      <c r="B1215">
        <v>5</v>
      </c>
      <c r="C1215">
        <v>10</v>
      </c>
      <c r="D1215">
        <v>96</v>
      </c>
      <c r="E1215">
        <v>115</v>
      </c>
      <c r="F1215">
        <v>104</v>
      </c>
      <c r="G1215">
        <v>128</v>
      </c>
      <c r="H1215">
        <v>260</v>
      </c>
      <c r="I1215">
        <v>200</v>
      </c>
      <c r="J1215">
        <v>177</v>
      </c>
      <c r="K1215">
        <v>215</v>
      </c>
      <c r="L1215">
        <v>165</v>
      </c>
      <c r="M1215">
        <v>113</v>
      </c>
      <c r="N1215">
        <v>56</v>
      </c>
    </row>
    <row r="1216" spans="1:14" x14ac:dyDescent="0.2">
      <c r="A1216">
        <v>1939</v>
      </c>
      <c r="B1216">
        <v>6</v>
      </c>
      <c r="C1216">
        <v>47</v>
      </c>
      <c r="D1216">
        <v>113</v>
      </c>
      <c r="E1216">
        <v>107</v>
      </c>
      <c r="F1216">
        <v>83</v>
      </c>
      <c r="G1216">
        <v>158</v>
      </c>
      <c r="H1216">
        <v>284</v>
      </c>
      <c r="I1216">
        <v>181</v>
      </c>
      <c r="J1216">
        <v>199</v>
      </c>
      <c r="K1216">
        <v>211</v>
      </c>
      <c r="L1216">
        <v>156</v>
      </c>
      <c r="M1216">
        <v>115</v>
      </c>
      <c r="N1216">
        <v>67</v>
      </c>
    </row>
    <row r="1217" spans="1:14" x14ac:dyDescent="0.2">
      <c r="A1217">
        <v>1939</v>
      </c>
      <c r="B1217">
        <v>7</v>
      </c>
      <c r="C1217">
        <v>113</v>
      </c>
      <c r="D1217">
        <v>105</v>
      </c>
      <c r="E1217">
        <v>86</v>
      </c>
      <c r="F1217">
        <v>102</v>
      </c>
      <c r="G1217">
        <v>167</v>
      </c>
      <c r="H1217">
        <v>269</v>
      </c>
      <c r="I1217">
        <v>196</v>
      </c>
      <c r="J1217">
        <v>185</v>
      </c>
      <c r="K1217">
        <v>235</v>
      </c>
      <c r="L1217">
        <v>152</v>
      </c>
      <c r="M1217">
        <v>136</v>
      </c>
      <c r="N1217">
        <v>95</v>
      </c>
    </row>
    <row r="1218" spans="1:14" x14ac:dyDescent="0.2">
      <c r="A1218">
        <v>1939</v>
      </c>
      <c r="B1218">
        <v>8</v>
      </c>
      <c r="C1218">
        <v>117</v>
      </c>
      <c r="D1218">
        <v>115</v>
      </c>
      <c r="E1218">
        <v>94</v>
      </c>
      <c r="F1218">
        <v>116</v>
      </c>
      <c r="G1218">
        <v>179</v>
      </c>
      <c r="H1218">
        <v>209</v>
      </c>
      <c r="I1218">
        <v>172</v>
      </c>
      <c r="J1218">
        <v>191</v>
      </c>
      <c r="K1218">
        <v>249</v>
      </c>
      <c r="L1218">
        <v>126</v>
      </c>
      <c r="M1218">
        <v>129</v>
      </c>
      <c r="N1218">
        <v>105</v>
      </c>
    </row>
    <row r="1219" spans="1:14" x14ac:dyDescent="0.2">
      <c r="A1219">
        <v>1939</v>
      </c>
      <c r="B1219">
        <v>9</v>
      </c>
      <c r="C1219">
        <v>101</v>
      </c>
      <c r="D1219">
        <v>123</v>
      </c>
      <c r="E1219">
        <v>88</v>
      </c>
      <c r="F1219">
        <v>157</v>
      </c>
      <c r="G1219">
        <v>197</v>
      </c>
      <c r="H1219">
        <v>197</v>
      </c>
      <c r="I1219">
        <v>179</v>
      </c>
      <c r="J1219">
        <v>184</v>
      </c>
      <c r="K1219">
        <v>219</v>
      </c>
      <c r="L1219">
        <v>111</v>
      </c>
      <c r="M1219">
        <v>127</v>
      </c>
      <c r="N1219">
        <v>123</v>
      </c>
    </row>
    <row r="1220" spans="1:14" x14ac:dyDescent="0.2">
      <c r="A1220">
        <v>1939</v>
      </c>
      <c r="B1220">
        <v>10</v>
      </c>
      <c r="C1220">
        <v>66</v>
      </c>
      <c r="D1220">
        <v>125</v>
      </c>
      <c r="E1220">
        <v>103</v>
      </c>
      <c r="F1220">
        <v>185</v>
      </c>
      <c r="G1220">
        <v>190</v>
      </c>
      <c r="H1220">
        <v>219</v>
      </c>
      <c r="I1220">
        <v>174</v>
      </c>
      <c r="J1220">
        <v>185</v>
      </c>
      <c r="K1220">
        <v>185</v>
      </c>
      <c r="L1220">
        <v>141</v>
      </c>
      <c r="M1220">
        <v>124</v>
      </c>
      <c r="N1220">
        <v>95</v>
      </c>
    </row>
    <row r="1221" spans="1:14" x14ac:dyDescent="0.2">
      <c r="A1221">
        <v>1939</v>
      </c>
      <c r="B1221">
        <v>11</v>
      </c>
      <c r="C1221">
        <v>58</v>
      </c>
      <c r="D1221">
        <v>137</v>
      </c>
      <c r="E1221">
        <v>75</v>
      </c>
      <c r="F1221">
        <v>211</v>
      </c>
      <c r="G1221">
        <v>152</v>
      </c>
      <c r="H1221">
        <v>162</v>
      </c>
      <c r="I1221">
        <v>167</v>
      </c>
      <c r="J1221">
        <v>187</v>
      </c>
      <c r="K1221">
        <v>180</v>
      </c>
      <c r="L1221">
        <v>157</v>
      </c>
      <c r="M1221">
        <v>109</v>
      </c>
      <c r="N1221">
        <v>82</v>
      </c>
    </row>
    <row r="1222" spans="1:14" x14ac:dyDescent="0.2">
      <c r="A1222">
        <v>1939</v>
      </c>
      <c r="B1222">
        <v>12</v>
      </c>
      <c r="C1222">
        <v>49</v>
      </c>
      <c r="D1222">
        <v>99</v>
      </c>
      <c r="E1222">
        <v>85</v>
      </c>
      <c r="F1222">
        <v>204</v>
      </c>
      <c r="G1222">
        <v>131</v>
      </c>
      <c r="H1222">
        <v>142</v>
      </c>
      <c r="I1222">
        <v>191</v>
      </c>
      <c r="J1222">
        <v>185</v>
      </c>
      <c r="K1222">
        <v>179</v>
      </c>
      <c r="L1222">
        <v>142</v>
      </c>
      <c r="M1222">
        <v>106</v>
      </c>
      <c r="N1222">
        <v>35</v>
      </c>
    </row>
    <row r="1223" spans="1:14" x14ac:dyDescent="0.2">
      <c r="A1223">
        <v>1939</v>
      </c>
      <c r="B1223">
        <v>13</v>
      </c>
      <c r="C1223">
        <v>60</v>
      </c>
      <c r="D1223">
        <v>72</v>
      </c>
      <c r="E1223">
        <v>90</v>
      </c>
      <c r="F1223">
        <v>146</v>
      </c>
      <c r="G1223">
        <v>171</v>
      </c>
      <c r="H1223">
        <v>141</v>
      </c>
      <c r="I1223">
        <v>207</v>
      </c>
      <c r="J1223">
        <v>199</v>
      </c>
      <c r="K1223">
        <v>163</v>
      </c>
      <c r="L1223">
        <v>135</v>
      </c>
      <c r="M1223">
        <v>122</v>
      </c>
      <c r="N1223">
        <v>35</v>
      </c>
    </row>
    <row r="1224" spans="1:14" x14ac:dyDescent="0.2">
      <c r="A1224">
        <v>1939</v>
      </c>
      <c r="B1224">
        <v>14</v>
      </c>
      <c r="C1224">
        <v>123</v>
      </c>
      <c r="D1224">
        <v>87</v>
      </c>
      <c r="E1224">
        <v>107</v>
      </c>
      <c r="F1224">
        <v>150</v>
      </c>
      <c r="G1224">
        <v>127</v>
      </c>
      <c r="H1224">
        <v>164</v>
      </c>
      <c r="I1224">
        <v>188</v>
      </c>
      <c r="J1224">
        <v>221</v>
      </c>
      <c r="K1224">
        <v>161</v>
      </c>
      <c r="L1224">
        <v>120</v>
      </c>
      <c r="M1224">
        <v>136</v>
      </c>
      <c r="N1224">
        <v>33</v>
      </c>
    </row>
    <row r="1225" spans="1:14" x14ac:dyDescent="0.2">
      <c r="A1225">
        <v>1939</v>
      </c>
      <c r="B1225">
        <v>15</v>
      </c>
      <c r="C1225">
        <v>108</v>
      </c>
      <c r="D1225">
        <v>117</v>
      </c>
      <c r="E1225">
        <v>89</v>
      </c>
      <c r="F1225">
        <v>124</v>
      </c>
      <c r="G1225">
        <v>114</v>
      </c>
      <c r="H1225">
        <v>169</v>
      </c>
      <c r="I1225">
        <v>196</v>
      </c>
      <c r="J1225">
        <v>227</v>
      </c>
      <c r="K1225">
        <v>157</v>
      </c>
      <c r="L1225">
        <v>104</v>
      </c>
      <c r="M1225">
        <v>115</v>
      </c>
      <c r="N1225">
        <v>27</v>
      </c>
    </row>
    <row r="1226" spans="1:14" x14ac:dyDescent="0.2">
      <c r="A1226">
        <v>1939</v>
      </c>
      <c r="B1226">
        <v>16</v>
      </c>
      <c r="C1226">
        <v>97</v>
      </c>
      <c r="D1226">
        <v>84</v>
      </c>
      <c r="E1226">
        <v>99</v>
      </c>
      <c r="F1226">
        <v>145</v>
      </c>
      <c r="G1226">
        <v>145</v>
      </c>
      <c r="H1226">
        <v>175</v>
      </c>
      <c r="I1226">
        <v>196</v>
      </c>
      <c r="J1226">
        <v>228</v>
      </c>
      <c r="K1226">
        <v>185</v>
      </c>
      <c r="L1226">
        <v>128</v>
      </c>
      <c r="M1226">
        <v>118</v>
      </c>
      <c r="N1226">
        <v>33</v>
      </c>
    </row>
    <row r="1227" spans="1:14" x14ac:dyDescent="0.2">
      <c r="A1227">
        <v>1939</v>
      </c>
      <c r="B1227">
        <v>17</v>
      </c>
      <c r="C1227">
        <v>106</v>
      </c>
      <c r="D1227">
        <v>76</v>
      </c>
      <c r="E1227">
        <v>74</v>
      </c>
      <c r="F1227">
        <v>125</v>
      </c>
      <c r="G1227">
        <v>103</v>
      </c>
      <c r="H1227">
        <v>177</v>
      </c>
      <c r="I1227">
        <v>195</v>
      </c>
      <c r="J1227">
        <v>236</v>
      </c>
      <c r="K1227">
        <v>182</v>
      </c>
      <c r="L1227">
        <v>109</v>
      </c>
      <c r="M1227">
        <v>129</v>
      </c>
      <c r="N1227">
        <v>25</v>
      </c>
    </row>
    <row r="1228" spans="1:14" x14ac:dyDescent="0.2">
      <c r="A1228">
        <v>1939</v>
      </c>
      <c r="B1228">
        <v>18</v>
      </c>
      <c r="C1228">
        <v>93</v>
      </c>
      <c r="D1228">
        <v>88</v>
      </c>
      <c r="E1228">
        <v>59</v>
      </c>
      <c r="F1228">
        <v>136</v>
      </c>
      <c r="G1228">
        <v>117</v>
      </c>
      <c r="H1228">
        <v>179</v>
      </c>
      <c r="I1228">
        <v>193</v>
      </c>
      <c r="J1228">
        <v>228</v>
      </c>
      <c r="K1228">
        <v>176</v>
      </c>
      <c r="L1228">
        <v>125</v>
      </c>
      <c r="M1228">
        <v>122</v>
      </c>
      <c r="N1228">
        <v>30</v>
      </c>
    </row>
    <row r="1229" spans="1:14" x14ac:dyDescent="0.2">
      <c r="A1229">
        <v>1939</v>
      </c>
      <c r="B1229">
        <v>19</v>
      </c>
      <c r="C1229">
        <v>93</v>
      </c>
      <c r="D1229">
        <v>98</v>
      </c>
      <c r="E1229">
        <v>64</v>
      </c>
      <c r="F1229">
        <v>168</v>
      </c>
      <c r="G1229">
        <v>134</v>
      </c>
      <c r="H1229">
        <v>177</v>
      </c>
      <c r="I1229">
        <v>199</v>
      </c>
      <c r="J1229">
        <v>243</v>
      </c>
      <c r="K1229">
        <v>174</v>
      </c>
      <c r="L1229">
        <v>104</v>
      </c>
      <c r="M1229">
        <v>109</v>
      </c>
      <c r="N1229">
        <v>38</v>
      </c>
    </row>
    <row r="1230" spans="1:14" x14ac:dyDescent="0.2">
      <c r="A1230">
        <v>1939</v>
      </c>
      <c r="B1230">
        <v>20</v>
      </c>
      <c r="C1230">
        <v>103</v>
      </c>
      <c r="D1230">
        <v>100</v>
      </c>
      <c r="E1230">
        <v>92</v>
      </c>
      <c r="F1230">
        <v>177</v>
      </c>
      <c r="G1230">
        <v>145</v>
      </c>
      <c r="H1230">
        <v>170</v>
      </c>
      <c r="I1230">
        <v>199</v>
      </c>
      <c r="J1230">
        <v>217</v>
      </c>
      <c r="K1230">
        <v>165</v>
      </c>
      <c r="L1230">
        <v>107</v>
      </c>
      <c r="M1230">
        <v>88</v>
      </c>
      <c r="N1230">
        <v>54</v>
      </c>
    </row>
    <row r="1231" spans="1:14" x14ac:dyDescent="0.2">
      <c r="A1231">
        <v>1939</v>
      </c>
      <c r="B1231">
        <v>21</v>
      </c>
      <c r="C1231">
        <v>94</v>
      </c>
      <c r="D1231">
        <v>91</v>
      </c>
      <c r="E1231">
        <v>87</v>
      </c>
      <c r="F1231">
        <v>174</v>
      </c>
      <c r="G1231">
        <v>157</v>
      </c>
      <c r="H1231">
        <v>183</v>
      </c>
      <c r="I1231">
        <v>198</v>
      </c>
      <c r="J1231">
        <v>222</v>
      </c>
      <c r="K1231">
        <v>177</v>
      </c>
      <c r="L1231">
        <v>121</v>
      </c>
      <c r="M1231">
        <v>77</v>
      </c>
      <c r="N1231">
        <v>39</v>
      </c>
    </row>
    <row r="1232" spans="1:14" x14ac:dyDescent="0.2">
      <c r="A1232">
        <v>1939</v>
      </c>
      <c r="B1232">
        <v>22</v>
      </c>
      <c r="C1232">
        <v>81</v>
      </c>
      <c r="D1232">
        <v>75</v>
      </c>
      <c r="E1232">
        <v>80</v>
      </c>
      <c r="F1232">
        <v>113</v>
      </c>
      <c r="G1232">
        <v>188</v>
      </c>
      <c r="H1232">
        <v>167</v>
      </c>
      <c r="I1232">
        <v>179</v>
      </c>
      <c r="J1232">
        <v>215</v>
      </c>
      <c r="K1232">
        <v>160</v>
      </c>
      <c r="L1232">
        <v>111</v>
      </c>
      <c r="M1232">
        <v>92</v>
      </c>
      <c r="N1232">
        <v>38</v>
      </c>
    </row>
    <row r="1233" spans="1:14" x14ac:dyDescent="0.2">
      <c r="A1233">
        <v>1939</v>
      </c>
      <c r="B1233">
        <v>23</v>
      </c>
      <c r="C1233">
        <v>75</v>
      </c>
      <c r="D1233">
        <v>71</v>
      </c>
      <c r="E1233">
        <v>80</v>
      </c>
      <c r="F1233">
        <v>101</v>
      </c>
      <c r="G1233">
        <v>213</v>
      </c>
      <c r="H1233">
        <v>153</v>
      </c>
      <c r="I1233">
        <v>168</v>
      </c>
      <c r="J1233">
        <v>224</v>
      </c>
      <c r="K1233">
        <v>145</v>
      </c>
      <c r="L1233">
        <v>131</v>
      </c>
      <c r="M1233">
        <v>91</v>
      </c>
      <c r="N1233">
        <v>37</v>
      </c>
    </row>
    <row r="1234" spans="1:14" x14ac:dyDescent="0.2">
      <c r="A1234">
        <v>1939</v>
      </c>
      <c r="B1234">
        <v>24</v>
      </c>
      <c r="C1234">
        <v>58</v>
      </c>
      <c r="D1234">
        <v>84</v>
      </c>
      <c r="E1234">
        <v>81</v>
      </c>
      <c r="F1234">
        <v>111</v>
      </c>
      <c r="G1234">
        <v>221</v>
      </c>
      <c r="H1234">
        <v>131</v>
      </c>
      <c r="I1234">
        <v>162</v>
      </c>
      <c r="J1234">
        <v>197</v>
      </c>
      <c r="K1234">
        <v>153</v>
      </c>
      <c r="L1234">
        <v>120</v>
      </c>
      <c r="M1234">
        <v>73</v>
      </c>
      <c r="N1234">
        <v>60</v>
      </c>
    </row>
    <row r="1235" spans="1:14" x14ac:dyDescent="0.2">
      <c r="A1235">
        <v>1939</v>
      </c>
      <c r="B1235">
        <v>25</v>
      </c>
      <c r="C1235">
        <v>19</v>
      </c>
      <c r="D1235">
        <v>81</v>
      </c>
      <c r="E1235">
        <v>59</v>
      </c>
      <c r="F1235">
        <v>96</v>
      </c>
      <c r="G1235">
        <v>174</v>
      </c>
      <c r="H1235">
        <v>151</v>
      </c>
      <c r="I1235">
        <v>197</v>
      </c>
      <c r="J1235">
        <v>201</v>
      </c>
      <c r="K1235">
        <v>143</v>
      </c>
      <c r="L1235">
        <v>89</v>
      </c>
      <c r="M1235">
        <v>133</v>
      </c>
      <c r="N1235">
        <v>70</v>
      </c>
    </row>
    <row r="1236" spans="1:14" x14ac:dyDescent="0.2">
      <c r="A1236">
        <v>1939</v>
      </c>
      <c r="B1236">
        <v>26</v>
      </c>
      <c r="C1236">
        <v>33</v>
      </c>
      <c r="D1236">
        <v>79</v>
      </c>
      <c r="E1236">
        <v>56</v>
      </c>
      <c r="F1236">
        <v>100</v>
      </c>
      <c r="G1236">
        <v>190</v>
      </c>
      <c r="H1236">
        <v>181</v>
      </c>
      <c r="I1236">
        <v>201</v>
      </c>
      <c r="J1236">
        <v>218</v>
      </c>
      <c r="K1236">
        <v>157</v>
      </c>
      <c r="L1236">
        <v>67</v>
      </c>
      <c r="M1236">
        <v>120</v>
      </c>
      <c r="N1236">
        <v>77</v>
      </c>
    </row>
    <row r="1237" spans="1:14" x14ac:dyDescent="0.2">
      <c r="A1237">
        <v>1939</v>
      </c>
      <c r="B1237">
        <v>27</v>
      </c>
      <c r="C1237">
        <v>41</v>
      </c>
      <c r="D1237">
        <v>83</v>
      </c>
      <c r="E1237">
        <v>42</v>
      </c>
      <c r="F1237">
        <v>103</v>
      </c>
      <c r="G1237">
        <v>190</v>
      </c>
      <c r="H1237">
        <v>193</v>
      </c>
      <c r="I1237">
        <v>207</v>
      </c>
      <c r="J1237">
        <v>222</v>
      </c>
      <c r="K1237">
        <v>146</v>
      </c>
      <c r="L1237">
        <v>80</v>
      </c>
      <c r="M1237">
        <v>101</v>
      </c>
      <c r="N1237">
        <v>23</v>
      </c>
    </row>
    <row r="1238" spans="1:14" x14ac:dyDescent="0.2">
      <c r="A1238">
        <v>1939</v>
      </c>
      <c r="B1238">
        <v>28</v>
      </c>
      <c r="C1238">
        <v>39</v>
      </c>
      <c r="D1238">
        <v>80</v>
      </c>
      <c r="E1238">
        <v>50</v>
      </c>
      <c r="F1238">
        <v>103</v>
      </c>
      <c r="G1238">
        <v>186</v>
      </c>
      <c r="H1238">
        <v>191</v>
      </c>
      <c r="I1238">
        <v>198</v>
      </c>
      <c r="J1238">
        <v>234</v>
      </c>
      <c r="K1238">
        <v>135</v>
      </c>
      <c r="L1238">
        <v>73</v>
      </c>
      <c r="M1238">
        <v>129</v>
      </c>
      <c r="N1238">
        <v>7</v>
      </c>
    </row>
    <row r="1239" spans="1:14" x14ac:dyDescent="0.2">
      <c r="A1239">
        <v>1939</v>
      </c>
      <c r="B1239">
        <v>29</v>
      </c>
      <c r="C1239">
        <v>35</v>
      </c>
      <c r="E1239">
        <v>78</v>
      </c>
      <c r="F1239">
        <v>105</v>
      </c>
      <c r="G1239">
        <v>196</v>
      </c>
      <c r="H1239">
        <v>186</v>
      </c>
      <c r="I1239">
        <v>208</v>
      </c>
      <c r="J1239">
        <v>235</v>
      </c>
      <c r="K1239">
        <v>141</v>
      </c>
      <c r="L1239">
        <v>69</v>
      </c>
      <c r="M1239">
        <v>140</v>
      </c>
      <c r="N1239">
        <v>9</v>
      </c>
    </row>
    <row r="1240" spans="1:14" x14ac:dyDescent="0.2">
      <c r="A1240">
        <v>1939</v>
      </c>
      <c r="B1240">
        <v>30</v>
      </c>
      <c r="C1240">
        <v>34</v>
      </c>
      <c r="E1240">
        <v>99</v>
      </c>
      <c r="F1240">
        <v>89</v>
      </c>
      <c r="G1240">
        <v>196</v>
      </c>
      <c r="H1240">
        <v>176</v>
      </c>
      <c r="I1240">
        <v>202</v>
      </c>
      <c r="J1240">
        <v>219</v>
      </c>
      <c r="K1240">
        <v>147</v>
      </c>
      <c r="L1240">
        <v>84</v>
      </c>
      <c r="M1240">
        <v>130</v>
      </c>
      <c r="N1240">
        <v>27</v>
      </c>
    </row>
    <row r="1241" spans="1:14" x14ac:dyDescent="0.2">
      <c r="A1241">
        <v>1939</v>
      </c>
      <c r="B1241">
        <v>31</v>
      </c>
      <c r="C1241">
        <v>29</v>
      </c>
      <c r="E1241">
        <v>111</v>
      </c>
      <c r="G1241">
        <v>219</v>
      </c>
      <c r="I1241">
        <v>183</v>
      </c>
      <c r="J1241">
        <v>204</v>
      </c>
      <c r="L1241">
        <v>86</v>
      </c>
      <c r="N1241">
        <v>32</v>
      </c>
    </row>
    <row r="1242" spans="1:14" x14ac:dyDescent="0.2">
      <c r="A1242">
        <v>1940</v>
      </c>
      <c r="B1242">
        <v>1</v>
      </c>
      <c r="C1242">
        <v>25</v>
      </c>
      <c r="D1242">
        <v>7</v>
      </c>
      <c r="E1242">
        <v>59</v>
      </c>
      <c r="F1242">
        <v>142</v>
      </c>
      <c r="G1242">
        <v>152</v>
      </c>
      <c r="H1242">
        <v>208</v>
      </c>
      <c r="I1242">
        <v>232</v>
      </c>
      <c r="J1242">
        <v>241</v>
      </c>
      <c r="K1242">
        <v>226</v>
      </c>
      <c r="L1242">
        <v>120</v>
      </c>
      <c r="M1242">
        <v>128</v>
      </c>
      <c r="N1242">
        <v>69</v>
      </c>
    </row>
    <row r="1243" spans="1:14" x14ac:dyDescent="0.2">
      <c r="A1243">
        <v>1940</v>
      </c>
      <c r="B1243">
        <v>2</v>
      </c>
      <c r="C1243">
        <v>2</v>
      </c>
      <c r="D1243">
        <v>1</v>
      </c>
      <c r="E1243">
        <v>61</v>
      </c>
      <c r="F1243">
        <v>117</v>
      </c>
      <c r="G1243">
        <v>160</v>
      </c>
      <c r="H1243">
        <v>221</v>
      </c>
      <c r="I1243">
        <v>232</v>
      </c>
      <c r="J1243">
        <v>228</v>
      </c>
      <c r="K1243">
        <v>213</v>
      </c>
      <c r="L1243">
        <v>130</v>
      </c>
      <c r="M1243">
        <v>140</v>
      </c>
      <c r="N1243">
        <v>82</v>
      </c>
    </row>
    <row r="1244" spans="1:14" x14ac:dyDescent="0.2">
      <c r="A1244">
        <v>1940</v>
      </c>
      <c r="B1244">
        <v>3</v>
      </c>
      <c r="C1244">
        <v>21</v>
      </c>
      <c r="D1244">
        <v>34</v>
      </c>
      <c r="E1244">
        <v>91</v>
      </c>
      <c r="F1244">
        <v>111</v>
      </c>
      <c r="G1244">
        <v>169</v>
      </c>
      <c r="H1244">
        <v>247</v>
      </c>
      <c r="I1244">
        <v>190</v>
      </c>
      <c r="J1244">
        <v>237</v>
      </c>
      <c r="K1244">
        <v>235</v>
      </c>
      <c r="L1244">
        <v>120</v>
      </c>
      <c r="M1244">
        <v>111</v>
      </c>
      <c r="N1244">
        <v>77</v>
      </c>
    </row>
    <row r="1245" spans="1:14" x14ac:dyDescent="0.2">
      <c r="A1245">
        <v>1940</v>
      </c>
      <c r="B1245">
        <v>4</v>
      </c>
      <c r="C1245">
        <v>25</v>
      </c>
      <c r="D1245">
        <v>41</v>
      </c>
      <c r="E1245">
        <v>111</v>
      </c>
      <c r="F1245">
        <v>126</v>
      </c>
      <c r="G1245">
        <v>197</v>
      </c>
      <c r="H1245">
        <v>243</v>
      </c>
      <c r="I1245">
        <v>163</v>
      </c>
      <c r="J1245">
        <v>246</v>
      </c>
      <c r="K1245">
        <v>270</v>
      </c>
      <c r="L1245">
        <v>141</v>
      </c>
      <c r="M1245">
        <v>107</v>
      </c>
      <c r="N1245">
        <v>97</v>
      </c>
    </row>
    <row r="1246" spans="1:14" x14ac:dyDescent="0.2">
      <c r="A1246">
        <v>1940</v>
      </c>
      <c r="B1246">
        <v>5</v>
      </c>
      <c r="C1246">
        <v>36</v>
      </c>
      <c r="D1246">
        <v>48</v>
      </c>
      <c r="E1246">
        <v>60</v>
      </c>
      <c r="F1246">
        <v>101</v>
      </c>
      <c r="G1246">
        <v>202</v>
      </c>
      <c r="H1246">
        <v>247</v>
      </c>
      <c r="I1246">
        <v>199</v>
      </c>
      <c r="J1246">
        <v>220</v>
      </c>
      <c r="K1246">
        <v>220</v>
      </c>
      <c r="L1246">
        <v>154</v>
      </c>
      <c r="M1246">
        <v>111</v>
      </c>
      <c r="N1246">
        <v>96</v>
      </c>
    </row>
    <row r="1247" spans="1:14" x14ac:dyDescent="0.2">
      <c r="A1247">
        <v>1940</v>
      </c>
      <c r="B1247">
        <v>6</v>
      </c>
      <c r="C1247">
        <v>67</v>
      </c>
      <c r="D1247">
        <v>62</v>
      </c>
      <c r="E1247">
        <v>63</v>
      </c>
      <c r="F1247">
        <v>106</v>
      </c>
      <c r="G1247">
        <v>153</v>
      </c>
      <c r="H1247">
        <v>262</v>
      </c>
      <c r="I1247">
        <v>185</v>
      </c>
      <c r="J1247">
        <v>208</v>
      </c>
      <c r="K1247">
        <v>205</v>
      </c>
      <c r="L1247">
        <v>152</v>
      </c>
      <c r="M1247">
        <v>93</v>
      </c>
      <c r="N1247">
        <v>65</v>
      </c>
    </row>
    <row r="1248" spans="1:14" x14ac:dyDescent="0.2">
      <c r="A1248">
        <v>1940</v>
      </c>
      <c r="B1248">
        <v>7</v>
      </c>
      <c r="C1248">
        <v>95</v>
      </c>
      <c r="D1248">
        <v>73</v>
      </c>
      <c r="E1248">
        <v>61</v>
      </c>
      <c r="F1248">
        <v>117</v>
      </c>
      <c r="G1248">
        <v>163</v>
      </c>
      <c r="H1248">
        <v>278</v>
      </c>
      <c r="I1248">
        <v>195</v>
      </c>
      <c r="J1248">
        <v>209</v>
      </c>
      <c r="K1248">
        <v>220</v>
      </c>
      <c r="L1248">
        <v>144</v>
      </c>
      <c r="M1248">
        <v>88</v>
      </c>
      <c r="N1248">
        <v>64</v>
      </c>
    </row>
    <row r="1249" spans="1:14" x14ac:dyDescent="0.2">
      <c r="A1249">
        <v>1940</v>
      </c>
      <c r="B1249">
        <v>8</v>
      </c>
      <c r="C1249">
        <v>73</v>
      </c>
      <c r="D1249">
        <v>60</v>
      </c>
      <c r="E1249">
        <v>89</v>
      </c>
      <c r="F1249">
        <v>115</v>
      </c>
      <c r="G1249">
        <v>161</v>
      </c>
      <c r="H1249">
        <v>279</v>
      </c>
      <c r="I1249">
        <v>203</v>
      </c>
      <c r="J1249">
        <v>197</v>
      </c>
      <c r="K1249">
        <v>168</v>
      </c>
      <c r="L1249">
        <v>154</v>
      </c>
      <c r="M1249">
        <v>94</v>
      </c>
      <c r="N1249">
        <v>75</v>
      </c>
    </row>
    <row r="1250" spans="1:14" x14ac:dyDescent="0.2">
      <c r="A1250">
        <v>1940</v>
      </c>
      <c r="B1250">
        <v>9</v>
      </c>
      <c r="C1250">
        <v>31</v>
      </c>
      <c r="D1250">
        <v>1</v>
      </c>
      <c r="E1250">
        <v>93</v>
      </c>
      <c r="F1250">
        <v>107</v>
      </c>
      <c r="G1250">
        <v>183</v>
      </c>
      <c r="H1250">
        <v>283</v>
      </c>
      <c r="I1250">
        <v>211</v>
      </c>
      <c r="J1250">
        <v>213</v>
      </c>
      <c r="K1250">
        <v>153</v>
      </c>
      <c r="L1250">
        <v>149</v>
      </c>
      <c r="M1250">
        <v>91</v>
      </c>
      <c r="N1250">
        <v>80</v>
      </c>
    </row>
    <row r="1251" spans="1:14" x14ac:dyDescent="0.2">
      <c r="A1251">
        <v>1940</v>
      </c>
      <c r="B1251">
        <v>10</v>
      </c>
      <c r="C1251">
        <v>12</v>
      </c>
      <c r="D1251">
        <v>12</v>
      </c>
      <c r="E1251">
        <v>115</v>
      </c>
      <c r="F1251">
        <v>90</v>
      </c>
      <c r="G1251">
        <v>173</v>
      </c>
      <c r="H1251">
        <v>234</v>
      </c>
      <c r="I1251">
        <v>183</v>
      </c>
      <c r="J1251">
        <v>183</v>
      </c>
      <c r="K1251">
        <v>183</v>
      </c>
      <c r="L1251">
        <v>120</v>
      </c>
      <c r="M1251">
        <v>85</v>
      </c>
      <c r="N1251">
        <v>66</v>
      </c>
    </row>
    <row r="1252" spans="1:14" x14ac:dyDescent="0.2">
      <c r="A1252">
        <v>1940</v>
      </c>
      <c r="B1252">
        <v>11</v>
      </c>
      <c r="C1252">
        <v>13</v>
      </c>
      <c r="D1252">
        <v>21</v>
      </c>
      <c r="E1252">
        <v>137</v>
      </c>
      <c r="F1252">
        <v>122</v>
      </c>
      <c r="G1252">
        <v>156</v>
      </c>
      <c r="H1252">
        <v>229</v>
      </c>
      <c r="I1252">
        <v>169</v>
      </c>
      <c r="J1252">
        <v>171</v>
      </c>
      <c r="K1252">
        <v>147</v>
      </c>
      <c r="L1252">
        <v>137</v>
      </c>
      <c r="M1252">
        <v>133</v>
      </c>
      <c r="N1252">
        <v>53</v>
      </c>
    </row>
    <row r="1253" spans="1:14" x14ac:dyDescent="0.2">
      <c r="A1253">
        <v>1940</v>
      </c>
      <c r="B1253">
        <v>12</v>
      </c>
      <c r="C1253">
        <v>21</v>
      </c>
      <c r="D1253">
        <v>-2</v>
      </c>
      <c r="E1253">
        <v>115</v>
      </c>
      <c r="F1253">
        <v>120</v>
      </c>
      <c r="G1253">
        <v>164</v>
      </c>
      <c r="H1253">
        <v>192</v>
      </c>
      <c r="I1253">
        <v>167</v>
      </c>
      <c r="J1253">
        <v>185</v>
      </c>
      <c r="K1253">
        <v>173</v>
      </c>
      <c r="L1253">
        <v>139</v>
      </c>
      <c r="M1253">
        <v>100</v>
      </c>
      <c r="N1253">
        <v>48</v>
      </c>
    </row>
    <row r="1254" spans="1:14" x14ac:dyDescent="0.2">
      <c r="A1254">
        <v>1940</v>
      </c>
      <c r="B1254">
        <v>13</v>
      </c>
      <c r="C1254">
        <v>31</v>
      </c>
      <c r="D1254">
        <v>19</v>
      </c>
      <c r="E1254">
        <v>92</v>
      </c>
      <c r="F1254">
        <v>113</v>
      </c>
      <c r="G1254">
        <v>181</v>
      </c>
      <c r="H1254">
        <v>203</v>
      </c>
      <c r="I1254">
        <v>191</v>
      </c>
      <c r="J1254">
        <v>195</v>
      </c>
      <c r="K1254">
        <v>173</v>
      </c>
      <c r="L1254">
        <v>143</v>
      </c>
      <c r="M1254">
        <v>88</v>
      </c>
      <c r="N1254">
        <v>39</v>
      </c>
    </row>
    <row r="1255" spans="1:14" x14ac:dyDescent="0.2">
      <c r="A1255">
        <v>1940</v>
      </c>
      <c r="B1255">
        <v>14</v>
      </c>
      <c r="C1255">
        <v>14</v>
      </c>
      <c r="D1255">
        <v>7</v>
      </c>
      <c r="E1255">
        <v>47</v>
      </c>
      <c r="F1255">
        <v>115</v>
      </c>
      <c r="G1255">
        <v>179</v>
      </c>
      <c r="H1255">
        <v>223</v>
      </c>
      <c r="I1255">
        <v>203</v>
      </c>
      <c r="J1255">
        <v>183</v>
      </c>
      <c r="K1255">
        <v>153</v>
      </c>
      <c r="L1255">
        <v>135</v>
      </c>
      <c r="M1255">
        <v>88</v>
      </c>
      <c r="N1255">
        <v>57</v>
      </c>
    </row>
    <row r="1256" spans="1:14" x14ac:dyDescent="0.2">
      <c r="A1256">
        <v>1940</v>
      </c>
      <c r="B1256">
        <v>15</v>
      </c>
      <c r="C1256">
        <v>21</v>
      </c>
      <c r="D1256">
        <v>5</v>
      </c>
      <c r="E1256">
        <v>87</v>
      </c>
      <c r="F1256">
        <v>93</v>
      </c>
      <c r="G1256">
        <v>156</v>
      </c>
      <c r="H1256">
        <v>227</v>
      </c>
      <c r="I1256">
        <v>200</v>
      </c>
      <c r="J1256">
        <v>195</v>
      </c>
      <c r="K1256">
        <v>147</v>
      </c>
      <c r="L1256">
        <v>159</v>
      </c>
      <c r="M1256">
        <v>89</v>
      </c>
      <c r="N1256">
        <v>102</v>
      </c>
    </row>
    <row r="1257" spans="1:14" x14ac:dyDescent="0.2">
      <c r="A1257">
        <v>1940</v>
      </c>
      <c r="B1257">
        <v>16</v>
      </c>
      <c r="C1257">
        <v>-11</v>
      </c>
      <c r="D1257">
        <v>28</v>
      </c>
      <c r="E1257">
        <v>92</v>
      </c>
      <c r="F1257">
        <v>82</v>
      </c>
      <c r="G1257">
        <v>178</v>
      </c>
      <c r="H1257">
        <v>181</v>
      </c>
      <c r="I1257">
        <v>197</v>
      </c>
      <c r="J1257">
        <v>200</v>
      </c>
      <c r="K1257">
        <v>177</v>
      </c>
      <c r="L1257">
        <v>145</v>
      </c>
      <c r="M1257">
        <v>91</v>
      </c>
      <c r="N1257">
        <v>118</v>
      </c>
    </row>
    <row r="1258" spans="1:14" x14ac:dyDescent="0.2">
      <c r="A1258">
        <v>1940</v>
      </c>
      <c r="B1258">
        <v>17</v>
      </c>
      <c r="C1258">
        <v>-21</v>
      </c>
      <c r="D1258">
        <v>9</v>
      </c>
      <c r="E1258">
        <v>130</v>
      </c>
      <c r="F1258">
        <v>111</v>
      </c>
      <c r="G1258">
        <v>197</v>
      </c>
      <c r="H1258">
        <v>237</v>
      </c>
      <c r="I1258">
        <v>165</v>
      </c>
      <c r="J1258">
        <v>232</v>
      </c>
      <c r="K1258">
        <v>170</v>
      </c>
      <c r="L1258">
        <v>154</v>
      </c>
      <c r="M1258">
        <v>86</v>
      </c>
      <c r="N1258">
        <v>50</v>
      </c>
    </row>
    <row r="1259" spans="1:14" x14ac:dyDescent="0.2">
      <c r="A1259">
        <v>1940</v>
      </c>
      <c r="B1259">
        <v>18</v>
      </c>
      <c r="C1259">
        <v>14</v>
      </c>
      <c r="D1259">
        <v>41</v>
      </c>
      <c r="E1259">
        <v>150</v>
      </c>
      <c r="F1259">
        <v>110</v>
      </c>
      <c r="G1259">
        <v>189</v>
      </c>
      <c r="H1259">
        <v>245</v>
      </c>
      <c r="I1259">
        <v>177</v>
      </c>
      <c r="J1259">
        <v>225</v>
      </c>
      <c r="K1259">
        <v>164</v>
      </c>
      <c r="L1259">
        <v>134</v>
      </c>
      <c r="M1259">
        <v>81</v>
      </c>
      <c r="N1259">
        <v>91</v>
      </c>
    </row>
    <row r="1260" spans="1:14" x14ac:dyDescent="0.2">
      <c r="A1260">
        <v>1940</v>
      </c>
      <c r="B1260">
        <v>19</v>
      </c>
      <c r="C1260">
        <v>10</v>
      </c>
      <c r="D1260">
        <v>36</v>
      </c>
      <c r="E1260">
        <v>98</v>
      </c>
      <c r="F1260">
        <v>117</v>
      </c>
      <c r="G1260">
        <v>186</v>
      </c>
      <c r="H1260">
        <v>239</v>
      </c>
      <c r="I1260">
        <v>195</v>
      </c>
      <c r="J1260">
        <v>184</v>
      </c>
      <c r="K1260">
        <v>169</v>
      </c>
      <c r="L1260">
        <v>145</v>
      </c>
      <c r="M1260">
        <v>108</v>
      </c>
      <c r="N1260">
        <v>57</v>
      </c>
    </row>
    <row r="1261" spans="1:14" x14ac:dyDescent="0.2">
      <c r="A1261">
        <v>1940</v>
      </c>
      <c r="B1261">
        <v>20</v>
      </c>
      <c r="C1261">
        <v>-38</v>
      </c>
      <c r="D1261">
        <v>104</v>
      </c>
      <c r="E1261">
        <v>105</v>
      </c>
      <c r="F1261">
        <v>139</v>
      </c>
      <c r="G1261">
        <v>191</v>
      </c>
      <c r="H1261">
        <v>201</v>
      </c>
      <c r="I1261">
        <v>186</v>
      </c>
      <c r="J1261">
        <v>179</v>
      </c>
      <c r="K1261">
        <v>165</v>
      </c>
      <c r="L1261">
        <v>160</v>
      </c>
      <c r="M1261">
        <v>131</v>
      </c>
      <c r="N1261">
        <v>44</v>
      </c>
    </row>
    <row r="1262" spans="1:14" x14ac:dyDescent="0.2">
      <c r="A1262">
        <v>1940</v>
      </c>
      <c r="B1262">
        <v>21</v>
      </c>
      <c r="C1262">
        <v>-8</v>
      </c>
      <c r="D1262">
        <v>89</v>
      </c>
      <c r="E1262">
        <v>122</v>
      </c>
      <c r="F1262">
        <v>169</v>
      </c>
      <c r="G1262">
        <v>192</v>
      </c>
      <c r="H1262">
        <v>201</v>
      </c>
      <c r="I1262">
        <v>187</v>
      </c>
      <c r="J1262">
        <v>160</v>
      </c>
      <c r="K1262">
        <v>219</v>
      </c>
      <c r="L1262">
        <v>134</v>
      </c>
      <c r="M1262">
        <v>117</v>
      </c>
      <c r="N1262">
        <v>21</v>
      </c>
    </row>
    <row r="1263" spans="1:14" x14ac:dyDescent="0.2">
      <c r="A1263">
        <v>1940</v>
      </c>
      <c r="B1263">
        <v>22</v>
      </c>
      <c r="C1263">
        <v>9</v>
      </c>
      <c r="D1263">
        <v>115</v>
      </c>
      <c r="E1263">
        <v>108</v>
      </c>
      <c r="F1263">
        <v>179</v>
      </c>
      <c r="G1263">
        <v>159</v>
      </c>
      <c r="H1263">
        <v>151</v>
      </c>
      <c r="I1263">
        <v>184</v>
      </c>
      <c r="J1263">
        <v>171</v>
      </c>
      <c r="K1263">
        <v>171</v>
      </c>
      <c r="L1263">
        <v>137</v>
      </c>
      <c r="M1263">
        <v>93</v>
      </c>
      <c r="N1263">
        <v>19</v>
      </c>
    </row>
    <row r="1264" spans="1:14" x14ac:dyDescent="0.2">
      <c r="A1264">
        <v>1940</v>
      </c>
      <c r="B1264">
        <v>23</v>
      </c>
      <c r="C1264">
        <v>5</v>
      </c>
      <c r="D1264">
        <v>107</v>
      </c>
      <c r="E1264">
        <v>132</v>
      </c>
      <c r="F1264">
        <v>162</v>
      </c>
      <c r="G1264">
        <v>179</v>
      </c>
      <c r="H1264">
        <v>158</v>
      </c>
      <c r="I1264">
        <v>193</v>
      </c>
      <c r="J1264">
        <v>173</v>
      </c>
      <c r="K1264">
        <v>159</v>
      </c>
      <c r="L1264">
        <v>109</v>
      </c>
      <c r="M1264">
        <v>102</v>
      </c>
      <c r="N1264">
        <v>44</v>
      </c>
    </row>
    <row r="1265" spans="1:14" x14ac:dyDescent="0.2">
      <c r="A1265">
        <v>1940</v>
      </c>
      <c r="B1265">
        <v>24</v>
      </c>
      <c r="C1265">
        <v>32</v>
      </c>
      <c r="D1265">
        <v>95</v>
      </c>
      <c r="E1265">
        <v>132</v>
      </c>
      <c r="F1265">
        <v>133</v>
      </c>
      <c r="G1265">
        <v>178</v>
      </c>
      <c r="H1265">
        <v>204</v>
      </c>
      <c r="I1265">
        <v>173</v>
      </c>
      <c r="J1265">
        <v>194</v>
      </c>
      <c r="K1265">
        <v>147</v>
      </c>
      <c r="L1265">
        <v>101</v>
      </c>
      <c r="M1265">
        <v>116</v>
      </c>
      <c r="N1265">
        <v>46</v>
      </c>
    </row>
    <row r="1266" spans="1:14" x14ac:dyDescent="0.2">
      <c r="A1266">
        <v>1940</v>
      </c>
      <c r="B1266">
        <v>25</v>
      </c>
      <c r="C1266">
        <v>48</v>
      </c>
      <c r="D1266">
        <v>91</v>
      </c>
      <c r="E1266">
        <v>143</v>
      </c>
      <c r="F1266">
        <v>167</v>
      </c>
      <c r="G1266">
        <v>213</v>
      </c>
      <c r="H1266">
        <v>178</v>
      </c>
      <c r="I1266">
        <v>187</v>
      </c>
      <c r="J1266">
        <v>184</v>
      </c>
      <c r="K1266">
        <v>138</v>
      </c>
      <c r="L1266">
        <v>93</v>
      </c>
      <c r="M1266">
        <v>104</v>
      </c>
      <c r="N1266">
        <v>39</v>
      </c>
    </row>
    <row r="1267" spans="1:14" x14ac:dyDescent="0.2">
      <c r="A1267">
        <v>1940</v>
      </c>
      <c r="B1267">
        <v>26</v>
      </c>
      <c r="C1267">
        <v>22</v>
      </c>
      <c r="D1267">
        <v>100</v>
      </c>
      <c r="E1267">
        <v>100</v>
      </c>
      <c r="F1267">
        <v>174</v>
      </c>
      <c r="G1267">
        <v>193</v>
      </c>
      <c r="H1267">
        <v>171</v>
      </c>
      <c r="I1267">
        <v>203</v>
      </c>
      <c r="J1267">
        <v>199</v>
      </c>
      <c r="K1267">
        <v>137</v>
      </c>
      <c r="L1267">
        <v>87</v>
      </c>
      <c r="M1267">
        <v>111</v>
      </c>
      <c r="N1267">
        <v>36</v>
      </c>
    </row>
    <row r="1268" spans="1:14" x14ac:dyDescent="0.2">
      <c r="A1268">
        <v>1940</v>
      </c>
      <c r="B1268">
        <v>27</v>
      </c>
      <c r="C1268">
        <v>13</v>
      </c>
      <c r="D1268">
        <v>125</v>
      </c>
      <c r="E1268">
        <v>85</v>
      </c>
      <c r="F1268">
        <v>182</v>
      </c>
      <c r="G1268">
        <v>182</v>
      </c>
      <c r="H1268">
        <v>181</v>
      </c>
      <c r="I1268">
        <v>173</v>
      </c>
      <c r="J1268">
        <v>200</v>
      </c>
      <c r="K1268">
        <v>169</v>
      </c>
      <c r="L1268">
        <v>93</v>
      </c>
      <c r="M1268">
        <v>89</v>
      </c>
      <c r="N1268">
        <v>47</v>
      </c>
    </row>
    <row r="1269" spans="1:14" x14ac:dyDescent="0.2">
      <c r="A1269">
        <v>1940</v>
      </c>
      <c r="B1269">
        <v>28</v>
      </c>
      <c r="C1269">
        <v>-7</v>
      </c>
      <c r="D1269">
        <v>97</v>
      </c>
      <c r="E1269">
        <v>69</v>
      </c>
      <c r="F1269">
        <v>155</v>
      </c>
      <c r="G1269">
        <v>178</v>
      </c>
      <c r="H1269">
        <v>214</v>
      </c>
      <c r="I1269">
        <v>195</v>
      </c>
      <c r="J1269">
        <v>195</v>
      </c>
      <c r="K1269">
        <v>144</v>
      </c>
      <c r="L1269">
        <v>83</v>
      </c>
      <c r="M1269">
        <v>59</v>
      </c>
      <c r="N1269">
        <v>62</v>
      </c>
    </row>
    <row r="1270" spans="1:14" x14ac:dyDescent="0.2">
      <c r="A1270">
        <v>1940</v>
      </c>
      <c r="B1270">
        <v>29</v>
      </c>
      <c r="C1270">
        <v>-21</v>
      </c>
      <c r="D1270">
        <v>51</v>
      </c>
      <c r="E1270">
        <v>79</v>
      </c>
      <c r="F1270">
        <v>131</v>
      </c>
      <c r="G1270">
        <v>175</v>
      </c>
      <c r="H1270">
        <v>224</v>
      </c>
      <c r="I1270">
        <v>194</v>
      </c>
      <c r="J1270">
        <v>192</v>
      </c>
      <c r="K1270">
        <v>124</v>
      </c>
      <c r="L1270">
        <v>77</v>
      </c>
      <c r="M1270">
        <v>60</v>
      </c>
      <c r="N1270">
        <v>94</v>
      </c>
    </row>
    <row r="1271" spans="1:14" x14ac:dyDescent="0.2">
      <c r="A1271">
        <v>1940</v>
      </c>
      <c r="B1271">
        <v>30</v>
      </c>
      <c r="C1271">
        <v>-2</v>
      </c>
      <c r="E1271">
        <v>125</v>
      </c>
      <c r="F1271">
        <v>137</v>
      </c>
      <c r="G1271">
        <v>185</v>
      </c>
      <c r="H1271">
        <v>216</v>
      </c>
      <c r="I1271">
        <v>197</v>
      </c>
      <c r="J1271">
        <v>208</v>
      </c>
      <c r="K1271">
        <v>131</v>
      </c>
      <c r="L1271">
        <v>125</v>
      </c>
      <c r="M1271">
        <v>44</v>
      </c>
      <c r="N1271">
        <v>102</v>
      </c>
    </row>
    <row r="1272" spans="1:14" x14ac:dyDescent="0.2">
      <c r="A1272">
        <v>1940</v>
      </c>
      <c r="B1272">
        <v>31</v>
      </c>
      <c r="C1272">
        <v>7</v>
      </c>
      <c r="E1272">
        <v>128</v>
      </c>
      <c r="G1272">
        <v>183</v>
      </c>
      <c r="I1272">
        <v>225</v>
      </c>
      <c r="J1272">
        <v>253</v>
      </c>
      <c r="L1272">
        <v>142</v>
      </c>
      <c r="N1272">
        <v>43</v>
      </c>
    </row>
    <row r="1273" spans="1:14" x14ac:dyDescent="0.2">
      <c r="A1273">
        <v>1941</v>
      </c>
      <c r="B1273">
        <v>1</v>
      </c>
      <c r="C1273">
        <v>10</v>
      </c>
      <c r="D1273">
        <v>47</v>
      </c>
      <c r="E1273">
        <v>97</v>
      </c>
      <c r="F1273">
        <v>49</v>
      </c>
      <c r="G1273">
        <v>140</v>
      </c>
      <c r="H1273">
        <v>182</v>
      </c>
      <c r="I1273">
        <v>256</v>
      </c>
      <c r="J1273">
        <v>227</v>
      </c>
      <c r="K1273">
        <v>182</v>
      </c>
      <c r="L1273">
        <v>154</v>
      </c>
      <c r="M1273">
        <v>76</v>
      </c>
      <c r="N1273">
        <v>70</v>
      </c>
    </row>
    <row r="1274" spans="1:14" x14ac:dyDescent="0.2">
      <c r="A1274">
        <v>1941</v>
      </c>
      <c r="B1274">
        <v>2</v>
      </c>
      <c r="C1274">
        <v>-13</v>
      </c>
      <c r="D1274">
        <v>23</v>
      </c>
      <c r="E1274">
        <v>98</v>
      </c>
      <c r="F1274">
        <v>63</v>
      </c>
      <c r="G1274">
        <v>149</v>
      </c>
      <c r="H1274">
        <v>116</v>
      </c>
      <c r="I1274">
        <v>256</v>
      </c>
      <c r="J1274">
        <v>227</v>
      </c>
      <c r="K1274">
        <v>213</v>
      </c>
      <c r="L1274">
        <v>181</v>
      </c>
      <c r="M1274">
        <v>56</v>
      </c>
      <c r="N1274">
        <v>60</v>
      </c>
    </row>
    <row r="1275" spans="1:14" x14ac:dyDescent="0.2">
      <c r="A1275">
        <v>1941</v>
      </c>
      <c r="B1275">
        <v>3</v>
      </c>
      <c r="C1275">
        <v>-9</v>
      </c>
      <c r="D1275">
        <v>15</v>
      </c>
      <c r="E1275">
        <v>92</v>
      </c>
      <c r="F1275">
        <v>89</v>
      </c>
      <c r="G1275">
        <v>114</v>
      </c>
      <c r="H1275">
        <v>138</v>
      </c>
      <c r="I1275">
        <v>218</v>
      </c>
      <c r="J1275">
        <v>224</v>
      </c>
      <c r="K1275">
        <v>234</v>
      </c>
      <c r="L1275">
        <v>175</v>
      </c>
      <c r="M1275">
        <v>62</v>
      </c>
      <c r="N1275">
        <v>82</v>
      </c>
    </row>
    <row r="1276" spans="1:14" x14ac:dyDescent="0.2">
      <c r="A1276">
        <v>1941</v>
      </c>
      <c r="B1276">
        <v>4</v>
      </c>
      <c r="C1276">
        <v>-8</v>
      </c>
      <c r="D1276">
        <v>27</v>
      </c>
      <c r="E1276">
        <v>76</v>
      </c>
      <c r="F1276">
        <v>89</v>
      </c>
      <c r="G1276">
        <v>144</v>
      </c>
      <c r="H1276">
        <v>212</v>
      </c>
      <c r="I1276">
        <v>196</v>
      </c>
      <c r="J1276">
        <v>189</v>
      </c>
      <c r="K1276">
        <v>243</v>
      </c>
      <c r="L1276">
        <v>155</v>
      </c>
      <c r="M1276">
        <v>66</v>
      </c>
      <c r="N1276">
        <v>85</v>
      </c>
    </row>
    <row r="1277" spans="1:14" x14ac:dyDescent="0.2">
      <c r="A1277">
        <v>1941</v>
      </c>
      <c r="B1277">
        <v>5</v>
      </c>
      <c r="C1277">
        <v>0</v>
      </c>
      <c r="D1277">
        <v>35</v>
      </c>
      <c r="E1277">
        <v>77</v>
      </c>
      <c r="F1277">
        <v>89</v>
      </c>
      <c r="G1277">
        <v>137</v>
      </c>
      <c r="H1277">
        <v>139</v>
      </c>
      <c r="I1277">
        <v>227</v>
      </c>
      <c r="J1277">
        <v>150</v>
      </c>
      <c r="K1277">
        <v>214</v>
      </c>
      <c r="L1277">
        <v>178</v>
      </c>
      <c r="M1277">
        <v>94</v>
      </c>
      <c r="N1277">
        <v>96</v>
      </c>
    </row>
    <row r="1278" spans="1:14" x14ac:dyDescent="0.2">
      <c r="A1278">
        <v>1941</v>
      </c>
      <c r="B1278">
        <v>6</v>
      </c>
      <c r="C1278">
        <v>11</v>
      </c>
      <c r="D1278">
        <v>69</v>
      </c>
      <c r="E1278">
        <v>61</v>
      </c>
      <c r="F1278">
        <v>52</v>
      </c>
      <c r="G1278">
        <v>109</v>
      </c>
      <c r="H1278">
        <v>149</v>
      </c>
      <c r="I1278">
        <v>267</v>
      </c>
      <c r="J1278">
        <v>163</v>
      </c>
      <c r="K1278">
        <v>177</v>
      </c>
      <c r="L1278">
        <v>198</v>
      </c>
      <c r="M1278">
        <v>111</v>
      </c>
      <c r="N1278">
        <v>104</v>
      </c>
    </row>
    <row r="1279" spans="1:14" x14ac:dyDescent="0.2">
      <c r="A1279">
        <v>1941</v>
      </c>
      <c r="B1279">
        <v>7</v>
      </c>
      <c r="C1279">
        <v>21</v>
      </c>
      <c r="D1279">
        <v>107</v>
      </c>
      <c r="E1279">
        <v>70</v>
      </c>
      <c r="F1279">
        <v>63</v>
      </c>
      <c r="G1279">
        <v>94</v>
      </c>
      <c r="H1279">
        <v>189</v>
      </c>
      <c r="I1279">
        <v>287</v>
      </c>
      <c r="J1279">
        <v>167</v>
      </c>
      <c r="K1279">
        <v>172</v>
      </c>
      <c r="L1279">
        <v>191</v>
      </c>
      <c r="M1279">
        <v>87</v>
      </c>
      <c r="N1279">
        <v>63</v>
      </c>
    </row>
    <row r="1280" spans="1:14" x14ac:dyDescent="0.2">
      <c r="A1280">
        <v>1941</v>
      </c>
      <c r="B1280">
        <v>8</v>
      </c>
      <c r="C1280">
        <v>35</v>
      </c>
      <c r="D1280">
        <v>110</v>
      </c>
      <c r="E1280">
        <v>95</v>
      </c>
      <c r="F1280">
        <v>76</v>
      </c>
      <c r="G1280">
        <v>100</v>
      </c>
      <c r="H1280">
        <v>182</v>
      </c>
      <c r="I1280">
        <v>257</v>
      </c>
      <c r="J1280">
        <v>172</v>
      </c>
      <c r="K1280">
        <v>191</v>
      </c>
      <c r="L1280">
        <v>180</v>
      </c>
      <c r="M1280">
        <v>72</v>
      </c>
      <c r="N1280">
        <v>89</v>
      </c>
    </row>
    <row r="1281" spans="1:14" x14ac:dyDescent="0.2">
      <c r="A1281">
        <v>1941</v>
      </c>
      <c r="B1281">
        <v>9</v>
      </c>
      <c r="C1281">
        <v>24</v>
      </c>
      <c r="D1281">
        <v>103</v>
      </c>
      <c r="E1281">
        <v>50</v>
      </c>
      <c r="F1281">
        <v>61</v>
      </c>
      <c r="G1281">
        <v>105</v>
      </c>
      <c r="H1281">
        <v>151</v>
      </c>
      <c r="I1281">
        <v>243</v>
      </c>
      <c r="J1281">
        <v>179</v>
      </c>
      <c r="K1281">
        <v>197</v>
      </c>
      <c r="L1281">
        <v>166</v>
      </c>
      <c r="M1281">
        <v>68</v>
      </c>
      <c r="N1281">
        <v>112</v>
      </c>
    </row>
    <row r="1282" spans="1:14" x14ac:dyDescent="0.2">
      <c r="A1282">
        <v>1941</v>
      </c>
      <c r="B1282">
        <v>10</v>
      </c>
      <c r="C1282">
        <v>51</v>
      </c>
      <c r="D1282">
        <v>90</v>
      </c>
      <c r="E1282">
        <v>96</v>
      </c>
      <c r="F1282">
        <v>79</v>
      </c>
      <c r="G1282">
        <v>119</v>
      </c>
      <c r="H1282">
        <v>125</v>
      </c>
      <c r="I1282">
        <v>267</v>
      </c>
      <c r="J1282">
        <v>190</v>
      </c>
      <c r="K1282">
        <v>177</v>
      </c>
      <c r="L1282">
        <v>160</v>
      </c>
      <c r="M1282">
        <v>129</v>
      </c>
      <c r="N1282">
        <v>121</v>
      </c>
    </row>
    <row r="1283" spans="1:14" x14ac:dyDescent="0.2">
      <c r="A1283">
        <v>1941</v>
      </c>
      <c r="B1283">
        <v>11</v>
      </c>
      <c r="C1283">
        <v>57</v>
      </c>
      <c r="D1283">
        <v>82</v>
      </c>
      <c r="E1283">
        <v>68</v>
      </c>
      <c r="F1283">
        <v>110</v>
      </c>
      <c r="G1283">
        <v>149</v>
      </c>
      <c r="H1283">
        <v>157</v>
      </c>
      <c r="I1283">
        <v>290</v>
      </c>
      <c r="J1283">
        <v>196</v>
      </c>
      <c r="K1283">
        <v>175</v>
      </c>
      <c r="L1283">
        <v>129</v>
      </c>
      <c r="M1283">
        <v>123</v>
      </c>
      <c r="N1283">
        <v>117</v>
      </c>
    </row>
    <row r="1284" spans="1:14" x14ac:dyDescent="0.2">
      <c r="A1284">
        <v>1941</v>
      </c>
      <c r="B1284">
        <v>12</v>
      </c>
      <c r="C1284">
        <v>48</v>
      </c>
      <c r="D1284">
        <v>76</v>
      </c>
      <c r="E1284">
        <v>43</v>
      </c>
      <c r="F1284">
        <v>128</v>
      </c>
      <c r="G1284">
        <v>146</v>
      </c>
      <c r="H1284">
        <v>167</v>
      </c>
      <c r="I1284">
        <v>283</v>
      </c>
      <c r="J1284">
        <v>170</v>
      </c>
      <c r="K1284">
        <v>169</v>
      </c>
      <c r="L1284">
        <v>136</v>
      </c>
      <c r="M1284">
        <v>115</v>
      </c>
      <c r="N1284">
        <v>113</v>
      </c>
    </row>
    <row r="1285" spans="1:14" x14ac:dyDescent="0.2">
      <c r="A1285">
        <v>1941</v>
      </c>
      <c r="B1285">
        <v>13</v>
      </c>
      <c r="C1285">
        <v>45</v>
      </c>
      <c r="D1285">
        <v>89</v>
      </c>
      <c r="E1285">
        <v>103</v>
      </c>
      <c r="F1285">
        <v>115</v>
      </c>
      <c r="G1285">
        <v>127</v>
      </c>
      <c r="H1285">
        <v>158</v>
      </c>
      <c r="I1285">
        <v>225</v>
      </c>
      <c r="J1285">
        <v>174</v>
      </c>
      <c r="K1285">
        <v>181</v>
      </c>
      <c r="L1285">
        <v>119</v>
      </c>
      <c r="M1285">
        <v>85</v>
      </c>
      <c r="N1285">
        <v>117</v>
      </c>
    </row>
    <row r="1286" spans="1:14" x14ac:dyDescent="0.2">
      <c r="A1286">
        <v>1941</v>
      </c>
      <c r="B1286">
        <v>14</v>
      </c>
      <c r="C1286">
        <v>40</v>
      </c>
      <c r="D1286">
        <v>80</v>
      </c>
      <c r="E1286">
        <v>127</v>
      </c>
      <c r="F1286">
        <v>112</v>
      </c>
      <c r="G1286">
        <v>115</v>
      </c>
      <c r="H1286">
        <v>159</v>
      </c>
      <c r="I1286">
        <v>223</v>
      </c>
      <c r="J1286">
        <v>182</v>
      </c>
      <c r="K1286">
        <v>172</v>
      </c>
      <c r="L1286">
        <v>143</v>
      </c>
      <c r="M1286">
        <v>73</v>
      </c>
      <c r="N1286">
        <v>127</v>
      </c>
    </row>
    <row r="1287" spans="1:14" x14ac:dyDescent="0.2">
      <c r="A1287">
        <v>1941</v>
      </c>
      <c r="B1287">
        <v>15</v>
      </c>
      <c r="C1287">
        <v>2</v>
      </c>
      <c r="D1287">
        <v>85</v>
      </c>
      <c r="E1287">
        <v>116</v>
      </c>
      <c r="F1287">
        <v>116</v>
      </c>
      <c r="G1287">
        <v>96</v>
      </c>
      <c r="H1287">
        <v>179</v>
      </c>
      <c r="I1287">
        <v>187</v>
      </c>
      <c r="J1287">
        <v>167</v>
      </c>
      <c r="K1287">
        <v>145</v>
      </c>
      <c r="L1287">
        <v>140</v>
      </c>
      <c r="M1287">
        <v>40</v>
      </c>
      <c r="N1287">
        <v>100</v>
      </c>
    </row>
    <row r="1288" spans="1:14" x14ac:dyDescent="0.2">
      <c r="A1288">
        <v>1941</v>
      </c>
      <c r="B1288">
        <v>16</v>
      </c>
      <c r="C1288">
        <v>-4</v>
      </c>
      <c r="D1288">
        <v>68</v>
      </c>
      <c r="E1288">
        <v>126</v>
      </c>
      <c r="F1288">
        <v>125</v>
      </c>
      <c r="G1288">
        <v>135</v>
      </c>
      <c r="H1288">
        <v>212</v>
      </c>
      <c r="I1288">
        <v>170</v>
      </c>
      <c r="J1288">
        <v>175</v>
      </c>
      <c r="K1288">
        <v>167</v>
      </c>
      <c r="L1288">
        <v>151</v>
      </c>
      <c r="M1288">
        <v>103</v>
      </c>
      <c r="N1288">
        <v>80</v>
      </c>
    </row>
    <row r="1289" spans="1:14" x14ac:dyDescent="0.2">
      <c r="A1289">
        <v>1941</v>
      </c>
      <c r="B1289">
        <v>17</v>
      </c>
      <c r="C1289">
        <v>6</v>
      </c>
      <c r="D1289">
        <v>75</v>
      </c>
      <c r="E1289">
        <v>53</v>
      </c>
      <c r="F1289">
        <v>127</v>
      </c>
      <c r="G1289">
        <v>143</v>
      </c>
      <c r="H1289">
        <v>223</v>
      </c>
      <c r="I1289">
        <v>192</v>
      </c>
      <c r="J1289">
        <v>173</v>
      </c>
      <c r="K1289">
        <v>179</v>
      </c>
      <c r="L1289">
        <v>151</v>
      </c>
      <c r="M1289">
        <v>103</v>
      </c>
      <c r="N1289">
        <v>79</v>
      </c>
    </row>
    <row r="1290" spans="1:14" x14ac:dyDescent="0.2">
      <c r="A1290">
        <v>1941</v>
      </c>
      <c r="B1290">
        <v>18</v>
      </c>
      <c r="C1290">
        <v>7</v>
      </c>
      <c r="D1290">
        <v>43</v>
      </c>
      <c r="E1290">
        <v>76</v>
      </c>
      <c r="F1290">
        <v>140</v>
      </c>
      <c r="G1290">
        <v>177</v>
      </c>
      <c r="H1290">
        <v>237</v>
      </c>
      <c r="I1290">
        <v>185</v>
      </c>
      <c r="J1290">
        <v>185</v>
      </c>
      <c r="K1290">
        <v>178</v>
      </c>
      <c r="L1290">
        <v>159</v>
      </c>
      <c r="M1290">
        <v>112</v>
      </c>
      <c r="N1290">
        <v>52</v>
      </c>
    </row>
    <row r="1291" spans="1:14" x14ac:dyDescent="0.2">
      <c r="A1291">
        <v>1941</v>
      </c>
      <c r="B1291">
        <v>19</v>
      </c>
      <c r="C1291">
        <v>14</v>
      </c>
      <c r="D1291">
        <v>29</v>
      </c>
      <c r="E1291">
        <v>104</v>
      </c>
      <c r="F1291">
        <v>123</v>
      </c>
      <c r="G1291">
        <v>120</v>
      </c>
      <c r="H1291">
        <v>249</v>
      </c>
      <c r="I1291">
        <v>163</v>
      </c>
      <c r="J1291">
        <v>184</v>
      </c>
      <c r="K1291">
        <v>153</v>
      </c>
      <c r="L1291">
        <v>163</v>
      </c>
      <c r="M1291">
        <v>81</v>
      </c>
      <c r="N1291">
        <v>73</v>
      </c>
    </row>
    <row r="1292" spans="1:14" x14ac:dyDescent="0.2">
      <c r="A1292">
        <v>1941</v>
      </c>
      <c r="B1292">
        <v>20</v>
      </c>
      <c r="C1292">
        <v>26</v>
      </c>
      <c r="D1292">
        <v>22</v>
      </c>
      <c r="E1292">
        <v>106</v>
      </c>
      <c r="F1292">
        <v>132</v>
      </c>
      <c r="G1292">
        <v>163</v>
      </c>
      <c r="H1292">
        <v>268</v>
      </c>
      <c r="I1292">
        <v>174</v>
      </c>
      <c r="J1292">
        <v>172</v>
      </c>
      <c r="K1292">
        <v>158</v>
      </c>
      <c r="L1292">
        <v>154</v>
      </c>
      <c r="M1292">
        <v>120</v>
      </c>
      <c r="N1292">
        <v>65</v>
      </c>
    </row>
    <row r="1293" spans="1:14" x14ac:dyDescent="0.2">
      <c r="A1293">
        <v>1941</v>
      </c>
      <c r="B1293">
        <v>21</v>
      </c>
      <c r="C1293">
        <v>61</v>
      </c>
      <c r="D1293">
        <v>35</v>
      </c>
      <c r="E1293">
        <v>111</v>
      </c>
      <c r="F1293">
        <v>139</v>
      </c>
      <c r="G1293">
        <v>166</v>
      </c>
      <c r="H1293">
        <v>295</v>
      </c>
      <c r="I1293">
        <v>184</v>
      </c>
      <c r="J1293">
        <v>191</v>
      </c>
      <c r="K1293">
        <v>164</v>
      </c>
      <c r="L1293">
        <v>137</v>
      </c>
      <c r="M1293">
        <v>119</v>
      </c>
      <c r="N1293">
        <v>85</v>
      </c>
    </row>
    <row r="1294" spans="1:14" x14ac:dyDescent="0.2">
      <c r="A1294">
        <v>1941</v>
      </c>
      <c r="B1294">
        <v>22</v>
      </c>
      <c r="C1294">
        <v>65</v>
      </c>
      <c r="D1294">
        <v>35</v>
      </c>
      <c r="E1294">
        <v>91</v>
      </c>
      <c r="F1294">
        <v>133</v>
      </c>
      <c r="G1294">
        <v>153</v>
      </c>
      <c r="H1294">
        <v>274</v>
      </c>
      <c r="I1294">
        <v>209</v>
      </c>
      <c r="J1294">
        <v>182</v>
      </c>
      <c r="K1294">
        <v>175</v>
      </c>
      <c r="L1294">
        <v>132</v>
      </c>
      <c r="M1294">
        <v>134</v>
      </c>
      <c r="N1294">
        <v>96</v>
      </c>
    </row>
    <row r="1295" spans="1:14" x14ac:dyDescent="0.2">
      <c r="A1295">
        <v>1941</v>
      </c>
      <c r="B1295">
        <v>23</v>
      </c>
      <c r="C1295">
        <v>35</v>
      </c>
      <c r="D1295">
        <v>49</v>
      </c>
      <c r="E1295">
        <v>85</v>
      </c>
      <c r="F1295">
        <v>78</v>
      </c>
      <c r="G1295">
        <v>137</v>
      </c>
      <c r="H1295">
        <v>216</v>
      </c>
      <c r="I1295">
        <v>214</v>
      </c>
      <c r="J1295">
        <v>159</v>
      </c>
      <c r="K1295">
        <v>171</v>
      </c>
      <c r="L1295">
        <v>103</v>
      </c>
      <c r="M1295">
        <v>119</v>
      </c>
      <c r="N1295">
        <v>101</v>
      </c>
    </row>
    <row r="1296" spans="1:14" x14ac:dyDescent="0.2">
      <c r="A1296">
        <v>1941</v>
      </c>
      <c r="B1296">
        <v>24</v>
      </c>
      <c r="C1296">
        <v>38</v>
      </c>
      <c r="D1296">
        <v>43</v>
      </c>
      <c r="E1296">
        <v>81</v>
      </c>
      <c r="F1296">
        <v>83</v>
      </c>
      <c r="G1296">
        <v>130</v>
      </c>
      <c r="H1296">
        <v>231</v>
      </c>
      <c r="I1296">
        <v>248</v>
      </c>
      <c r="J1296">
        <v>199</v>
      </c>
      <c r="K1296">
        <v>190</v>
      </c>
      <c r="L1296">
        <v>97</v>
      </c>
      <c r="M1296">
        <v>132</v>
      </c>
      <c r="N1296">
        <v>102</v>
      </c>
    </row>
    <row r="1297" spans="1:14" x14ac:dyDescent="0.2">
      <c r="A1297">
        <v>1941</v>
      </c>
      <c r="B1297">
        <v>25</v>
      </c>
      <c r="C1297">
        <v>29</v>
      </c>
      <c r="D1297">
        <v>46</v>
      </c>
      <c r="E1297">
        <v>102</v>
      </c>
      <c r="F1297">
        <v>114</v>
      </c>
      <c r="G1297">
        <v>129</v>
      </c>
      <c r="H1297">
        <v>238</v>
      </c>
      <c r="I1297">
        <v>261</v>
      </c>
      <c r="J1297">
        <v>205</v>
      </c>
      <c r="K1297">
        <v>211</v>
      </c>
      <c r="L1297">
        <v>93</v>
      </c>
      <c r="M1297">
        <v>101</v>
      </c>
      <c r="N1297">
        <v>100</v>
      </c>
    </row>
    <row r="1298" spans="1:14" x14ac:dyDescent="0.2">
      <c r="A1298">
        <v>1941</v>
      </c>
      <c r="B1298">
        <v>26</v>
      </c>
      <c r="C1298">
        <v>17</v>
      </c>
      <c r="D1298">
        <v>69</v>
      </c>
      <c r="E1298">
        <v>121</v>
      </c>
      <c r="F1298">
        <v>96</v>
      </c>
      <c r="G1298">
        <v>150</v>
      </c>
      <c r="H1298">
        <v>209</v>
      </c>
      <c r="I1298">
        <v>202</v>
      </c>
      <c r="J1298">
        <v>174</v>
      </c>
      <c r="K1298">
        <v>207</v>
      </c>
      <c r="L1298">
        <v>91</v>
      </c>
      <c r="M1298">
        <v>100</v>
      </c>
      <c r="N1298">
        <v>73</v>
      </c>
    </row>
    <row r="1299" spans="1:14" x14ac:dyDescent="0.2">
      <c r="A1299">
        <v>1941</v>
      </c>
      <c r="B1299">
        <v>27</v>
      </c>
      <c r="C1299">
        <v>38</v>
      </c>
      <c r="D1299">
        <v>113</v>
      </c>
      <c r="E1299">
        <v>113</v>
      </c>
      <c r="F1299">
        <v>80</v>
      </c>
      <c r="G1299">
        <v>144</v>
      </c>
      <c r="H1299">
        <v>195</v>
      </c>
      <c r="I1299">
        <v>226</v>
      </c>
      <c r="J1299">
        <v>179</v>
      </c>
      <c r="K1299">
        <v>224</v>
      </c>
      <c r="L1299">
        <v>122</v>
      </c>
      <c r="M1299">
        <v>105</v>
      </c>
      <c r="N1299">
        <v>54</v>
      </c>
    </row>
    <row r="1300" spans="1:14" x14ac:dyDescent="0.2">
      <c r="A1300">
        <v>1941</v>
      </c>
      <c r="B1300">
        <v>28</v>
      </c>
      <c r="C1300">
        <v>42</v>
      </c>
      <c r="D1300">
        <v>111</v>
      </c>
      <c r="E1300">
        <v>103</v>
      </c>
      <c r="F1300">
        <v>85</v>
      </c>
      <c r="G1300">
        <v>181</v>
      </c>
      <c r="H1300">
        <v>214</v>
      </c>
      <c r="I1300">
        <v>203</v>
      </c>
      <c r="J1300">
        <v>178</v>
      </c>
      <c r="K1300">
        <v>177</v>
      </c>
      <c r="L1300">
        <v>106</v>
      </c>
      <c r="M1300">
        <v>90</v>
      </c>
      <c r="N1300">
        <v>39</v>
      </c>
    </row>
    <row r="1301" spans="1:14" x14ac:dyDescent="0.2">
      <c r="A1301">
        <v>1941</v>
      </c>
      <c r="B1301">
        <v>29</v>
      </c>
      <c r="C1301">
        <v>27</v>
      </c>
      <c r="E1301">
        <v>46</v>
      </c>
      <c r="F1301">
        <v>94</v>
      </c>
      <c r="G1301">
        <v>162</v>
      </c>
      <c r="H1301">
        <v>227</v>
      </c>
      <c r="I1301">
        <v>177</v>
      </c>
      <c r="J1301">
        <v>172</v>
      </c>
      <c r="K1301">
        <v>168</v>
      </c>
      <c r="L1301">
        <v>64</v>
      </c>
      <c r="M1301">
        <v>89</v>
      </c>
      <c r="N1301">
        <v>23</v>
      </c>
    </row>
    <row r="1302" spans="1:14" x14ac:dyDescent="0.2">
      <c r="A1302">
        <v>1941</v>
      </c>
      <c r="B1302">
        <v>30</v>
      </c>
      <c r="C1302">
        <v>29</v>
      </c>
      <c r="E1302">
        <v>58</v>
      </c>
      <c r="F1302">
        <v>129</v>
      </c>
      <c r="G1302">
        <v>155</v>
      </c>
      <c r="H1302">
        <v>246</v>
      </c>
      <c r="I1302">
        <v>173</v>
      </c>
      <c r="J1302">
        <v>184</v>
      </c>
      <c r="K1302">
        <v>150</v>
      </c>
      <c r="L1302">
        <v>68</v>
      </c>
      <c r="M1302">
        <v>46</v>
      </c>
      <c r="N1302">
        <v>39</v>
      </c>
    </row>
    <row r="1303" spans="1:14" x14ac:dyDescent="0.2">
      <c r="A1303">
        <v>1941</v>
      </c>
      <c r="B1303">
        <v>31</v>
      </c>
      <c r="C1303">
        <v>22</v>
      </c>
      <c r="E1303">
        <v>74</v>
      </c>
      <c r="G1303">
        <v>180</v>
      </c>
      <c r="I1303">
        <v>188</v>
      </c>
      <c r="J1303">
        <v>200</v>
      </c>
      <c r="L1303">
        <v>75</v>
      </c>
      <c r="N1303">
        <v>38</v>
      </c>
    </row>
    <row r="1304" spans="1:14" x14ac:dyDescent="0.2">
      <c r="A1304">
        <v>1942</v>
      </c>
      <c r="B1304">
        <v>1</v>
      </c>
      <c r="C1304">
        <v>69</v>
      </c>
      <c r="D1304">
        <v>32</v>
      </c>
      <c r="E1304">
        <v>24</v>
      </c>
      <c r="F1304">
        <v>105</v>
      </c>
      <c r="G1304">
        <v>145</v>
      </c>
      <c r="H1304">
        <v>166</v>
      </c>
      <c r="I1304">
        <v>231</v>
      </c>
      <c r="J1304">
        <v>243</v>
      </c>
      <c r="K1304">
        <v>195</v>
      </c>
      <c r="L1304">
        <v>166</v>
      </c>
      <c r="M1304">
        <v>59</v>
      </c>
      <c r="N1304">
        <v>88</v>
      </c>
    </row>
    <row r="1305" spans="1:14" x14ac:dyDescent="0.2">
      <c r="A1305">
        <v>1942</v>
      </c>
      <c r="B1305">
        <v>2</v>
      </c>
      <c r="C1305">
        <v>82</v>
      </c>
      <c r="D1305">
        <v>26</v>
      </c>
      <c r="E1305">
        <v>55</v>
      </c>
      <c r="F1305">
        <v>110</v>
      </c>
      <c r="G1305">
        <v>157</v>
      </c>
      <c r="H1305">
        <v>203</v>
      </c>
      <c r="I1305">
        <v>243</v>
      </c>
      <c r="J1305">
        <v>195</v>
      </c>
      <c r="K1305">
        <v>194</v>
      </c>
      <c r="L1305">
        <v>176</v>
      </c>
      <c r="M1305">
        <v>85</v>
      </c>
      <c r="N1305">
        <v>28</v>
      </c>
    </row>
    <row r="1306" spans="1:14" x14ac:dyDescent="0.2">
      <c r="A1306">
        <v>1942</v>
      </c>
      <c r="B1306">
        <v>3</v>
      </c>
      <c r="C1306">
        <v>94</v>
      </c>
      <c r="D1306">
        <v>73</v>
      </c>
      <c r="E1306">
        <v>89</v>
      </c>
      <c r="F1306">
        <v>119</v>
      </c>
      <c r="G1306">
        <v>182</v>
      </c>
      <c r="H1306">
        <v>251</v>
      </c>
      <c r="I1306">
        <v>205</v>
      </c>
      <c r="J1306">
        <v>178</v>
      </c>
      <c r="K1306">
        <v>202</v>
      </c>
      <c r="L1306">
        <v>173</v>
      </c>
      <c r="M1306">
        <v>80</v>
      </c>
      <c r="N1306">
        <v>37</v>
      </c>
    </row>
    <row r="1307" spans="1:14" x14ac:dyDescent="0.2">
      <c r="A1307">
        <v>1942</v>
      </c>
      <c r="B1307">
        <v>4</v>
      </c>
      <c r="C1307">
        <v>95</v>
      </c>
      <c r="D1307">
        <v>24</v>
      </c>
      <c r="E1307">
        <v>46</v>
      </c>
      <c r="F1307">
        <v>116</v>
      </c>
      <c r="G1307">
        <v>178</v>
      </c>
      <c r="H1307">
        <v>266</v>
      </c>
      <c r="I1307">
        <v>194</v>
      </c>
      <c r="J1307">
        <v>159</v>
      </c>
      <c r="K1307">
        <v>185</v>
      </c>
      <c r="L1307">
        <v>171</v>
      </c>
      <c r="M1307">
        <v>48</v>
      </c>
      <c r="N1307">
        <v>87</v>
      </c>
    </row>
    <row r="1308" spans="1:14" x14ac:dyDescent="0.2">
      <c r="A1308">
        <v>1942</v>
      </c>
      <c r="B1308">
        <v>5</v>
      </c>
      <c r="C1308">
        <v>27</v>
      </c>
      <c r="D1308">
        <v>10</v>
      </c>
      <c r="E1308">
        <v>8</v>
      </c>
      <c r="F1308">
        <v>121</v>
      </c>
      <c r="G1308">
        <v>182</v>
      </c>
      <c r="H1308">
        <v>284</v>
      </c>
      <c r="I1308">
        <v>219</v>
      </c>
      <c r="J1308">
        <v>171</v>
      </c>
      <c r="K1308">
        <v>179</v>
      </c>
      <c r="L1308">
        <v>159</v>
      </c>
      <c r="M1308">
        <v>71</v>
      </c>
      <c r="N1308">
        <v>84</v>
      </c>
    </row>
    <row r="1309" spans="1:14" x14ac:dyDescent="0.2">
      <c r="A1309">
        <v>1942</v>
      </c>
      <c r="B1309">
        <v>6</v>
      </c>
      <c r="C1309">
        <v>22</v>
      </c>
      <c r="D1309">
        <v>9</v>
      </c>
      <c r="E1309">
        <v>-7</v>
      </c>
      <c r="F1309">
        <v>120</v>
      </c>
      <c r="G1309">
        <v>203</v>
      </c>
      <c r="H1309">
        <v>279</v>
      </c>
      <c r="I1309">
        <v>198</v>
      </c>
      <c r="J1309">
        <v>190</v>
      </c>
      <c r="K1309">
        <v>174</v>
      </c>
      <c r="L1309">
        <v>144</v>
      </c>
      <c r="M1309">
        <v>112</v>
      </c>
      <c r="N1309">
        <v>105</v>
      </c>
    </row>
    <row r="1310" spans="1:14" x14ac:dyDescent="0.2">
      <c r="A1310">
        <v>1942</v>
      </c>
      <c r="B1310">
        <v>7</v>
      </c>
      <c r="C1310">
        <v>58</v>
      </c>
      <c r="D1310">
        <v>-6</v>
      </c>
      <c r="E1310">
        <v>36</v>
      </c>
      <c r="F1310">
        <v>123</v>
      </c>
      <c r="G1310">
        <v>188</v>
      </c>
      <c r="H1310">
        <v>163</v>
      </c>
      <c r="I1310">
        <v>197</v>
      </c>
      <c r="J1310">
        <v>206</v>
      </c>
      <c r="K1310">
        <v>176</v>
      </c>
      <c r="L1310">
        <v>161</v>
      </c>
      <c r="M1310">
        <v>112</v>
      </c>
      <c r="N1310">
        <v>110</v>
      </c>
    </row>
    <row r="1311" spans="1:14" x14ac:dyDescent="0.2">
      <c r="A1311">
        <v>1942</v>
      </c>
      <c r="B1311">
        <v>8</v>
      </c>
      <c r="C1311">
        <v>51</v>
      </c>
      <c r="D1311">
        <v>23</v>
      </c>
      <c r="E1311">
        <v>76</v>
      </c>
      <c r="F1311">
        <v>103</v>
      </c>
      <c r="G1311">
        <v>129</v>
      </c>
      <c r="H1311">
        <v>144</v>
      </c>
      <c r="I1311">
        <v>189</v>
      </c>
      <c r="J1311">
        <v>191</v>
      </c>
      <c r="K1311">
        <v>200</v>
      </c>
      <c r="L1311">
        <v>133</v>
      </c>
      <c r="M1311">
        <v>110</v>
      </c>
      <c r="N1311">
        <v>121</v>
      </c>
    </row>
    <row r="1312" spans="1:14" x14ac:dyDescent="0.2">
      <c r="A1312">
        <v>1942</v>
      </c>
      <c r="B1312">
        <v>9</v>
      </c>
      <c r="C1312">
        <v>39</v>
      </c>
      <c r="D1312">
        <v>48</v>
      </c>
      <c r="E1312">
        <v>86</v>
      </c>
      <c r="F1312">
        <v>121</v>
      </c>
      <c r="G1312">
        <v>142</v>
      </c>
      <c r="H1312">
        <v>142</v>
      </c>
      <c r="I1312">
        <v>198</v>
      </c>
      <c r="J1312">
        <v>199</v>
      </c>
      <c r="K1312">
        <v>195</v>
      </c>
      <c r="L1312">
        <v>134</v>
      </c>
      <c r="M1312">
        <v>109</v>
      </c>
      <c r="N1312">
        <v>118</v>
      </c>
    </row>
    <row r="1313" spans="1:14" x14ac:dyDescent="0.2">
      <c r="A1313">
        <v>1942</v>
      </c>
      <c r="B1313">
        <v>10</v>
      </c>
      <c r="C1313">
        <v>25</v>
      </c>
      <c r="D1313">
        <v>72</v>
      </c>
      <c r="E1313">
        <v>62</v>
      </c>
      <c r="F1313">
        <v>131</v>
      </c>
      <c r="G1313">
        <v>145</v>
      </c>
      <c r="H1313">
        <v>151</v>
      </c>
      <c r="I1313">
        <v>167</v>
      </c>
      <c r="J1313">
        <v>187</v>
      </c>
      <c r="K1313">
        <v>211</v>
      </c>
      <c r="L1313">
        <v>152</v>
      </c>
      <c r="M1313">
        <v>108</v>
      </c>
      <c r="N1313">
        <v>120</v>
      </c>
    </row>
    <row r="1314" spans="1:14" x14ac:dyDescent="0.2">
      <c r="A1314">
        <v>1942</v>
      </c>
      <c r="B1314">
        <v>11</v>
      </c>
      <c r="C1314">
        <v>6</v>
      </c>
      <c r="D1314">
        <v>42</v>
      </c>
      <c r="E1314">
        <v>51</v>
      </c>
      <c r="F1314">
        <v>156</v>
      </c>
      <c r="G1314">
        <v>108</v>
      </c>
      <c r="H1314">
        <v>165</v>
      </c>
      <c r="I1314">
        <v>176</v>
      </c>
      <c r="J1314">
        <v>188</v>
      </c>
      <c r="K1314">
        <v>215</v>
      </c>
      <c r="L1314">
        <v>127</v>
      </c>
      <c r="M1314">
        <v>102</v>
      </c>
      <c r="N1314">
        <v>101</v>
      </c>
    </row>
    <row r="1315" spans="1:14" x14ac:dyDescent="0.2">
      <c r="A1315">
        <v>1942</v>
      </c>
      <c r="B1315">
        <v>12</v>
      </c>
      <c r="C1315">
        <v>29</v>
      </c>
      <c r="D1315">
        <v>72</v>
      </c>
      <c r="E1315">
        <v>33</v>
      </c>
      <c r="F1315">
        <v>183</v>
      </c>
      <c r="G1315">
        <v>99</v>
      </c>
      <c r="H1315">
        <v>135</v>
      </c>
      <c r="I1315">
        <v>198</v>
      </c>
      <c r="J1315">
        <v>181</v>
      </c>
      <c r="K1315">
        <v>209</v>
      </c>
      <c r="L1315">
        <v>129</v>
      </c>
      <c r="M1315">
        <v>64</v>
      </c>
      <c r="N1315">
        <v>113</v>
      </c>
    </row>
    <row r="1316" spans="1:14" x14ac:dyDescent="0.2">
      <c r="A1316">
        <v>1942</v>
      </c>
      <c r="B1316">
        <v>13</v>
      </c>
      <c r="C1316">
        <v>36</v>
      </c>
      <c r="D1316">
        <v>38</v>
      </c>
      <c r="E1316">
        <v>75</v>
      </c>
      <c r="F1316">
        <v>155</v>
      </c>
      <c r="G1316">
        <v>147</v>
      </c>
      <c r="H1316">
        <v>137</v>
      </c>
      <c r="I1316">
        <v>188</v>
      </c>
      <c r="J1316">
        <v>173</v>
      </c>
      <c r="K1316">
        <v>182</v>
      </c>
      <c r="L1316">
        <v>133</v>
      </c>
      <c r="M1316">
        <v>80</v>
      </c>
      <c r="N1316">
        <v>129</v>
      </c>
    </row>
    <row r="1317" spans="1:14" x14ac:dyDescent="0.2">
      <c r="A1317">
        <v>1942</v>
      </c>
      <c r="B1317">
        <v>14</v>
      </c>
      <c r="C1317">
        <v>7</v>
      </c>
      <c r="D1317">
        <v>38</v>
      </c>
      <c r="E1317">
        <v>144</v>
      </c>
      <c r="F1317">
        <v>157</v>
      </c>
      <c r="G1317">
        <v>159</v>
      </c>
      <c r="H1317">
        <v>147</v>
      </c>
      <c r="I1317">
        <v>182</v>
      </c>
      <c r="J1317">
        <v>218</v>
      </c>
      <c r="K1317">
        <v>196</v>
      </c>
      <c r="L1317">
        <v>163</v>
      </c>
      <c r="M1317">
        <v>94</v>
      </c>
      <c r="N1317">
        <v>111</v>
      </c>
    </row>
    <row r="1318" spans="1:14" x14ac:dyDescent="0.2">
      <c r="A1318">
        <v>1942</v>
      </c>
      <c r="B1318">
        <v>15</v>
      </c>
      <c r="C1318">
        <v>8</v>
      </c>
      <c r="D1318">
        <v>39</v>
      </c>
      <c r="E1318">
        <v>143</v>
      </c>
      <c r="F1318">
        <v>163</v>
      </c>
      <c r="G1318">
        <v>168</v>
      </c>
      <c r="H1318">
        <v>138</v>
      </c>
      <c r="I1318">
        <v>185</v>
      </c>
      <c r="J1318">
        <v>204</v>
      </c>
      <c r="K1318">
        <v>167</v>
      </c>
      <c r="L1318">
        <v>146</v>
      </c>
      <c r="M1318">
        <v>91</v>
      </c>
      <c r="N1318">
        <v>101</v>
      </c>
    </row>
    <row r="1319" spans="1:14" x14ac:dyDescent="0.2">
      <c r="A1319">
        <v>1942</v>
      </c>
      <c r="B1319">
        <v>16</v>
      </c>
      <c r="C1319">
        <v>13</v>
      </c>
      <c r="D1319">
        <v>11</v>
      </c>
      <c r="E1319">
        <v>118</v>
      </c>
      <c r="F1319">
        <v>173</v>
      </c>
      <c r="G1319">
        <v>186</v>
      </c>
      <c r="H1319">
        <v>161</v>
      </c>
      <c r="I1319">
        <v>187</v>
      </c>
      <c r="J1319">
        <v>203</v>
      </c>
      <c r="K1319">
        <v>169</v>
      </c>
      <c r="L1319">
        <v>145</v>
      </c>
      <c r="M1319">
        <v>75</v>
      </c>
      <c r="N1319">
        <v>105</v>
      </c>
    </row>
    <row r="1320" spans="1:14" x14ac:dyDescent="0.2">
      <c r="A1320">
        <v>1942</v>
      </c>
      <c r="B1320">
        <v>17</v>
      </c>
      <c r="C1320">
        <v>1</v>
      </c>
      <c r="D1320">
        <v>21</v>
      </c>
      <c r="E1320">
        <v>135</v>
      </c>
      <c r="F1320">
        <v>168</v>
      </c>
      <c r="G1320">
        <v>176</v>
      </c>
      <c r="H1320">
        <v>176</v>
      </c>
      <c r="I1320">
        <v>154</v>
      </c>
      <c r="J1320">
        <v>213</v>
      </c>
      <c r="K1320">
        <v>182</v>
      </c>
      <c r="L1320">
        <v>153</v>
      </c>
      <c r="M1320">
        <v>65</v>
      </c>
      <c r="N1320">
        <v>105</v>
      </c>
    </row>
    <row r="1321" spans="1:14" x14ac:dyDescent="0.2">
      <c r="A1321">
        <v>1942</v>
      </c>
      <c r="B1321">
        <v>18</v>
      </c>
      <c r="C1321">
        <v>5</v>
      </c>
      <c r="D1321">
        <v>-4</v>
      </c>
      <c r="E1321">
        <v>127</v>
      </c>
      <c r="F1321">
        <v>166</v>
      </c>
      <c r="G1321">
        <v>169</v>
      </c>
      <c r="H1321">
        <v>165</v>
      </c>
      <c r="I1321">
        <v>152</v>
      </c>
      <c r="J1321">
        <v>234</v>
      </c>
      <c r="K1321">
        <v>176</v>
      </c>
      <c r="L1321">
        <v>158</v>
      </c>
      <c r="M1321">
        <v>81</v>
      </c>
      <c r="N1321">
        <v>77</v>
      </c>
    </row>
    <row r="1322" spans="1:14" x14ac:dyDescent="0.2">
      <c r="A1322">
        <v>1942</v>
      </c>
      <c r="B1322">
        <v>19</v>
      </c>
      <c r="C1322">
        <v>3</v>
      </c>
      <c r="D1322">
        <v>13</v>
      </c>
      <c r="E1322">
        <v>92</v>
      </c>
      <c r="F1322">
        <v>152</v>
      </c>
      <c r="G1322">
        <v>171</v>
      </c>
      <c r="H1322">
        <v>190</v>
      </c>
      <c r="I1322">
        <v>199</v>
      </c>
      <c r="J1322">
        <v>197</v>
      </c>
      <c r="K1322">
        <v>193</v>
      </c>
      <c r="L1322">
        <v>184</v>
      </c>
      <c r="M1322">
        <v>74</v>
      </c>
      <c r="N1322">
        <v>84</v>
      </c>
    </row>
    <row r="1323" spans="1:14" x14ac:dyDescent="0.2">
      <c r="A1323">
        <v>1942</v>
      </c>
      <c r="B1323">
        <v>20</v>
      </c>
      <c r="C1323">
        <v>-25</v>
      </c>
      <c r="D1323">
        <v>11</v>
      </c>
      <c r="E1323">
        <v>107</v>
      </c>
      <c r="F1323">
        <v>134</v>
      </c>
      <c r="G1323">
        <v>185</v>
      </c>
      <c r="H1323">
        <v>223</v>
      </c>
      <c r="I1323">
        <v>208</v>
      </c>
      <c r="J1323">
        <v>185</v>
      </c>
      <c r="K1323">
        <v>181</v>
      </c>
      <c r="L1323">
        <v>137</v>
      </c>
      <c r="M1323">
        <v>101</v>
      </c>
      <c r="N1323">
        <v>111</v>
      </c>
    </row>
    <row r="1324" spans="1:14" x14ac:dyDescent="0.2">
      <c r="A1324">
        <v>1942</v>
      </c>
      <c r="B1324">
        <v>21</v>
      </c>
      <c r="C1324">
        <v>-28</v>
      </c>
      <c r="D1324">
        <v>-10</v>
      </c>
      <c r="E1324">
        <v>100</v>
      </c>
      <c r="F1324">
        <v>125</v>
      </c>
      <c r="G1324">
        <v>162</v>
      </c>
      <c r="H1324">
        <v>250</v>
      </c>
      <c r="I1324">
        <v>224</v>
      </c>
      <c r="J1324">
        <v>181</v>
      </c>
      <c r="K1324">
        <v>164</v>
      </c>
      <c r="L1324">
        <v>141</v>
      </c>
      <c r="M1324">
        <v>53</v>
      </c>
      <c r="N1324">
        <v>127</v>
      </c>
    </row>
    <row r="1325" spans="1:14" x14ac:dyDescent="0.2">
      <c r="A1325">
        <v>1942</v>
      </c>
      <c r="B1325">
        <v>22</v>
      </c>
      <c r="C1325">
        <v>16</v>
      </c>
      <c r="D1325">
        <v>9</v>
      </c>
      <c r="E1325">
        <v>54</v>
      </c>
      <c r="F1325">
        <v>134</v>
      </c>
      <c r="G1325">
        <v>169</v>
      </c>
      <c r="H1325">
        <v>257</v>
      </c>
      <c r="I1325">
        <v>179</v>
      </c>
      <c r="J1325">
        <v>189</v>
      </c>
      <c r="K1325">
        <v>156</v>
      </c>
      <c r="L1325">
        <v>158</v>
      </c>
      <c r="M1325">
        <v>38</v>
      </c>
      <c r="N1325">
        <v>97</v>
      </c>
    </row>
    <row r="1326" spans="1:14" x14ac:dyDescent="0.2">
      <c r="A1326">
        <v>1942</v>
      </c>
      <c r="B1326">
        <v>23</v>
      </c>
      <c r="C1326">
        <v>75</v>
      </c>
      <c r="D1326">
        <v>8</v>
      </c>
      <c r="E1326">
        <v>97</v>
      </c>
      <c r="F1326">
        <v>124</v>
      </c>
      <c r="G1326">
        <v>139</v>
      </c>
      <c r="H1326">
        <v>246</v>
      </c>
      <c r="I1326">
        <v>183</v>
      </c>
      <c r="J1326">
        <v>188</v>
      </c>
      <c r="K1326">
        <v>158</v>
      </c>
      <c r="L1326">
        <v>152</v>
      </c>
      <c r="M1326">
        <v>71</v>
      </c>
      <c r="N1326">
        <v>91</v>
      </c>
    </row>
    <row r="1327" spans="1:14" x14ac:dyDescent="0.2">
      <c r="A1327">
        <v>1942</v>
      </c>
      <c r="B1327">
        <v>24</v>
      </c>
      <c r="C1327">
        <v>66</v>
      </c>
      <c r="D1327">
        <v>26</v>
      </c>
      <c r="E1327">
        <v>141</v>
      </c>
      <c r="F1327">
        <v>115</v>
      </c>
      <c r="G1327">
        <v>141</v>
      </c>
      <c r="H1327">
        <v>206</v>
      </c>
      <c r="I1327">
        <v>197</v>
      </c>
      <c r="J1327">
        <v>201</v>
      </c>
      <c r="K1327">
        <v>156</v>
      </c>
      <c r="L1327">
        <v>113</v>
      </c>
      <c r="M1327">
        <v>68</v>
      </c>
      <c r="N1327">
        <v>89</v>
      </c>
    </row>
    <row r="1328" spans="1:14" x14ac:dyDescent="0.2">
      <c r="A1328">
        <v>1942</v>
      </c>
      <c r="B1328">
        <v>25</v>
      </c>
      <c r="C1328">
        <v>63</v>
      </c>
      <c r="D1328">
        <v>38</v>
      </c>
      <c r="E1328">
        <v>149</v>
      </c>
      <c r="F1328">
        <v>132</v>
      </c>
      <c r="G1328">
        <v>127</v>
      </c>
      <c r="H1328">
        <v>171</v>
      </c>
      <c r="I1328">
        <v>190</v>
      </c>
      <c r="J1328">
        <v>201</v>
      </c>
      <c r="K1328">
        <v>124</v>
      </c>
      <c r="L1328">
        <v>98</v>
      </c>
      <c r="M1328">
        <v>81</v>
      </c>
      <c r="N1328">
        <v>62</v>
      </c>
    </row>
    <row r="1329" spans="1:14" x14ac:dyDescent="0.2">
      <c r="A1329">
        <v>1942</v>
      </c>
      <c r="B1329">
        <v>26</v>
      </c>
      <c r="C1329">
        <v>24</v>
      </c>
      <c r="D1329">
        <v>19</v>
      </c>
      <c r="E1329">
        <v>106</v>
      </c>
      <c r="F1329">
        <v>145</v>
      </c>
      <c r="G1329">
        <v>127</v>
      </c>
      <c r="H1329">
        <v>202</v>
      </c>
      <c r="I1329">
        <v>181</v>
      </c>
      <c r="J1329">
        <v>223</v>
      </c>
      <c r="K1329">
        <v>129</v>
      </c>
      <c r="L1329">
        <v>76</v>
      </c>
      <c r="M1329">
        <v>63</v>
      </c>
      <c r="N1329">
        <v>55</v>
      </c>
    </row>
    <row r="1330" spans="1:14" x14ac:dyDescent="0.2">
      <c r="A1330">
        <v>1942</v>
      </c>
      <c r="B1330">
        <v>27</v>
      </c>
      <c r="C1330">
        <v>49</v>
      </c>
      <c r="D1330">
        <v>56</v>
      </c>
      <c r="E1330">
        <v>95</v>
      </c>
      <c r="F1330">
        <v>151</v>
      </c>
      <c r="G1330">
        <v>161</v>
      </c>
      <c r="H1330">
        <v>181</v>
      </c>
      <c r="I1330">
        <v>187</v>
      </c>
      <c r="J1330">
        <v>271</v>
      </c>
      <c r="K1330">
        <v>152</v>
      </c>
      <c r="L1330">
        <v>113</v>
      </c>
      <c r="M1330">
        <v>73</v>
      </c>
      <c r="N1330">
        <v>67</v>
      </c>
    </row>
    <row r="1331" spans="1:14" x14ac:dyDescent="0.2">
      <c r="A1331">
        <v>1942</v>
      </c>
      <c r="B1331">
        <v>28</v>
      </c>
      <c r="C1331">
        <v>62</v>
      </c>
      <c r="D1331">
        <v>79</v>
      </c>
      <c r="E1331">
        <v>69</v>
      </c>
      <c r="F1331">
        <v>131</v>
      </c>
      <c r="G1331">
        <v>161</v>
      </c>
      <c r="H1331">
        <v>204</v>
      </c>
      <c r="I1331">
        <v>206</v>
      </c>
      <c r="J1331">
        <v>298</v>
      </c>
      <c r="K1331">
        <v>140</v>
      </c>
      <c r="L1331">
        <v>85</v>
      </c>
      <c r="M1331">
        <v>65</v>
      </c>
      <c r="N1331">
        <v>91</v>
      </c>
    </row>
    <row r="1332" spans="1:14" x14ac:dyDescent="0.2">
      <c r="A1332">
        <v>1942</v>
      </c>
      <c r="B1332">
        <v>29</v>
      </c>
      <c r="C1332">
        <v>40</v>
      </c>
      <c r="E1332">
        <v>126</v>
      </c>
      <c r="F1332">
        <v>125</v>
      </c>
      <c r="G1332">
        <v>152</v>
      </c>
      <c r="H1332">
        <v>248</v>
      </c>
      <c r="I1332">
        <v>209</v>
      </c>
      <c r="J1332">
        <v>255</v>
      </c>
      <c r="K1332">
        <v>141</v>
      </c>
      <c r="L1332">
        <v>85</v>
      </c>
      <c r="M1332">
        <v>87</v>
      </c>
      <c r="N1332">
        <v>34</v>
      </c>
    </row>
    <row r="1333" spans="1:14" x14ac:dyDescent="0.2">
      <c r="A1333">
        <v>1942</v>
      </c>
      <c r="B1333">
        <v>30</v>
      </c>
      <c r="C1333">
        <v>37</v>
      </c>
      <c r="E1333">
        <v>125</v>
      </c>
      <c r="F1333">
        <v>146</v>
      </c>
      <c r="G1333">
        <v>160</v>
      </c>
      <c r="H1333">
        <v>229</v>
      </c>
      <c r="I1333">
        <v>211</v>
      </c>
      <c r="J1333">
        <v>192</v>
      </c>
      <c r="K1333">
        <v>157</v>
      </c>
      <c r="L1333">
        <v>91</v>
      </c>
      <c r="M1333">
        <v>69</v>
      </c>
      <c r="N1333">
        <v>56</v>
      </c>
    </row>
    <row r="1334" spans="1:14" x14ac:dyDescent="0.2">
      <c r="A1334">
        <v>1942</v>
      </c>
      <c r="B1334">
        <v>31</v>
      </c>
      <c r="C1334">
        <v>22</v>
      </c>
      <c r="E1334">
        <v>122</v>
      </c>
      <c r="G1334">
        <v>151</v>
      </c>
      <c r="I1334">
        <v>229</v>
      </c>
      <c r="J1334">
        <v>208</v>
      </c>
      <c r="L1334">
        <v>85</v>
      </c>
      <c r="N1334">
        <v>76</v>
      </c>
    </row>
    <row r="1335" spans="1:14" x14ac:dyDescent="0.2">
      <c r="A1335">
        <v>1943</v>
      </c>
      <c r="B1335">
        <v>1</v>
      </c>
      <c r="C1335">
        <v>106</v>
      </c>
      <c r="D1335">
        <v>93</v>
      </c>
      <c r="E1335">
        <v>116</v>
      </c>
      <c r="F1335">
        <v>126</v>
      </c>
      <c r="G1335">
        <v>112</v>
      </c>
      <c r="H1335">
        <v>156</v>
      </c>
      <c r="I1335">
        <v>223</v>
      </c>
      <c r="J1335">
        <v>229</v>
      </c>
      <c r="K1335">
        <v>177</v>
      </c>
      <c r="L1335">
        <v>163</v>
      </c>
      <c r="M1335">
        <v>136</v>
      </c>
      <c r="N1335">
        <v>92</v>
      </c>
    </row>
    <row r="1336" spans="1:14" x14ac:dyDescent="0.2">
      <c r="A1336">
        <v>1943</v>
      </c>
      <c r="B1336">
        <v>2</v>
      </c>
      <c r="C1336">
        <v>54</v>
      </c>
      <c r="D1336">
        <v>79</v>
      </c>
      <c r="E1336">
        <v>94</v>
      </c>
      <c r="F1336">
        <v>139</v>
      </c>
      <c r="G1336">
        <v>150</v>
      </c>
      <c r="H1336">
        <v>150</v>
      </c>
      <c r="I1336">
        <v>239</v>
      </c>
      <c r="J1336">
        <v>201</v>
      </c>
      <c r="K1336">
        <v>183</v>
      </c>
      <c r="L1336">
        <v>149</v>
      </c>
      <c r="M1336">
        <v>138</v>
      </c>
      <c r="N1336">
        <v>76</v>
      </c>
    </row>
    <row r="1337" spans="1:14" x14ac:dyDescent="0.2">
      <c r="A1337">
        <v>1943</v>
      </c>
      <c r="B1337">
        <v>3</v>
      </c>
      <c r="C1337">
        <v>40</v>
      </c>
      <c r="D1337">
        <v>109</v>
      </c>
      <c r="E1337">
        <v>68</v>
      </c>
      <c r="F1337">
        <v>159</v>
      </c>
      <c r="G1337">
        <v>132</v>
      </c>
      <c r="H1337">
        <v>161</v>
      </c>
      <c r="I1337">
        <v>243</v>
      </c>
      <c r="J1337">
        <v>214</v>
      </c>
      <c r="K1337">
        <v>175</v>
      </c>
      <c r="L1337">
        <v>143</v>
      </c>
      <c r="M1337">
        <v>140</v>
      </c>
      <c r="N1337">
        <v>55</v>
      </c>
    </row>
    <row r="1338" spans="1:14" x14ac:dyDescent="0.2">
      <c r="A1338">
        <v>1943</v>
      </c>
      <c r="B1338">
        <v>4</v>
      </c>
      <c r="C1338">
        <v>12</v>
      </c>
      <c r="D1338">
        <v>80</v>
      </c>
      <c r="E1338">
        <v>84</v>
      </c>
      <c r="F1338">
        <v>160</v>
      </c>
      <c r="G1338">
        <v>155</v>
      </c>
      <c r="H1338">
        <v>163</v>
      </c>
      <c r="I1338">
        <v>215</v>
      </c>
      <c r="J1338">
        <v>207</v>
      </c>
      <c r="K1338">
        <v>196</v>
      </c>
      <c r="L1338">
        <v>154</v>
      </c>
      <c r="M1338">
        <v>125</v>
      </c>
      <c r="N1338">
        <v>50</v>
      </c>
    </row>
    <row r="1339" spans="1:14" x14ac:dyDescent="0.2">
      <c r="A1339">
        <v>1943</v>
      </c>
      <c r="B1339">
        <v>5</v>
      </c>
      <c r="C1339">
        <v>27</v>
      </c>
      <c r="D1339">
        <v>99</v>
      </c>
      <c r="E1339">
        <v>109</v>
      </c>
      <c r="F1339">
        <v>172</v>
      </c>
      <c r="G1339">
        <v>156</v>
      </c>
      <c r="H1339">
        <v>171</v>
      </c>
      <c r="I1339">
        <v>198</v>
      </c>
      <c r="J1339">
        <v>200</v>
      </c>
      <c r="K1339">
        <v>191</v>
      </c>
      <c r="L1339">
        <v>154</v>
      </c>
      <c r="M1339">
        <v>111</v>
      </c>
      <c r="N1339">
        <v>43</v>
      </c>
    </row>
    <row r="1340" spans="1:14" x14ac:dyDescent="0.2">
      <c r="A1340">
        <v>1943</v>
      </c>
      <c r="B1340">
        <v>6</v>
      </c>
      <c r="C1340">
        <v>37</v>
      </c>
      <c r="D1340">
        <v>85</v>
      </c>
      <c r="E1340">
        <v>109</v>
      </c>
      <c r="F1340">
        <v>109</v>
      </c>
      <c r="G1340">
        <v>119</v>
      </c>
      <c r="H1340">
        <v>176</v>
      </c>
      <c r="I1340">
        <v>185</v>
      </c>
      <c r="J1340">
        <v>183</v>
      </c>
      <c r="K1340">
        <v>183</v>
      </c>
      <c r="L1340">
        <v>144</v>
      </c>
      <c r="M1340">
        <v>101</v>
      </c>
      <c r="N1340">
        <v>56</v>
      </c>
    </row>
    <row r="1341" spans="1:14" x14ac:dyDescent="0.2">
      <c r="A1341">
        <v>1943</v>
      </c>
      <c r="B1341">
        <v>7</v>
      </c>
      <c r="C1341">
        <v>19</v>
      </c>
      <c r="D1341">
        <v>53</v>
      </c>
      <c r="E1341">
        <v>99</v>
      </c>
      <c r="F1341">
        <v>129</v>
      </c>
      <c r="G1341">
        <v>119</v>
      </c>
      <c r="H1341">
        <v>183</v>
      </c>
      <c r="I1341">
        <v>181</v>
      </c>
      <c r="J1341">
        <v>168</v>
      </c>
      <c r="K1341">
        <v>183</v>
      </c>
      <c r="L1341">
        <v>132</v>
      </c>
      <c r="M1341">
        <v>70</v>
      </c>
      <c r="N1341">
        <v>47</v>
      </c>
    </row>
    <row r="1342" spans="1:14" x14ac:dyDescent="0.2">
      <c r="A1342">
        <v>1943</v>
      </c>
      <c r="B1342">
        <v>8</v>
      </c>
      <c r="C1342">
        <v>26</v>
      </c>
      <c r="D1342">
        <v>61</v>
      </c>
      <c r="E1342">
        <v>83</v>
      </c>
      <c r="F1342">
        <v>106</v>
      </c>
      <c r="G1342">
        <v>97</v>
      </c>
      <c r="H1342">
        <v>190</v>
      </c>
      <c r="I1342">
        <v>167</v>
      </c>
      <c r="J1342">
        <v>185</v>
      </c>
      <c r="K1342">
        <v>194</v>
      </c>
      <c r="L1342">
        <v>148</v>
      </c>
      <c r="M1342">
        <v>101</v>
      </c>
      <c r="N1342">
        <v>56</v>
      </c>
    </row>
    <row r="1343" spans="1:14" x14ac:dyDescent="0.2">
      <c r="A1343">
        <v>1943</v>
      </c>
      <c r="B1343">
        <v>9</v>
      </c>
      <c r="C1343">
        <v>30</v>
      </c>
      <c r="D1343">
        <v>69</v>
      </c>
      <c r="E1343">
        <v>93</v>
      </c>
      <c r="F1343">
        <v>118</v>
      </c>
      <c r="G1343">
        <v>107</v>
      </c>
      <c r="H1343">
        <v>223</v>
      </c>
      <c r="I1343">
        <v>184</v>
      </c>
      <c r="J1343">
        <v>190</v>
      </c>
      <c r="K1343">
        <v>201</v>
      </c>
      <c r="L1343">
        <v>168</v>
      </c>
      <c r="M1343">
        <v>116</v>
      </c>
      <c r="N1343">
        <v>59</v>
      </c>
    </row>
    <row r="1344" spans="1:14" x14ac:dyDescent="0.2">
      <c r="A1344">
        <v>1943</v>
      </c>
      <c r="B1344">
        <v>10</v>
      </c>
      <c r="C1344">
        <v>63</v>
      </c>
      <c r="D1344">
        <v>97</v>
      </c>
      <c r="E1344">
        <v>115</v>
      </c>
      <c r="F1344">
        <v>115</v>
      </c>
      <c r="G1344">
        <v>117</v>
      </c>
      <c r="H1344">
        <v>218</v>
      </c>
      <c r="I1344">
        <v>184</v>
      </c>
      <c r="J1344">
        <v>213</v>
      </c>
      <c r="K1344">
        <v>195</v>
      </c>
      <c r="L1344">
        <v>165</v>
      </c>
      <c r="M1344">
        <v>130</v>
      </c>
      <c r="N1344">
        <v>43</v>
      </c>
    </row>
    <row r="1345" spans="1:14" x14ac:dyDescent="0.2">
      <c r="A1345">
        <v>1943</v>
      </c>
      <c r="B1345">
        <v>11</v>
      </c>
      <c r="C1345">
        <v>89</v>
      </c>
      <c r="D1345">
        <v>121</v>
      </c>
      <c r="E1345">
        <v>103</v>
      </c>
      <c r="F1345">
        <v>147</v>
      </c>
      <c r="G1345">
        <v>134</v>
      </c>
      <c r="H1345">
        <v>215</v>
      </c>
      <c r="I1345">
        <v>201</v>
      </c>
      <c r="J1345">
        <v>176</v>
      </c>
      <c r="K1345">
        <v>211</v>
      </c>
      <c r="L1345">
        <v>157</v>
      </c>
      <c r="M1345">
        <v>110</v>
      </c>
      <c r="N1345">
        <v>31</v>
      </c>
    </row>
    <row r="1346" spans="1:14" x14ac:dyDescent="0.2">
      <c r="A1346">
        <v>1943</v>
      </c>
      <c r="B1346">
        <v>12</v>
      </c>
      <c r="C1346">
        <v>82</v>
      </c>
      <c r="D1346">
        <v>115</v>
      </c>
      <c r="E1346">
        <v>89</v>
      </c>
      <c r="F1346">
        <v>144</v>
      </c>
      <c r="G1346">
        <v>168</v>
      </c>
      <c r="H1346">
        <v>176</v>
      </c>
      <c r="I1346">
        <v>185</v>
      </c>
      <c r="J1346">
        <v>183</v>
      </c>
      <c r="K1346">
        <v>202</v>
      </c>
      <c r="L1346">
        <v>149</v>
      </c>
      <c r="M1346">
        <v>117</v>
      </c>
      <c r="N1346">
        <v>22</v>
      </c>
    </row>
    <row r="1347" spans="1:14" x14ac:dyDescent="0.2">
      <c r="A1347">
        <v>1943</v>
      </c>
      <c r="B1347">
        <v>13</v>
      </c>
      <c r="C1347">
        <v>88</v>
      </c>
      <c r="D1347">
        <v>93</v>
      </c>
      <c r="E1347">
        <v>95</v>
      </c>
      <c r="F1347">
        <v>175</v>
      </c>
      <c r="G1347">
        <v>206</v>
      </c>
      <c r="H1347">
        <v>170</v>
      </c>
      <c r="I1347">
        <v>183</v>
      </c>
      <c r="J1347">
        <v>193</v>
      </c>
      <c r="K1347">
        <v>220</v>
      </c>
      <c r="L1347">
        <v>139</v>
      </c>
      <c r="M1347">
        <v>86</v>
      </c>
      <c r="N1347">
        <v>31</v>
      </c>
    </row>
    <row r="1348" spans="1:14" x14ac:dyDescent="0.2">
      <c r="A1348">
        <v>1943</v>
      </c>
      <c r="B1348">
        <v>14</v>
      </c>
      <c r="C1348">
        <v>71</v>
      </c>
      <c r="D1348">
        <v>121</v>
      </c>
      <c r="E1348">
        <v>110</v>
      </c>
      <c r="F1348">
        <v>171</v>
      </c>
      <c r="G1348">
        <v>212</v>
      </c>
      <c r="H1348">
        <v>156</v>
      </c>
      <c r="I1348">
        <v>179</v>
      </c>
      <c r="J1348">
        <v>199</v>
      </c>
      <c r="K1348">
        <v>209</v>
      </c>
      <c r="L1348">
        <v>129</v>
      </c>
      <c r="M1348">
        <v>59</v>
      </c>
      <c r="N1348">
        <v>12</v>
      </c>
    </row>
    <row r="1349" spans="1:14" x14ac:dyDescent="0.2">
      <c r="A1349">
        <v>1943</v>
      </c>
      <c r="B1349">
        <v>15</v>
      </c>
      <c r="C1349">
        <v>82</v>
      </c>
      <c r="D1349">
        <v>78</v>
      </c>
      <c r="E1349">
        <v>119</v>
      </c>
      <c r="F1349">
        <v>191</v>
      </c>
      <c r="G1349">
        <v>160</v>
      </c>
      <c r="H1349">
        <v>157</v>
      </c>
      <c r="I1349">
        <v>188</v>
      </c>
      <c r="J1349">
        <v>191</v>
      </c>
      <c r="K1349">
        <v>173</v>
      </c>
      <c r="L1349">
        <v>137</v>
      </c>
      <c r="M1349">
        <v>70</v>
      </c>
      <c r="N1349">
        <v>29</v>
      </c>
    </row>
    <row r="1350" spans="1:14" x14ac:dyDescent="0.2">
      <c r="A1350">
        <v>1943</v>
      </c>
      <c r="B1350">
        <v>16</v>
      </c>
      <c r="C1350">
        <v>89</v>
      </c>
      <c r="D1350">
        <v>81</v>
      </c>
      <c r="E1350">
        <v>133</v>
      </c>
      <c r="F1350">
        <v>216</v>
      </c>
      <c r="G1350">
        <v>175</v>
      </c>
      <c r="H1350">
        <v>158</v>
      </c>
      <c r="I1350">
        <v>227</v>
      </c>
      <c r="J1350">
        <v>219</v>
      </c>
      <c r="K1350">
        <v>187</v>
      </c>
      <c r="L1350">
        <v>153</v>
      </c>
      <c r="M1350">
        <v>41</v>
      </c>
      <c r="N1350">
        <v>24</v>
      </c>
    </row>
    <row r="1351" spans="1:14" x14ac:dyDescent="0.2">
      <c r="A1351">
        <v>1943</v>
      </c>
      <c r="B1351">
        <v>17</v>
      </c>
      <c r="C1351">
        <v>71</v>
      </c>
      <c r="D1351">
        <v>85</v>
      </c>
      <c r="E1351">
        <v>133</v>
      </c>
      <c r="F1351">
        <v>192</v>
      </c>
      <c r="G1351">
        <v>212</v>
      </c>
      <c r="H1351">
        <v>189</v>
      </c>
      <c r="I1351">
        <v>241</v>
      </c>
      <c r="J1351">
        <v>255</v>
      </c>
      <c r="K1351">
        <v>167</v>
      </c>
      <c r="L1351">
        <v>119</v>
      </c>
      <c r="M1351">
        <v>46</v>
      </c>
      <c r="N1351">
        <v>71</v>
      </c>
    </row>
    <row r="1352" spans="1:14" x14ac:dyDescent="0.2">
      <c r="A1352">
        <v>1943</v>
      </c>
      <c r="B1352">
        <v>18</v>
      </c>
      <c r="C1352">
        <v>69</v>
      </c>
      <c r="D1352">
        <v>112</v>
      </c>
      <c r="E1352">
        <v>128</v>
      </c>
      <c r="F1352">
        <v>183</v>
      </c>
      <c r="G1352">
        <v>209</v>
      </c>
      <c r="H1352">
        <v>158</v>
      </c>
      <c r="I1352">
        <v>181</v>
      </c>
      <c r="J1352">
        <v>227</v>
      </c>
      <c r="K1352">
        <v>168</v>
      </c>
      <c r="L1352">
        <v>136</v>
      </c>
      <c r="M1352">
        <v>60</v>
      </c>
      <c r="N1352">
        <v>83</v>
      </c>
    </row>
    <row r="1353" spans="1:14" x14ac:dyDescent="0.2">
      <c r="A1353">
        <v>1943</v>
      </c>
      <c r="B1353">
        <v>19</v>
      </c>
      <c r="C1353">
        <v>93</v>
      </c>
      <c r="D1353">
        <v>105</v>
      </c>
      <c r="E1353">
        <v>65</v>
      </c>
      <c r="F1353">
        <v>117</v>
      </c>
      <c r="G1353">
        <v>217</v>
      </c>
      <c r="H1353">
        <v>206</v>
      </c>
      <c r="I1353">
        <v>204</v>
      </c>
      <c r="J1353">
        <v>226</v>
      </c>
      <c r="K1353">
        <v>179</v>
      </c>
      <c r="L1353">
        <v>149</v>
      </c>
      <c r="M1353">
        <v>60</v>
      </c>
      <c r="N1353">
        <v>68</v>
      </c>
    </row>
    <row r="1354" spans="1:14" x14ac:dyDescent="0.2">
      <c r="A1354">
        <v>1943</v>
      </c>
      <c r="B1354">
        <v>20</v>
      </c>
      <c r="C1354">
        <v>104</v>
      </c>
      <c r="D1354">
        <v>88</v>
      </c>
      <c r="E1354">
        <v>87</v>
      </c>
      <c r="F1354">
        <v>157</v>
      </c>
      <c r="G1354">
        <v>199</v>
      </c>
      <c r="H1354">
        <v>199</v>
      </c>
      <c r="I1354">
        <v>193</v>
      </c>
      <c r="J1354">
        <v>228</v>
      </c>
      <c r="K1354">
        <v>171</v>
      </c>
      <c r="L1354">
        <v>150</v>
      </c>
      <c r="M1354">
        <v>69</v>
      </c>
      <c r="N1354">
        <v>82</v>
      </c>
    </row>
    <row r="1355" spans="1:14" x14ac:dyDescent="0.2">
      <c r="A1355">
        <v>1943</v>
      </c>
      <c r="B1355">
        <v>21</v>
      </c>
      <c r="C1355">
        <v>104</v>
      </c>
      <c r="D1355">
        <v>77</v>
      </c>
      <c r="E1355">
        <v>99</v>
      </c>
      <c r="F1355">
        <v>164</v>
      </c>
      <c r="G1355">
        <v>201</v>
      </c>
      <c r="H1355">
        <v>185</v>
      </c>
      <c r="I1355">
        <v>204</v>
      </c>
      <c r="J1355">
        <v>202</v>
      </c>
      <c r="K1355">
        <v>134</v>
      </c>
      <c r="L1355">
        <v>152</v>
      </c>
      <c r="M1355">
        <v>84</v>
      </c>
      <c r="N1355">
        <v>79</v>
      </c>
    </row>
    <row r="1356" spans="1:14" x14ac:dyDescent="0.2">
      <c r="A1356">
        <v>1943</v>
      </c>
      <c r="B1356">
        <v>22</v>
      </c>
      <c r="C1356">
        <v>94</v>
      </c>
      <c r="D1356">
        <v>62</v>
      </c>
      <c r="E1356">
        <v>114</v>
      </c>
      <c r="F1356">
        <v>140</v>
      </c>
      <c r="G1356">
        <v>182</v>
      </c>
      <c r="H1356">
        <v>185</v>
      </c>
      <c r="I1356">
        <v>196</v>
      </c>
      <c r="J1356">
        <v>204</v>
      </c>
      <c r="K1356">
        <v>137</v>
      </c>
      <c r="L1356">
        <v>150</v>
      </c>
      <c r="M1356">
        <v>82</v>
      </c>
      <c r="N1356">
        <v>66</v>
      </c>
    </row>
    <row r="1357" spans="1:14" x14ac:dyDescent="0.2">
      <c r="A1357">
        <v>1943</v>
      </c>
      <c r="B1357">
        <v>23</v>
      </c>
      <c r="C1357">
        <v>81</v>
      </c>
      <c r="D1357">
        <v>75</v>
      </c>
      <c r="E1357">
        <v>136</v>
      </c>
      <c r="F1357">
        <v>157</v>
      </c>
      <c r="G1357">
        <v>168</v>
      </c>
      <c r="H1357">
        <v>181</v>
      </c>
      <c r="I1357">
        <v>202</v>
      </c>
      <c r="J1357">
        <v>195</v>
      </c>
      <c r="K1357">
        <v>174</v>
      </c>
      <c r="L1357">
        <v>138</v>
      </c>
      <c r="M1357">
        <v>92</v>
      </c>
      <c r="N1357">
        <v>59</v>
      </c>
    </row>
    <row r="1358" spans="1:14" x14ac:dyDescent="0.2">
      <c r="A1358">
        <v>1943</v>
      </c>
      <c r="B1358">
        <v>24</v>
      </c>
      <c r="C1358">
        <v>78</v>
      </c>
      <c r="D1358">
        <v>113</v>
      </c>
      <c r="E1358">
        <v>131</v>
      </c>
      <c r="F1358">
        <v>129</v>
      </c>
      <c r="G1358">
        <v>142</v>
      </c>
      <c r="H1358">
        <v>217</v>
      </c>
      <c r="I1358">
        <v>203</v>
      </c>
      <c r="J1358">
        <v>205</v>
      </c>
      <c r="K1358">
        <v>173</v>
      </c>
      <c r="L1358">
        <v>136</v>
      </c>
      <c r="M1358">
        <v>92</v>
      </c>
      <c r="N1358">
        <v>72</v>
      </c>
    </row>
    <row r="1359" spans="1:14" x14ac:dyDescent="0.2">
      <c r="A1359">
        <v>1943</v>
      </c>
      <c r="B1359">
        <v>25</v>
      </c>
      <c r="C1359">
        <v>75</v>
      </c>
      <c r="D1359">
        <v>100</v>
      </c>
      <c r="E1359">
        <v>103</v>
      </c>
      <c r="F1359">
        <v>149</v>
      </c>
      <c r="G1359">
        <v>164</v>
      </c>
      <c r="H1359">
        <v>191</v>
      </c>
      <c r="I1359">
        <v>243</v>
      </c>
      <c r="J1359">
        <v>185</v>
      </c>
      <c r="K1359">
        <v>135</v>
      </c>
      <c r="L1359">
        <v>134</v>
      </c>
      <c r="M1359">
        <v>65</v>
      </c>
      <c r="N1359">
        <v>87</v>
      </c>
    </row>
    <row r="1360" spans="1:14" x14ac:dyDescent="0.2">
      <c r="A1360">
        <v>1943</v>
      </c>
      <c r="B1360">
        <v>26</v>
      </c>
      <c r="C1360">
        <v>100</v>
      </c>
      <c r="D1360">
        <v>95</v>
      </c>
      <c r="E1360">
        <v>110</v>
      </c>
      <c r="F1360">
        <v>132</v>
      </c>
      <c r="G1360">
        <v>168</v>
      </c>
      <c r="H1360">
        <v>206</v>
      </c>
      <c r="I1360">
        <v>233</v>
      </c>
      <c r="J1360">
        <v>185</v>
      </c>
      <c r="K1360">
        <v>129</v>
      </c>
      <c r="L1360">
        <v>141</v>
      </c>
      <c r="M1360">
        <v>59</v>
      </c>
      <c r="N1360">
        <v>104</v>
      </c>
    </row>
    <row r="1361" spans="1:14" x14ac:dyDescent="0.2">
      <c r="A1361">
        <v>1943</v>
      </c>
      <c r="B1361">
        <v>27</v>
      </c>
      <c r="C1361">
        <v>107</v>
      </c>
      <c r="D1361">
        <v>95</v>
      </c>
      <c r="E1361">
        <v>127</v>
      </c>
      <c r="F1361">
        <v>133</v>
      </c>
      <c r="G1361">
        <v>193</v>
      </c>
      <c r="H1361">
        <v>220</v>
      </c>
      <c r="I1361">
        <v>239</v>
      </c>
      <c r="J1361">
        <v>180</v>
      </c>
      <c r="K1361">
        <v>129</v>
      </c>
      <c r="L1361">
        <v>148</v>
      </c>
      <c r="M1361">
        <v>115</v>
      </c>
      <c r="N1361">
        <v>86</v>
      </c>
    </row>
    <row r="1362" spans="1:14" x14ac:dyDescent="0.2">
      <c r="A1362">
        <v>1943</v>
      </c>
      <c r="B1362">
        <v>28</v>
      </c>
      <c r="C1362">
        <v>114</v>
      </c>
      <c r="D1362">
        <v>97</v>
      </c>
      <c r="E1362">
        <v>120</v>
      </c>
      <c r="F1362">
        <v>128</v>
      </c>
      <c r="G1362">
        <v>198</v>
      </c>
      <c r="H1362">
        <v>234</v>
      </c>
      <c r="I1362">
        <v>251</v>
      </c>
      <c r="J1362">
        <v>173</v>
      </c>
      <c r="K1362">
        <v>136</v>
      </c>
      <c r="L1362">
        <v>132</v>
      </c>
      <c r="M1362">
        <v>121</v>
      </c>
      <c r="N1362">
        <v>60</v>
      </c>
    </row>
    <row r="1363" spans="1:14" x14ac:dyDescent="0.2">
      <c r="A1363">
        <v>1943</v>
      </c>
      <c r="B1363">
        <v>29</v>
      </c>
      <c r="C1363">
        <v>101</v>
      </c>
      <c r="E1363">
        <v>112</v>
      </c>
      <c r="F1363">
        <v>138</v>
      </c>
      <c r="G1363">
        <v>225</v>
      </c>
      <c r="H1363">
        <v>239</v>
      </c>
      <c r="I1363">
        <v>249</v>
      </c>
      <c r="J1363">
        <v>195</v>
      </c>
      <c r="K1363">
        <v>147</v>
      </c>
      <c r="L1363">
        <v>121</v>
      </c>
      <c r="M1363">
        <v>74</v>
      </c>
      <c r="N1363">
        <v>74</v>
      </c>
    </row>
    <row r="1364" spans="1:14" x14ac:dyDescent="0.2">
      <c r="A1364">
        <v>1943</v>
      </c>
      <c r="B1364">
        <v>30</v>
      </c>
      <c r="C1364">
        <v>97</v>
      </c>
      <c r="E1364">
        <v>134</v>
      </c>
      <c r="F1364">
        <v>137</v>
      </c>
      <c r="G1364">
        <v>191</v>
      </c>
      <c r="H1364">
        <v>169</v>
      </c>
      <c r="I1364">
        <v>292</v>
      </c>
      <c r="J1364">
        <v>182</v>
      </c>
      <c r="K1364">
        <v>172</v>
      </c>
      <c r="L1364">
        <v>119</v>
      </c>
      <c r="M1364">
        <v>80</v>
      </c>
      <c r="N1364">
        <v>62</v>
      </c>
    </row>
    <row r="1365" spans="1:14" x14ac:dyDescent="0.2">
      <c r="A1365">
        <v>1943</v>
      </c>
      <c r="B1365">
        <v>31</v>
      </c>
      <c r="C1365">
        <v>111</v>
      </c>
      <c r="E1365">
        <v>123</v>
      </c>
      <c r="G1365">
        <v>178</v>
      </c>
      <c r="I1365">
        <v>309</v>
      </c>
      <c r="J1365">
        <v>200</v>
      </c>
      <c r="L1365">
        <v>135</v>
      </c>
      <c r="N1365">
        <v>75</v>
      </c>
    </row>
    <row r="1366" spans="1:14" x14ac:dyDescent="0.2">
      <c r="A1366">
        <v>1944</v>
      </c>
      <c r="B1366">
        <v>1</v>
      </c>
      <c r="C1366">
        <v>91</v>
      </c>
      <c r="D1366">
        <v>122</v>
      </c>
      <c r="E1366">
        <v>59</v>
      </c>
      <c r="F1366">
        <v>68</v>
      </c>
      <c r="G1366">
        <v>177</v>
      </c>
      <c r="H1366">
        <v>174</v>
      </c>
      <c r="I1366">
        <v>199</v>
      </c>
      <c r="J1366">
        <v>219</v>
      </c>
      <c r="K1366">
        <v>182</v>
      </c>
      <c r="L1366">
        <v>127</v>
      </c>
      <c r="M1366">
        <v>87</v>
      </c>
      <c r="N1366">
        <v>104</v>
      </c>
    </row>
    <row r="1367" spans="1:14" x14ac:dyDescent="0.2">
      <c r="A1367">
        <v>1944</v>
      </c>
      <c r="B1367">
        <v>2</v>
      </c>
      <c r="C1367">
        <v>100</v>
      </c>
      <c r="D1367">
        <v>120</v>
      </c>
      <c r="E1367">
        <v>46</v>
      </c>
      <c r="F1367">
        <v>124</v>
      </c>
      <c r="G1367">
        <v>162</v>
      </c>
      <c r="H1367">
        <v>165</v>
      </c>
      <c r="I1367">
        <v>199</v>
      </c>
      <c r="J1367">
        <v>213</v>
      </c>
      <c r="K1367">
        <v>145</v>
      </c>
      <c r="L1367">
        <v>129</v>
      </c>
      <c r="M1367">
        <v>88</v>
      </c>
      <c r="N1367">
        <v>74</v>
      </c>
    </row>
    <row r="1368" spans="1:14" x14ac:dyDescent="0.2">
      <c r="A1368">
        <v>1944</v>
      </c>
      <c r="B1368">
        <v>3</v>
      </c>
      <c r="C1368">
        <v>101</v>
      </c>
      <c r="D1368">
        <v>98</v>
      </c>
      <c r="E1368">
        <v>49</v>
      </c>
      <c r="F1368">
        <v>132</v>
      </c>
      <c r="G1368">
        <v>135</v>
      </c>
      <c r="H1368">
        <v>183</v>
      </c>
      <c r="I1368">
        <v>178</v>
      </c>
      <c r="J1368">
        <v>211</v>
      </c>
      <c r="K1368">
        <v>167</v>
      </c>
      <c r="L1368">
        <v>124</v>
      </c>
      <c r="M1368">
        <v>94</v>
      </c>
      <c r="N1368">
        <v>121</v>
      </c>
    </row>
    <row r="1369" spans="1:14" x14ac:dyDescent="0.2">
      <c r="A1369">
        <v>1944</v>
      </c>
      <c r="B1369">
        <v>4</v>
      </c>
      <c r="C1369">
        <v>53</v>
      </c>
      <c r="D1369">
        <v>56</v>
      </c>
      <c r="E1369">
        <v>38</v>
      </c>
      <c r="F1369">
        <v>150</v>
      </c>
      <c r="G1369">
        <v>125</v>
      </c>
      <c r="H1369">
        <v>186</v>
      </c>
      <c r="I1369">
        <v>191</v>
      </c>
      <c r="J1369">
        <v>252</v>
      </c>
      <c r="K1369">
        <v>182</v>
      </c>
      <c r="L1369">
        <v>116</v>
      </c>
      <c r="M1369">
        <v>130</v>
      </c>
      <c r="N1369">
        <v>75</v>
      </c>
    </row>
    <row r="1370" spans="1:14" x14ac:dyDescent="0.2">
      <c r="A1370">
        <v>1944</v>
      </c>
      <c r="B1370">
        <v>5</v>
      </c>
      <c r="C1370">
        <v>77</v>
      </c>
      <c r="D1370">
        <v>66</v>
      </c>
      <c r="E1370">
        <v>59</v>
      </c>
      <c r="F1370">
        <v>141</v>
      </c>
      <c r="G1370">
        <v>120</v>
      </c>
      <c r="H1370">
        <v>151</v>
      </c>
      <c r="I1370">
        <v>201</v>
      </c>
      <c r="J1370">
        <v>253</v>
      </c>
      <c r="K1370">
        <v>167</v>
      </c>
      <c r="L1370">
        <v>134</v>
      </c>
      <c r="M1370">
        <v>120</v>
      </c>
      <c r="N1370">
        <v>76</v>
      </c>
    </row>
    <row r="1371" spans="1:14" x14ac:dyDescent="0.2">
      <c r="A1371">
        <v>1944</v>
      </c>
      <c r="B1371">
        <v>6</v>
      </c>
      <c r="C1371">
        <v>86</v>
      </c>
      <c r="D1371">
        <v>99</v>
      </c>
      <c r="E1371">
        <v>72</v>
      </c>
      <c r="F1371">
        <v>123</v>
      </c>
      <c r="G1371">
        <v>108</v>
      </c>
      <c r="H1371">
        <v>131</v>
      </c>
      <c r="I1371">
        <v>241</v>
      </c>
      <c r="J1371">
        <v>239</v>
      </c>
      <c r="K1371">
        <v>156</v>
      </c>
      <c r="L1371">
        <v>146</v>
      </c>
      <c r="M1371">
        <v>105</v>
      </c>
      <c r="N1371">
        <v>71</v>
      </c>
    </row>
    <row r="1372" spans="1:14" x14ac:dyDescent="0.2">
      <c r="A1372">
        <v>1944</v>
      </c>
      <c r="B1372">
        <v>7</v>
      </c>
      <c r="C1372">
        <v>94</v>
      </c>
      <c r="D1372">
        <v>110</v>
      </c>
      <c r="E1372">
        <v>73</v>
      </c>
      <c r="F1372">
        <v>99</v>
      </c>
      <c r="G1372">
        <v>137</v>
      </c>
      <c r="H1372">
        <v>157</v>
      </c>
      <c r="I1372">
        <v>199</v>
      </c>
      <c r="J1372">
        <v>253</v>
      </c>
      <c r="K1372">
        <v>145</v>
      </c>
      <c r="L1372">
        <v>125</v>
      </c>
      <c r="M1372">
        <v>85</v>
      </c>
      <c r="N1372">
        <v>53</v>
      </c>
    </row>
    <row r="1373" spans="1:14" x14ac:dyDescent="0.2">
      <c r="A1373">
        <v>1944</v>
      </c>
      <c r="B1373">
        <v>8</v>
      </c>
      <c r="C1373">
        <v>93</v>
      </c>
      <c r="D1373">
        <v>75</v>
      </c>
      <c r="E1373">
        <v>79</v>
      </c>
      <c r="F1373">
        <v>172</v>
      </c>
      <c r="G1373">
        <v>154</v>
      </c>
      <c r="H1373">
        <v>153</v>
      </c>
      <c r="I1373">
        <v>215</v>
      </c>
      <c r="J1373">
        <v>245</v>
      </c>
      <c r="K1373">
        <v>141</v>
      </c>
      <c r="L1373">
        <v>125</v>
      </c>
      <c r="M1373">
        <v>57</v>
      </c>
      <c r="N1373">
        <v>38</v>
      </c>
    </row>
    <row r="1374" spans="1:14" x14ac:dyDescent="0.2">
      <c r="A1374">
        <v>1944</v>
      </c>
      <c r="B1374">
        <v>9</v>
      </c>
      <c r="C1374">
        <v>96</v>
      </c>
      <c r="D1374">
        <v>88</v>
      </c>
      <c r="E1374">
        <v>66</v>
      </c>
      <c r="F1374">
        <v>148</v>
      </c>
      <c r="G1374">
        <v>170</v>
      </c>
      <c r="H1374">
        <v>151</v>
      </c>
      <c r="I1374">
        <v>178</v>
      </c>
      <c r="J1374">
        <v>220</v>
      </c>
      <c r="K1374">
        <v>151</v>
      </c>
      <c r="L1374">
        <v>126</v>
      </c>
      <c r="M1374">
        <v>60</v>
      </c>
      <c r="N1374">
        <v>44</v>
      </c>
    </row>
    <row r="1375" spans="1:14" x14ac:dyDescent="0.2">
      <c r="A1375">
        <v>1944</v>
      </c>
      <c r="B1375">
        <v>10</v>
      </c>
      <c r="C1375">
        <v>25</v>
      </c>
      <c r="D1375">
        <v>49</v>
      </c>
      <c r="E1375">
        <v>88</v>
      </c>
      <c r="F1375">
        <v>147</v>
      </c>
      <c r="G1375">
        <v>170</v>
      </c>
      <c r="H1375">
        <v>146</v>
      </c>
      <c r="I1375">
        <v>181</v>
      </c>
      <c r="J1375">
        <v>239</v>
      </c>
      <c r="K1375">
        <v>156</v>
      </c>
      <c r="L1375">
        <v>145</v>
      </c>
      <c r="M1375">
        <v>57</v>
      </c>
      <c r="N1375">
        <v>50</v>
      </c>
    </row>
    <row r="1376" spans="1:14" x14ac:dyDescent="0.2">
      <c r="A1376">
        <v>1944</v>
      </c>
      <c r="B1376">
        <v>11</v>
      </c>
      <c r="C1376">
        <v>67</v>
      </c>
      <c r="D1376">
        <v>67</v>
      </c>
      <c r="E1376">
        <v>99</v>
      </c>
      <c r="F1376">
        <v>148</v>
      </c>
      <c r="G1376">
        <v>205</v>
      </c>
      <c r="H1376">
        <v>156</v>
      </c>
      <c r="I1376">
        <v>161</v>
      </c>
      <c r="J1376">
        <v>235</v>
      </c>
      <c r="K1376">
        <v>173</v>
      </c>
      <c r="L1376">
        <v>145</v>
      </c>
      <c r="M1376">
        <v>52</v>
      </c>
      <c r="N1376">
        <v>60</v>
      </c>
    </row>
    <row r="1377" spans="1:14" x14ac:dyDescent="0.2">
      <c r="A1377">
        <v>1944</v>
      </c>
      <c r="B1377">
        <v>12</v>
      </c>
      <c r="C1377">
        <v>107</v>
      </c>
      <c r="D1377">
        <v>48</v>
      </c>
      <c r="E1377">
        <v>128</v>
      </c>
      <c r="F1377">
        <v>161</v>
      </c>
      <c r="G1377">
        <v>217</v>
      </c>
      <c r="H1377">
        <v>173</v>
      </c>
      <c r="I1377">
        <v>185</v>
      </c>
      <c r="J1377">
        <v>223</v>
      </c>
      <c r="K1377">
        <v>179</v>
      </c>
      <c r="L1377">
        <v>130</v>
      </c>
      <c r="M1377">
        <v>56</v>
      </c>
      <c r="N1377">
        <v>59</v>
      </c>
    </row>
    <row r="1378" spans="1:14" x14ac:dyDescent="0.2">
      <c r="A1378">
        <v>1944</v>
      </c>
      <c r="B1378">
        <v>13</v>
      </c>
      <c r="C1378">
        <v>119</v>
      </c>
      <c r="D1378">
        <v>45</v>
      </c>
      <c r="E1378">
        <v>85</v>
      </c>
      <c r="F1378">
        <v>146</v>
      </c>
      <c r="G1378">
        <v>183</v>
      </c>
      <c r="H1378">
        <v>177</v>
      </c>
      <c r="I1378">
        <v>192</v>
      </c>
      <c r="J1378">
        <v>224</v>
      </c>
      <c r="K1378">
        <v>197</v>
      </c>
      <c r="L1378">
        <v>122</v>
      </c>
      <c r="M1378">
        <v>65</v>
      </c>
      <c r="N1378">
        <v>40</v>
      </c>
    </row>
    <row r="1379" spans="1:14" x14ac:dyDescent="0.2">
      <c r="A1379">
        <v>1944</v>
      </c>
      <c r="B1379">
        <v>14</v>
      </c>
      <c r="C1379">
        <v>95</v>
      </c>
      <c r="D1379">
        <v>68</v>
      </c>
      <c r="E1379">
        <v>64</v>
      </c>
      <c r="F1379">
        <v>155</v>
      </c>
      <c r="G1379">
        <v>129</v>
      </c>
      <c r="H1379">
        <v>160</v>
      </c>
      <c r="I1379">
        <v>195</v>
      </c>
      <c r="J1379">
        <v>227</v>
      </c>
      <c r="K1379">
        <v>195</v>
      </c>
      <c r="L1379">
        <v>132</v>
      </c>
      <c r="M1379">
        <v>39</v>
      </c>
      <c r="N1379">
        <v>52</v>
      </c>
    </row>
    <row r="1380" spans="1:14" x14ac:dyDescent="0.2">
      <c r="A1380">
        <v>1944</v>
      </c>
      <c r="B1380">
        <v>15</v>
      </c>
      <c r="C1380">
        <v>32</v>
      </c>
      <c r="D1380">
        <v>71</v>
      </c>
      <c r="E1380">
        <v>81</v>
      </c>
      <c r="F1380">
        <v>157</v>
      </c>
      <c r="G1380">
        <v>107</v>
      </c>
      <c r="H1380">
        <v>175</v>
      </c>
      <c r="I1380">
        <v>194</v>
      </c>
      <c r="J1380">
        <v>241</v>
      </c>
      <c r="K1380">
        <v>195</v>
      </c>
      <c r="L1380">
        <v>133</v>
      </c>
      <c r="M1380">
        <v>49</v>
      </c>
      <c r="N1380">
        <v>53</v>
      </c>
    </row>
    <row r="1381" spans="1:14" x14ac:dyDescent="0.2">
      <c r="A1381">
        <v>1944</v>
      </c>
      <c r="B1381">
        <v>16</v>
      </c>
      <c r="C1381">
        <v>41</v>
      </c>
      <c r="D1381">
        <v>75</v>
      </c>
      <c r="E1381">
        <v>89</v>
      </c>
      <c r="F1381">
        <v>125</v>
      </c>
      <c r="G1381">
        <v>93</v>
      </c>
      <c r="H1381">
        <v>155</v>
      </c>
      <c r="I1381">
        <v>237</v>
      </c>
      <c r="J1381">
        <v>261</v>
      </c>
      <c r="K1381">
        <v>177</v>
      </c>
      <c r="L1381">
        <v>121</v>
      </c>
      <c r="M1381">
        <v>78</v>
      </c>
      <c r="N1381">
        <v>109</v>
      </c>
    </row>
    <row r="1382" spans="1:14" x14ac:dyDescent="0.2">
      <c r="A1382">
        <v>1944</v>
      </c>
      <c r="B1382">
        <v>17</v>
      </c>
      <c r="C1382">
        <v>93</v>
      </c>
      <c r="D1382">
        <v>33</v>
      </c>
      <c r="E1382">
        <v>121</v>
      </c>
      <c r="F1382">
        <v>126</v>
      </c>
      <c r="G1382">
        <v>109</v>
      </c>
      <c r="H1382">
        <v>182</v>
      </c>
      <c r="I1382">
        <v>248</v>
      </c>
      <c r="J1382">
        <v>227</v>
      </c>
      <c r="K1382">
        <v>195</v>
      </c>
      <c r="L1382">
        <v>144</v>
      </c>
      <c r="M1382">
        <v>111</v>
      </c>
      <c r="N1382">
        <v>117</v>
      </c>
    </row>
    <row r="1383" spans="1:14" x14ac:dyDescent="0.2">
      <c r="A1383">
        <v>1944</v>
      </c>
      <c r="B1383">
        <v>18</v>
      </c>
      <c r="C1383">
        <v>97</v>
      </c>
      <c r="D1383">
        <v>29</v>
      </c>
      <c r="E1383">
        <v>104</v>
      </c>
      <c r="F1383">
        <v>149</v>
      </c>
      <c r="G1383">
        <v>121</v>
      </c>
      <c r="H1383">
        <v>189</v>
      </c>
      <c r="I1383">
        <v>213</v>
      </c>
      <c r="J1383">
        <v>232</v>
      </c>
      <c r="K1383">
        <v>190</v>
      </c>
      <c r="L1383">
        <v>126</v>
      </c>
      <c r="M1383">
        <v>128</v>
      </c>
      <c r="N1383">
        <v>93</v>
      </c>
    </row>
    <row r="1384" spans="1:14" x14ac:dyDescent="0.2">
      <c r="A1384">
        <v>1944</v>
      </c>
      <c r="B1384">
        <v>19</v>
      </c>
      <c r="C1384">
        <v>86</v>
      </c>
      <c r="D1384">
        <v>21</v>
      </c>
      <c r="E1384">
        <v>97</v>
      </c>
      <c r="F1384">
        <v>134</v>
      </c>
      <c r="G1384">
        <v>143</v>
      </c>
      <c r="H1384">
        <v>203</v>
      </c>
      <c r="I1384">
        <v>223</v>
      </c>
      <c r="J1384">
        <v>205</v>
      </c>
      <c r="K1384">
        <v>173</v>
      </c>
      <c r="L1384">
        <v>127</v>
      </c>
      <c r="M1384">
        <v>129</v>
      </c>
      <c r="N1384">
        <v>67</v>
      </c>
    </row>
    <row r="1385" spans="1:14" x14ac:dyDescent="0.2">
      <c r="A1385">
        <v>1944</v>
      </c>
      <c r="B1385">
        <v>20</v>
      </c>
      <c r="C1385">
        <v>64</v>
      </c>
      <c r="D1385">
        <v>41</v>
      </c>
      <c r="E1385">
        <v>93</v>
      </c>
      <c r="F1385">
        <v>136</v>
      </c>
      <c r="G1385">
        <v>137</v>
      </c>
      <c r="H1385">
        <v>203</v>
      </c>
      <c r="I1385">
        <v>205</v>
      </c>
      <c r="J1385">
        <v>154</v>
      </c>
      <c r="K1385">
        <v>183</v>
      </c>
      <c r="L1385">
        <v>142</v>
      </c>
      <c r="M1385">
        <v>106</v>
      </c>
      <c r="N1385">
        <v>69</v>
      </c>
    </row>
    <row r="1386" spans="1:14" x14ac:dyDescent="0.2">
      <c r="A1386">
        <v>1944</v>
      </c>
      <c r="B1386">
        <v>21</v>
      </c>
      <c r="C1386">
        <v>99</v>
      </c>
      <c r="D1386">
        <v>55</v>
      </c>
      <c r="E1386">
        <v>89</v>
      </c>
      <c r="F1386">
        <v>131</v>
      </c>
      <c r="G1386">
        <v>122</v>
      </c>
      <c r="H1386">
        <v>183</v>
      </c>
      <c r="I1386">
        <v>169</v>
      </c>
      <c r="J1386">
        <v>147</v>
      </c>
      <c r="K1386">
        <v>176</v>
      </c>
      <c r="L1386">
        <v>134</v>
      </c>
      <c r="M1386">
        <v>120</v>
      </c>
      <c r="N1386">
        <v>87</v>
      </c>
    </row>
    <row r="1387" spans="1:14" x14ac:dyDescent="0.2">
      <c r="A1387">
        <v>1944</v>
      </c>
      <c r="B1387">
        <v>22</v>
      </c>
      <c r="C1387">
        <v>106</v>
      </c>
      <c r="D1387">
        <v>45</v>
      </c>
      <c r="E1387">
        <v>81</v>
      </c>
      <c r="F1387">
        <v>168</v>
      </c>
      <c r="G1387">
        <v>144</v>
      </c>
      <c r="H1387">
        <v>225</v>
      </c>
      <c r="I1387">
        <v>170</v>
      </c>
      <c r="J1387">
        <v>159</v>
      </c>
      <c r="K1387">
        <v>164</v>
      </c>
      <c r="L1387">
        <v>128</v>
      </c>
      <c r="M1387">
        <v>132</v>
      </c>
      <c r="N1387">
        <v>94</v>
      </c>
    </row>
    <row r="1388" spans="1:14" x14ac:dyDescent="0.2">
      <c r="A1388">
        <v>1944</v>
      </c>
      <c r="B1388">
        <v>23</v>
      </c>
      <c r="C1388">
        <v>67</v>
      </c>
      <c r="D1388">
        <v>56</v>
      </c>
      <c r="E1388">
        <v>99</v>
      </c>
      <c r="F1388">
        <v>176</v>
      </c>
      <c r="G1388">
        <v>157</v>
      </c>
      <c r="H1388">
        <v>178</v>
      </c>
      <c r="I1388">
        <v>185</v>
      </c>
      <c r="J1388">
        <v>227</v>
      </c>
      <c r="K1388">
        <v>146</v>
      </c>
      <c r="L1388">
        <v>106</v>
      </c>
      <c r="M1388">
        <v>130</v>
      </c>
      <c r="N1388">
        <v>82</v>
      </c>
    </row>
    <row r="1389" spans="1:14" x14ac:dyDescent="0.2">
      <c r="A1389">
        <v>1944</v>
      </c>
      <c r="B1389">
        <v>24</v>
      </c>
      <c r="C1389">
        <v>90</v>
      </c>
      <c r="D1389">
        <v>52</v>
      </c>
      <c r="E1389">
        <v>131</v>
      </c>
      <c r="F1389">
        <v>151</v>
      </c>
      <c r="G1389">
        <v>172</v>
      </c>
      <c r="H1389">
        <v>213</v>
      </c>
      <c r="I1389">
        <v>199</v>
      </c>
      <c r="J1389">
        <v>224</v>
      </c>
      <c r="K1389">
        <v>125</v>
      </c>
      <c r="L1389">
        <v>114</v>
      </c>
      <c r="M1389">
        <v>107</v>
      </c>
      <c r="N1389">
        <v>34</v>
      </c>
    </row>
    <row r="1390" spans="1:14" x14ac:dyDescent="0.2">
      <c r="A1390">
        <v>1944</v>
      </c>
      <c r="B1390">
        <v>25</v>
      </c>
      <c r="C1390">
        <v>77</v>
      </c>
      <c r="D1390">
        <v>46</v>
      </c>
      <c r="E1390">
        <v>152</v>
      </c>
      <c r="F1390">
        <v>147</v>
      </c>
      <c r="G1390">
        <v>157</v>
      </c>
      <c r="H1390">
        <v>181</v>
      </c>
      <c r="I1390">
        <v>203</v>
      </c>
      <c r="J1390">
        <v>219</v>
      </c>
      <c r="K1390">
        <v>152</v>
      </c>
      <c r="L1390">
        <v>110</v>
      </c>
      <c r="M1390">
        <v>64</v>
      </c>
      <c r="N1390">
        <v>-1</v>
      </c>
    </row>
    <row r="1391" spans="1:14" x14ac:dyDescent="0.2">
      <c r="A1391">
        <v>1944</v>
      </c>
      <c r="B1391">
        <v>26</v>
      </c>
      <c r="C1391">
        <v>115</v>
      </c>
      <c r="D1391">
        <v>40</v>
      </c>
      <c r="E1391">
        <v>178</v>
      </c>
      <c r="F1391">
        <v>163</v>
      </c>
      <c r="G1391">
        <v>199</v>
      </c>
      <c r="H1391">
        <v>160</v>
      </c>
      <c r="I1391">
        <v>223</v>
      </c>
      <c r="J1391">
        <v>229</v>
      </c>
      <c r="K1391">
        <v>150</v>
      </c>
      <c r="L1391">
        <v>109</v>
      </c>
      <c r="M1391">
        <v>41</v>
      </c>
      <c r="N1391">
        <v>15</v>
      </c>
    </row>
    <row r="1392" spans="1:14" x14ac:dyDescent="0.2">
      <c r="A1392">
        <v>1944</v>
      </c>
      <c r="B1392">
        <v>27</v>
      </c>
      <c r="C1392">
        <v>123</v>
      </c>
      <c r="D1392">
        <v>21</v>
      </c>
      <c r="E1392">
        <v>165</v>
      </c>
      <c r="F1392">
        <v>183</v>
      </c>
      <c r="G1392">
        <v>223</v>
      </c>
      <c r="H1392">
        <v>158</v>
      </c>
      <c r="I1392">
        <v>207</v>
      </c>
      <c r="J1392">
        <v>213</v>
      </c>
      <c r="K1392">
        <v>143</v>
      </c>
      <c r="L1392">
        <v>96</v>
      </c>
      <c r="M1392">
        <v>106</v>
      </c>
      <c r="N1392">
        <v>21</v>
      </c>
    </row>
    <row r="1393" spans="1:14" x14ac:dyDescent="0.2">
      <c r="A1393">
        <v>1944</v>
      </c>
      <c r="B1393">
        <v>28</v>
      </c>
      <c r="C1393">
        <v>109</v>
      </c>
      <c r="D1393">
        <v>30</v>
      </c>
      <c r="E1393">
        <v>157</v>
      </c>
      <c r="F1393">
        <v>143</v>
      </c>
      <c r="G1393">
        <v>262</v>
      </c>
      <c r="H1393">
        <v>169</v>
      </c>
      <c r="I1393">
        <v>205</v>
      </c>
      <c r="J1393">
        <v>176</v>
      </c>
      <c r="K1393">
        <v>135</v>
      </c>
      <c r="L1393">
        <v>91</v>
      </c>
      <c r="M1393">
        <v>124</v>
      </c>
      <c r="N1393">
        <v>30</v>
      </c>
    </row>
    <row r="1394" spans="1:14" x14ac:dyDescent="0.2">
      <c r="A1394">
        <v>1944</v>
      </c>
      <c r="B1394">
        <v>29</v>
      </c>
      <c r="C1394">
        <v>104</v>
      </c>
      <c r="D1394">
        <v>53</v>
      </c>
      <c r="E1394">
        <v>57</v>
      </c>
      <c r="F1394">
        <v>155</v>
      </c>
      <c r="G1394">
        <v>290</v>
      </c>
      <c r="H1394">
        <v>203</v>
      </c>
      <c r="I1394">
        <v>195</v>
      </c>
      <c r="J1394">
        <v>173</v>
      </c>
      <c r="K1394">
        <v>171</v>
      </c>
      <c r="L1394">
        <v>84</v>
      </c>
      <c r="M1394">
        <v>97</v>
      </c>
      <c r="N1394">
        <v>33</v>
      </c>
    </row>
    <row r="1395" spans="1:14" x14ac:dyDescent="0.2">
      <c r="A1395">
        <v>1944</v>
      </c>
      <c r="B1395">
        <v>30</v>
      </c>
      <c r="C1395">
        <v>109</v>
      </c>
      <c r="E1395">
        <v>79</v>
      </c>
      <c r="F1395">
        <v>199</v>
      </c>
      <c r="G1395">
        <v>274</v>
      </c>
      <c r="H1395">
        <v>206</v>
      </c>
      <c r="I1395">
        <v>225</v>
      </c>
      <c r="J1395">
        <v>186</v>
      </c>
      <c r="K1395">
        <v>151</v>
      </c>
      <c r="L1395">
        <v>106</v>
      </c>
      <c r="M1395">
        <v>108</v>
      </c>
      <c r="N1395">
        <v>51</v>
      </c>
    </row>
    <row r="1396" spans="1:14" x14ac:dyDescent="0.2">
      <c r="A1396">
        <v>1944</v>
      </c>
      <c r="B1396">
        <v>31</v>
      </c>
      <c r="C1396">
        <v>88</v>
      </c>
      <c r="E1396">
        <v>87</v>
      </c>
      <c r="G1396">
        <v>230</v>
      </c>
      <c r="I1396">
        <v>223</v>
      </c>
      <c r="J1396">
        <v>164</v>
      </c>
      <c r="L1396">
        <v>95</v>
      </c>
      <c r="N1396">
        <v>26</v>
      </c>
    </row>
    <row r="1397" spans="1:14" x14ac:dyDescent="0.2">
      <c r="A1397">
        <v>1945</v>
      </c>
      <c r="B1397">
        <v>1</v>
      </c>
      <c r="C1397">
        <v>46</v>
      </c>
      <c r="D1397">
        <v>95</v>
      </c>
      <c r="E1397">
        <v>104</v>
      </c>
      <c r="F1397">
        <v>135</v>
      </c>
      <c r="G1397">
        <v>91</v>
      </c>
      <c r="H1397">
        <v>164</v>
      </c>
      <c r="I1397">
        <v>174</v>
      </c>
      <c r="J1397">
        <v>195</v>
      </c>
      <c r="K1397">
        <v>173</v>
      </c>
      <c r="L1397">
        <v>160</v>
      </c>
      <c r="M1397">
        <v>119</v>
      </c>
      <c r="N1397">
        <v>124</v>
      </c>
    </row>
    <row r="1398" spans="1:14" x14ac:dyDescent="0.2">
      <c r="A1398">
        <v>1945</v>
      </c>
      <c r="B1398">
        <v>2</v>
      </c>
      <c r="C1398">
        <v>74</v>
      </c>
      <c r="D1398">
        <v>94</v>
      </c>
      <c r="E1398">
        <v>62</v>
      </c>
      <c r="F1398">
        <v>122</v>
      </c>
      <c r="G1398">
        <v>99</v>
      </c>
      <c r="H1398">
        <v>165</v>
      </c>
      <c r="I1398">
        <v>168</v>
      </c>
      <c r="J1398">
        <v>238</v>
      </c>
      <c r="K1398">
        <v>201</v>
      </c>
      <c r="L1398">
        <v>160</v>
      </c>
      <c r="M1398">
        <v>111</v>
      </c>
      <c r="N1398">
        <v>93</v>
      </c>
    </row>
    <row r="1399" spans="1:14" x14ac:dyDescent="0.2">
      <c r="A1399">
        <v>1945</v>
      </c>
      <c r="B1399">
        <v>3</v>
      </c>
      <c r="C1399">
        <v>76</v>
      </c>
      <c r="D1399">
        <v>103</v>
      </c>
      <c r="E1399">
        <v>69</v>
      </c>
      <c r="F1399">
        <v>112</v>
      </c>
      <c r="G1399">
        <v>93</v>
      </c>
      <c r="H1399">
        <v>161</v>
      </c>
      <c r="I1399">
        <v>203</v>
      </c>
      <c r="J1399">
        <v>248</v>
      </c>
      <c r="K1399">
        <v>182</v>
      </c>
      <c r="L1399">
        <v>166</v>
      </c>
      <c r="M1399">
        <v>130</v>
      </c>
      <c r="N1399">
        <v>69</v>
      </c>
    </row>
    <row r="1400" spans="1:14" x14ac:dyDescent="0.2">
      <c r="A1400">
        <v>1945</v>
      </c>
      <c r="B1400">
        <v>4</v>
      </c>
      <c r="C1400">
        <v>25</v>
      </c>
      <c r="D1400">
        <v>108</v>
      </c>
      <c r="E1400">
        <v>90</v>
      </c>
      <c r="F1400">
        <v>112</v>
      </c>
      <c r="G1400">
        <v>119</v>
      </c>
      <c r="H1400">
        <v>168</v>
      </c>
      <c r="I1400">
        <v>198</v>
      </c>
      <c r="J1400">
        <v>256</v>
      </c>
      <c r="K1400">
        <v>165</v>
      </c>
      <c r="L1400">
        <v>150</v>
      </c>
      <c r="M1400">
        <v>136</v>
      </c>
      <c r="N1400">
        <v>100</v>
      </c>
    </row>
    <row r="1401" spans="1:14" x14ac:dyDescent="0.2">
      <c r="A1401">
        <v>1945</v>
      </c>
      <c r="B1401">
        <v>5</v>
      </c>
      <c r="C1401">
        <v>41</v>
      </c>
      <c r="D1401">
        <v>117</v>
      </c>
      <c r="E1401">
        <v>107</v>
      </c>
      <c r="F1401">
        <v>127</v>
      </c>
      <c r="G1401">
        <v>134</v>
      </c>
      <c r="H1401">
        <v>163</v>
      </c>
      <c r="I1401">
        <v>243</v>
      </c>
      <c r="J1401">
        <v>212</v>
      </c>
      <c r="K1401">
        <v>173</v>
      </c>
      <c r="L1401">
        <v>160</v>
      </c>
      <c r="M1401">
        <v>127</v>
      </c>
      <c r="N1401">
        <v>74</v>
      </c>
    </row>
    <row r="1402" spans="1:14" x14ac:dyDescent="0.2">
      <c r="A1402">
        <v>1945</v>
      </c>
      <c r="B1402">
        <v>6</v>
      </c>
      <c r="C1402">
        <v>51</v>
      </c>
      <c r="D1402">
        <v>108</v>
      </c>
      <c r="E1402">
        <v>99</v>
      </c>
      <c r="F1402">
        <v>124</v>
      </c>
      <c r="G1402">
        <v>173</v>
      </c>
      <c r="H1402">
        <v>185</v>
      </c>
      <c r="I1402">
        <v>209</v>
      </c>
      <c r="J1402">
        <v>173</v>
      </c>
      <c r="K1402">
        <v>166</v>
      </c>
      <c r="L1402">
        <v>181</v>
      </c>
      <c r="M1402">
        <v>125</v>
      </c>
      <c r="N1402">
        <v>43</v>
      </c>
    </row>
    <row r="1403" spans="1:14" x14ac:dyDescent="0.2">
      <c r="A1403">
        <v>1945</v>
      </c>
      <c r="B1403">
        <v>7</v>
      </c>
      <c r="C1403">
        <v>38</v>
      </c>
      <c r="D1403">
        <v>106</v>
      </c>
      <c r="E1403">
        <v>111</v>
      </c>
      <c r="F1403">
        <v>103</v>
      </c>
      <c r="G1403">
        <v>208</v>
      </c>
      <c r="H1403">
        <v>189</v>
      </c>
      <c r="I1403">
        <v>203</v>
      </c>
      <c r="J1403">
        <v>156</v>
      </c>
      <c r="K1403">
        <v>172</v>
      </c>
      <c r="L1403">
        <v>156</v>
      </c>
      <c r="M1403">
        <v>125</v>
      </c>
      <c r="N1403">
        <v>46</v>
      </c>
    </row>
    <row r="1404" spans="1:14" x14ac:dyDescent="0.2">
      <c r="A1404">
        <v>1945</v>
      </c>
      <c r="B1404">
        <v>8</v>
      </c>
      <c r="C1404">
        <v>25</v>
      </c>
      <c r="D1404">
        <v>86</v>
      </c>
      <c r="E1404">
        <v>101</v>
      </c>
      <c r="F1404">
        <v>128</v>
      </c>
      <c r="G1404">
        <v>209</v>
      </c>
      <c r="H1404">
        <v>172</v>
      </c>
      <c r="I1404">
        <v>219</v>
      </c>
      <c r="J1404">
        <v>180</v>
      </c>
      <c r="K1404">
        <v>158</v>
      </c>
      <c r="L1404">
        <v>165</v>
      </c>
      <c r="M1404">
        <v>138</v>
      </c>
      <c r="N1404">
        <v>17</v>
      </c>
    </row>
    <row r="1405" spans="1:14" x14ac:dyDescent="0.2">
      <c r="A1405">
        <v>1945</v>
      </c>
      <c r="B1405">
        <v>9</v>
      </c>
      <c r="C1405">
        <v>18</v>
      </c>
      <c r="D1405">
        <v>82</v>
      </c>
      <c r="E1405">
        <v>123</v>
      </c>
      <c r="F1405">
        <v>150</v>
      </c>
      <c r="G1405">
        <v>210</v>
      </c>
      <c r="H1405">
        <v>164</v>
      </c>
      <c r="I1405">
        <v>220</v>
      </c>
      <c r="J1405">
        <v>187</v>
      </c>
      <c r="K1405">
        <v>170</v>
      </c>
      <c r="L1405">
        <v>157</v>
      </c>
      <c r="M1405">
        <v>99</v>
      </c>
      <c r="N1405">
        <v>21</v>
      </c>
    </row>
    <row r="1406" spans="1:14" x14ac:dyDescent="0.2">
      <c r="A1406">
        <v>1945</v>
      </c>
      <c r="B1406">
        <v>10</v>
      </c>
      <c r="C1406">
        <v>19</v>
      </c>
      <c r="D1406">
        <v>57</v>
      </c>
      <c r="E1406">
        <v>115</v>
      </c>
      <c r="F1406">
        <v>163</v>
      </c>
      <c r="G1406">
        <v>190</v>
      </c>
      <c r="H1406">
        <v>168</v>
      </c>
      <c r="I1406">
        <v>176</v>
      </c>
      <c r="J1406">
        <v>240</v>
      </c>
      <c r="K1406">
        <v>184</v>
      </c>
      <c r="L1406">
        <v>193</v>
      </c>
      <c r="M1406">
        <v>91</v>
      </c>
      <c r="N1406">
        <v>55</v>
      </c>
    </row>
    <row r="1407" spans="1:14" x14ac:dyDescent="0.2">
      <c r="A1407">
        <v>1945</v>
      </c>
      <c r="B1407">
        <v>11</v>
      </c>
      <c r="C1407">
        <v>29</v>
      </c>
      <c r="D1407">
        <v>70</v>
      </c>
      <c r="E1407">
        <v>114</v>
      </c>
      <c r="F1407">
        <v>193</v>
      </c>
      <c r="G1407">
        <v>236</v>
      </c>
      <c r="H1407">
        <v>176</v>
      </c>
      <c r="I1407">
        <v>211</v>
      </c>
      <c r="J1407">
        <v>233</v>
      </c>
      <c r="K1407">
        <v>213</v>
      </c>
      <c r="L1407">
        <v>185</v>
      </c>
      <c r="M1407">
        <v>81</v>
      </c>
      <c r="N1407">
        <v>76</v>
      </c>
    </row>
    <row r="1408" spans="1:14" x14ac:dyDescent="0.2">
      <c r="A1408">
        <v>1945</v>
      </c>
      <c r="B1408">
        <v>12</v>
      </c>
      <c r="C1408">
        <v>33</v>
      </c>
      <c r="D1408">
        <v>121</v>
      </c>
      <c r="E1408">
        <v>112</v>
      </c>
      <c r="F1408">
        <v>169</v>
      </c>
      <c r="G1408">
        <v>253</v>
      </c>
      <c r="H1408">
        <v>165</v>
      </c>
      <c r="I1408">
        <v>235</v>
      </c>
      <c r="J1408">
        <v>202</v>
      </c>
      <c r="K1408">
        <v>235</v>
      </c>
      <c r="L1408">
        <v>164</v>
      </c>
      <c r="M1408">
        <v>83</v>
      </c>
      <c r="N1408">
        <v>79</v>
      </c>
    </row>
    <row r="1409" spans="1:14" x14ac:dyDescent="0.2">
      <c r="A1409">
        <v>1945</v>
      </c>
      <c r="B1409">
        <v>13</v>
      </c>
      <c r="C1409">
        <v>31</v>
      </c>
      <c r="D1409">
        <v>98</v>
      </c>
      <c r="E1409">
        <v>133</v>
      </c>
      <c r="F1409">
        <v>192</v>
      </c>
      <c r="G1409">
        <v>183</v>
      </c>
      <c r="H1409">
        <v>187</v>
      </c>
      <c r="I1409">
        <v>255</v>
      </c>
      <c r="J1409">
        <v>193</v>
      </c>
      <c r="K1409">
        <v>172</v>
      </c>
      <c r="L1409">
        <v>150</v>
      </c>
      <c r="M1409">
        <v>97</v>
      </c>
      <c r="N1409">
        <v>87</v>
      </c>
    </row>
    <row r="1410" spans="1:14" x14ac:dyDescent="0.2">
      <c r="A1410">
        <v>1945</v>
      </c>
      <c r="B1410">
        <v>14</v>
      </c>
      <c r="C1410">
        <v>24</v>
      </c>
      <c r="D1410">
        <v>103</v>
      </c>
      <c r="E1410">
        <v>127</v>
      </c>
      <c r="F1410">
        <v>160</v>
      </c>
      <c r="G1410">
        <v>152</v>
      </c>
      <c r="H1410">
        <v>173</v>
      </c>
      <c r="I1410">
        <v>263</v>
      </c>
      <c r="J1410">
        <v>210</v>
      </c>
      <c r="K1410">
        <v>165</v>
      </c>
      <c r="L1410">
        <v>137</v>
      </c>
      <c r="M1410">
        <v>90</v>
      </c>
      <c r="N1410">
        <v>77</v>
      </c>
    </row>
    <row r="1411" spans="1:14" x14ac:dyDescent="0.2">
      <c r="A1411">
        <v>1945</v>
      </c>
      <c r="B1411">
        <v>15</v>
      </c>
      <c r="C1411">
        <v>53</v>
      </c>
      <c r="D1411">
        <v>78</v>
      </c>
      <c r="E1411">
        <v>123</v>
      </c>
      <c r="F1411">
        <v>207</v>
      </c>
      <c r="G1411">
        <v>179</v>
      </c>
      <c r="H1411">
        <v>183</v>
      </c>
      <c r="I1411">
        <v>261</v>
      </c>
      <c r="J1411">
        <v>192</v>
      </c>
      <c r="K1411">
        <v>179</v>
      </c>
      <c r="L1411">
        <v>151</v>
      </c>
      <c r="M1411">
        <v>64</v>
      </c>
      <c r="N1411">
        <v>115</v>
      </c>
    </row>
    <row r="1412" spans="1:14" x14ac:dyDescent="0.2">
      <c r="A1412">
        <v>1945</v>
      </c>
      <c r="B1412">
        <v>16</v>
      </c>
      <c r="C1412">
        <v>70</v>
      </c>
      <c r="D1412">
        <v>86</v>
      </c>
      <c r="E1412">
        <v>120</v>
      </c>
      <c r="F1412">
        <v>222</v>
      </c>
      <c r="G1412">
        <v>197</v>
      </c>
      <c r="H1412">
        <v>169</v>
      </c>
      <c r="I1412">
        <v>182</v>
      </c>
      <c r="J1412">
        <v>186</v>
      </c>
      <c r="K1412">
        <v>200</v>
      </c>
      <c r="L1412">
        <v>172</v>
      </c>
      <c r="M1412">
        <v>65</v>
      </c>
      <c r="N1412">
        <v>117</v>
      </c>
    </row>
    <row r="1413" spans="1:14" x14ac:dyDescent="0.2">
      <c r="A1413">
        <v>1945</v>
      </c>
      <c r="B1413">
        <v>17</v>
      </c>
      <c r="C1413">
        <v>82</v>
      </c>
      <c r="D1413">
        <v>116</v>
      </c>
      <c r="E1413">
        <v>123</v>
      </c>
      <c r="F1413">
        <v>212</v>
      </c>
      <c r="G1413">
        <v>194</v>
      </c>
      <c r="H1413">
        <v>197</v>
      </c>
      <c r="I1413">
        <v>218</v>
      </c>
      <c r="J1413">
        <v>211</v>
      </c>
      <c r="K1413">
        <v>215</v>
      </c>
      <c r="L1413">
        <v>147</v>
      </c>
      <c r="M1413">
        <v>81</v>
      </c>
      <c r="N1413">
        <v>104</v>
      </c>
    </row>
    <row r="1414" spans="1:14" x14ac:dyDescent="0.2">
      <c r="A1414">
        <v>1945</v>
      </c>
      <c r="B1414">
        <v>18</v>
      </c>
      <c r="C1414">
        <v>82</v>
      </c>
      <c r="D1414">
        <v>150</v>
      </c>
      <c r="E1414">
        <v>120</v>
      </c>
      <c r="F1414">
        <v>210</v>
      </c>
      <c r="G1414">
        <v>196</v>
      </c>
      <c r="H1414">
        <v>221</v>
      </c>
      <c r="I1414">
        <v>225</v>
      </c>
      <c r="J1414">
        <v>180</v>
      </c>
      <c r="K1414">
        <v>217</v>
      </c>
      <c r="L1414">
        <v>135</v>
      </c>
      <c r="M1414">
        <v>83</v>
      </c>
      <c r="N1414">
        <v>103</v>
      </c>
    </row>
    <row r="1415" spans="1:14" x14ac:dyDescent="0.2">
      <c r="A1415">
        <v>1945</v>
      </c>
      <c r="B1415">
        <v>19</v>
      </c>
      <c r="C1415">
        <v>21</v>
      </c>
      <c r="D1415">
        <v>116</v>
      </c>
      <c r="E1415">
        <v>114</v>
      </c>
      <c r="F1415">
        <v>219</v>
      </c>
      <c r="G1415">
        <v>159</v>
      </c>
      <c r="H1415">
        <v>250</v>
      </c>
      <c r="I1415">
        <v>219</v>
      </c>
      <c r="J1415">
        <v>173</v>
      </c>
      <c r="K1415">
        <v>191</v>
      </c>
      <c r="L1415">
        <v>157</v>
      </c>
      <c r="M1415">
        <v>75</v>
      </c>
      <c r="N1415">
        <v>91</v>
      </c>
    </row>
    <row r="1416" spans="1:14" x14ac:dyDescent="0.2">
      <c r="A1416">
        <v>1945</v>
      </c>
      <c r="B1416">
        <v>20</v>
      </c>
      <c r="C1416">
        <v>17</v>
      </c>
      <c r="D1416">
        <v>107</v>
      </c>
      <c r="E1416">
        <v>120</v>
      </c>
      <c r="F1416">
        <v>211</v>
      </c>
      <c r="G1416">
        <v>154</v>
      </c>
      <c r="H1416">
        <v>245</v>
      </c>
      <c r="I1416">
        <v>190</v>
      </c>
      <c r="J1416">
        <v>179</v>
      </c>
      <c r="K1416">
        <v>180</v>
      </c>
      <c r="L1416">
        <v>166</v>
      </c>
      <c r="M1416">
        <v>87</v>
      </c>
      <c r="N1416">
        <v>64</v>
      </c>
    </row>
    <row r="1417" spans="1:14" x14ac:dyDescent="0.2">
      <c r="A1417">
        <v>1945</v>
      </c>
      <c r="B1417">
        <v>21</v>
      </c>
      <c r="C1417">
        <v>9</v>
      </c>
      <c r="D1417">
        <v>99</v>
      </c>
      <c r="E1417">
        <v>134</v>
      </c>
      <c r="F1417">
        <v>128</v>
      </c>
      <c r="G1417">
        <v>176</v>
      </c>
      <c r="H1417">
        <v>215</v>
      </c>
      <c r="I1417">
        <v>210</v>
      </c>
      <c r="J1417">
        <v>209</v>
      </c>
      <c r="K1417">
        <v>178</v>
      </c>
      <c r="L1417">
        <v>171</v>
      </c>
      <c r="M1417">
        <v>105</v>
      </c>
      <c r="N1417">
        <v>65</v>
      </c>
    </row>
    <row r="1418" spans="1:14" x14ac:dyDescent="0.2">
      <c r="A1418">
        <v>1945</v>
      </c>
      <c r="B1418">
        <v>22</v>
      </c>
      <c r="C1418">
        <v>8</v>
      </c>
      <c r="D1418">
        <v>101</v>
      </c>
      <c r="E1418">
        <v>159</v>
      </c>
      <c r="F1418">
        <v>125</v>
      </c>
      <c r="G1418">
        <v>173</v>
      </c>
      <c r="H1418">
        <v>233</v>
      </c>
      <c r="I1418">
        <v>189</v>
      </c>
      <c r="J1418">
        <v>180</v>
      </c>
      <c r="K1418">
        <v>160</v>
      </c>
      <c r="L1418">
        <v>157</v>
      </c>
      <c r="M1418">
        <v>104</v>
      </c>
      <c r="N1418">
        <v>77</v>
      </c>
    </row>
    <row r="1419" spans="1:14" x14ac:dyDescent="0.2">
      <c r="A1419">
        <v>1945</v>
      </c>
      <c r="B1419">
        <v>23</v>
      </c>
      <c r="C1419">
        <v>-10</v>
      </c>
      <c r="D1419">
        <v>85</v>
      </c>
      <c r="E1419">
        <v>194</v>
      </c>
      <c r="F1419">
        <v>126</v>
      </c>
      <c r="G1419">
        <v>181</v>
      </c>
      <c r="H1419">
        <v>220</v>
      </c>
      <c r="I1419">
        <v>217</v>
      </c>
      <c r="J1419">
        <v>179</v>
      </c>
      <c r="K1419">
        <v>152</v>
      </c>
      <c r="L1419">
        <v>153</v>
      </c>
      <c r="M1419">
        <v>79</v>
      </c>
      <c r="N1419">
        <v>86</v>
      </c>
    </row>
    <row r="1420" spans="1:14" x14ac:dyDescent="0.2">
      <c r="A1420">
        <v>1945</v>
      </c>
      <c r="B1420">
        <v>24</v>
      </c>
      <c r="C1420">
        <v>-32</v>
      </c>
      <c r="D1420">
        <v>88</v>
      </c>
      <c r="E1420">
        <v>183</v>
      </c>
      <c r="F1420">
        <v>143</v>
      </c>
      <c r="G1420">
        <v>161</v>
      </c>
      <c r="H1420">
        <v>224</v>
      </c>
      <c r="I1420">
        <v>200</v>
      </c>
      <c r="J1420">
        <v>185</v>
      </c>
      <c r="K1420">
        <v>151</v>
      </c>
      <c r="L1420">
        <v>136</v>
      </c>
      <c r="M1420">
        <v>81</v>
      </c>
      <c r="N1420">
        <v>82</v>
      </c>
    </row>
    <row r="1421" spans="1:14" x14ac:dyDescent="0.2">
      <c r="A1421">
        <v>1945</v>
      </c>
      <c r="B1421">
        <v>25</v>
      </c>
      <c r="C1421">
        <v>-32</v>
      </c>
      <c r="D1421">
        <v>113</v>
      </c>
      <c r="E1421">
        <v>131</v>
      </c>
      <c r="F1421">
        <v>165</v>
      </c>
      <c r="G1421">
        <v>169</v>
      </c>
      <c r="H1421">
        <v>222</v>
      </c>
      <c r="I1421">
        <v>193</v>
      </c>
      <c r="J1421">
        <v>188</v>
      </c>
      <c r="K1421">
        <v>129</v>
      </c>
      <c r="L1421">
        <v>127</v>
      </c>
      <c r="M1421">
        <v>95</v>
      </c>
      <c r="N1421">
        <v>85</v>
      </c>
    </row>
    <row r="1422" spans="1:14" x14ac:dyDescent="0.2">
      <c r="A1422">
        <v>1945</v>
      </c>
      <c r="B1422">
        <v>26</v>
      </c>
      <c r="C1422">
        <v>-45</v>
      </c>
      <c r="D1422">
        <v>133</v>
      </c>
      <c r="E1422">
        <v>120</v>
      </c>
      <c r="F1422">
        <v>138</v>
      </c>
      <c r="G1422">
        <v>138</v>
      </c>
      <c r="H1422">
        <v>183</v>
      </c>
      <c r="I1422">
        <v>174</v>
      </c>
      <c r="J1422">
        <v>219</v>
      </c>
      <c r="K1422">
        <v>160</v>
      </c>
      <c r="L1422">
        <v>129</v>
      </c>
      <c r="M1422">
        <v>88</v>
      </c>
      <c r="N1422">
        <v>105</v>
      </c>
    </row>
    <row r="1423" spans="1:14" x14ac:dyDescent="0.2">
      <c r="A1423">
        <v>1945</v>
      </c>
      <c r="B1423">
        <v>27</v>
      </c>
      <c r="C1423">
        <v>-8</v>
      </c>
      <c r="D1423">
        <v>126</v>
      </c>
      <c r="E1423">
        <v>132</v>
      </c>
      <c r="F1423">
        <v>106</v>
      </c>
      <c r="G1423">
        <v>145</v>
      </c>
      <c r="H1423">
        <v>168</v>
      </c>
      <c r="I1423">
        <v>181</v>
      </c>
      <c r="J1423">
        <v>236</v>
      </c>
      <c r="K1423">
        <v>169</v>
      </c>
      <c r="L1423">
        <v>139</v>
      </c>
      <c r="M1423">
        <v>68</v>
      </c>
      <c r="N1423">
        <v>91</v>
      </c>
    </row>
    <row r="1424" spans="1:14" x14ac:dyDescent="0.2">
      <c r="A1424">
        <v>1945</v>
      </c>
      <c r="B1424">
        <v>28</v>
      </c>
      <c r="C1424">
        <v>9</v>
      </c>
      <c r="D1424">
        <v>106</v>
      </c>
      <c r="E1424">
        <v>134</v>
      </c>
      <c r="F1424">
        <v>85</v>
      </c>
      <c r="G1424">
        <v>140</v>
      </c>
      <c r="H1424">
        <v>147</v>
      </c>
      <c r="I1424">
        <v>194</v>
      </c>
      <c r="J1424">
        <v>223</v>
      </c>
      <c r="K1424">
        <v>162</v>
      </c>
      <c r="L1424">
        <v>139</v>
      </c>
      <c r="M1424">
        <v>86</v>
      </c>
      <c r="N1424">
        <v>52</v>
      </c>
    </row>
    <row r="1425" spans="1:14" x14ac:dyDescent="0.2">
      <c r="A1425">
        <v>1945</v>
      </c>
      <c r="B1425">
        <v>29</v>
      </c>
      <c r="C1425">
        <v>29</v>
      </c>
      <c r="E1425">
        <v>140</v>
      </c>
      <c r="F1425">
        <v>76</v>
      </c>
      <c r="G1425">
        <v>157</v>
      </c>
      <c r="H1425">
        <v>181</v>
      </c>
      <c r="I1425">
        <v>197</v>
      </c>
      <c r="J1425">
        <v>189</v>
      </c>
      <c r="K1425">
        <v>172</v>
      </c>
      <c r="L1425">
        <v>125</v>
      </c>
      <c r="M1425">
        <v>86</v>
      </c>
      <c r="N1425">
        <v>64</v>
      </c>
    </row>
    <row r="1426" spans="1:14" x14ac:dyDescent="0.2">
      <c r="A1426">
        <v>1945</v>
      </c>
      <c r="B1426">
        <v>30</v>
      </c>
      <c r="C1426">
        <v>75</v>
      </c>
      <c r="E1426">
        <v>116</v>
      </c>
      <c r="F1426">
        <v>67</v>
      </c>
      <c r="G1426">
        <v>159</v>
      </c>
      <c r="H1426">
        <v>162</v>
      </c>
      <c r="I1426">
        <v>209</v>
      </c>
      <c r="J1426">
        <v>163</v>
      </c>
      <c r="K1426">
        <v>161</v>
      </c>
      <c r="L1426">
        <v>151</v>
      </c>
      <c r="M1426">
        <v>90</v>
      </c>
      <c r="N1426">
        <v>58</v>
      </c>
    </row>
    <row r="1427" spans="1:14" x14ac:dyDescent="0.2">
      <c r="A1427">
        <v>1945</v>
      </c>
      <c r="B1427">
        <v>31</v>
      </c>
      <c r="C1427">
        <v>87</v>
      </c>
      <c r="E1427">
        <v>125</v>
      </c>
      <c r="G1427">
        <v>175</v>
      </c>
      <c r="I1427">
        <v>214</v>
      </c>
      <c r="J1427">
        <v>191</v>
      </c>
      <c r="L1427">
        <v>154</v>
      </c>
      <c r="N1427">
        <v>15</v>
      </c>
    </row>
    <row r="1428" spans="1:14" x14ac:dyDescent="0.2">
      <c r="A1428">
        <v>1946</v>
      </c>
      <c r="B1428">
        <v>1</v>
      </c>
      <c r="C1428">
        <v>8</v>
      </c>
      <c r="D1428">
        <v>92</v>
      </c>
      <c r="E1428">
        <v>42</v>
      </c>
      <c r="F1428">
        <v>184</v>
      </c>
      <c r="G1428">
        <v>166</v>
      </c>
      <c r="H1428">
        <v>151</v>
      </c>
      <c r="I1428">
        <v>232</v>
      </c>
      <c r="J1428">
        <v>194</v>
      </c>
      <c r="K1428">
        <v>173</v>
      </c>
      <c r="L1428">
        <v>191</v>
      </c>
      <c r="M1428">
        <v>66</v>
      </c>
      <c r="N1428">
        <v>101</v>
      </c>
    </row>
    <row r="1429" spans="1:14" x14ac:dyDescent="0.2">
      <c r="A1429">
        <v>1946</v>
      </c>
      <c r="B1429">
        <v>2</v>
      </c>
      <c r="C1429">
        <v>-2</v>
      </c>
      <c r="D1429">
        <v>94</v>
      </c>
      <c r="E1429">
        <v>41</v>
      </c>
      <c r="F1429">
        <v>208</v>
      </c>
      <c r="G1429">
        <v>163</v>
      </c>
      <c r="H1429">
        <v>153</v>
      </c>
      <c r="I1429">
        <v>253</v>
      </c>
      <c r="J1429">
        <v>204</v>
      </c>
      <c r="K1429">
        <v>172</v>
      </c>
      <c r="L1429">
        <v>189</v>
      </c>
      <c r="M1429">
        <v>117</v>
      </c>
      <c r="N1429">
        <v>78</v>
      </c>
    </row>
    <row r="1430" spans="1:14" x14ac:dyDescent="0.2">
      <c r="A1430">
        <v>1946</v>
      </c>
      <c r="B1430">
        <v>3</v>
      </c>
      <c r="C1430">
        <v>9</v>
      </c>
      <c r="D1430">
        <v>111</v>
      </c>
      <c r="E1430">
        <v>37</v>
      </c>
      <c r="F1430">
        <v>235</v>
      </c>
      <c r="G1430">
        <v>146</v>
      </c>
      <c r="H1430">
        <v>160</v>
      </c>
      <c r="I1430">
        <v>231</v>
      </c>
      <c r="J1430">
        <v>189</v>
      </c>
      <c r="K1430">
        <v>159</v>
      </c>
      <c r="L1430">
        <v>177</v>
      </c>
      <c r="M1430">
        <v>149</v>
      </c>
      <c r="N1430">
        <v>66</v>
      </c>
    </row>
    <row r="1431" spans="1:14" x14ac:dyDescent="0.2">
      <c r="A1431">
        <v>1946</v>
      </c>
      <c r="B1431">
        <v>4</v>
      </c>
      <c r="C1431">
        <v>73</v>
      </c>
      <c r="D1431">
        <v>86</v>
      </c>
      <c r="E1431">
        <v>31</v>
      </c>
      <c r="F1431">
        <v>220</v>
      </c>
      <c r="G1431">
        <v>154</v>
      </c>
      <c r="H1431">
        <v>143</v>
      </c>
      <c r="I1431">
        <v>212</v>
      </c>
      <c r="J1431">
        <v>226</v>
      </c>
      <c r="K1431">
        <v>165</v>
      </c>
      <c r="L1431">
        <v>148</v>
      </c>
      <c r="M1431">
        <v>187</v>
      </c>
      <c r="N1431">
        <v>65</v>
      </c>
    </row>
    <row r="1432" spans="1:14" x14ac:dyDescent="0.2">
      <c r="A1432">
        <v>1946</v>
      </c>
      <c r="B1432">
        <v>5</v>
      </c>
      <c r="C1432">
        <v>81</v>
      </c>
      <c r="D1432">
        <v>97</v>
      </c>
      <c r="E1432">
        <v>34</v>
      </c>
      <c r="F1432">
        <v>113</v>
      </c>
      <c r="G1432">
        <v>113</v>
      </c>
      <c r="H1432">
        <v>176</v>
      </c>
      <c r="I1432">
        <v>175</v>
      </c>
      <c r="J1432">
        <v>241</v>
      </c>
      <c r="K1432">
        <v>177</v>
      </c>
      <c r="L1432">
        <v>152</v>
      </c>
      <c r="M1432">
        <v>165</v>
      </c>
      <c r="N1432">
        <v>54</v>
      </c>
    </row>
    <row r="1433" spans="1:14" x14ac:dyDescent="0.2">
      <c r="A1433">
        <v>1946</v>
      </c>
      <c r="B1433">
        <v>6</v>
      </c>
      <c r="C1433">
        <v>87</v>
      </c>
      <c r="D1433">
        <v>119</v>
      </c>
      <c r="E1433">
        <v>33</v>
      </c>
      <c r="F1433">
        <v>119</v>
      </c>
      <c r="G1433">
        <v>121</v>
      </c>
      <c r="H1433">
        <v>179</v>
      </c>
      <c r="I1433">
        <v>190</v>
      </c>
      <c r="J1433">
        <v>198</v>
      </c>
      <c r="K1433">
        <v>173</v>
      </c>
      <c r="L1433">
        <v>141</v>
      </c>
      <c r="M1433">
        <v>115</v>
      </c>
      <c r="N1433">
        <v>69</v>
      </c>
    </row>
    <row r="1434" spans="1:14" x14ac:dyDescent="0.2">
      <c r="A1434">
        <v>1946</v>
      </c>
      <c r="B1434">
        <v>7</v>
      </c>
      <c r="C1434">
        <v>79</v>
      </c>
      <c r="D1434">
        <v>123</v>
      </c>
      <c r="E1434">
        <v>52</v>
      </c>
      <c r="F1434">
        <v>138</v>
      </c>
      <c r="G1434">
        <v>155</v>
      </c>
      <c r="H1434">
        <v>183</v>
      </c>
      <c r="I1434">
        <v>215</v>
      </c>
      <c r="J1434">
        <v>196</v>
      </c>
      <c r="K1434">
        <v>179</v>
      </c>
      <c r="L1434">
        <v>143</v>
      </c>
      <c r="M1434">
        <v>100</v>
      </c>
      <c r="N1434">
        <v>59</v>
      </c>
    </row>
    <row r="1435" spans="1:14" x14ac:dyDescent="0.2">
      <c r="A1435">
        <v>1946</v>
      </c>
      <c r="B1435">
        <v>8</v>
      </c>
      <c r="C1435">
        <v>93</v>
      </c>
      <c r="D1435">
        <v>95</v>
      </c>
      <c r="E1435">
        <v>54</v>
      </c>
      <c r="F1435">
        <v>135</v>
      </c>
      <c r="G1435">
        <v>131</v>
      </c>
      <c r="H1435">
        <v>153</v>
      </c>
      <c r="I1435">
        <v>236</v>
      </c>
      <c r="J1435">
        <v>184</v>
      </c>
      <c r="K1435">
        <v>172</v>
      </c>
      <c r="L1435">
        <v>147</v>
      </c>
      <c r="M1435">
        <v>88</v>
      </c>
      <c r="N1435">
        <v>58</v>
      </c>
    </row>
    <row r="1436" spans="1:14" x14ac:dyDescent="0.2">
      <c r="A1436">
        <v>1946</v>
      </c>
      <c r="B1436">
        <v>9</v>
      </c>
      <c r="C1436">
        <v>106</v>
      </c>
      <c r="D1436">
        <v>79</v>
      </c>
      <c r="E1436">
        <v>63</v>
      </c>
      <c r="F1436">
        <v>117</v>
      </c>
      <c r="G1436">
        <v>155</v>
      </c>
      <c r="H1436">
        <v>159</v>
      </c>
      <c r="I1436">
        <v>251</v>
      </c>
      <c r="J1436">
        <v>187</v>
      </c>
      <c r="K1436">
        <v>165</v>
      </c>
      <c r="L1436">
        <v>130</v>
      </c>
      <c r="M1436">
        <v>78</v>
      </c>
      <c r="N1436">
        <v>59</v>
      </c>
    </row>
    <row r="1437" spans="1:14" x14ac:dyDescent="0.2">
      <c r="A1437">
        <v>1946</v>
      </c>
      <c r="B1437">
        <v>10</v>
      </c>
      <c r="C1437">
        <v>115</v>
      </c>
      <c r="D1437">
        <v>99</v>
      </c>
      <c r="E1437">
        <v>68</v>
      </c>
      <c r="F1437">
        <v>104</v>
      </c>
      <c r="G1437">
        <v>189</v>
      </c>
      <c r="H1437">
        <v>147</v>
      </c>
      <c r="I1437">
        <v>251</v>
      </c>
      <c r="J1437">
        <v>173</v>
      </c>
      <c r="K1437">
        <v>164</v>
      </c>
      <c r="L1437">
        <v>145</v>
      </c>
      <c r="M1437">
        <v>94</v>
      </c>
      <c r="N1437">
        <v>61</v>
      </c>
    </row>
    <row r="1438" spans="1:14" x14ac:dyDescent="0.2">
      <c r="A1438">
        <v>1946</v>
      </c>
      <c r="B1438">
        <v>11</v>
      </c>
      <c r="C1438">
        <v>116</v>
      </c>
      <c r="D1438">
        <v>87</v>
      </c>
      <c r="E1438">
        <v>57</v>
      </c>
      <c r="F1438">
        <v>121</v>
      </c>
      <c r="G1438">
        <v>158</v>
      </c>
      <c r="H1438">
        <v>151</v>
      </c>
      <c r="I1438">
        <v>264</v>
      </c>
      <c r="J1438">
        <v>195</v>
      </c>
      <c r="K1438">
        <v>164</v>
      </c>
      <c r="L1438">
        <v>152</v>
      </c>
      <c r="M1438">
        <v>91</v>
      </c>
      <c r="N1438">
        <v>87</v>
      </c>
    </row>
    <row r="1439" spans="1:14" x14ac:dyDescent="0.2">
      <c r="A1439">
        <v>1946</v>
      </c>
      <c r="B1439">
        <v>12</v>
      </c>
      <c r="C1439">
        <v>87</v>
      </c>
      <c r="D1439">
        <v>97</v>
      </c>
      <c r="E1439">
        <v>83</v>
      </c>
      <c r="F1439">
        <v>137</v>
      </c>
      <c r="G1439">
        <v>193</v>
      </c>
      <c r="H1439">
        <v>163</v>
      </c>
      <c r="I1439">
        <v>273</v>
      </c>
      <c r="J1439">
        <v>181</v>
      </c>
      <c r="K1439">
        <v>185</v>
      </c>
      <c r="L1439">
        <v>113</v>
      </c>
      <c r="M1439">
        <v>108</v>
      </c>
      <c r="N1439">
        <v>76</v>
      </c>
    </row>
    <row r="1440" spans="1:14" x14ac:dyDescent="0.2">
      <c r="A1440">
        <v>1946</v>
      </c>
      <c r="B1440">
        <v>13</v>
      </c>
      <c r="C1440">
        <v>55</v>
      </c>
      <c r="D1440">
        <v>97</v>
      </c>
      <c r="E1440">
        <v>59</v>
      </c>
      <c r="F1440">
        <v>153</v>
      </c>
      <c r="G1440">
        <v>130</v>
      </c>
      <c r="H1440">
        <v>183</v>
      </c>
      <c r="I1440">
        <v>250</v>
      </c>
      <c r="J1440">
        <v>180</v>
      </c>
      <c r="K1440">
        <v>152</v>
      </c>
      <c r="L1440">
        <v>113</v>
      </c>
      <c r="M1440">
        <v>105</v>
      </c>
      <c r="N1440">
        <v>73</v>
      </c>
    </row>
    <row r="1441" spans="1:14" x14ac:dyDescent="0.2">
      <c r="A1441">
        <v>1946</v>
      </c>
      <c r="B1441">
        <v>14</v>
      </c>
      <c r="C1441">
        <v>25</v>
      </c>
      <c r="D1441">
        <v>91</v>
      </c>
      <c r="E1441">
        <v>51</v>
      </c>
      <c r="F1441">
        <v>189</v>
      </c>
      <c r="G1441">
        <v>107</v>
      </c>
      <c r="H1441">
        <v>168</v>
      </c>
      <c r="I1441">
        <v>173</v>
      </c>
      <c r="J1441">
        <v>180</v>
      </c>
      <c r="K1441">
        <v>170</v>
      </c>
      <c r="L1441">
        <v>102</v>
      </c>
      <c r="M1441">
        <v>84</v>
      </c>
      <c r="N1441">
        <v>73</v>
      </c>
    </row>
    <row r="1442" spans="1:14" x14ac:dyDescent="0.2">
      <c r="A1442">
        <v>1946</v>
      </c>
      <c r="B1442">
        <v>15</v>
      </c>
      <c r="C1442">
        <v>24</v>
      </c>
      <c r="D1442">
        <v>85</v>
      </c>
      <c r="E1442">
        <v>37</v>
      </c>
      <c r="F1442">
        <v>200</v>
      </c>
      <c r="G1442">
        <v>118</v>
      </c>
      <c r="H1442">
        <v>162</v>
      </c>
      <c r="I1442">
        <v>173</v>
      </c>
      <c r="J1442">
        <v>174</v>
      </c>
      <c r="K1442">
        <v>168</v>
      </c>
      <c r="L1442">
        <v>95</v>
      </c>
      <c r="M1442">
        <v>79</v>
      </c>
      <c r="N1442">
        <v>13</v>
      </c>
    </row>
    <row r="1443" spans="1:14" x14ac:dyDescent="0.2">
      <c r="A1443">
        <v>1946</v>
      </c>
      <c r="B1443">
        <v>16</v>
      </c>
      <c r="C1443">
        <v>23</v>
      </c>
      <c r="D1443">
        <v>103</v>
      </c>
      <c r="E1443">
        <v>31</v>
      </c>
      <c r="F1443">
        <v>184</v>
      </c>
      <c r="G1443">
        <v>124</v>
      </c>
      <c r="H1443">
        <v>166</v>
      </c>
      <c r="I1443">
        <v>168</v>
      </c>
      <c r="J1443">
        <v>175</v>
      </c>
      <c r="K1443">
        <v>163</v>
      </c>
      <c r="L1443">
        <v>106</v>
      </c>
      <c r="M1443">
        <v>82</v>
      </c>
      <c r="N1443">
        <v>16</v>
      </c>
    </row>
    <row r="1444" spans="1:14" x14ac:dyDescent="0.2">
      <c r="A1444">
        <v>1946</v>
      </c>
      <c r="B1444">
        <v>17</v>
      </c>
      <c r="C1444">
        <v>18</v>
      </c>
      <c r="D1444">
        <v>103</v>
      </c>
      <c r="E1444">
        <v>100</v>
      </c>
      <c r="F1444">
        <v>147</v>
      </c>
      <c r="G1444">
        <v>134</v>
      </c>
      <c r="H1444">
        <v>160</v>
      </c>
      <c r="I1444">
        <v>157</v>
      </c>
      <c r="J1444">
        <v>172</v>
      </c>
      <c r="K1444">
        <v>155</v>
      </c>
      <c r="L1444">
        <v>109</v>
      </c>
      <c r="M1444">
        <v>96</v>
      </c>
      <c r="N1444">
        <v>30</v>
      </c>
    </row>
    <row r="1445" spans="1:14" x14ac:dyDescent="0.2">
      <c r="A1445">
        <v>1946</v>
      </c>
      <c r="B1445">
        <v>18</v>
      </c>
      <c r="C1445">
        <v>0</v>
      </c>
      <c r="D1445">
        <v>105</v>
      </c>
      <c r="E1445">
        <v>129</v>
      </c>
      <c r="F1445">
        <v>130</v>
      </c>
      <c r="G1445">
        <v>151</v>
      </c>
      <c r="H1445">
        <v>155</v>
      </c>
      <c r="I1445">
        <v>175</v>
      </c>
      <c r="J1445">
        <v>181</v>
      </c>
      <c r="K1445">
        <v>157</v>
      </c>
      <c r="L1445">
        <v>124</v>
      </c>
      <c r="M1445">
        <v>85</v>
      </c>
      <c r="N1445">
        <v>20</v>
      </c>
    </row>
    <row r="1446" spans="1:14" x14ac:dyDescent="0.2">
      <c r="A1446">
        <v>1946</v>
      </c>
      <c r="B1446">
        <v>19</v>
      </c>
      <c r="C1446">
        <v>9</v>
      </c>
      <c r="D1446">
        <v>109</v>
      </c>
      <c r="E1446">
        <v>138</v>
      </c>
      <c r="F1446">
        <v>150</v>
      </c>
      <c r="G1446">
        <v>124</v>
      </c>
      <c r="H1446">
        <v>153</v>
      </c>
      <c r="I1446">
        <v>183</v>
      </c>
      <c r="J1446">
        <v>175</v>
      </c>
      <c r="K1446">
        <v>154</v>
      </c>
      <c r="L1446">
        <v>149</v>
      </c>
      <c r="M1446">
        <v>102</v>
      </c>
      <c r="N1446">
        <v>37</v>
      </c>
    </row>
    <row r="1447" spans="1:14" x14ac:dyDescent="0.2">
      <c r="A1447">
        <v>1946</v>
      </c>
      <c r="B1447">
        <v>20</v>
      </c>
      <c r="C1447">
        <v>-9</v>
      </c>
      <c r="D1447">
        <v>77</v>
      </c>
      <c r="E1447">
        <v>133</v>
      </c>
      <c r="F1447">
        <v>151</v>
      </c>
      <c r="G1447">
        <v>160</v>
      </c>
      <c r="H1447">
        <v>166</v>
      </c>
      <c r="I1447">
        <v>171</v>
      </c>
      <c r="J1447">
        <v>163</v>
      </c>
      <c r="K1447">
        <v>151</v>
      </c>
      <c r="L1447">
        <v>160</v>
      </c>
      <c r="M1447">
        <v>126</v>
      </c>
      <c r="N1447">
        <v>18</v>
      </c>
    </row>
    <row r="1448" spans="1:14" x14ac:dyDescent="0.2">
      <c r="A1448">
        <v>1946</v>
      </c>
      <c r="B1448">
        <v>21</v>
      </c>
      <c r="C1448">
        <v>20</v>
      </c>
      <c r="D1448">
        <v>41</v>
      </c>
      <c r="E1448">
        <v>123</v>
      </c>
      <c r="F1448">
        <v>131</v>
      </c>
      <c r="G1448">
        <v>155</v>
      </c>
      <c r="H1448">
        <v>184</v>
      </c>
      <c r="I1448">
        <v>185</v>
      </c>
      <c r="J1448">
        <v>193</v>
      </c>
      <c r="K1448">
        <v>155</v>
      </c>
      <c r="L1448">
        <v>159</v>
      </c>
      <c r="M1448">
        <v>100</v>
      </c>
      <c r="N1448">
        <v>52</v>
      </c>
    </row>
    <row r="1449" spans="1:14" x14ac:dyDescent="0.2">
      <c r="A1449">
        <v>1946</v>
      </c>
      <c r="B1449">
        <v>22</v>
      </c>
      <c r="C1449">
        <v>35</v>
      </c>
      <c r="D1449">
        <v>85</v>
      </c>
      <c r="E1449">
        <v>93</v>
      </c>
      <c r="F1449">
        <v>133</v>
      </c>
      <c r="G1449">
        <v>177</v>
      </c>
      <c r="H1449">
        <v>197</v>
      </c>
      <c r="I1449">
        <v>210</v>
      </c>
      <c r="J1449">
        <v>178</v>
      </c>
      <c r="K1449">
        <v>167</v>
      </c>
      <c r="L1449">
        <v>121</v>
      </c>
      <c r="M1449">
        <v>94</v>
      </c>
      <c r="N1449">
        <v>71</v>
      </c>
    </row>
    <row r="1450" spans="1:14" x14ac:dyDescent="0.2">
      <c r="A1450">
        <v>1946</v>
      </c>
      <c r="B1450">
        <v>23</v>
      </c>
      <c r="C1450">
        <v>13</v>
      </c>
      <c r="D1450">
        <v>83</v>
      </c>
      <c r="E1450">
        <v>108</v>
      </c>
      <c r="F1450">
        <v>143</v>
      </c>
      <c r="G1450">
        <v>195</v>
      </c>
      <c r="H1450">
        <v>237</v>
      </c>
      <c r="I1450">
        <v>231</v>
      </c>
      <c r="J1450">
        <v>210</v>
      </c>
      <c r="K1450">
        <v>163</v>
      </c>
      <c r="L1450">
        <v>113</v>
      </c>
      <c r="M1450">
        <v>121</v>
      </c>
      <c r="N1450">
        <v>48</v>
      </c>
    </row>
    <row r="1451" spans="1:14" x14ac:dyDescent="0.2">
      <c r="A1451">
        <v>1946</v>
      </c>
      <c r="B1451">
        <v>24</v>
      </c>
      <c r="C1451">
        <v>68</v>
      </c>
      <c r="D1451">
        <v>58</v>
      </c>
      <c r="E1451">
        <v>99</v>
      </c>
      <c r="F1451">
        <v>119</v>
      </c>
      <c r="G1451">
        <v>154</v>
      </c>
      <c r="H1451">
        <v>183</v>
      </c>
      <c r="I1451">
        <v>223</v>
      </c>
      <c r="J1451">
        <v>189</v>
      </c>
      <c r="K1451">
        <v>150</v>
      </c>
      <c r="L1451">
        <v>82</v>
      </c>
      <c r="M1451">
        <v>122</v>
      </c>
      <c r="N1451">
        <v>63</v>
      </c>
    </row>
    <row r="1452" spans="1:14" x14ac:dyDescent="0.2">
      <c r="A1452">
        <v>1946</v>
      </c>
      <c r="B1452">
        <v>25</v>
      </c>
      <c r="C1452">
        <v>80</v>
      </c>
      <c r="D1452">
        <v>37</v>
      </c>
      <c r="E1452">
        <v>121</v>
      </c>
      <c r="F1452">
        <v>118</v>
      </c>
      <c r="G1452">
        <v>158</v>
      </c>
      <c r="H1452">
        <v>183</v>
      </c>
      <c r="I1452">
        <v>209</v>
      </c>
      <c r="J1452">
        <v>185</v>
      </c>
      <c r="K1452">
        <v>189</v>
      </c>
      <c r="L1452">
        <v>63</v>
      </c>
      <c r="M1452">
        <v>111</v>
      </c>
      <c r="N1452">
        <v>92</v>
      </c>
    </row>
    <row r="1453" spans="1:14" x14ac:dyDescent="0.2">
      <c r="A1453">
        <v>1946</v>
      </c>
      <c r="B1453">
        <v>26</v>
      </c>
      <c r="C1453">
        <v>62</v>
      </c>
      <c r="D1453">
        <v>20</v>
      </c>
      <c r="E1453">
        <v>136</v>
      </c>
      <c r="F1453">
        <v>136</v>
      </c>
      <c r="G1453">
        <v>164</v>
      </c>
      <c r="H1453">
        <v>192</v>
      </c>
      <c r="I1453">
        <v>215</v>
      </c>
      <c r="J1453">
        <v>185</v>
      </c>
      <c r="K1453">
        <v>214</v>
      </c>
      <c r="L1453">
        <v>86</v>
      </c>
      <c r="M1453">
        <v>106</v>
      </c>
      <c r="N1453">
        <v>69</v>
      </c>
    </row>
    <row r="1454" spans="1:14" x14ac:dyDescent="0.2">
      <c r="A1454">
        <v>1946</v>
      </c>
      <c r="B1454">
        <v>27</v>
      </c>
      <c r="C1454">
        <v>68</v>
      </c>
      <c r="D1454">
        <v>32</v>
      </c>
      <c r="E1454">
        <v>148</v>
      </c>
      <c r="F1454">
        <v>140</v>
      </c>
      <c r="G1454">
        <v>163</v>
      </c>
      <c r="H1454">
        <v>168</v>
      </c>
      <c r="I1454">
        <v>180</v>
      </c>
      <c r="J1454">
        <v>174</v>
      </c>
      <c r="K1454">
        <v>212</v>
      </c>
      <c r="L1454">
        <v>98</v>
      </c>
      <c r="M1454">
        <v>115</v>
      </c>
      <c r="N1454">
        <v>74</v>
      </c>
    </row>
    <row r="1455" spans="1:14" x14ac:dyDescent="0.2">
      <c r="A1455">
        <v>1946</v>
      </c>
      <c r="B1455">
        <v>28</v>
      </c>
      <c r="C1455">
        <v>96</v>
      </c>
      <c r="D1455">
        <v>42</v>
      </c>
      <c r="E1455">
        <v>150</v>
      </c>
      <c r="F1455">
        <v>110</v>
      </c>
      <c r="G1455">
        <v>174</v>
      </c>
      <c r="H1455">
        <v>181</v>
      </c>
      <c r="I1455">
        <v>178</v>
      </c>
      <c r="J1455">
        <v>171</v>
      </c>
      <c r="K1455">
        <v>231</v>
      </c>
      <c r="L1455">
        <v>99</v>
      </c>
      <c r="M1455">
        <v>105</v>
      </c>
      <c r="N1455">
        <v>86</v>
      </c>
    </row>
    <row r="1456" spans="1:14" x14ac:dyDescent="0.2">
      <c r="A1456">
        <v>1946</v>
      </c>
      <c r="B1456">
        <v>29</v>
      </c>
      <c r="C1456">
        <v>102</v>
      </c>
      <c r="E1456">
        <v>185</v>
      </c>
      <c r="F1456">
        <v>119</v>
      </c>
      <c r="G1456">
        <v>188</v>
      </c>
      <c r="H1456">
        <v>174</v>
      </c>
      <c r="I1456">
        <v>197</v>
      </c>
      <c r="J1456">
        <v>166</v>
      </c>
      <c r="K1456">
        <v>193</v>
      </c>
      <c r="L1456">
        <v>85</v>
      </c>
      <c r="M1456">
        <v>97</v>
      </c>
      <c r="N1456">
        <v>73</v>
      </c>
    </row>
    <row r="1457" spans="1:14" x14ac:dyDescent="0.2">
      <c r="A1457">
        <v>1946</v>
      </c>
      <c r="B1457">
        <v>30</v>
      </c>
      <c r="C1457">
        <v>54</v>
      </c>
      <c r="E1457">
        <v>179</v>
      </c>
      <c r="F1457">
        <v>153</v>
      </c>
      <c r="G1457">
        <v>200</v>
      </c>
      <c r="H1457">
        <v>193</v>
      </c>
      <c r="I1457">
        <v>201</v>
      </c>
      <c r="J1457">
        <v>163</v>
      </c>
      <c r="K1457">
        <v>190</v>
      </c>
      <c r="L1457">
        <v>105</v>
      </c>
      <c r="M1457">
        <v>104</v>
      </c>
      <c r="N1457">
        <v>74</v>
      </c>
    </row>
    <row r="1458" spans="1:14" x14ac:dyDescent="0.2">
      <c r="A1458">
        <v>1946</v>
      </c>
      <c r="B1458">
        <v>31</v>
      </c>
      <c r="C1458">
        <v>102</v>
      </c>
      <c r="E1458">
        <v>160</v>
      </c>
      <c r="G1458">
        <v>147</v>
      </c>
      <c r="I1458">
        <v>171</v>
      </c>
      <c r="J1458">
        <v>165</v>
      </c>
      <c r="L1458">
        <v>100</v>
      </c>
      <c r="N1458">
        <v>69</v>
      </c>
    </row>
    <row r="1459" spans="1:14" x14ac:dyDescent="0.2">
      <c r="A1459">
        <v>1947</v>
      </c>
      <c r="B1459">
        <v>1</v>
      </c>
      <c r="C1459">
        <v>75</v>
      </c>
      <c r="D1459">
        <v>9</v>
      </c>
      <c r="E1459">
        <v>15</v>
      </c>
      <c r="F1459">
        <v>99</v>
      </c>
      <c r="G1459">
        <v>102</v>
      </c>
      <c r="H1459">
        <v>263</v>
      </c>
      <c r="I1459">
        <v>202</v>
      </c>
      <c r="J1459">
        <v>246</v>
      </c>
      <c r="K1459">
        <v>232</v>
      </c>
      <c r="L1459">
        <v>166</v>
      </c>
      <c r="M1459">
        <v>153</v>
      </c>
      <c r="N1459">
        <v>4</v>
      </c>
    </row>
    <row r="1460" spans="1:14" x14ac:dyDescent="0.2">
      <c r="A1460">
        <v>1947</v>
      </c>
      <c r="B1460">
        <v>2</v>
      </c>
      <c r="C1460">
        <v>66</v>
      </c>
      <c r="D1460">
        <v>15</v>
      </c>
      <c r="E1460">
        <v>31</v>
      </c>
      <c r="F1460">
        <v>57</v>
      </c>
      <c r="G1460">
        <v>104</v>
      </c>
      <c r="H1460">
        <v>300</v>
      </c>
      <c r="I1460">
        <v>183</v>
      </c>
      <c r="J1460">
        <v>237</v>
      </c>
      <c r="K1460">
        <v>228</v>
      </c>
      <c r="L1460">
        <v>174</v>
      </c>
      <c r="M1460">
        <v>136</v>
      </c>
      <c r="N1460">
        <v>18</v>
      </c>
    </row>
    <row r="1461" spans="1:14" x14ac:dyDescent="0.2">
      <c r="A1461">
        <v>1947</v>
      </c>
      <c r="B1461">
        <v>3</v>
      </c>
      <c r="C1461">
        <v>77</v>
      </c>
      <c r="D1461">
        <v>14</v>
      </c>
      <c r="E1461">
        <v>26</v>
      </c>
      <c r="F1461">
        <v>64</v>
      </c>
      <c r="G1461">
        <v>153</v>
      </c>
      <c r="H1461">
        <v>296</v>
      </c>
      <c r="I1461">
        <v>192</v>
      </c>
      <c r="J1461">
        <v>225</v>
      </c>
      <c r="K1461">
        <v>218</v>
      </c>
      <c r="L1461">
        <v>172</v>
      </c>
      <c r="M1461">
        <v>128</v>
      </c>
      <c r="N1461">
        <v>30</v>
      </c>
    </row>
    <row r="1462" spans="1:14" x14ac:dyDescent="0.2">
      <c r="A1462">
        <v>1947</v>
      </c>
      <c r="B1462">
        <v>4</v>
      </c>
      <c r="C1462">
        <v>43</v>
      </c>
      <c r="D1462">
        <v>13</v>
      </c>
      <c r="E1462">
        <v>13</v>
      </c>
      <c r="F1462">
        <v>73</v>
      </c>
      <c r="G1462">
        <v>119</v>
      </c>
      <c r="H1462">
        <v>221</v>
      </c>
      <c r="I1462">
        <v>175</v>
      </c>
      <c r="J1462">
        <v>208</v>
      </c>
      <c r="K1462">
        <v>220</v>
      </c>
      <c r="L1462">
        <v>186</v>
      </c>
      <c r="M1462">
        <v>122</v>
      </c>
      <c r="N1462">
        <v>69</v>
      </c>
    </row>
    <row r="1463" spans="1:14" x14ac:dyDescent="0.2">
      <c r="A1463">
        <v>1947</v>
      </c>
      <c r="B1463">
        <v>5</v>
      </c>
      <c r="C1463">
        <v>29</v>
      </c>
      <c r="D1463">
        <v>-1</v>
      </c>
      <c r="E1463">
        <v>3</v>
      </c>
      <c r="F1463">
        <v>101</v>
      </c>
      <c r="G1463">
        <v>147</v>
      </c>
      <c r="H1463">
        <v>143</v>
      </c>
      <c r="I1463">
        <v>162</v>
      </c>
      <c r="J1463">
        <v>197</v>
      </c>
      <c r="K1463">
        <v>218</v>
      </c>
      <c r="L1463">
        <v>189</v>
      </c>
      <c r="M1463">
        <v>130</v>
      </c>
      <c r="N1463">
        <v>78</v>
      </c>
    </row>
    <row r="1464" spans="1:14" x14ac:dyDescent="0.2">
      <c r="A1464">
        <v>1947</v>
      </c>
      <c r="B1464">
        <v>6</v>
      </c>
      <c r="C1464">
        <v>4</v>
      </c>
      <c r="D1464">
        <v>-13</v>
      </c>
      <c r="E1464">
        <v>17</v>
      </c>
      <c r="F1464">
        <v>113</v>
      </c>
      <c r="G1464">
        <v>169</v>
      </c>
      <c r="H1464">
        <v>148</v>
      </c>
      <c r="I1464">
        <v>163</v>
      </c>
      <c r="J1464">
        <v>186</v>
      </c>
      <c r="K1464">
        <v>211</v>
      </c>
      <c r="L1464">
        <v>182</v>
      </c>
      <c r="M1464">
        <v>101</v>
      </c>
      <c r="N1464">
        <v>71</v>
      </c>
    </row>
    <row r="1465" spans="1:14" x14ac:dyDescent="0.2">
      <c r="A1465">
        <v>1947</v>
      </c>
      <c r="B1465">
        <v>7</v>
      </c>
      <c r="C1465">
        <v>21</v>
      </c>
      <c r="D1465">
        <v>-18</v>
      </c>
      <c r="E1465">
        <v>28</v>
      </c>
      <c r="F1465">
        <v>118</v>
      </c>
      <c r="G1465">
        <v>212</v>
      </c>
      <c r="H1465">
        <v>173</v>
      </c>
      <c r="I1465">
        <v>172</v>
      </c>
      <c r="J1465">
        <v>189</v>
      </c>
      <c r="K1465">
        <v>209</v>
      </c>
      <c r="L1465">
        <v>177</v>
      </c>
      <c r="M1465">
        <v>120</v>
      </c>
      <c r="N1465">
        <v>69</v>
      </c>
    </row>
    <row r="1466" spans="1:14" x14ac:dyDescent="0.2">
      <c r="A1466">
        <v>1947</v>
      </c>
      <c r="B1466">
        <v>8</v>
      </c>
      <c r="C1466">
        <v>69</v>
      </c>
      <c r="D1466">
        <v>-11</v>
      </c>
      <c r="E1466">
        <v>43</v>
      </c>
      <c r="F1466">
        <v>89</v>
      </c>
      <c r="G1466">
        <v>187</v>
      </c>
      <c r="H1466">
        <v>149</v>
      </c>
      <c r="I1466">
        <v>168</v>
      </c>
      <c r="J1466">
        <v>210</v>
      </c>
      <c r="K1466">
        <v>188</v>
      </c>
      <c r="L1466">
        <v>168</v>
      </c>
      <c r="M1466">
        <v>143</v>
      </c>
      <c r="N1466">
        <v>70</v>
      </c>
    </row>
    <row r="1467" spans="1:14" x14ac:dyDescent="0.2">
      <c r="A1467">
        <v>1947</v>
      </c>
      <c r="B1467">
        <v>9</v>
      </c>
      <c r="C1467">
        <v>66</v>
      </c>
      <c r="D1467">
        <v>18</v>
      </c>
      <c r="E1467">
        <v>66</v>
      </c>
      <c r="F1467">
        <v>106</v>
      </c>
      <c r="G1467">
        <v>215</v>
      </c>
      <c r="H1467">
        <v>165</v>
      </c>
      <c r="I1467">
        <v>175</v>
      </c>
      <c r="J1467">
        <v>238</v>
      </c>
      <c r="K1467">
        <v>195</v>
      </c>
      <c r="L1467">
        <v>169</v>
      </c>
      <c r="M1467">
        <v>144</v>
      </c>
      <c r="N1467">
        <v>64</v>
      </c>
    </row>
    <row r="1468" spans="1:14" x14ac:dyDescent="0.2">
      <c r="A1468">
        <v>1947</v>
      </c>
      <c r="B1468">
        <v>10</v>
      </c>
      <c r="C1468">
        <v>67</v>
      </c>
      <c r="D1468">
        <v>15</v>
      </c>
      <c r="E1468">
        <v>30</v>
      </c>
      <c r="F1468">
        <v>137</v>
      </c>
      <c r="G1468">
        <v>166</v>
      </c>
      <c r="H1468">
        <v>203</v>
      </c>
      <c r="I1468">
        <v>157</v>
      </c>
      <c r="J1468">
        <v>235</v>
      </c>
      <c r="K1468">
        <v>219</v>
      </c>
      <c r="L1468">
        <v>175</v>
      </c>
      <c r="M1468">
        <v>139</v>
      </c>
      <c r="N1468">
        <v>60</v>
      </c>
    </row>
    <row r="1469" spans="1:14" x14ac:dyDescent="0.2">
      <c r="A1469">
        <v>1947</v>
      </c>
      <c r="B1469">
        <v>11</v>
      </c>
      <c r="C1469">
        <v>95</v>
      </c>
      <c r="D1469">
        <v>-16</v>
      </c>
      <c r="E1469">
        <v>21</v>
      </c>
      <c r="F1469">
        <v>153</v>
      </c>
      <c r="G1469">
        <v>171</v>
      </c>
      <c r="H1469">
        <v>225</v>
      </c>
      <c r="I1469">
        <v>170</v>
      </c>
      <c r="J1469">
        <v>234</v>
      </c>
      <c r="K1469">
        <v>238</v>
      </c>
      <c r="L1469">
        <v>181</v>
      </c>
      <c r="M1469">
        <v>147</v>
      </c>
      <c r="N1469">
        <v>87</v>
      </c>
    </row>
    <row r="1470" spans="1:14" x14ac:dyDescent="0.2">
      <c r="A1470">
        <v>1947</v>
      </c>
      <c r="B1470">
        <v>12</v>
      </c>
      <c r="C1470">
        <v>84</v>
      </c>
      <c r="D1470">
        <v>-18</v>
      </c>
      <c r="E1470">
        <v>49</v>
      </c>
      <c r="F1470">
        <v>153</v>
      </c>
      <c r="G1470">
        <v>187</v>
      </c>
      <c r="H1470">
        <v>182</v>
      </c>
      <c r="I1470">
        <v>196</v>
      </c>
      <c r="J1470">
        <v>249</v>
      </c>
      <c r="K1470">
        <v>197</v>
      </c>
      <c r="L1470">
        <v>192</v>
      </c>
      <c r="M1470">
        <v>152</v>
      </c>
      <c r="N1470">
        <v>107</v>
      </c>
    </row>
    <row r="1471" spans="1:14" x14ac:dyDescent="0.2">
      <c r="A1471">
        <v>1947</v>
      </c>
      <c r="B1471">
        <v>13</v>
      </c>
      <c r="C1471">
        <v>73</v>
      </c>
      <c r="D1471">
        <v>-9</v>
      </c>
      <c r="E1471">
        <v>60</v>
      </c>
      <c r="F1471">
        <v>171</v>
      </c>
      <c r="G1471">
        <v>229</v>
      </c>
      <c r="H1471">
        <v>173</v>
      </c>
      <c r="I1471">
        <v>232</v>
      </c>
      <c r="J1471">
        <v>274</v>
      </c>
      <c r="K1471">
        <v>181</v>
      </c>
      <c r="L1471">
        <v>168</v>
      </c>
      <c r="M1471">
        <v>102</v>
      </c>
      <c r="N1471">
        <v>87</v>
      </c>
    </row>
    <row r="1472" spans="1:14" x14ac:dyDescent="0.2">
      <c r="A1472">
        <v>1947</v>
      </c>
      <c r="B1472">
        <v>14</v>
      </c>
      <c r="C1472">
        <v>115</v>
      </c>
      <c r="D1472">
        <v>-2</v>
      </c>
      <c r="E1472">
        <v>19</v>
      </c>
      <c r="F1472">
        <v>144</v>
      </c>
      <c r="G1472">
        <v>225</v>
      </c>
      <c r="H1472">
        <v>122</v>
      </c>
      <c r="I1472">
        <v>259</v>
      </c>
      <c r="J1472">
        <v>269</v>
      </c>
      <c r="K1472">
        <v>190</v>
      </c>
      <c r="L1472">
        <v>138</v>
      </c>
      <c r="M1472">
        <v>73</v>
      </c>
      <c r="N1472">
        <v>65</v>
      </c>
    </row>
    <row r="1473" spans="1:14" x14ac:dyDescent="0.2">
      <c r="A1473">
        <v>1947</v>
      </c>
      <c r="B1473">
        <v>15</v>
      </c>
      <c r="C1473">
        <v>114</v>
      </c>
      <c r="D1473">
        <v>-5</v>
      </c>
      <c r="E1473">
        <v>59</v>
      </c>
      <c r="F1473">
        <v>155</v>
      </c>
      <c r="G1473">
        <v>155</v>
      </c>
      <c r="H1473">
        <v>153</v>
      </c>
      <c r="I1473">
        <v>257</v>
      </c>
      <c r="J1473">
        <v>278</v>
      </c>
      <c r="K1473">
        <v>231</v>
      </c>
      <c r="L1473">
        <v>153</v>
      </c>
      <c r="M1473">
        <v>62</v>
      </c>
      <c r="N1473">
        <v>67</v>
      </c>
    </row>
    <row r="1474" spans="1:14" x14ac:dyDescent="0.2">
      <c r="A1474">
        <v>1947</v>
      </c>
      <c r="B1474">
        <v>16</v>
      </c>
      <c r="C1474">
        <v>126</v>
      </c>
      <c r="D1474">
        <v>-12</v>
      </c>
      <c r="E1474">
        <v>91</v>
      </c>
      <c r="F1474">
        <v>183</v>
      </c>
      <c r="G1474">
        <v>162</v>
      </c>
      <c r="H1474">
        <v>186</v>
      </c>
      <c r="I1474">
        <v>226</v>
      </c>
      <c r="J1474">
        <v>292</v>
      </c>
      <c r="K1474">
        <v>219</v>
      </c>
      <c r="L1474">
        <v>148</v>
      </c>
      <c r="M1474">
        <v>58</v>
      </c>
      <c r="N1474">
        <v>71</v>
      </c>
    </row>
    <row r="1475" spans="1:14" x14ac:dyDescent="0.2">
      <c r="A1475">
        <v>1947</v>
      </c>
      <c r="B1475">
        <v>17</v>
      </c>
      <c r="C1475">
        <v>85</v>
      </c>
      <c r="D1475">
        <v>-23</v>
      </c>
      <c r="E1475">
        <v>99</v>
      </c>
      <c r="F1475">
        <v>141</v>
      </c>
      <c r="G1475">
        <v>193</v>
      </c>
      <c r="H1475">
        <v>223</v>
      </c>
      <c r="I1475">
        <v>196</v>
      </c>
      <c r="J1475">
        <v>284</v>
      </c>
      <c r="K1475">
        <v>188</v>
      </c>
      <c r="L1475">
        <v>147</v>
      </c>
      <c r="M1475">
        <v>41</v>
      </c>
      <c r="N1475">
        <v>72</v>
      </c>
    </row>
    <row r="1476" spans="1:14" x14ac:dyDescent="0.2">
      <c r="A1476">
        <v>1947</v>
      </c>
      <c r="B1476">
        <v>18</v>
      </c>
      <c r="C1476">
        <v>88</v>
      </c>
      <c r="D1476">
        <v>-8</v>
      </c>
      <c r="E1476">
        <v>102</v>
      </c>
      <c r="F1476">
        <v>142</v>
      </c>
      <c r="G1476">
        <v>131</v>
      </c>
      <c r="H1476">
        <v>192</v>
      </c>
      <c r="I1476">
        <v>221</v>
      </c>
      <c r="J1476">
        <v>280</v>
      </c>
      <c r="K1476">
        <v>169</v>
      </c>
      <c r="L1476">
        <v>131</v>
      </c>
      <c r="M1476">
        <v>24</v>
      </c>
      <c r="N1476">
        <v>69</v>
      </c>
    </row>
    <row r="1477" spans="1:14" x14ac:dyDescent="0.2">
      <c r="A1477">
        <v>1947</v>
      </c>
      <c r="B1477">
        <v>19</v>
      </c>
      <c r="C1477">
        <v>49</v>
      </c>
      <c r="D1477">
        <v>-3</v>
      </c>
      <c r="E1477">
        <v>85</v>
      </c>
      <c r="F1477">
        <v>138</v>
      </c>
      <c r="G1477">
        <v>139</v>
      </c>
      <c r="H1477">
        <v>187</v>
      </c>
      <c r="I1477">
        <v>214</v>
      </c>
      <c r="J1477">
        <v>273</v>
      </c>
      <c r="K1477">
        <v>201</v>
      </c>
      <c r="L1477">
        <v>139</v>
      </c>
      <c r="M1477">
        <v>121</v>
      </c>
      <c r="N1477">
        <v>97</v>
      </c>
    </row>
    <row r="1478" spans="1:14" x14ac:dyDescent="0.2">
      <c r="A1478">
        <v>1947</v>
      </c>
      <c r="B1478">
        <v>20</v>
      </c>
      <c r="C1478">
        <v>39</v>
      </c>
      <c r="D1478">
        <v>-7</v>
      </c>
      <c r="E1478">
        <v>89</v>
      </c>
      <c r="F1478">
        <v>122</v>
      </c>
      <c r="G1478">
        <v>151</v>
      </c>
      <c r="H1478">
        <v>177</v>
      </c>
      <c r="I1478">
        <v>219</v>
      </c>
      <c r="J1478">
        <v>262</v>
      </c>
      <c r="K1478">
        <v>209</v>
      </c>
      <c r="L1478">
        <v>123</v>
      </c>
      <c r="M1478">
        <v>153</v>
      </c>
      <c r="N1478">
        <v>106</v>
      </c>
    </row>
    <row r="1479" spans="1:14" x14ac:dyDescent="0.2">
      <c r="A1479">
        <v>1947</v>
      </c>
      <c r="B1479">
        <v>21</v>
      </c>
      <c r="C1479">
        <v>35</v>
      </c>
      <c r="D1479">
        <v>-21</v>
      </c>
      <c r="E1479">
        <v>113</v>
      </c>
      <c r="F1479">
        <v>127</v>
      </c>
      <c r="G1479">
        <v>155</v>
      </c>
      <c r="H1479">
        <v>177</v>
      </c>
      <c r="I1479">
        <v>191</v>
      </c>
      <c r="J1479">
        <v>256</v>
      </c>
      <c r="K1479">
        <v>168</v>
      </c>
      <c r="L1479">
        <v>135</v>
      </c>
      <c r="M1479">
        <v>157</v>
      </c>
      <c r="N1479">
        <v>91</v>
      </c>
    </row>
    <row r="1480" spans="1:14" x14ac:dyDescent="0.2">
      <c r="A1480">
        <v>1947</v>
      </c>
      <c r="B1480">
        <v>22</v>
      </c>
      <c r="C1480">
        <v>32</v>
      </c>
      <c r="D1480">
        <v>-8</v>
      </c>
      <c r="E1480">
        <v>117</v>
      </c>
      <c r="F1480">
        <v>134</v>
      </c>
      <c r="G1480">
        <v>172</v>
      </c>
      <c r="H1480">
        <v>184</v>
      </c>
      <c r="I1480">
        <v>218</v>
      </c>
      <c r="J1480">
        <v>255</v>
      </c>
      <c r="K1480">
        <v>180</v>
      </c>
      <c r="L1480">
        <v>141</v>
      </c>
      <c r="M1480">
        <v>153</v>
      </c>
      <c r="N1480">
        <v>95</v>
      </c>
    </row>
    <row r="1481" spans="1:14" x14ac:dyDescent="0.2">
      <c r="A1481">
        <v>1947</v>
      </c>
      <c r="B1481">
        <v>23</v>
      </c>
      <c r="C1481">
        <v>20</v>
      </c>
      <c r="D1481">
        <v>0</v>
      </c>
      <c r="E1481">
        <v>102</v>
      </c>
      <c r="F1481">
        <v>103</v>
      </c>
      <c r="G1481">
        <v>190</v>
      </c>
      <c r="H1481">
        <v>173</v>
      </c>
      <c r="I1481">
        <v>216</v>
      </c>
      <c r="J1481">
        <v>245</v>
      </c>
      <c r="K1481">
        <v>145</v>
      </c>
      <c r="L1481">
        <v>142</v>
      </c>
      <c r="M1481">
        <v>143</v>
      </c>
      <c r="N1481">
        <v>95</v>
      </c>
    </row>
    <row r="1482" spans="1:14" x14ac:dyDescent="0.2">
      <c r="A1482">
        <v>1947</v>
      </c>
      <c r="B1482">
        <v>24</v>
      </c>
      <c r="C1482">
        <v>16</v>
      </c>
      <c r="D1482">
        <v>2</v>
      </c>
      <c r="E1482">
        <v>65</v>
      </c>
      <c r="F1482">
        <v>126</v>
      </c>
      <c r="G1482">
        <v>190</v>
      </c>
      <c r="H1482">
        <v>221</v>
      </c>
      <c r="I1482">
        <v>202</v>
      </c>
      <c r="J1482">
        <v>239</v>
      </c>
      <c r="K1482">
        <v>146</v>
      </c>
      <c r="L1482">
        <v>118</v>
      </c>
      <c r="M1482">
        <v>89</v>
      </c>
      <c r="N1482">
        <v>114</v>
      </c>
    </row>
    <row r="1483" spans="1:14" x14ac:dyDescent="0.2">
      <c r="A1483">
        <v>1947</v>
      </c>
      <c r="B1483">
        <v>25</v>
      </c>
      <c r="C1483">
        <v>19</v>
      </c>
      <c r="D1483">
        <v>20</v>
      </c>
      <c r="E1483">
        <v>96</v>
      </c>
      <c r="F1483">
        <v>168</v>
      </c>
      <c r="G1483">
        <v>186</v>
      </c>
      <c r="H1483">
        <v>201</v>
      </c>
      <c r="I1483">
        <v>231</v>
      </c>
      <c r="J1483">
        <v>236</v>
      </c>
      <c r="K1483">
        <v>157</v>
      </c>
      <c r="L1483">
        <v>135</v>
      </c>
      <c r="M1483">
        <v>64</v>
      </c>
      <c r="N1483">
        <v>90</v>
      </c>
    </row>
    <row r="1484" spans="1:14" x14ac:dyDescent="0.2">
      <c r="A1484">
        <v>1947</v>
      </c>
      <c r="B1484">
        <v>26</v>
      </c>
      <c r="C1484">
        <v>-6</v>
      </c>
      <c r="D1484">
        <v>47</v>
      </c>
      <c r="E1484">
        <v>91</v>
      </c>
      <c r="F1484">
        <v>140</v>
      </c>
      <c r="G1484">
        <v>209</v>
      </c>
      <c r="H1484">
        <v>267</v>
      </c>
      <c r="I1484">
        <v>240</v>
      </c>
      <c r="J1484">
        <v>244</v>
      </c>
      <c r="K1484">
        <v>178</v>
      </c>
      <c r="L1484">
        <v>117</v>
      </c>
      <c r="M1484">
        <v>41</v>
      </c>
      <c r="N1484">
        <v>114</v>
      </c>
    </row>
    <row r="1485" spans="1:14" x14ac:dyDescent="0.2">
      <c r="A1485">
        <v>1947</v>
      </c>
      <c r="B1485">
        <v>27</v>
      </c>
      <c r="C1485">
        <v>-2</v>
      </c>
      <c r="D1485">
        <v>24</v>
      </c>
      <c r="E1485">
        <v>112</v>
      </c>
      <c r="F1485">
        <v>129</v>
      </c>
      <c r="G1485">
        <v>199</v>
      </c>
      <c r="H1485">
        <v>239</v>
      </c>
      <c r="I1485">
        <v>281</v>
      </c>
      <c r="J1485">
        <v>251</v>
      </c>
      <c r="K1485">
        <v>174</v>
      </c>
      <c r="L1485">
        <v>105</v>
      </c>
      <c r="M1485">
        <v>41</v>
      </c>
      <c r="N1485">
        <v>117</v>
      </c>
    </row>
    <row r="1486" spans="1:14" x14ac:dyDescent="0.2">
      <c r="A1486">
        <v>1947</v>
      </c>
      <c r="B1486">
        <v>28</v>
      </c>
      <c r="C1486">
        <v>-6</v>
      </c>
      <c r="D1486">
        <v>15</v>
      </c>
      <c r="E1486">
        <v>117</v>
      </c>
      <c r="F1486">
        <v>131</v>
      </c>
      <c r="G1486">
        <v>244</v>
      </c>
      <c r="H1486">
        <v>250</v>
      </c>
      <c r="I1486">
        <v>266</v>
      </c>
      <c r="J1486">
        <v>264</v>
      </c>
      <c r="K1486">
        <v>165</v>
      </c>
      <c r="L1486">
        <v>108</v>
      </c>
      <c r="M1486">
        <v>41</v>
      </c>
      <c r="N1486">
        <v>82</v>
      </c>
    </row>
    <row r="1487" spans="1:14" x14ac:dyDescent="0.2">
      <c r="A1487">
        <v>1947</v>
      </c>
      <c r="B1487">
        <v>29</v>
      </c>
      <c r="C1487">
        <v>-38</v>
      </c>
      <c r="E1487">
        <v>125</v>
      </c>
      <c r="F1487">
        <v>126</v>
      </c>
      <c r="G1487">
        <v>286</v>
      </c>
      <c r="H1487">
        <v>187</v>
      </c>
      <c r="I1487">
        <v>229</v>
      </c>
      <c r="J1487">
        <v>259</v>
      </c>
      <c r="K1487">
        <v>154</v>
      </c>
      <c r="L1487">
        <v>81</v>
      </c>
      <c r="M1487">
        <v>41</v>
      </c>
      <c r="N1487">
        <v>43</v>
      </c>
    </row>
    <row r="1488" spans="1:14" x14ac:dyDescent="0.2">
      <c r="A1488">
        <v>1947</v>
      </c>
      <c r="B1488">
        <v>30</v>
      </c>
      <c r="C1488">
        <v>-14</v>
      </c>
      <c r="E1488">
        <v>93</v>
      </c>
      <c r="F1488">
        <v>93</v>
      </c>
      <c r="G1488">
        <v>258</v>
      </c>
      <c r="H1488">
        <v>188</v>
      </c>
      <c r="I1488">
        <v>224</v>
      </c>
      <c r="J1488">
        <v>226</v>
      </c>
      <c r="K1488">
        <v>135</v>
      </c>
      <c r="L1488">
        <v>89</v>
      </c>
      <c r="M1488">
        <v>19</v>
      </c>
      <c r="N1488">
        <v>16</v>
      </c>
    </row>
    <row r="1489" spans="1:14" x14ac:dyDescent="0.2">
      <c r="A1489">
        <v>1947</v>
      </c>
      <c r="B1489">
        <v>31</v>
      </c>
      <c r="C1489">
        <v>2</v>
      </c>
      <c r="E1489">
        <v>77</v>
      </c>
      <c r="G1489">
        <v>285</v>
      </c>
      <c r="I1489">
        <v>249</v>
      </c>
      <c r="J1489">
        <v>232</v>
      </c>
      <c r="L1489">
        <v>120</v>
      </c>
      <c r="N1489">
        <v>85</v>
      </c>
    </row>
    <row r="1490" spans="1:14" x14ac:dyDescent="0.2">
      <c r="A1490">
        <v>1948</v>
      </c>
      <c r="B1490">
        <v>1</v>
      </c>
      <c r="C1490">
        <v>120</v>
      </c>
      <c r="D1490">
        <v>118</v>
      </c>
      <c r="E1490">
        <v>127</v>
      </c>
      <c r="F1490">
        <v>103</v>
      </c>
      <c r="G1490">
        <v>107</v>
      </c>
      <c r="H1490">
        <v>151</v>
      </c>
      <c r="I1490">
        <v>168</v>
      </c>
      <c r="J1490">
        <v>207</v>
      </c>
      <c r="K1490">
        <v>173</v>
      </c>
      <c r="L1490">
        <v>170</v>
      </c>
      <c r="M1490">
        <v>127</v>
      </c>
      <c r="N1490">
        <v>99</v>
      </c>
    </row>
    <row r="1491" spans="1:14" x14ac:dyDescent="0.2">
      <c r="A1491">
        <v>1948</v>
      </c>
      <c r="B1491">
        <v>2</v>
      </c>
      <c r="C1491">
        <v>125</v>
      </c>
      <c r="D1491">
        <v>124</v>
      </c>
      <c r="E1491">
        <v>65</v>
      </c>
      <c r="F1491">
        <v>97</v>
      </c>
      <c r="G1491">
        <v>112</v>
      </c>
      <c r="H1491">
        <v>124</v>
      </c>
      <c r="I1491">
        <v>172</v>
      </c>
      <c r="J1491">
        <v>213</v>
      </c>
      <c r="K1491">
        <v>179</v>
      </c>
      <c r="L1491">
        <v>194</v>
      </c>
      <c r="M1491">
        <v>148</v>
      </c>
      <c r="N1491">
        <v>136</v>
      </c>
    </row>
    <row r="1492" spans="1:14" x14ac:dyDescent="0.2">
      <c r="A1492">
        <v>1948</v>
      </c>
      <c r="B1492">
        <v>3</v>
      </c>
      <c r="C1492">
        <v>127</v>
      </c>
      <c r="D1492">
        <v>85</v>
      </c>
      <c r="E1492">
        <v>96</v>
      </c>
      <c r="F1492">
        <v>96</v>
      </c>
      <c r="G1492">
        <v>124</v>
      </c>
      <c r="H1492">
        <v>135</v>
      </c>
      <c r="I1492">
        <v>186</v>
      </c>
      <c r="J1492">
        <v>171</v>
      </c>
      <c r="K1492">
        <v>174</v>
      </c>
      <c r="L1492">
        <v>155</v>
      </c>
      <c r="M1492">
        <v>138</v>
      </c>
      <c r="N1492">
        <v>135</v>
      </c>
    </row>
    <row r="1493" spans="1:14" x14ac:dyDescent="0.2">
      <c r="A1493">
        <v>1948</v>
      </c>
      <c r="B1493">
        <v>4</v>
      </c>
      <c r="C1493">
        <v>122</v>
      </c>
      <c r="D1493">
        <v>84</v>
      </c>
      <c r="E1493">
        <v>79</v>
      </c>
      <c r="F1493">
        <v>84</v>
      </c>
      <c r="G1493">
        <v>130</v>
      </c>
      <c r="H1493">
        <v>142</v>
      </c>
      <c r="I1493">
        <v>156</v>
      </c>
      <c r="J1493">
        <v>178</v>
      </c>
      <c r="K1493">
        <v>176</v>
      </c>
      <c r="L1493">
        <v>145</v>
      </c>
      <c r="M1493">
        <v>119</v>
      </c>
      <c r="N1493">
        <v>96</v>
      </c>
    </row>
    <row r="1494" spans="1:14" x14ac:dyDescent="0.2">
      <c r="A1494">
        <v>1948</v>
      </c>
      <c r="B1494">
        <v>5</v>
      </c>
      <c r="C1494">
        <v>66</v>
      </c>
      <c r="D1494">
        <v>85</v>
      </c>
      <c r="E1494">
        <v>71</v>
      </c>
      <c r="F1494">
        <v>99</v>
      </c>
      <c r="G1494">
        <v>135</v>
      </c>
      <c r="H1494">
        <v>153</v>
      </c>
      <c r="I1494">
        <v>165</v>
      </c>
      <c r="J1494">
        <v>191</v>
      </c>
      <c r="K1494">
        <v>178</v>
      </c>
      <c r="L1494">
        <v>134</v>
      </c>
      <c r="M1494">
        <v>105</v>
      </c>
      <c r="N1494">
        <v>92</v>
      </c>
    </row>
    <row r="1495" spans="1:14" x14ac:dyDescent="0.2">
      <c r="A1495">
        <v>1948</v>
      </c>
      <c r="B1495">
        <v>6</v>
      </c>
      <c r="C1495">
        <v>79</v>
      </c>
      <c r="D1495">
        <v>96</v>
      </c>
      <c r="E1495">
        <v>109</v>
      </c>
      <c r="F1495">
        <v>112</v>
      </c>
      <c r="G1495">
        <v>153</v>
      </c>
      <c r="H1495">
        <v>148</v>
      </c>
      <c r="I1495">
        <v>180</v>
      </c>
      <c r="J1495">
        <v>187</v>
      </c>
      <c r="K1495">
        <v>170</v>
      </c>
      <c r="L1495">
        <v>138</v>
      </c>
      <c r="M1495">
        <v>100</v>
      </c>
      <c r="N1495">
        <v>129</v>
      </c>
    </row>
    <row r="1496" spans="1:14" x14ac:dyDescent="0.2">
      <c r="A1496">
        <v>1948</v>
      </c>
      <c r="B1496">
        <v>7</v>
      </c>
      <c r="C1496">
        <v>84</v>
      </c>
      <c r="D1496">
        <v>109</v>
      </c>
      <c r="E1496">
        <v>129</v>
      </c>
      <c r="F1496">
        <v>134</v>
      </c>
      <c r="G1496">
        <v>186</v>
      </c>
      <c r="H1496">
        <v>170</v>
      </c>
      <c r="I1496">
        <v>176</v>
      </c>
      <c r="J1496">
        <v>217</v>
      </c>
      <c r="K1496">
        <v>185</v>
      </c>
      <c r="L1496">
        <v>133</v>
      </c>
      <c r="M1496">
        <v>72</v>
      </c>
      <c r="N1496">
        <v>123</v>
      </c>
    </row>
    <row r="1497" spans="1:14" x14ac:dyDescent="0.2">
      <c r="A1497">
        <v>1948</v>
      </c>
      <c r="B1497">
        <v>8</v>
      </c>
      <c r="C1497">
        <v>57</v>
      </c>
      <c r="D1497">
        <v>110</v>
      </c>
      <c r="E1497">
        <v>138</v>
      </c>
      <c r="F1497">
        <v>101</v>
      </c>
      <c r="G1497">
        <v>192</v>
      </c>
      <c r="H1497">
        <v>188</v>
      </c>
      <c r="I1497">
        <v>173</v>
      </c>
      <c r="J1497">
        <v>191</v>
      </c>
      <c r="K1497">
        <v>183</v>
      </c>
      <c r="L1497">
        <v>155</v>
      </c>
      <c r="M1497">
        <v>76</v>
      </c>
      <c r="N1497">
        <v>106</v>
      </c>
    </row>
    <row r="1498" spans="1:14" x14ac:dyDescent="0.2">
      <c r="A1498">
        <v>1948</v>
      </c>
      <c r="B1498">
        <v>9</v>
      </c>
      <c r="C1498">
        <v>66</v>
      </c>
      <c r="D1498">
        <v>109</v>
      </c>
      <c r="E1498">
        <v>199</v>
      </c>
      <c r="F1498">
        <v>118</v>
      </c>
      <c r="G1498">
        <v>193</v>
      </c>
      <c r="H1498">
        <v>187</v>
      </c>
      <c r="I1498">
        <v>141</v>
      </c>
      <c r="J1498">
        <v>170</v>
      </c>
      <c r="K1498">
        <v>220</v>
      </c>
      <c r="L1498">
        <v>186</v>
      </c>
      <c r="M1498">
        <v>81</v>
      </c>
      <c r="N1498">
        <v>98</v>
      </c>
    </row>
    <row r="1499" spans="1:14" x14ac:dyDescent="0.2">
      <c r="A1499">
        <v>1948</v>
      </c>
      <c r="B1499">
        <v>10</v>
      </c>
      <c r="C1499">
        <v>108</v>
      </c>
      <c r="D1499">
        <v>105</v>
      </c>
      <c r="E1499">
        <v>136</v>
      </c>
      <c r="F1499">
        <v>121</v>
      </c>
      <c r="G1499">
        <v>186</v>
      </c>
      <c r="H1499">
        <v>155</v>
      </c>
      <c r="I1499">
        <v>172</v>
      </c>
      <c r="J1499">
        <v>168</v>
      </c>
      <c r="K1499">
        <v>209</v>
      </c>
      <c r="L1499">
        <v>184</v>
      </c>
      <c r="M1499">
        <v>96</v>
      </c>
      <c r="N1499">
        <v>105</v>
      </c>
    </row>
    <row r="1500" spans="1:14" x14ac:dyDescent="0.2">
      <c r="A1500">
        <v>1948</v>
      </c>
      <c r="B1500">
        <v>11</v>
      </c>
      <c r="C1500">
        <v>110</v>
      </c>
      <c r="D1500">
        <v>90</v>
      </c>
      <c r="E1500">
        <v>157</v>
      </c>
      <c r="F1500">
        <v>137</v>
      </c>
      <c r="G1500">
        <v>189</v>
      </c>
      <c r="H1500">
        <v>188</v>
      </c>
      <c r="I1500">
        <v>165</v>
      </c>
      <c r="J1500">
        <v>173</v>
      </c>
      <c r="K1500">
        <v>170</v>
      </c>
      <c r="L1500">
        <v>175</v>
      </c>
      <c r="M1500">
        <v>120</v>
      </c>
      <c r="N1500">
        <v>118</v>
      </c>
    </row>
    <row r="1501" spans="1:14" x14ac:dyDescent="0.2">
      <c r="A1501">
        <v>1948</v>
      </c>
      <c r="B1501">
        <v>12</v>
      </c>
      <c r="C1501">
        <v>116</v>
      </c>
      <c r="D1501">
        <v>91</v>
      </c>
      <c r="E1501">
        <v>168</v>
      </c>
      <c r="F1501">
        <v>149</v>
      </c>
      <c r="G1501">
        <v>153</v>
      </c>
      <c r="H1501">
        <v>209</v>
      </c>
      <c r="I1501">
        <v>156</v>
      </c>
      <c r="J1501">
        <v>167</v>
      </c>
      <c r="K1501">
        <v>131</v>
      </c>
      <c r="L1501">
        <v>167</v>
      </c>
      <c r="M1501">
        <v>126</v>
      </c>
      <c r="N1501">
        <v>109</v>
      </c>
    </row>
    <row r="1502" spans="1:14" x14ac:dyDescent="0.2">
      <c r="A1502">
        <v>1948</v>
      </c>
      <c r="B1502">
        <v>13</v>
      </c>
      <c r="C1502">
        <v>121</v>
      </c>
      <c r="D1502">
        <v>113</v>
      </c>
      <c r="E1502">
        <v>168</v>
      </c>
      <c r="F1502">
        <v>141</v>
      </c>
      <c r="G1502">
        <v>187</v>
      </c>
      <c r="H1502">
        <v>242</v>
      </c>
      <c r="I1502">
        <v>171</v>
      </c>
      <c r="J1502">
        <v>185</v>
      </c>
      <c r="K1502">
        <v>160</v>
      </c>
      <c r="L1502">
        <v>158</v>
      </c>
      <c r="M1502">
        <v>149</v>
      </c>
      <c r="N1502">
        <v>113</v>
      </c>
    </row>
    <row r="1503" spans="1:14" x14ac:dyDescent="0.2">
      <c r="A1503">
        <v>1948</v>
      </c>
      <c r="B1503">
        <v>14</v>
      </c>
      <c r="C1503">
        <v>83</v>
      </c>
      <c r="D1503">
        <v>103</v>
      </c>
      <c r="E1503">
        <v>179</v>
      </c>
      <c r="F1503">
        <v>139</v>
      </c>
      <c r="G1503">
        <v>209</v>
      </c>
      <c r="H1503">
        <v>231</v>
      </c>
      <c r="I1503">
        <v>163</v>
      </c>
      <c r="J1503">
        <v>205</v>
      </c>
      <c r="K1503">
        <v>181</v>
      </c>
      <c r="L1503">
        <v>138</v>
      </c>
      <c r="M1503">
        <v>142</v>
      </c>
      <c r="N1503">
        <v>129</v>
      </c>
    </row>
    <row r="1504" spans="1:14" x14ac:dyDescent="0.2">
      <c r="A1504">
        <v>1948</v>
      </c>
      <c r="B1504">
        <v>15</v>
      </c>
      <c r="C1504">
        <v>60</v>
      </c>
      <c r="D1504">
        <v>99</v>
      </c>
      <c r="E1504">
        <v>134</v>
      </c>
      <c r="F1504">
        <v>151</v>
      </c>
      <c r="G1504">
        <v>216</v>
      </c>
      <c r="H1504">
        <v>180</v>
      </c>
      <c r="I1504">
        <v>150</v>
      </c>
      <c r="J1504">
        <v>190</v>
      </c>
      <c r="K1504">
        <v>165</v>
      </c>
      <c r="L1504">
        <v>133</v>
      </c>
      <c r="M1504">
        <v>135</v>
      </c>
      <c r="N1504">
        <v>78</v>
      </c>
    </row>
    <row r="1505" spans="1:14" x14ac:dyDescent="0.2">
      <c r="A1505">
        <v>1948</v>
      </c>
      <c r="B1505">
        <v>16</v>
      </c>
      <c r="C1505">
        <v>36</v>
      </c>
      <c r="D1505">
        <v>62</v>
      </c>
      <c r="E1505">
        <v>113</v>
      </c>
      <c r="F1505">
        <v>146</v>
      </c>
      <c r="G1505">
        <v>233</v>
      </c>
      <c r="H1505">
        <v>177</v>
      </c>
      <c r="I1505">
        <v>172</v>
      </c>
      <c r="J1505">
        <v>181</v>
      </c>
      <c r="K1505">
        <v>159</v>
      </c>
      <c r="L1505">
        <v>148</v>
      </c>
      <c r="M1505">
        <v>120</v>
      </c>
      <c r="N1505">
        <v>94</v>
      </c>
    </row>
    <row r="1506" spans="1:14" x14ac:dyDescent="0.2">
      <c r="A1506">
        <v>1948</v>
      </c>
      <c r="B1506">
        <v>17</v>
      </c>
      <c r="C1506">
        <v>94</v>
      </c>
      <c r="D1506">
        <v>46</v>
      </c>
      <c r="E1506">
        <v>105</v>
      </c>
      <c r="F1506">
        <v>125</v>
      </c>
      <c r="G1506">
        <v>240</v>
      </c>
      <c r="H1506">
        <v>175</v>
      </c>
      <c r="I1506">
        <v>173</v>
      </c>
      <c r="J1506">
        <v>163</v>
      </c>
      <c r="K1506">
        <v>168</v>
      </c>
      <c r="L1506">
        <v>135</v>
      </c>
      <c r="M1506">
        <v>135</v>
      </c>
      <c r="N1506">
        <v>105</v>
      </c>
    </row>
    <row r="1507" spans="1:14" x14ac:dyDescent="0.2">
      <c r="A1507">
        <v>1948</v>
      </c>
      <c r="B1507">
        <v>18</v>
      </c>
      <c r="C1507">
        <v>62</v>
      </c>
      <c r="D1507">
        <v>30</v>
      </c>
      <c r="E1507">
        <v>115</v>
      </c>
      <c r="F1507">
        <v>152</v>
      </c>
      <c r="G1507">
        <v>247</v>
      </c>
      <c r="H1507">
        <v>160</v>
      </c>
      <c r="I1507">
        <v>200</v>
      </c>
      <c r="J1507">
        <v>174</v>
      </c>
      <c r="K1507">
        <v>191</v>
      </c>
      <c r="L1507">
        <v>109</v>
      </c>
      <c r="M1507">
        <v>140</v>
      </c>
      <c r="N1507">
        <v>71</v>
      </c>
    </row>
    <row r="1508" spans="1:14" x14ac:dyDescent="0.2">
      <c r="A1508">
        <v>1948</v>
      </c>
      <c r="B1508">
        <v>19</v>
      </c>
      <c r="C1508">
        <v>47</v>
      </c>
      <c r="D1508">
        <v>24</v>
      </c>
      <c r="E1508">
        <v>132</v>
      </c>
      <c r="F1508">
        <v>197</v>
      </c>
      <c r="G1508">
        <v>229</v>
      </c>
      <c r="H1508">
        <v>166</v>
      </c>
      <c r="I1508">
        <v>208</v>
      </c>
      <c r="J1508">
        <v>176</v>
      </c>
      <c r="K1508">
        <v>177</v>
      </c>
      <c r="L1508">
        <v>121</v>
      </c>
      <c r="M1508">
        <v>146</v>
      </c>
      <c r="N1508">
        <v>39</v>
      </c>
    </row>
    <row r="1509" spans="1:14" x14ac:dyDescent="0.2">
      <c r="A1509">
        <v>1948</v>
      </c>
      <c r="B1509">
        <v>20</v>
      </c>
      <c r="C1509">
        <v>59</v>
      </c>
      <c r="D1509">
        <v>1</v>
      </c>
      <c r="E1509">
        <v>130</v>
      </c>
      <c r="F1509">
        <v>170</v>
      </c>
      <c r="G1509">
        <v>180</v>
      </c>
      <c r="H1509">
        <v>173</v>
      </c>
      <c r="I1509">
        <v>215</v>
      </c>
      <c r="J1509">
        <v>184</v>
      </c>
      <c r="K1509">
        <v>147</v>
      </c>
      <c r="L1509">
        <v>138</v>
      </c>
      <c r="M1509">
        <v>124</v>
      </c>
      <c r="N1509">
        <v>57</v>
      </c>
    </row>
    <row r="1510" spans="1:14" x14ac:dyDescent="0.2">
      <c r="A1510">
        <v>1948</v>
      </c>
      <c r="B1510">
        <v>21</v>
      </c>
      <c r="C1510">
        <v>53</v>
      </c>
      <c r="D1510">
        <v>-3</v>
      </c>
      <c r="E1510">
        <v>122</v>
      </c>
      <c r="F1510">
        <v>199</v>
      </c>
      <c r="G1510">
        <v>196</v>
      </c>
      <c r="H1510">
        <v>167</v>
      </c>
      <c r="I1510">
        <v>184</v>
      </c>
      <c r="J1510">
        <v>171</v>
      </c>
      <c r="K1510">
        <v>115</v>
      </c>
      <c r="L1510">
        <v>160</v>
      </c>
      <c r="M1510">
        <v>114</v>
      </c>
      <c r="N1510">
        <v>55</v>
      </c>
    </row>
    <row r="1511" spans="1:14" x14ac:dyDescent="0.2">
      <c r="A1511">
        <v>1948</v>
      </c>
      <c r="B1511">
        <v>22</v>
      </c>
      <c r="C1511">
        <v>50</v>
      </c>
      <c r="D1511">
        <v>11</v>
      </c>
      <c r="E1511">
        <v>109</v>
      </c>
      <c r="F1511">
        <v>156</v>
      </c>
      <c r="G1511">
        <v>185</v>
      </c>
      <c r="H1511">
        <v>163</v>
      </c>
      <c r="I1511">
        <v>185</v>
      </c>
      <c r="J1511">
        <v>186</v>
      </c>
      <c r="K1511">
        <v>118</v>
      </c>
      <c r="L1511">
        <v>159</v>
      </c>
      <c r="M1511">
        <v>53</v>
      </c>
      <c r="N1511">
        <v>37</v>
      </c>
    </row>
    <row r="1512" spans="1:14" x14ac:dyDescent="0.2">
      <c r="A1512">
        <v>1948</v>
      </c>
      <c r="B1512">
        <v>23</v>
      </c>
      <c r="C1512">
        <v>35</v>
      </c>
      <c r="D1512">
        <v>34</v>
      </c>
      <c r="E1512">
        <v>120</v>
      </c>
      <c r="F1512">
        <v>155</v>
      </c>
      <c r="G1512">
        <v>83</v>
      </c>
      <c r="H1512">
        <v>186</v>
      </c>
      <c r="I1512">
        <v>187</v>
      </c>
      <c r="J1512">
        <v>177</v>
      </c>
      <c r="K1512">
        <v>159</v>
      </c>
      <c r="L1512">
        <v>138</v>
      </c>
      <c r="M1512">
        <v>39</v>
      </c>
      <c r="N1512">
        <v>49</v>
      </c>
    </row>
    <row r="1513" spans="1:14" x14ac:dyDescent="0.2">
      <c r="A1513">
        <v>1948</v>
      </c>
      <c r="B1513">
        <v>24</v>
      </c>
      <c r="C1513">
        <v>48</v>
      </c>
      <c r="D1513">
        <v>42</v>
      </c>
      <c r="E1513">
        <v>138</v>
      </c>
      <c r="F1513">
        <v>159</v>
      </c>
      <c r="G1513">
        <v>128</v>
      </c>
      <c r="H1513">
        <v>195</v>
      </c>
      <c r="I1513">
        <v>210</v>
      </c>
      <c r="J1513">
        <v>198</v>
      </c>
      <c r="K1513">
        <v>177</v>
      </c>
      <c r="L1513">
        <v>146</v>
      </c>
      <c r="M1513">
        <v>57</v>
      </c>
      <c r="N1513">
        <v>63</v>
      </c>
    </row>
    <row r="1514" spans="1:14" x14ac:dyDescent="0.2">
      <c r="A1514">
        <v>1948</v>
      </c>
      <c r="B1514">
        <v>25</v>
      </c>
      <c r="C1514">
        <v>68</v>
      </c>
      <c r="D1514">
        <v>35</v>
      </c>
      <c r="E1514">
        <v>163</v>
      </c>
      <c r="F1514">
        <v>161</v>
      </c>
      <c r="G1514">
        <v>140</v>
      </c>
      <c r="H1514">
        <v>201</v>
      </c>
      <c r="I1514">
        <v>237</v>
      </c>
      <c r="J1514">
        <v>192</v>
      </c>
      <c r="K1514">
        <v>190</v>
      </c>
      <c r="L1514">
        <v>115</v>
      </c>
      <c r="M1514">
        <v>68</v>
      </c>
      <c r="N1514">
        <v>33</v>
      </c>
    </row>
    <row r="1515" spans="1:14" x14ac:dyDescent="0.2">
      <c r="A1515">
        <v>1948</v>
      </c>
      <c r="B1515">
        <v>26</v>
      </c>
      <c r="C1515">
        <v>65</v>
      </c>
      <c r="D1515">
        <v>52</v>
      </c>
      <c r="E1515">
        <v>182</v>
      </c>
      <c r="F1515">
        <v>167</v>
      </c>
      <c r="G1515">
        <v>118</v>
      </c>
      <c r="H1515">
        <v>216</v>
      </c>
      <c r="I1515">
        <v>276</v>
      </c>
      <c r="J1515">
        <v>176</v>
      </c>
      <c r="K1515">
        <v>217</v>
      </c>
      <c r="L1515">
        <v>71</v>
      </c>
      <c r="M1515">
        <v>85</v>
      </c>
      <c r="N1515">
        <v>5</v>
      </c>
    </row>
    <row r="1516" spans="1:14" x14ac:dyDescent="0.2">
      <c r="A1516">
        <v>1948</v>
      </c>
      <c r="B1516">
        <v>27</v>
      </c>
      <c r="C1516">
        <v>71</v>
      </c>
      <c r="D1516">
        <v>50</v>
      </c>
      <c r="E1516">
        <v>149</v>
      </c>
      <c r="F1516">
        <v>171</v>
      </c>
      <c r="G1516">
        <v>149</v>
      </c>
      <c r="H1516">
        <v>168</v>
      </c>
      <c r="I1516">
        <v>289</v>
      </c>
      <c r="J1516">
        <v>192</v>
      </c>
      <c r="K1516">
        <v>185</v>
      </c>
      <c r="L1516">
        <v>71</v>
      </c>
      <c r="M1516">
        <v>89</v>
      </c>
      <c r="N1516">
        <v>14</v>
      </c>
    </row>
    <row r="1517" spans="1:14" x14ac:dyDescent="0.2">
      <c r="A1517">
        <v>1948</v>
      </c>
      <c r="B1517">
        <v>28</v>
      </c>
      <c r="C1517">
        <v>81</v>
      </c>
      <c r="D1517">
        <v>84</v>
      </c>
      <c r="E1517">
        <v>161</v>
      </c>
      <c r="F1517">
        <v>125</v>
      </c>
      <c r="G1517">
        <v>162</v>
      </c>
      <c r="H1517">
        <v>164</v>
      </c>
      <c r="I1517">
        <v>308</v>
      </c>
      <c r="J1517">
        <v>193</v>
      </c>
      <c r="K1517">
        <v>196</v>
      </c>
      <c r="L1517">
        <v>83</v>
      </c>
      <c r="M1517">
        <v>71</v>
      </c>
      <c r="N1517">
        <v>92</v>
      </c>
    </row>
    <row r="1518" spans="1:14" x14ac:dyDescent="0.2">
      <c r="A1518">
        <v>1948</v>
      </c>
      <c r="B1518">
        <v>29</v>
      </c>
      <c r="C1518">
        <v>82</v>
      </c>
      <c r="D1518">
        <v>126</v>
      </c>
      <c r="E1518">
        <v>137</v>
      </c>
      <c r="F1518">
        <v>110</v>
      </c>
      <c r="G1518">
        <v>134</v>
      </c>
      <c r="H1518">
        <v>147</v>
      </c>
      <c r="I1518">
        <v>316</v>
      </c>
      <c r="J1518">
        <v>208</v>
      </c>
      <c r="K1518">
        <v>170</v>
      </c>
      <c r="L1518">
        <v>75</v>
      </c>
      <c r="M1518">
        <v>50</v>
      </c>
      <c r="N1518">
        <v>73</v>
      </c>
    </row>
    <row r="1519" spans="1:14" x14ac:dyDescent="0.2">
      <c r="A1519">
        <v>1948</v>
      </c>
      <c r="B1519">
        <v>30</v>
      </c>
      <c r="C1519">
        <v>124</v>
      </c>
      <c r="E1519">
        <v>117</v>
      </c>
      <c r="F1519">
        <v>107</v>
      </c>
      <c r="G1519">
        <v>153</v>
      </c>
      <c r="H1519">
        <v>153</v>
      </c>
      <c r="I1519">
        <v>305</v>
      </c>
      <c r="J1519">
        <v>217</v>
      </c>
      <c r="K1519">
        <v>188</v>
      </c>
      <c r="L1519">
        <v>85</v>
      </c>
      <c r="M1519">
        <v>49</v>
      </c>
      <c r="N1519">
        <v>79</v>
      </c>
    </row>
    <row r="1520" spans="1:14" x14ac:dyDescent="0.2">
      <c r="A1520">
        <v>1948</v>
      </c>
      <c r="B1520">
        <v>31</v>
      </c>
      <c r="C1520">
        <v>107</v>
      </c>
      <c r="E1520">
        <v>95</v>
      </c>
      <c r="G1520">
        <v>147</v>
      </c>
      <c r="I1520">
        <v>232</v>
      </c>
      <c r="J1520">
        <v>207</v>
      </c>
      <c r="L1520">
        <v>116</v>
      </c>
      <c r="N1520">
        <v>78</v>
      </c>
    </row>
    <row r="1521" spans="1:14" x14ac:dyDescent="0.2">
      <c r="A1521">
        <v>1949</v>
      </c>
      <c r="B1521">
        <v>1</v>
      </c>
      <c r="C1521">
        <v>60</v>
      </c>
      <c r="D1521">
        <v>54</v>
      </c>
      <c r="E1521">
        <v>70</v>
      </c>
      <c r="F1521">
        <v>123</v>
      </c>
      <c r="G1521">
        <v>147</v>
      </c>
      <c r="H1521">
        <v>155</v>
      </c>
      <c r="I1521">
        <v>233</v>
      </c>
      <c r="J1521">
        <v>194</v>
      </c>
      <c r="K1521">
        <v>212</v>
      </c>
      <c r="L1521">
        <v>161</v>
      </c>
      <c r="M1521">
        <v>83</v>
      </c>
      <c r="N1521">
        <v>91</v>
      </c>
    </row>
    <row r="1522" spans="1:14" x14ac:dyDescent="0.2">
      <c r="A1522">
        <v>1949</v>
      </c>
      <c r="B1522">
        <v>2</v>
      </c>
      <c r="C1522">
        <v>61</v>
      </c>
      <c r="D1522">
        <v>59</v>
      </c>
      <c r="E1522">
        <v>59</v>
      </c>
      <c r="F1522">
        <v>141</v>
      </c>
      <c r="G1522">
        <v>162</v>
      </c>
      <c r="H1522">
        <v>160</v>
      </c>
      <c r="I1522">
        <v>242</v>
      </c>
      <c r="J1522">
        <v>195</v>
      </c>
      <c r="K1522">
        <v>196</v>
      </c>
      <c r="L1522">
        <v>173</v>
      </c>
      <c r="M1522">
        <v>96</v>
      </c>
      <c r="N1522">
        <v>119</v>
      </c>
    </row>
    <row r="1523" spans="1:14" x14ac:dyDescent="0.2">
      <c r="A1523">
        <v>1949</v>
      </c>
      <c r="B1523">
        <v>3</v>
      </c>
      <c r="C1523">
        <v>34</v>
      </c>
      <c r="D1523">
        <v>48</v>
      </c>
      <c r="E1523">
        <v>75</v>
      </c>
      <c r="F1523">
        <v>139</v>
      </c>
      <c r="G1523">
        <v>165</v>
      </c>
      <c r="H1523">
        <v>142</v>
      </c>
      <c r="I1523">
        <v>263</v>
      </c>
      <c r="J1523">
        <v>175</v>
      </c>
      <c r="K1523">
        <v>227</v>
      </c>
      <c r="L1523">
        <v>204</v>
      </c>
      <c r="M1523">
        <v>115</v>
      </c>
      <c r="N1523">
        <v>126</v>
      </c>
    </row>
    <row r="1524" spans="1:14" x14ac:dyDescent="0.2">
      <c r="A1524">
        <v>1949</v>
      </c>
      <c r="B1524">
        <v>4</v>
      </c>
      <c r="C1524">
        <v>73</v>
      </c>
      <c r="D1524">
        <v>40</v>
      </c>
      <c r="E1524">
        <v>69</v>
      </c>
      <c r="F1524">
        <v>135</v>
      </c>
      <c r="G1524">
        <v>156</v>
      </c>
      <c r="H1524">
        <v>168</v>
      </c>
      <c r="I1524">
        <v>243</v>
      </c>
      <c r="J1524">
        <v>197</v>
      </c>
      <c r="K1524">
        <v>265</v>
      </c>
      <c r="L1524">
        <v>207</v>
      </c>
      <c r="M1524">
        <v>130</v>
      </c>
      <c r="N1524">
        <v>95</v>
      </c>
    </row>
    <row r="1525" spans="1:14" x14ac:dyDescent="0.2">
      <c r="A1525">
        <v>1949</v>
      </c>
      <c r="B1525">
        <v>5</v>
      </c>
      <c r="C1525">
        <v>86</v>
      </c>
      <c r="D1525">
        <v>69</v>
      </c>
      <c r="E1525">
        <v>20</v>
      </c>
      <c r="F1525">
        <v>130</v>
      </c>
      <c r="G1525">
        <v>119</v>
      </c>
      <c r="H1525">
        <v>176</v>
      </c>
      <c r="I1525">
        <v>195</v>
      </c>
      <c r="J1525">
        <v>239</v>
      </c>
      <c r="K1525">
        <v>264</v>
      </c>
      <c r="L1525">
        <v>195</v>
      </c>
      <c r="M1525">
        <v>102</v>
      </c>
      <c r="N1525">
        <v>84</v>
      </c>
    </row>
    <row r="1526" spans="1:14" x14ac:dyDescent="0.2">
      <c r="A1526">
        <v>1949</v>
      </c>
      <c r="B1526">
        <v>6</v>
      </c>
      <c r="C1526">
        <v>108</v>
      </c>
      <c r="D1526">
        <v>81</v>
      </c>
      <c r="E1526">
        <v>38</v>
      </c>
      <c r="F1526">
        <v>119</v>
      </c>
      <c r="G1526">
        <v>124</v>
      </c>
      <c r="H1526">
        <v>198</v>
      </c>
      <c r="I1526">
        <v>178</v>
      </c>
      <c r="J1526">
        <v>211</v>
      </c>
      <c r="K1526">
        <v>219</v>
      </c>
      <c r="L1526">
        <v>198</v>
      </c>
      <c r="M1526">
        <v>81</v>
      </c>
      <c r="N1526">
        <v>116</v>
      </c>
    </row>
    <row r="1527" spans="1:14" x14ac:dyDescent="0.2">
      <c r="A1527">
        <v>1949</v>
      </c>
      <c r="B1527">
        <v>7</v>
      </c>
      <c r="C1527">
        <v>105</v>
      </c>
      <c r="D1527">
        <v>100</v>
      </c>
      <c r="E1527">
        <v>41</v>
      </c>
      <c r="F1527">
        <v>82</v>
      </c>
      <c r="G1527">
        <v>135</v>
      </c>
      <c r="H1527">
        <v>196</v>
      </c>
      <c r="I1527">
        <v>181</v>
      </c>
      <c r="J1527">
        <v>178</v>
      </c>
      <c r="K1527">
        <v>205</v>
      </c>
      <c r="L1527">
        <v>188</v>
      </c>
      <c r="M1527">
        <v>83</v>
      </c>
      <c r="N1527">
        <v>119</v>
      </c>
    </row>
    <row r="1528" spans="1:14" x14ac:dyDescent="0.2">
      <c r="A1528">
        <v>1949</v>
      </c>
      <c r="B1528">
        <v>8</v>
      </c>
      <c r="C1528">
        <v>63</v>
      </c>
      <c r="D1528">
        <v>102</v>
      </c>
      <c r="E1528">
        <v>32</v>
      </c>
      <c r="F1528">
        <v>83</v>
      </c>
      <c r="G1528">
        <v>157</v>
      </c>
      <c r="H1528">
        <v>179</v>
      </c>
      <c r="I1528">
        <v>209</v>
      </c>
      <c r="J1528">
        <v>191</v>
      </c>
      <c r="K1528">
        <v>205</v>
      </c>
      <c r="L1528">
        <v>179</v>
      </c>
      <c r="M1528">
        <v>93</v>
      </c>
      <c r="N1528">
        <v>63</v>
      </c>
    </row>
    <row r="1529" spans="1:14" x14ac:dyDescent="0.2">
      <c r="A1529">
        <v>1949</v>
      </c>
      <c r="B1529">
        <v>9</v>
      </c>
      <c r="C1529">
        <v>55</v>
      </c>
      <c r="D1529">
        <v>95</v>
      </c>
      <c r="E1529">
        <v>33</v>
      </c>
      <c r="F1529">
        <v>106</v>
      </c>
      <c r="G1529">
        <v>124</v>
      </c>
      <c r="H1529">
        <v>199</v>
      </c>
      <c r="I1529">
        <v>220</v>
      </c>
      <c r="J1529">
        <v>191</v>
      </c>
      <c r="K1529">
        <v>212</v>
      </c>
      <c r="L1529">
        <v>163</v>
      </c>
      <c r="M1529">
        <v>123</v>
      </c>
      <c r="N1529">
        <v>31</v>
      </c>
    </row>
    <row r="1530" spans="1:14" x14ac:dyDescent="0.2">
      <c r="A1530">
        <v>1949</v>
      </c>
      <c r="B1530">
        <v>10</v>
      </c>
      <c r="C1530">
        <v>82</v>
      </c>
      <c r="D1530">
        <v>92</v>
      </c>
      <c r="E1530">
        <v>48</v>
      </c>
      <c r="F1530">
        <v>127</v>
      </c>
      <c r="G1530">
        <v>172</v>
      </c>
      <c r="H1530">
        <v>211</v>
      </c>
      <c r="I1530">
        <v>257</v>
      </c>
      <c r="J1530">
        <v>184</v>
      </c>
      <c r="K1530">
        <v>222</v>
      </c>
      <c r="L1530">
        <v>181</v>
      </c>
      <c r="M1530">
        <v>117</v>
      </c>
      <c r="N1530">
        <v>24</v>
      </c>
    </row>
    <row r="1531" spans="1:14" x14ac:dyDescent="0.2">
      <c r="A1531">
        <v>1949</v>
      </c>
      <c r="B1531">
        <v>11</v>
      </c>
      <c r="C1531">
        <v>80</v>
      </c>
      <c r="D1531">
        <v>91</v>
      </c>
      <c r="E1531">
        <v>69</v>
      </c>
      <c r="F1531">
        <v>140</v>
      </c>
      <c r="G1531">
        <v>204</v>
      </c>
      <c r="H1531">
        <v>201</v>
      </c>
      <c r="I1531">
        <v>276</v>
      </c>
      <c r="J1531">
        <v>187</v>
      </c>
      <c r="K1531">
        <v>229</v>
      </c>
      <c r="L1531">
        <v>180</v>
      </c>
      <c r="M1531">
        <v>126</v>
      </c>
      <c r="N1531">
        <v>28</v>
      </c>
    </row>
    <row r="1532" spans="1:14" x14ac:dyDescent="0.2">
      <c r="A1532">
        <v>1949</v>
      </c>
      <c r="B1532">
        <v>12</v>
      </c>
      <c r="C1532">
        <v>55</v>
      </c>
      <c r="D1532">
        <v>80</v>
      </c>
      <c r="E1532">
        <v>84</v>
      </c>
      <c r="F1532">
        <v>143</v>
      </c>
      <c r="G1532">
        <v>193</v>
      </c>
      <c r="H1532">
        <v>224</v>
      </c>
      <c r="I1532">
        <v>302</v>
      </c>
      <c r="J1532">
        <v>206</v>
      </c>
      <c r="K1532">
        <v>208</v>
      </c>
      <c r="L1532">
        <v>191</v>
      </c>
      <c r="M1532">
        <v>108</v>
      </c>
      <c r="N1532">
        <v>87</v>
      </c>
    </row>
    <row r="1533" spans="1:14" x14ac:dyDescent="0.2">
      <c r="A1533">
        <v>1949</v>
      </c>
      <c r="B1533">
        <v>13</v>
      </c>
      <c r="C1533">
        <v>97</v>
      </c>
      <c r="D1533">
        <v>93</v>
      </c>
      <c r="E1533">
        <v>96</v>
      </c>
      <c r="F1533">
        <v>161</v>
      </c>
      <c r="G1533">
        <v>210</v>
      </c>
      <c r="H1533">
        <v>197</v>
      </c>
      <c r="I1533">
        <v>269</v>
      </c>
      <c r="J1533">
        <v>243</v>
      </c>
      <c r="K1533">
        <v>213</v>
      </c>
      <c r="L1533">
        <v>187</v>
      </c>
      <c r="M1533">
        <v>93</v>
      </c>
      <c r="N1533">
        <v>99</v>
      </c>
    </row>
    <row r="1534" spans="1:14" x14ac:dyDescent="0.2">
      <c r="A1534">
        <v>1949</v>
      </c>
      <c r="B1534">
        <v>14</v>
      </c>
      <c r="C1534">
        <v>106</v>
      </c>
      <c r="D1534">
        <v>119</v>
      </c>
      <c r="E1534">
        <v>95</v>
      </c>
      <c r="F1534">
        <v>188</v>
      </c>
      <c r="G1534">
        <v>197</v>
      </c>
      <c r="H1534">
        <v>183</v>
      </c>
      <c r="I1534">
        <v>220</v>
      </c>
      <c r="J1534">
        <v>249</v>
      </c>
      <c r="K1534">
        <v>192</v>
      </c>
      <c r="L1534">
        <v>184</v>
      </c>
      <c r="M1534">
        <v>89</v>
      </c>
      <c r="N1534">
        <v>77</v>
      </c>
    </row>
    <row r="1535" spans="1:14" x14ac:dyDescent="0.2">
      <c r="A1535">
        <v>1949</v>
      </c>
      <c r="B1535">
        <v>15</v>
      </c>
      <c r="C1535">
        <v>106</v>
      </c>
      <c r="D1535">
        <v>115</v>
      </c>
      <c r="E1535">
        <v>91</v>
      </c>
      <c r="F1535">
        <v>233</v>
      </c>
      <c r="G1535">
        <v>180</v>
      </c>
      <c r="H1535">
        <v>183</v>
      </c>
      <c r="I1535">
        <v>205</v>
      </c>
      <c r="J1535">
        <v>261</v>
      </c>
      <c r="K1535">
        <v>185</v>
      </c>
      <c r="L1535">
        <v>186</v>
      </c>
      <c r="M1535">
        <v>89</v>
      </c>
      <c r="N1535">
        <v>67</v>
      </c>
    </row>
    <row r="1536" spans="1:14" x14ac:dyDescent="0.2">
      <c r="A1536">
        <v>1949</v>
      </c>
      <c r="B1536">
        <v>16</v>
      </c>
      <c r="C1536">
        <v>94</v>
      </c>
      <c r="D1536">
        <v>121</v>
      </c>
      <c r="E1536">
        <v>127</v>
      </c>
      <c r="F1536">
        <v>221</v>
      </c>
      <c r="G1536">
        <v>155</v>
      </c>
      <c r="H1536">
        <v>175</v>
      </c>
      <c r="I1536">
        <v>181</v>
      </c>
      <c r="J1536">
        <v>197</v>
      </c>
      <c r="K1536">
        <v>181</v>
      </c>
      <c r="L1536">
        <v>163</v>
      </c>
      <c r="M1536">
        <v>83</v>
      </c>
      <c r="N1536">
        <v>102</v>
      </c>
    </row>
    <row r="1537" spans="1:14" x14ac:dyDescent="0.2">
      <c r="A1537">
        <v>1949</v>
      </c>
      <c r="B1537">
        <v>17</v>
      </c>
      <c r="C1537">
        <v>106</v>
      </c>
      <c r="D1537">
        <v>117</v>
      </c>
      <c r="E1537">
        <v>113</v>
      </c>
      <c r="F1537">
        <v>205</v>
      </c>
      <c r="G1537">
        <v>129</v>
      </c>
      <c r="H1537">
        <v>196</v>
      </c>
      <c r="I1537">
        <v>170</v>
      </c>
      <c r="J1537">
        <v>185</v>
      </c>
      <c r="K1537">
        <v>199</v>
      </c>
      <c r="L1537">
        <v>142</v>
      </c>
      <c r="M1537">
        <v>80</v>
      </c>
      <c r="N1537">
        <v>65</v>
      </c>
    </row>
    <row r="1538" spans="1:14" x14ac:dyDescent="0.2">
      <c r="A1538">
        <v>1949</v>
      </c>
      <c r="B1538">
        <v>18</v>
      </c>
      <c r="C1538">
        <v>108</v>
      </c>
      <c r="D1538">
        <v>113</v>
      </c>
      <c r="E1538">
        <v>90</v>
      </c>
      <c r="F1538">
        <v>164</v>
      </c>
      <c r="G1538">
        <v>144</v>
      </c>
      <c r="H1538">
        <v>213</v>
      </c>
      <c r="I1538">
        <v>161</v>
      </c>
      <c r="J1538">
        <v>189</v>
      </c>
      <c r="K1538">
        <v>187</v>
      </c>
      <c r="L1538">
        <v>150</v>
      </c>
      <c r="M1538">
        <v>76</v>
      </c>
      <c r="N1538">
        <v>111</v>
      </c>
    </row>
    <row r="1539" spans="1:14" x14ac:dyDescent="0.2">
      <c r="A1539">
        <v>1949</v>
      </c>
      <c r="B1539">
        <v>19</v>
      </c>
      <c r="C1539">
        <v>103</v>
      </c>
      <c r="D1539">
        <v>115</v>
      </c>
      <c r="E1539">
        <v>85</v>
      </c>
      <c r="F1539">
        <v>143</v>
      </c>
      <c r="G1539">
        <v>158</v>
      </c>
      <c r="H1539">
        <v>176</v>
      </c>
      <c r="I1539">
        <v>195</v>
      </c>
      <c r="J1539">
        <v>231</v>
      </c>
      <c r="K1539">
        <v>182</v>
      </c>
      <c r="L1539">
        <v>134</v>
      </c>
      <c r="M1539">
        <v>60</v>
      </c>
      <c r="N1539">
        <v>79</v>
      </c>
    </row>
    <row r="1540" spans="1:14" x14ac:dyDescent="0.2">
      <c r="A1540">
        <v>1949</v>
      </c>
      <c r="B1540">
        <v>20</v>
      </c>
      <c r="C1540">
        <v>78</v>
      </c>
      <c r="D1540">
        <v>125</v>
      </c>
      <c r="E1540">
        <v>91</v>
      </c>
      <c r="F1540">
        <v>139</v>
      </c>
      <c r="G1540">
        <v>167</v>
      </c>
      <c r="H1540">
        <v>226</v>
      </c>
      <c r="I1540">
        <v>188</v>
      </c>
      <c r="J1540">
        <v>246</v>
      </c>
      <c r="K1540">
        <v>180</v>
      </c>
      <c r="L1540">
        <v>121</v>
      </c>
      <c r="M1540">
        <v>112</v>
      </c>
      <c r="N1540">
        <v>65</v>
      </c>
    </row>
    <row r="1541" spans="1:14" x14ac:dyDescent="0.2">
      <c r="A1541">
        <v>1949</v>
      </c>
      <c r="B1541">
        <v>21</v>
      </c>
      <c r="C1541">
        <v>80</v>
      </c>
      <c r="D1541">
        <v>119</v>
      </c>
      <c r="E1541">
        <v>106</v>
      </c>
      <c r="F1541">
        <v>127</v>
      </c>
      <c r="G1541">
        <v>196</v>
      </c>
      <c r="H1541">
        <v>252</v>
      </c>
      <c r="I1541">
        <v>227</v>
      </c>
      <c r="J1541">
        <v>258</v>
      </c>
      <c r="K1541">
        <v>175</v>
      </c>
      <c r="L1541">
        <v>114</v>
      </c>
      <c r="M1541">
        <v>119</v>
      </c>
      <c r="N1541">
        <v>64</v>
      </c>
    </row>
    <row r="1542" spans="1:14" x14ac:dyDescent="0.2">
      <c r="A1542">
        <v>1949</v>
      </c>
      <c r="B1542">
        <v>22</v>
      </c>
      <c r="C1542">
        <v>84</v>
      </c>
      <c r="D1542">
        <v>112</v>
      </c>
      <c r="E1542">
        <v>125</v>
      </c>
      <c r="F1542">
        <v>130</v>
      </c>
      <c r="G1542">
        <v>199</v>
      </c>
      <c r="H1542">
        <v>216</v>
      </c>
      <c r="I1542">
        <v>268</v>
      </c>
      <c r="J1542">
        <v>271</v>
      </c>
      <c r="K1542">
        <v>190</v>
      </c>
      <c r="L1542">
        <v>110</v>
      </c>
      <c r="M1542">
        <v>104</v>
      </c>
      <c r="N1542">
        <v>94</v>
      </c>
    </row>
    <row r="1543" spans="1:14" x14ac:dyDescent="0.2">
      <c r="A1543">
        <v>1949</v>
      </c>
      <c r="B1543">
        <v>23</v>
      </c>
      <c r="C1543">
        <v>91</v>
      </c>
      <c r="D1543">
        <v>122</v>
      </c>
      <c r="E1543">
        <v>125</v>
      </c>
      <c r="F1543">
        <v>140</v>
      </c>
      <c r="G1543">
        <v>171</v>
      </c>
      <c r="H1543">
        <v>237</v>
      </c>
      <c r="I1543">
        <v>261</v>
      </c>
      <c r="J1543">
        <v>222</v>
      </c>
      <c r="K1543">
        <v>196</v>
      </c>
      <c r="L1543">
        <v>119</v>
      </c>
      <c r="M1543">
        <v>81</v>
      </c>
      <c r="N1543">
        <v>95</v>
      </c>
    </row>
    <row r="1544" spans="1:14" x14ac:dyDescent="0.2">
      <c r="A1544">
        <v>1949</v>
      </c>
      <c r="B1544">
        <v>24</v>
      </c>
      <c r="C1544">
        <v>67</v>
      </c>
      <c r="D1544">
        <v>99</v>
      </c>
      <c r="E1544">
        <v>154</v>
      </c>
      <c r="F1544">
        <v>149</v>
      </c>
      <c r="G1544">
        <v>161</v>
      </c>
      <c r="H1544">
        <v>227</v>
      </c>
      <c r="I1544">
        <v>268</v>
      </c>
      <c r="J1544">
        <v>230</v>
      </c>
      <c r="K1544">
        <v>202</v>
      </c>
      <c r="L1544">
        <v>130</v>
      </c>
      <c r="M1544">
        <v>89</v>
      </c>
      <c r="N1544">
        <v>90</v>
      </c>
    </row>
    <row r="1545" spans="1:14" x14ac:dyDescent="0.2">
      <c r="A1545">
        <v>1949</v>
      </c>
      <c r="B1545">
        <v>25</v>
      </c>
      <c r="C1545">
        <v>69</v>
      </c>
      <c r="D1545">
        <v>92</v>
      </c>
      <c r="E1545">
        <v>141</v>
      </c>
      <c r="F1545">
        <v>113</v>
      </c>
      <c r="G1545">
        <v>153</v>
      </c>
      <c r="H1545">
        <v>242</v>
      </c>
      <c r="I1545">
        <v>281</v>
      </c>
      <c r="J1545">
        <v>222</v>
      </c>
      <c r="K1545">
        <v>218</v>
      </c>
      <c r="L1545">
        <v>165</v>
      </c>
      <c r="M1545">
        <v>89</v>
      </c>
      <c r="N1545">
        <v>115</v>
      </c>
    </row>
    <row r="1546" spans="1:14" x14ac:dyDescent="0.2">
      <c r="A1546">
        <v>1949</v>
      </c>
      <c r="B1546">
        <v>26</v>
      </c>
      <c r="C1546">
        <v>83</v>
      </c>
      <c r="D1546">
        <v>111</v>
      </c>
      <c r="E1546">
        <v>144</v>
      </c>
      <c r="F1546">
        <v>136</v>
      </c>
      <c r="G1546">
        <v>148</v>
      </c>
      <c r="H1546">
        <v>261</v>
      </c>
      <c r="I1546">
        <v>264</v>
      </c>
      <c r="J1546">
        <v>211</v>
      </c>
      <c r="K1546">
        <v>208</v>
      </c>
      <c r="L1546">
        <v>79</v>
      </c>
      <c r="M1546">
        <v>87</v>
      </c>
      <c r="N1546">
        <v>117</v>
      </c>
    </row>
    <row r="1547" spans="1:14" x14ac:dyDescent="0.2">
      <c r="A1547">
        <v>1949</v>
      </c>
      <c r="B1547">
        <v>27</v>
      </c>
      <c r="C1547">
        <v>97</v>
      </c>
      <c r="D1547">
        <v>79</v>
      </c>
      <c r="E1547">
        <v>101</v>
      </c>
      <c r="F1547">
        <v>149</v>
      </c>
      <c r="G1547">
        <v>132</v>
      </c>
      <c r="H1547">
        <v>257</v>
      </c>
      <c r="I1547">
        <v>250</v>
      </c>
      <c r="J1547">
        <v>227</v>
      </c>
      <c r="K1547">
        <v>218</v>
      </c>
      <c r="L1547">
        <v>86</v>
      </c>
      <c r="M1547">
        <v>85</v>
      </c>
      <c r="N1547">
        <v>117</v>
      </c>
    </row>
    <row r="1548" spans="1:14" x14ac:dyDescent="0.2">
      <c r="A1548">
        <v>1949</v>
      </c>
      <c r="B1548">
        <v>28</v>
      </c>
      <c r="C1548">
        <v>87</v>
      </c>
      <c r="D1548">
        <v>91</v>
      </c>
      <c r="E1548">
        <v>84</v>
      </c>
      <c r="F1548">
        <v>139</v>
      </c>
      <c r="G1548">
        <v>165</v>
      </c>
      <c r="H1548">
        <v>270</v>
      </c>
      <c r="I1548">
        <v>216</v>
      </c>
      <c r="J1548">
        <v>222</v>
      </c>
      <c r="K1548">
        <v>190</v>
      </c>
      <c r="L1548">
        <v>88</v>
      </c>
      <c r="M1548">
        <v>66</v>
      </c>
      <c r="N1548">
        <v>97</v>
      </c>
    </row>
    <row r="1549" spans="1:14" x14ac:dyDescent="0.2">
      <c r="A1549">
        <v>1949</v>
      </c>
      <c r="B1549">
        <v>29</v>
      </c>
      <c r="C1549">
        <v>97</v>
      </c>
      <c r="E1549">
        <v>98</v>
      </c>
      <c r="F1549">
        <v>117</v>
      </c>
      <c r="G1549">
        <v>155</v>
      </c>
      <c r="H1549">
        <v>233</v>
      </c>
      <c r="I1549">
        <v>197</v>
      </c>
      <c r="J1549">
        <v>219</v>
      </c>
      <c r="K1549">
        <v>187</v>
      </c>
      <c r="L1549">
        <v>90</v>
      </c>
      <c r="M1549">
        <v>82</v>
      </c>
      <c r="N1549">
        <v>73</v>
      </c>
    </row>
    <row r="1550" spans="1:14" x14ac:dyDescent="0.2">
      <c r="A1550">
        <v>1949</v>
      </c>
      <c r="B1550">
        <v>30</v>
      </c>
      <c r="C1550">
        <v>73</v>
      </c>
      <c r="E1550">
        <v>90</v>
      </c>
      <c r="F1550">
        <v>121</v>
      </c>
      <c r="G1550">
        <v>158</v>
      </c>
      <c r="H1550">
        <v>257</v>
      </c>
      <c r="I1550">
        <v>199</v>
      </c>
      <c r="J1550">
        <v>228</v>
      </c>
      <c r="K1550">
        <v>163</v>
      </c>
      <c r="L1550">
        <v>110</v>
      </c>
      <c r="M1550">
        <v>95</v>
      </c>
      <c r="N1550">
        <v>70</v>
      </c>
    </row>
    <row r="1551" spans="1:14" x14ac:dyDescent="0.2">
      <c r="A1551">
        <v>1949</v>
      </c>
      <c r="B1551">
        <v>31</v>
      </c>
      <c r="C1551">
        <v>80</v>
      </c>
      <c r="E1551">
        <v>96</v>
      </c>
      <c r="G1551">
        <v>157</v>
      </c>
      <c r="I1551">
        <v>207</v>
      </c>
      <c r="J1551">
        <v>255</v>
      </c>
      <c r="L1551">
        <v>97</v>
      </c>
      <c r="N1551">
        <v>50</v>
      </c>
    </row>
    <row r="1552" spans="1:14" x14ac:dyDescent="0.2">
      <c r="A1552">
        <v>1950</v>
      </c>
      <c r="B1552">
        <v>1</v>
      </c>
      <c r="C1552">
        <v>98</v>
      </c>
      <c r="D1552">
        <v>88</v>
      </c>
      <c r="E1552">
        <v>67</v>
      </c>
      <c r="F1552">
        <v>126</v>
      </c>
      <c r="G1552">
        <v>163</v>
      </c>
      <c r="H1552">
        <v>227</v>
      </c>
      <c r="I1552">
        <v>190</v>
      </c>
      <c r="J1552">
        <v>201</v>
      </c>
      <c r="K1552">
        <v>191</v>
      </c>
      <c r="L1552">
        <v>137</v>
      </c>
      <c r="M1552">
        <v>94</v>
      </c>
      <c r="N1552">
        <v>83</v>
      </c>
    </row>
    <row r="1553" spans="1:14" x14ac:dyDescent="0.2">
      <c r="A1553">
        <v>1950</v>
      </c>
      <c r="B1553">
        <v>2</v>
      </c>
      <c r="C1553">
        <v>113</v>
      </c>
      <c r="D1553">
        <v>97</v>
      </c>
      <c r="E1553">
        <v>87</v>
      </c>
      <c r="F1553">
        <v>92</v>
      </c>
      <c r="G1553">
        <v>144</v>
      </c>
      <c r="H1553">
        <v>212</v>
      </c>
      <c r="I1553">
        <v>213</v>
      </c>
      <c r="J1553">
        <v>177</v>
      </c>
      <c r="K1553">
        <v>168</v>
      </c>
      <c r="L1553">
        <v>132</v>
      </c>
      <c r="M1553">
        <v>83</v>
      </c>
      <c r="N1553">
        <v>54</v>
      </c>
    </row>
    <row r="1554" spans="1:14" x14ac:dyDescent="0.2">
      <c r="A1554">
        <v>1950</v>
      </c>
      <c r="B1554">
        <v>3</v>
      </c>
      <c r="C1554">
        <v>106</v>
      </c>
      <c r="D1554">
        <v>95</v>
      </c>
      <c r="E1554">
        <v>101</v>
      </c>
      <c r="F1554">
        <v>100</v>
      </c>
      <c r="G1554">
        <v>141</v>
      </c>
      <c r="H1554">
        <v>242</v>
      </c>
      <c r="I1554">
        <v>160</v>
      </c>
      <c r="J1554">
        <v>202</v>
      </c>
      <c r="K1554">
        <v>169</v>
      </c>
      <c r="L1554">
        <v>139</v>
      </c>
      <c r="M1554">
        <v>97</v>
      </c>
      <c r="N1554">
        <v>23</v>
      </c>
    </row>
    <row r="1555" spans="1:14" x14ac:dyDescent="0.2">
      <c r="A1555">
        <v>1950</v>
      </c>
      <c r="B1555">
        <v>4</v>
      </c>
      <c r="C1555">
        <v>97</v>
      </c>
      <c r="D1555">
        <v>81</v>
      </c>
      <c r="E1555">
        <v>111</v>
      </c>
      <c r="F1555">
        <v>99</v>
      </c>
      <c r="G1555">
        <v>129</v>
      </c>
      <c r="H1555">
        <v>259</v>
      </c>
      <c r="I1555">
        <v>159</v>
      </c>
      <c r="J1555">
        <v>225</v>
      </c>
      <c r="K1555">
        <v>209</v>
      </c>
      <c r="L1555">
        <v>164</v>
      </c>
      <c r="M1555">
        <v>93</v>
      </c>
      <c r="N1555">
        <v>13</v>
      </c>
    </row>
    <row r="1556" spans="1:14" x14ac:dyDescent="0.2">
      <c r="A1556">
        <v>1950</v>
      </c>
      <c r="B1556">
        <v>5</v>
      </c>
      <c r="C1556">
        <v>104</v>
      </c>
      <c r="D1556">
        <v>64</v>
      </c>
      <c r="E1556">
        <v>119</v>
      </c>
      <c r="F1556">
        <v>107</v>
      </c>
      <c r="G1556">
        <v>124</v>
      </c>
      <c r="H1556">
        <v>280</v>
      </c>
      <c r="I1556">
        <v>185</v>
      </c>
      <c r="J1556">
        <v>221</v>
      </c>
      <c r="K1556">
        <v>177</v>
      </c>
      <c r="L1556">
        <v>208</v>
      </c>
      <c r="M1556">
        <v>86</v>
      </c>
      <c r="N1556">
        <v>12</v>
      </c>
    </row>
    <row r="1557" spans="1:14" x14ac:dyDescent="0.2">
      <c r="A1557">
        <v>1950</v>
      </c>
      <c r="B1557">
        <v>6</v>
      </c>
      <c r="C1557">
        <v>98</v>
      </c>
      <c r="D1557">
        <v>62</v>
      </c>
      <c r="E1557">
        <v>127</v>
      </c>
      <c r="F1557">
        <v>135</v>
      </c>
      <c r="G1557">
        <v>140</v>
      </c>
      <c r="H1557">
        <v>299</v>
      </c>
      <c r="I1557">
        <v>192</v>
      </c>
      <c r="J1557">
        <v>238</v>
      </c>
      <c r="K1557">
        <v>163</v>
      </c>
      <c r="L1557">
        <v>161</v>
      </c>
      <c r="M1557">
        <v>82</v>
      </c>
      <c r="N1557">
        <v>71</v>
      </c>
    </row>
    <row r="1558" spans="1:14" x14ac:dyDescent="0.2">
      <c r="A1558">
        <v>1950</v>
      </c>
      <c r="B1558">
        <v>7</v>
      </c>
      <c r="C1558">
        <v>111</v>
      </c>
      <c r="D1558">
        <v>81</v>
      </c>
      <c r="E1558">
        <v>140</v>
      </c>
      <c r="F1558">
        <v>162</v>
      </c>
      <c r="G1558">
        <v>147</v>
      </c>
      <c r="H1558">
        <v>261</v>
      </c>
      <c r="I1558">
        <v>220</v>
      </c>
      <c r="J1558">
        <v>227</v>
      </c>
      <c r="K1558">
        <v>170</v>
      </c>
      <c r="L1558">
        <v>150</v>
      </c>
      <c r="M1558">
        <v>93</v>
      </c>
      <c r="N1558">
        <v>78</v>
      </c>
    </row>
    <row r="1559" spans="1:14" x14ac:dyDescent="0.2">
      <c r="A1559">
        <v>1950</v>
      </c>
      <c r="B1559">
        <v>8</v>
      </c>
      <c r="C1559">
        <v>104</v>
      </c>
      <c r="D1559">
        <v>60</v>
      </c>
      <c r="E1559">
        <v>124</v>
      </c>
      <c r="F1559">
        <v>128</v>
      </c>
      <c r="G1559">
        <v>136</v>
      </c>
      <c r="H1559">
        <v>189</v>
      </c>
      <c r="I1559">
        <v>223</v>
      </c>
      <c r="J1559">
        <v>217</v>
      </c>
      <c r="K1559">
        <v>157</v>
      </c>
      <c r="L1559">
        <v>128</v>
      </c>
      <c r="M1559">
        <v>109</v>
      </c>
      <c r="N1559">
        <v>73</v>
      </c>
    </row>
    <row r="1560" spans="1:14" x14ac:dyDescent="0.2">
      <c r="A1560">
        <v>1950</v>
      </c>
      <c r="B1560">
        <v>9</v>
      </c>
      <c r="C1560">
        <v>106</v>
      </c>
      <c r="D1560">
        <v>113</v>
      </c>
      <c r="E1560">
        <v>116</v>
      </c>
      <c r="F1560">
        <v>104</v>
      </c>
      <c r="G1560">
        <v>167</v>
      </c>
      <c r="H1560">
        <v>184</v>
      </c>
      <c r="I1560">
        <v>248</v>
      </c>
      <c r="J1560">
        <v>211</v>
      </c>
      <c r="K1560">
        <v>175</v>
      </c>
      <c r="L1560">
        <v>109</v>
      </c>
      <c r="M1560">
        <v>113</v>
      </c>
      <c r="N1560">
        <v>88</v>
      </c>
    </row>
    <row r="1561" spans="1:14" x14ac:dyDescent="0.2">
      <c r="A1561">
        <v>1950</v>
      </c>
      <c r="B1561">
        <v>10</v>
      </c>
      <c r="C1561">
        <v>116</v>
      </c>
      <c r="D1561">
        <v>111</v>
      </c>
      <c r="E1561">
        <v>73</v>
      </c>
      <c r="F1561">
        <v>110</v>
      </c>
      <c r="G1561">
        <v>204</v>
      </c>
      <c r="H1561">
        <v>221</v>
      </c>
      <c r="I1561">
        <v>199</v>
      </c>
      <c r="J1561">
        <v>206</v>
      </c>
      <c r="K1561">
        <v>187</v>
      </c>
      <c r="L1561">
        <v>126</v>
      </c>
      <c r="M1561">
        <v>96</v>
      </c>
      <c r="N1561">
        <v>93</v>
      </c>
    </row>
    <row r="1562" spans="1:14" x14ac:dyDescent="0.2">
      <c r="A1562">
        <v>1950</v>
      </c>
      <c r="B1562">
        <v>11</v>
      </c>
      <c r="C1562">
        <v>120</v>
      </c>
      <c r="D1562">
        <v>76</v>
      </c>
      <c r="E1562">
        <v>93</v>
      </c>
      <c r="F1562">
        <v>102</v>
      </c>
      <c r="G1562">
        <v>210</v>
      </c>
      <c r="H1562">
        <v>248</v>
      </c>
      <c r="I1562">
        <v>188</v>
      </c>
      <c r="J1562">
        <v>192</v>
      </c>
      <c r="K1562">
        <v>176</v>
      </c>
      <c r="L1562">
        <v>133</v>
      </c>
      <c r="M1562">
        <v>107</v>
      </c>
      <c r="N1562">
        <v>54</v>
      </c>
    </row>
    <row r="1563" spans="1:14" x14ac:dyDescent="0.2">
      <c r="A1563">
        <v>1950</v>
      </c>
      <c r="B1563">
        <v>12</v>
      </c>
      <c r="C1563">
        <v>101</v>
      </c>
      <c r="D1563">
        <v>73</v>
      </c>
      <c r="E1563">
        <v>85</v>
      </c>
      <c r="F1563">
        <v>102</v>
      </c>
      <c r="G1563">
        <v>220</v>
      </c>
      <c r="H1563">
        <v>235</v>
      </c>
      <c r="I1563">
        <v>200</v>
      </c>
      <c r="J1563">
        <v>190</v>
      </c>
      <c r="K1563">
        <v>163</v>
      </c>
      <c r="L1563">
        <v>167</v>
      </c>
      <c r="M1563">
        <v>81</v>
      </c>
      <c r="N1563">
        <v>23</v>
      </c>
    </row>
    <row r="1564" spans="1:14" x14ac:dyDescent="0.2">
      <c r="A1564">
        <v>1950</v>
      </c>
      <c r="B1564">
        <v>13</v>
      </c>
      <c r="C1564">
        <v>101</v>
      </c>
      <c r="D1564">
        <v>55</v>
      </c>
      <c r="E1564">
        <v>66</v>
      </c>
      <c r="F1564">
        <v>99</v>
      </c>
      <c r="G1564">
        <v>211</v>
      </c>
      <c r="H1564">
        <v>209</v>
      </c>
      <c r="I1564">
        <v>215</v>
      </c>
      <c r="J1564">
        <v>200</v>
      </c>
      <c r="K1564">
        <v>175</v>
      </c>
      <c r="L1564">
        <v>166</v>
      </c>
      <c r="M1564">
        <v>85</v>
      </c>
      <c r="N1564">
        <v>8</v>
      </c>
    </row>
    <row r="1565" spans="1:14" x14ac:dyDescent="0.2">
      <c r="A1565">
        <v>1950</v>
      </c>
      <c r="B1565">
        <v>14</v>
      </c>
      <c r="C1565">
        <v>95</v>
      </c>
      <c r="D1565">
        <v>100</v>
      </c>
      <c r="E1565">
        <v>87</v>
      </c>
      <c r="F1565">
        <v>95</v>
      </c>
      <c r="G1565">
        <v>139</v>
      </c>
      <c r="H1565">
        <v>153</v>
      </c>
      <c r="I1565">
        <v>196</v>
      </c>
      <c r="J1565">
        <v>192</v>
      </c>
      <c r="K1565">
        <v>182</v>
      </c>
      <c r="L1565">
        <v>133</v>
      </c>
      <c r="M1565">
        <v>81</v>
      </c>
      <c r="N1565">
        <v>13</v>
      </c>
    </row>
    <row r="1566" spans="1:14" x14ac:dyDescent="0.2">
      <c r="A1566">
        <v>1950</v>
      </c>
      <c r="B1566">
        <v>15</v>
      </c>
      <c r="C1566">
        <v>94</v>
      </c>
      <c r="D1566">
        <v>116</v>
      </c>
      <c r="E1566">
        <v>133</v>
      </c>
      <c r="F1566">
        <v>100</v>
      </c>
      <c r="G1566">
        <v>119</v>
      </c>
      <c r="H1566">
        <v>159</v>
      </c>
      <c r="I1566">
        <v>182</v>
      </c>
      <c r="J1566">
        <v>175</v>
      </c>
      <c r="K1566">
        <v>157</v>
      </c>
      <c r="L1566">
        <v>132</v>
      </c>
      <c r="M1566">
        <v>73</v>
      </c>
      <c r="N1566">
        <v>3</v>
      </c>
    </row>
    <row r="1567" spans="1:14" x14ac:dyDescent="0.2">
      <c r="A1567">
        <v>1950</v>
      </c>
      <c r="B1567">
        <v>16</v>
      </c>
      <c r="C1567">
        <v>69</v>
      </c>
      <c r="D1567">
        <v>122</v>
      </c>
      <c r="E1567">
        <v>130</v>
      </c>
      <c r="F1567">
        <v>120</v>
      </c>
      <c r="G1567">
        <v>108</v>
      </c>
      <c r="H1567">
        <v>180</v>
      </c>
      <c r="I1567">
        <v>191</v>
      </c>
      <c r="J1567">
        <v>177</v>
      </c>
      <c r="K1567">
        <v>155</v>
      </c>
      <c r="L1567">
        <v>142</v>
      </c>
      <c r="M1567">
        <v>59</v>
      </c>
      <c r="N1567">
        <v>28</v>
      </c>
    </row>
    <row r="1568" spans="1:14" x14ac:dyDescent="0.2">
      <c r="A1568">
        <v>1950</v>
      </c>
      <c r="B1568">
        <v>17</v>
      </c>
      <c r="C1568">
        <v>71</v>
      </c>
      <c r="D1568">
        <v>140</v>
      </c>
      <c r="E1568">
        <v>124</v>
      </c>
      <c r="F1568">
        <v>96</v>
      </c>
      <c r="G1568">
        <v>126</v>
      </c>
      <c r="H1568">
        <v>172</v>
      </c>
      <c r="I1568">
        <v>181</v>
      </c>
      <c r="J1568">
        <v>166</v>
      </c>
      <c r="K1568">
        <v>146</v>
      </c>
      <c r="L1568">
        <v>141</v>
      </c>
      <c r="M1568">
        <v>75</v>
      </c>
      <c r="N1568">
        <v>37</v>
      </c>
    </row>
    <row r="1569" spans="1:14" x14ac:dyDescent="0.2">
      <c r="A1569">
        <v>1950</v>
      </c>
      <c r="B1569">
        <v>18</v>
      </c>
      <c r="C1569">
        <v>48</v>
      </c>
      <c r="D1569">
        <v>119</v>
      </c>
      <c r="E1569">
        <v>139</v>
      </c>
      <c r="F1569">
        <v>106</v>
      </c>
      <c r="G1569">
        <v>136</v>
      </c>
      <c r="H1569">
        <v>191</v>
      </c>
      <c r="I1569">
        <v>192</v>
      </c>
      <c r="J1569">
        <v>173</v>
      </c>
      <c r="K1569">
        <v>151</v>
      </c>
      <c r="L1569">
        <v>164</v>
      </c>
      <c r="M1569">
        <v>94</v>
      </c>
      <c r="N1569">
        <v>39</v>
      </c>
    </row>
    <row r="1570" spans="1:14" x14ac:dyDescent="0.2">
      <c r="A1570">
        <v>1950</v>
      </c>
      <c r="B1570">
        <v>19</v>
      </c>
      <c r="C1570">
        <v>28</v>
      </c>
      <c r="D1570">
        <v>94</v>
      </c>
      <c r="E1570">
        <v>114</v>
      </c>
      <c r="F1570">
        <v>131</v>
      </c>
      <c r="G1570">
        <v>149</v>
      </c>
      <c r="H1570">
        <v>197</v>
      </c>
      <c r="I1570">
        <v>210</v>
      </c>
      <c r="J1570">
        <v>185</v>
      </c>
      <c r="K1570">
        <v>149</v>
      </c>
      <c r="L1570">
        <v>152</v>
      </c>
      <c r="M1570">
        <v>76</v>
      </c>
      <c r="N1570">
        <v>52</v>
      </c>
    </row>
    <row r="1571" spans="1:14" x14ac:dyDescent="0.2">
      <c r="A1571">
        <v>1950</v>
      </c>
      <c r="B1571">
        <v>20</v>
      </c>
      <c r="C1571">
        <v>13</v>
      </c>
      <c r="D1571">
        <v>97</v>
      </c>
      <c r="E1571">
        <v>137</v>
      </c>
      <c r="F1571">
        <v>162</v>
      </c>
      <c r="G1571">
        <v>145</v>
      </c>
      <c r="H1571">
        <v>203</v>
      </c>
      <c r="I1571">
        <v>214</v>
      </c>
      <c r="J1571">
        <v>202</v>
      </c>
      <c r="K1571">
        <v>141</v>
      </c>
      <c r="L1571">
        <v>136</v>
      </c>
      <c r="M1571">
        <v>83</v>
      </c>
      <c r="N1571">
        <v>35</v>
      </c>
    </row>
    <row r="1572" spans="1:14" x14ac:dyDescent="0.2">
      <c r="A1572">
        <v>1950</v>
      </c>
      <c r="B1572">
        <v>21</v>
      </c>
      <c r="C1572">
        <v>28</v>
      </c>
      <c r="D1572">
        <v>89</v>
      </c>
      <c r="E1572">
        <v>140</v>
      </c>
      <c r="F1572">
        <v>147</v>
      </c>
      <c r="G1572">
        <v>168</v>
      </c>
      <c r="H1572">
        <v>161</v>
      </c>
      <c r="I1572">
        <v>213</v>
      </c>
      <c r="J1572">
        <v>220</v>
      </c>
      <c r="K1572">
        <v>144</v>
      </c>
      <c r="L1572">
        <v>115</v>
      </c>
      <c r="M1572">
        <v>74</v>
      </c>
      <c r="N1572">
        <v>14</v>
      </c>
    </row>
    <row r="1573" spans="1:14" x14ac:dyDescent="0.2">
      <c r="A1573">
        <v>1950</v>
      </c>
      <c r="B1573">
        <v>22</v>
      </c>
      <c r="C1573">
        <v>39</v>
      </c>
      <c r="D1573">
        <v>86</v>
      </c>
      <c r="E1573">
        <v>132</v>
      </c>
      <c r="F1573">
        <v>135</v>
      </c>
      <c r="G1573">
        <v>176</v>
      </c>
      <c r="H1573">
        <v>166</v>
      </c>
      <c r="I1573">
        <v>195</v>
      </c>
      <c r="J1573">
        <v>223</v>
      </c>
      <c r="K1573">
        <v>135</v>
      </c>
      <c r="L1573">
        <v>108</v>
      </c>
      <c r="M1573">
        <v>74</v>
      </c>
      <c r="N1573">
        <v>12</v>
      </c>
    </row>
    <row r="1574" spans="1:14" x14ac:dyDescent="0.2">
      <c r="A1574">
        <v>1950</v>
      </c>
      <c r="B1574">
        <v>23</v>
      </c>
      <c r="C1574">
        <v>33</v>
      </c>
      <c r="D1574">
        <v>86</v>
      </c>
      <c r="E1574">
        <v>140</v>
      </c>
      <c r="F1574">
        <v>118</v>
      </c>
      <c r="G1574">
        <v>198</v>
      </c>
      <c r="H1574">
        <v>172</v>
      </c>
      <c r="I1574">
        <v>191</v>
      </c>
      <c r="J1574">
        <v>196</v>
      </c>
      <c r="K1574">
        <v>143</v>
      </c>
      <c r="L1574">
        <v>107</v>
      </c>
      <c r="M1574">
        <v>71</v>
      </c>
      <c r="N1574">
        <v>15</v>
      </c>
    </row>
    <row r="1575" spans="1:14" x14ac:dyDescent="0.2">
      <c r="A1575">
        <v>1950</v>
      </c>
      <c r="B1575">
        <v>24</v>
      </c>
      <c r="C1575">
        <v>2</v>
      </c>
      <c r="D1575">
        <v>98</v>
      </c>
      <c r="E1575">
        <v>134</v>
      </c>
      <c r="F1575">
        <v>72</v>
      </c>
      <c r="G1575">
        <v>119</v>
      </c>
      <c r="H1575">
        <v>182</v>
      </c>
      <c r="I1575">
        <v>197</v>
      </c>
      <c r="J1575">
        <v>187</v>
      </c>
      <c r="K1575">
        <v>151</v>
      </c>
      <c r="L1575">
        <v>111</v>
      </c>
      <c r="M1575">
        <v>63</v>
      </c>
      <c r="N1575">
        <v>16</v>
      </c>
    </row>
    <row r="1576" spans="1:14" x14ac:dyDescent="0.2">
      <c r="A1576">
        <v>1950</v>
      </c>
      <c r="B1576">
        <v>25</v>
      </c>
      <c r="C1576">
        <v>0</v>
      </c>
      <c r="D1576">
        <v>50</v>
      </c>
      <c r="E1576">
        <v>137</v>
      </c>
      <c r="F1576">
        <v>72</v>
      </c>
      <c r="G1576">
        <v>103</v>
      </c>
      <c r="H1576">
        <v>208</v>
      </c>
      <c r="I1576">
        <v>179</v>
      </c>
      <c r="J1576">
        <v>195</v>
      </c>
      <c r="K1576">
        <v>142</v>
      </c>
      <c r="L1576">
        <v>111</v>
      </c>
      <c r="M1576">
        <v>37</v>
      </c>
      <c r="N1576">
        <v>21</v>
      </c>
    </row>
    <row r="1577" spans="1:14" x14ac:dyDescent="0.2">
      <c r="A1577">
        <v>1950</v>
      </c>
      <c r="B1577">
        <v>26</v>
      </c>
      <c r="C1577">
        <v>1</v>
      </c>
      <c r="D1577">
        <v>50</v>
      </c>
      <c r="E1577">
        <v>119</v>
      </c>
      <c r="F1577">
        <v>96</v>
      </c>
      <c r="G1577">
        <v>138</v>
      </c>
      <c r="H1577">
        <v>207</v>
      </c>
      <c r="I1577">
        <v>200</v>
      </c>
      <c r="J1577">
        <v>196</v>
      </c>
      <c r="K1577">
        <v>125</v>
      </c>
      <c r="L1577">
        <v>101</v>
      </c>
      <c r="M1577">
        <v>27</v>
      </c>
      <c r="N1577">
        <v>26</v>
      </c>
    </row>
    <row r="1578" spans="1:14" x14ac:dyDescent="0.2">
      <c r="A1578">
        <v>1950</v>
      </c>
      <c r="B1578">
        <v>27</v>
      </c>
      <c r="C1578">
        <v>32</v>
      </c>
      <c r="D1578">
        <v>55</v>
      </c>
      <c r="E1578">
        <v>114</v>
      </c>
      <c r="F1578">
        <v>111</v>
      </c>
      <c r="G1578">
        <v>131</v>
      </c>
      <c r="H1578">
        <v>208</v>
      </c>
      <c r="I1578">
        <v>202</v>
      </c>
      <c r="J1578">
        <v>185</v>
      </c>
      <c r="K1578">
        <v>159</v>
      </c>
      <c r="L1578">
        <v>63</v>
      </c>
      <c r="M1578">
        <v>116</v>
      </c>
      <c r="N1578">
        <v>15</v>
      </c>
    </row>
    <row r="1579" spans="1:14" x14ac:dyDescent="0.2">
      <c r="A1579">
        <v>1950</v>
      </c>
      <c r="B1579">
        <v>28</v>
      </c>
      <c r="C1579">
        <v>24</v>
      </c>
      <c r="D1579">
        <v>65</v>
      </c>
      <c r="E1579">
        <v>83</v>
      </c>
      <c r="F1579">
        <v>110</v>
      </c>
      <c r="G1579">
        <v>153</v>
      </c>
      <c r="H1579">
        <v>218</v>
      </c>
      <c r="I1579">
        <v>207</v>
      </c>
      <c r="J1579">
        <v>175</v>
      </c>
      <c r="K1579">
        <v>183</v>
      </c>
      <c r="L1579">
        <v>71</v>
      </c>
      <c r="M1579">
        <v>122</v>
      </c>
      <c r="N1579">
        <v>11</v>
      </c>
    </row>
    <row r="1580" spans="1:14" x14ac:dyDescent="0.2">
      <c r="A1580">
        <v>1950</v>
      </c>
      <c r="B1580">
        <v>29</v>
      </c>
      <c r="C1580">
        <v>4</v>
      </c>
      <c r="E1580">
        <v>119</v>
      </c>
      <c r="F1580">
        <v>124</v>
      </c>
      <c r="G1580">
        <v>172</v>
      </c>
      <c r="H1580">
        <v>225</v>
      </c>
      <c r="I1580">
        <v>216</v>
      </c>
      <c r="J1580">
        <v>173</v>
      </c>
      <c r="K1580">
        <v>147</v>
      </c>
      <c r="L1580">
        <v>81</v>
      </c>
      <c r="M1580">
        <v>82</v>
      </c>
      <c r="N1580">
        <v>6</v>
      </c>
    </row>
    <row r="1581" spans="1:14" x14ac:dyDescent="0.2">
      <c r="A1581">
        <v>1950</v>
      </c>
      <c r="B1581">
        <v>30</v>
      </c>
      <c r="C1581">
        <v>43</v>
      </c>
      <c r="E1581">
        <v>106</v>
      </c>
      <c r="F1581">
        <v>152</v>
      </c>
      <c r="G1581">
        <v>200</v>
      </c>
      <c r="H1581">
        <v>193</v>
      </c>
      <c r="I1581">
        <v>183</v>
      </c>
      <c r="J1581">
        <v>178</v>
      </c>
      <c r="K1581">
        <v>153</v>
      </c>
      <c r="L1581">
        <v>78</v>
      </c>
      <c r="M1581">
        <v>103</v>
      </c>
      <c r="N1581">
        <v>18</v>
      </c>
    </row>
    <row r="1582" spans="1:14" x14ac:dyDescent="0.2">
      <c r="A1582">
        <v>1950</v>
      </c>
      <c r="B1582">
        <v>31</v>
      </c>
      <c r="C1582">
        <v>29</v>
      </c>
      <c r="E1582">
        <v>106</v>
      </c>
      <c r="G1582">
        <v>222</v>
      </c>
      <c r="I1582">
        <v>205</v>
      </c>
      <c r="J1582">
        <v>174</v>
      </c>
      <c r="L1582">
        <v>111</v>
      </c>
      <c r="N1582">
        <v>33</v>
      </c>
    </row>
    <row r="1583" spans="1:14" x14ac:dyDescent="0.2">
      <c r="A1583">
        <v>1951</v>
      </c>
      <c r="B1583">
        <v>1</v>
      </c>
      <c r="C1583">
        <v>19</v>
      </c>
      <c r="D1583">
        <v>69</v>
      </c>
      <c r="E1583">
        <v>83</v>
      </c>
      <c r="F1583">
        <v>91</v>
      </c>
      <c r="G1583">
        <v>115</v>
      </c>
      <c r="H1583">
        <v>193</v>
      </c>
      <c r="I1583">
        <v>240</v>
      </c>
      <c r="J1583">
        <v>223</v>
      </c>
      <c r="K1583">
        <v>173</v>
      </c>
      <c r="L1583">
        <v>160</v>
      </c>
      <c r="M1583">
        <v>121</v>
      </c>
      <c r="N1583">
        <v>87</v>
      </c>
    </row>
    <row r="1584" spans="1:14" x14ac:dyDescent="0.2">
      <c r="A1584">
        <v>1951</v>
      </c>
      <c r="B1584">
        <v>2</v>
      </c>
      <c r="C1584">
        <v>17</v>
      </c>
      <c r="D1584">
        <v>76</v>
      </c>
      <c r="E1584">
        <v>83</v>
      </c>
      <c r="F1584">
        <v>95</v>
      </c>
      <c r="G1584">
        <v>121</v>
      </c>
      <c r="H1584">
        <v>200</v>
      </c>
      <c r="I1584">
        <v>221</v>
      </c>
      <c r="J1584">
        <v>217</v>
      </c>
      <c r="K1584">
        <v>176</v>
      </c>
      <c r="L1584">
        <v>145</v>
      </c>
      <c r="M1584">
        <v>110</v>
      </c>
      <c r="N1584">
        <v>66</v>
      </c>
    </row>
    <row r="1585" spans="1:14" x14ac:dyDescent="0.2">
      <c r="A1585">
        <v>1951</v>
      </c>
      <c r="B1585">
        <v>3</v>
      </c>
      <c r="C1585">
        <v>39</v>
      </c>
      <c r="D1585">
        <v>43</v>
      </c>
      <c r="E1585">
        <v>46</v>
      </c>
      <c r="F1585">
        <v>101</v>
      </c>
      <c r="G1585">
        <v>158</v>
      </c>
      <c r="H1585">
        <v>215</v>
      </c>
      <c r="I1585">
        <v>210</v>
      </c>
      <c r="J1585">
        <v>201</v>
      </c>
      <c r="K1585">
        <v>194</v>
      </c>
      <c r="L1585">
        <v>155</v>
      </c>
      <c r="M1585">
        <v>99</v>
      </c>
      <c r="N1585">
        <v>105</v>
      </c>
    </row>
    <row r="1586" spans="1:14" x14ac:dyDescent="0.2">
      <c r="A1586">
        <v>1951</v>
      </c>
      <c r="B1586">
        <v>4</v>
      </c>
      <c r="C1586">
        <v>78</v>
      </c>
      <c r="D1586">
        <v>69</v>
      </c>
      <c r="E1586">
        <v>60</v>
      </c>
      <c r="F1586">
        <v>105</v>
      </c>
      <c r="G1586">
        <v>106</v>
      </c>
      <c r="H1586">
        <v>199</v>
      </c>
      <c r="I1586">
        <v>175</v>
      </c>
      <c r="J1586">
        <v>208</v>
      </c>
      <c r="K1586">
        <v>210</v>
      </c>
      <c r="L1586">
        <v>136</v>
      </c>
      <c r="M1586">
        <v>113</v>
      </c>
      <c r="N1586">
        <v>110</v>
      </c>
    </row>
    <row r="1587" spans="1:14" x14ac:dyDescent="0.2">
      <c r="A1587">
        <v>1951</v>
      </c>
      <c r="B1587">
        <v>5</v>
      </c>
      <c r="C1587">
        <v>78</v>
      </c>
      <c r="D1587">
        <v>60</v>
      </c>
      <c r="E1587">
        <v>66</v>
      </c>
      <c r="F1587">
        <v>108</v>
      </c>
      <c r="G1587">
        <v>107</v>
      </c>
      <c r="H1587">
        <v>218</v>
      </c>
      <c r="I1587">
        <v>187</v>
      </c>
      <c r="J1587">
        <v>203</v>
      </c>
      <c r="K1587">
        <v>198</v>
      </c>
      <c r="L1587">
        <v>145</v>
      </c>
      <c r="M1587">
        <v>128</v>
      </c>
      <c r="N1587">
        <v>111</v>
      </c>
    </row>
    <row r="1588" spans="1:14" x14ac:dyDescent="0.2">
      <c r="A1588">
        <v>1951</v>
      </c>
      <c r="B1588">
        <v>6</v>
      </c>
      <c r="C1588">
        <v>83</v>
      </c>
      <c r="D1588">
        <v>52</v>
      </c>
      <c r="E1588">
        <v>64</v>
      </c>
      <c r="F1588">
        <v>106</v>
      </c>
      <c r="G1588">
        <v>120</v>
      </c>
      <c r="H1588">
        <v>228</v>
      </c>
      <c r="I1588">
        <v>203</v>
      </c>
      <c r="J1588">
        <v>191</v>
      </c>
      <c r="K1588">
        <v>195</v>
      </c>
      <c r="L1588">
        <v>160</v>
      </c>
      <c r="M1588">
        <v>143</v>
      </c>
      <c r="N1588">
        <v>73</v>
      </c>
    </row>
    <row r="1589" spans="1:14" x14ac:dyDescent="0.2">
      <c r="A1589">
        <v>1951</v>
      </c>
      <c r="B1589">
        <v>7</v>
      </c>
      <c r="C1589">
        <v>81</v>
      </c>
      <c r="D1589">
        <v>71</v>
      </c>
      <c r="E1589">
        <v>73</v>
      </c>
      <c r="F1589">
        <v>71</v>
      </c>
      <c r="G1589">
        <v>98</v>
      </c>
      <c r="H1589">
        <v>153</v>
      </c>
      <c r="I1589">
        <v>212</v>
      </c>
      <c r="J1589">
        <v>185</v>
      </c>
      <c r="K1589">
        <v>178</v>
      </c>
      <c r="L1589">
        <v>163</v>
      </c>
      <c r="M1589">
        <v>134</v>
      </c>
      <c r="N1589">
        <v>95</v>
      </c>
    </row>
    <row r="1590" spans="1:14" x14ac:dyDescent="0.2">
      <c r="A1590">
        <v>1951</v>
      </c>
      <c r="B1590">
        <v>8</v>
      </c>
      <c r="C1590">
        <v>75</v>
      </c>
      <c r="D1590">
        <v>89</v>
      </c>
      <c r="E1590">
        <v>46</v>
      </c>
      <c r="F1590">
        <v>87</v>
      </c>
      <c r="G1590">
        <v>91</v>
      </c>
      <c r="H1590">
        <v>174</v>
      </c>
      <c r="I1590">
        <v>203</v>
      </c>
      <c r="J1590">
        <v>197</v>
      </c>
      <c r="K1590">
        <v>185</v>
      </c>
      <c r="L1590">
        <v>143</v>
      </c>
      <c r="M1590">
        <v>114</v>
      </c>
      <c r="N1590">
        <v>103</v>
      </c>
    </row>
    <row r="1591" spans="1:14" x14ac:dyDescent="0.2">
      <c r="A1591">
        <v>1951</v>
      </c>
      <c r="B1591">
        <v>9</v>
      </c>
      <c r="C1591">
        <v>44</v>
      </c>
      <c r="D1591">
        <v>58</v>
      </c>
      <c r="E1591">
        <v>27</v>
      </c>
      <c r="F1591">
        <v>76</v>
      </c>
      <c r="G1591">
        <v>95</v>
      </c>
      <c r="H1591">
        <v>177</v>
      </c>
      <c r="I1591">
        <v>197</v>
      </c>
      <c r="J1591">
        <v>203</v>
      </c>
      <c r="K1591">
        <v>159</v>
      </c>
      <c r="L1591">
        <v>152</v>
      </c>
      <c r="M1591">
        <v>117</v>
      </c>
      <c r="N1591">
        <v>74</v>
      </c>
    </row>
    <row r="1592" spans="1:14" x14ac:dyDescent="0.2">
      <c r="A1592">
        <v>1951</v>
      </c>
      <c r="B1592">
        <v>10</v>
      </c>
      <c r="C1592">
        <v>78</v>
      </c>
      <c r="D1592">
        <v>53</v>
      </c>
      <c r="E1592">
        <v>31</v>
      </c>
      <c r="F1592">
        <v>81</v>
      </c>
      <c r="G1592">
        <v>119</v>
      </c>
      <c r="H1592">
        <v>185</v>
      </c>
      <c r="I1592">
        <v>207</v>
      </c>
      <c r="J1592">
        <v>177</v>
      </c>
      <c r="K1592">
        <v>187</v>
      </c>
      <c r="L1592">
        <v>153</v>
      </c>
      <c r="M1592">
        <v>125</v>
      </c>
      <c r="N1592">
        <v>42</v>
      </c>
    </row>
    <row r="1593" spans="1:14" x14ac:dyDescent="0.2">
      <c r="A1593">
        <v>1951</v>
      </c>
      <c r="B1593">
        <v>11</v>
      </c>
      <c r="C1593">
        <v>83</v>
      </c>
      <c r="D1593">
        <v>41</v>
      </c>
      <c r="E1593">
        <v>41</v>
      </c>
      <c r="F1593">
        <v>99</v>
      </c>
      <c r="G1593">
        <v>146</v>
      </c>
      <c r="H1593">
        <v>195</v>
      </c>
      <c r="I1593">
        <v>207</v>
      </c>
      <c r="J1593">
        <v>168</v>
      </c>
      <c r="K1593">
        <v>209</v>
      </c>
      <c r="L1593">
        <v>146</v>
      </c>
      <c r="M1593">
        <v>120</v>
      </c>
      <c r="N1593">
        <v>26</v>
      </c>
    </row>
    <row r="1594" spans="1:14" x14ac:dyDescent="0.2">
      <c r="A1594">
        <v>1951</v>
      </c>
      <c r="B1594">
        <v>12</v>
      </c>
      <c r="C1594">
        <v>58</v>
      </c>
      <c r="D1594">
        <v>66</v>
      </c>
      <c r="E1594">
        <v>63</v>
      </c>
      <c r="F1594">
        <v>99</v>
      </c>
      <c r="G1594">
        <v>166</v>
      </c>
      <c r="H1594">
        <v>189</v>
      </c>
      <c r="I1594">
        <v>178</v>
      </c>
      <c r="J1594">
        <v>165</v>
      </c>
      <c r="K1594">
        <v>208</v>
      </c>
      <c r="L1594">
        <v>130</v>
      </c>
      <c r="M1594">
        <v>105</v>
      </c>
      <c r="N1594">
        <v>53</v>
      </c>
    </row>
    <row r="1595" spans="1:14" x14ac:dyDescent="0.2">
      <c r="A1595">
        <v>1951</v>
      </c>
      <c r="B1595">
        <v>13</v>
      </c>
      <c r="C1595">
        <v>65</v>
      </c>
      <c r="D1595">
        <v>51</v>
      </c>
      <c r="E1595">
        <v>83</v>
      </c>
      <c r="F1595">
        <v>91</v>
      </c>
      <c r="G1595">
        <v>130</v>
      </c>
      <c r="H1595">
        <v>185</v>
      </c>
      <c r="I1595">
        <v>169</v>
      </c>
      <c r="J1595">
        <v>163</v>
      </c>
      <c r="K1595">
        <v>199</v>
      </c>
      <c r="L1595">
        <v>127</v>
      </c>
      <c r="M1595">
        <v>97</v>
      </c>
      <c r="N1595">
        <v>57</v>
      </c>
    </row>
    <row r="1596" spans="1:14" x14ac:dyDescent="0.2">
      <c r="A1596">
        <v>1951</v>
      </c>
      <c r="B1596">
        <v>14</v>
      </c>
      <c r="C1596">
        <v>61</v>
      </c>
      <c r="D1596">
        <v>44</v>
      </c>
      <c r="E1596">
        <v>79</v>
      </c>
      <c r="F1596">
        <v>84</v>
      </c>
      <c r="G1596">
        <v>130</v>
      </c>
      <c r="H1596">
        <v>187</v>
      </c>
      <c r="I1596">
        <v>179</v>
      </c>
      <c r="J1596">
        <v>161</v>
      </c>
      <c r="K1596">
        <v>184</v>
      </c>
      <c r="L1596">
        <v>158</v>
      </c>
      <c r="M1596">
        <v>123</v>
      </c>
      <c r="N1596">
        <v>101</v>
      </c>
    </row>
    <row r="1597" spans="1:14" x14ac:dyDescent="0.2">
      <c r="A1597">
        <v>1951</v>
      </c>
      <c r="B1597">
        <v>15</v>
      </c>
      <c r="C1597">
        <v>61</v>
      </c>
      <c r="D1597">
        <v>55</v>
      </c>
      <c r="E1597">
        <v>97</v>
      </c>
      <c r="F1597">
        <v>97</v>
      </c>
      <c r="G1597">
        <v>136</v>
      </c>
      <c r="H1597">
        <v>187</v>
      </c>
      <c r="I1597">
        <v>200</v>
      </c>
      <c r="J1597">
        <v>169</v>
      </c>
      <c r="K1597">
        <v>178</v>
      </c>
      <c r="L1597">
        <v>149</v>
      </c>
      <c r="M1597">
        <v>135</v>
      </c>
      <c r="N1597">
        <v>111</v>
      </c>
    </row>
    <row r="1598" spans="1:14" x14ac:dyDescent="0.2">
      <c r="A1598">
        <v>1951</v>
      </c>
      <c r="B1598">
        <v>16</v>
      </c>
      <c r="C1598">
        <v>109</v>
      </c>
      <c r="D1598">
        <v>76</v>
      </c>
      <c r="E1598">
        <v>96</v>
      </c>
      <c r="F1598">
        <v>100</v>
      </c>
      <c r="G1598">
        <v>117</v>
      </c>
      <c r="H1598">
        <v>189</v>
      </c>
      <c r="I1598">
        <v>212</v>
      </c>
      <c r="J1598">
        <v>198</v>
      </c>
      <c r="K1598">
        <v>158</v>
      </c>
      <c r="L1598">
        <v>156</v>
      </c>
      <c r="M1598">
        <v>127</v>
      </c>
      <c r="N1598">
        <v>118</v>
      </c>
    </row>
    <row r="1599" spans="1:14" x14ac:dyDescent="0.2">
      <c r="A1599">
        <v>1951</v>
      </c>
      <c r="B1599">
        <v>17</v>
      </c>
      <c r="C1599">
        <v>104</v>
      </c>
      <c r="D1599">
        <v>60</v>
      </c>
      <c r="E1599">
        <v>107</v>
      </c>
      <c r="F1599">
        <v>104</v>
      </c>
      <c r="G1599">
        <v>135</v>
      </c>
      <c r="H1599">
        <v>179</v>
      </c>
      <c r="I1599">
        <v>230</v>
      </c>
      <c r="J1599">
        <v>181</v>
      </c>
      <c r="K1599">
        <v>156</v>
      </c>
      <c r="L1599">
        <v>136</v>
      </c>
      <c r="M1599">
        <v>122</v>
      </c>
      <c r="N1599">
        <v>95</v>
      </c>
    </row>
    <row r="1600" spans="1:14" x14ac:dyDescent="0.2">
      <c r="A1600">
        <v>1951</v>
      </c>
      <c r="B1600">
        <v>18</v>
      </c>
      <c r="C1600">
        <v>84</v>
      </c>
      <c r="D1600">
        <v>74</v>
      </c>
      <c r="E1600">
        <v>81</v>
      </c>
      <c r="F1600">
        <v>140</v>
      </c>
      <c r="G1600">
        <v>165</v>
      </c>
      <c r="H1600">
        <v>167</v>
      </c>
      <c r="I1600">
        <v>215</v>
      </c>
      <c r="J1600">
        <v>191</v>
      </c>
      <c r="K1600">
        <v>148</v>
      </c>
      <c r="L1600">
        <v>118</v>
      </c>
      <c r="M1600">
        <v>110</v>
      </c>
      <c r="N1600">
        <v>107</v>
      </c>
    </row>
    <row r="1601" spans="1:14" x14ac:dyDescent="0.2">
      <c r="A1601">
        <v>1951</v>
      </c>
      <c r="B1601">
        <v>19</v>
      </c>
      <c r="C1601">
        <v>107</v>
      </c>
      <c r="D1601">
        <v>68</v>
      </c>
      <c r="E1601">
        <v>55</v>
      </c>
      <c r="F1601">
        <v>109</v>
      </c>
      <c r="G1601">
        <v>167</v>
      </c>
      <c r="H1601">
        <v>172</v>
      </c>
      <c r="I1601">
        <v>241</v>
      </c>
      <c r="J1601">
        <v>196</v>
      </c>
      <c r="K1601">
        <v>165</v>
      </c>
      <c r="L1601">
        <v>124</v>
      </c>
      <c r="M1601">
        <v>112</v>
      </c>
      <c r="N1601">
        <v>109</v>
      </c>
    </row>
    <row r="1602" spans="1:14" x14ac:dyDescent="0.2">
      <c r="A1602">
        <v>1951</v>
      </c>
      <c r="B1602">
        <v>20</v>
      </c>
      <c r="C1602">
        <v>92</v>
      </c>
      <c r="D1602">
        <v>62</v>
      </c>
      <c r="E1602">
        <v>59</v>
      </c>
      <c r="F1602">
        <v>132</v>
      </c>
      <c r="G1602">
        <v>157</v>
      </c>
      <c r="H1602">
        <v>185</v>
      </c>
      <c r="I1602">
        <v>227</v>
      </c>
      <c r="J1602">
        <v>186</v>
      </c>
      <c r="K1602">
        <v>151</v>
      </c>
      <c r="L1602">
        <v>128</v>
      </c>
      <c r="M1602">
        <v>107</v>
      </c>
      <c r="N1602">
        <v>105</v>
      </c>
    </row>
    <row r="1603" spans="1:14" x14ac:dyDescent="0.2">
      <c r="A1603">
        <v>1951</v>
      </c>
      <c r="B1603">
        <v>21</v>
      </c>
      <c r="C1603">
        <v>91</v>
      </c>
      <c r="D1603">
        <v>62</v>
      </c>
      <c r="E1603">
        <v>101</v>
      </c>
      <c r="F1603">
        <v>102</v>
      </c>
      <c r="G1603">
        <v>161</v>
      </c>
      <c r="H1603">
        <v>215</v>
      </c>
      <c r="I1603">
        <v>252</v>
      </c>
      <c r="J1603">
        <v>188</v>
      </c>
      <c r="K1603">
        <v>162</v>
      </c>
      <c r="L1603">
        <v>110</v>
      </c>
      <c r="M1603">
        <v>96</v>
      </c>
      <c r="N1603">
        <v>68</v>
      </c>
    </row>
    <row r="1604" spans="1:14" x14ac:dyDescent="0.2">
      <c r="A1604">
        <v>1951</v>
      </c>
      <c r="B1604">
        <v>22</v>
      </c>
      <c r="C1604">
        <v>78</v>
      </c>
      <c r="D1604">
        <v>62</v>
      </c>
      <c r="E1604">
        <v>127</v>
      </c>
      <c r="F1604">
        <v>132</v>
      </c>
      <c r="G1604">
        <v>146</v>
      </c>
      <c r="H1604">
        <v>190</v>
      </c>
      <c r="I1604">
        <v>233</v>
      </c>
      <c r="J1604">
        <v>189</v>
      </c>
      <c r="K1604">
        <v>169</v>
      </c>
      <c r="L1604">
        <v>72</v>
      </c>
      <c r="M1604">
        <v>90</v>
      </c>
      <c r="N1604">
        <v>77</v>
      </c>
    </row>
    <row r="1605" spans="1:14" x14ac:dyDescent="0.2">
      <c r="A1605">
        <v>1951</v>
      </c>
      <c r="B1605">
        <v>23</v>
      </c>
      <c r="C1605">
        <v>70</v>
      </c>
      <c r="D1605">
        <v>77</v>
      </c>
      <c r="E1605">
        <v>94</v>
      </c>
      <c r="F1605">
        <v>163</v>
      </c>
      <c r="G1605">
        <v>177</v>
      </c>
      <c r="H1605">
        <v>185</v>
      </c>
      <c r="I1605">
        <v>162</v>
      </c>
      <c r="J1605">
        <v>183</v>
      </c>
      <c r="K1605">
        <v>178</v>
      </c>
      <c r="L1605">
        <v>83</v>
      </c>
      <c r="M1605">
        <v>137</v>
      </c>
      <c r="N1605">
        <v>97</v>
      </c>
    </row>
    <row r="1606" spans="1:14" x14ac:dyDescent="0.2">
      <c r="A1606">
        <v>1951</v>
      </c>
      <c r="B1606">
        <v>24</v>
      </c>
      <c r="C1606">
        <v>59</v>
      </c>
      <c r="D1606">
        <v>75</v>
      </c>
      <c r="E1606">
        <v>70</v>
      </c>
      <c r="F1606">
        <v>200</v>
      </c>
      <c r="G1606">
        <v>193</v>
      </c>
      <c r="H1606">
        <v>190</v>
      </c>
      <c r="I1606">
        <v>187</v>
      </c>
      <c r="J1606">
        <v>167</v>
      </c>
      <c r="K1606">
        <v>168</v>
      </c>
      <c r="L1606">
        <v>110</v>
      </c>
      <c r="M1606">
        <v>137</v>
      </c>
      <c r="N1606">
        <v>114</v>
      </c>
    </row>
    <row r="1607" spans="1:14" x14ac:dyDescent="0.2">
      <c r="A1607">
        <v>1951</v>
      </c>
      <c r="B1607">
        <v>25</v>
      </c>
      <c r="C1607">
        <v>52</v>
      </c>
      <c r="D1607">
        <v>51</v>
      </c>
      <c r="E1607">
        <v>79</v>
      </c>
      <c r="F1607">
        <v>201</v>
      </c>
      <c r="G1607">
        <v>189</v>
      </c>
      <c r="H1607">
        <v>174</v>
      </c>
      <c r="I1607">
        <v>205</v>
      </c>
      <c r="J1607">
        <v>165</v>
      </c>
      <c r="K1607">
        <v>167</v>
      </c>
      <c r="L1607">
        <v>106</v>
      </c>
      <c r="M1607">
        <v>75</v>
      </c>
      <c r="N1607">
        <v>68</v>
      </c>
    </row>
    <row r="1608" spans="1:14" x14ac:dyDescent="0.2">
      <c r="A1608">
        <v>1951</v>
      </c>
      <c r="B1608">
        <v>26</v>
      </c>
      <c r="C1608">
        <v>56</v>
      </c>
      <c r="D1608">
        <v>57</v>
      </c>
      <c r="E1608">
        <v>75</v>
      </c>
      <c r="F1608">
        <v>119</v>
      </c>
      <c r="G1608">
        <v>171</v>
      </c>
      <c r="H1608">
        <v>135</v>
      </c>
      <c r="I1608">
        <v>207</v>
      </c>
      <c r="J1608">
        <v>170</v>
      </c>
      <c r="K1608">
        <v>168</v>
      </c>
      <c r="L1608">
        <v>101</v>
      </c>
      <c r="M1608">
        <v>82</v>
      </c>
      <c r="N1608">
        <v>69</v>
      </c>
    </row>
    <row r="1609" spans="1:14" x14ac:dyDescent="0.2">
      <c r="A1609">
        <v>1951</v>
      </c>
      <c r="B1609">
        <v>27</v>
      </c>
      <c r="C1609">
        <v>35</v>
      </c>
      <c r="D1609">
        <v>69</v>
      </c>
      <c r="E1609">
        <v>66</v>
      </c>
      <c r="F1609">
        <v>88</v>
      </c>
      <c r="G1609">
        <v>128</v>
      </c>
      <c r="H1609">
        <v>165</v>
      </c>
      <c r="I1609">
        <v>207</v>
      </c>
      <c r="J1609">
        <v>167</v>
      </c>
      <c r="K1609">
        <v>165</v>
      </c>
      <c r="L1609">
        <v>125</v>
      </c>
      <c r="M1609">
        <v>102</v>
      </c>
      <c r="N1609">
        <v>71</v>
      </c>
    </row>
    <row r="1610" spans="1:14" x14ac:dyDescent="0.2">
      <c r="A1610">
        <v>1951</v>
      </c>
      <c r="B1610">
        <v>28</v>
      </c>
      <c r="C1610">
        <v>17</v>
      </c>
      <c r="D1610">
        <v>82</v>
      </c>
      <c r="E1610">
        <v>70</v>
      </c>
      <c r="F1610">
        <v>83</v>
      </c>
      <c r="G1610">
        <v>152</v>
      </c>
      <c r="H1610">
        <v>190</v>
      </c>
      <c r="I1610">
        <v>214</v>
      </c>
      <c r="J1610">
        <v>185</v>
      </c>
      <c r="K1610">
        <v>158</v>
      </c>
      <c r="L1610">
        <v>143</v>
      </c>
      <c r="M1610">
        <v>91</v>
      </c>
      <c r="N1610">
        <v>60</v>
      </c>
    </row>
    <row r="1611" spans="1:14" x14ac:dyDescent="0.2">
      <c r="A1611">
        <v>1951</v>
      </c>
      <c r="B1611">
        <v>29</v>
      </c>
      <c r="C1611">
        <v>11</v>
      </c>
      <c r="E1611">
        <v>63</v>
      </c>
      <c r="F1611">
        <v>90</v>
      </c>
      <c r="G1611">
        <v>151</v>
      </c>
      <c r="H1611">
        <v>204</v>
      </c>
      <c r="I1611">
        <v>207</v>
      </c>
      <c r="J1611">
        <v>191</v>
      </c>
      <c r="K1611">
        <v>174</v>
      </c>
      <c r="L1611">
        <v>120</v>
      </c>
      <c r="M1611">
        <v>112</v>
      </c>
      <c r="N1611">
        <v>88</v>
      </c>
    </row>
    <row r="1612" spans="1:14" x14ac:dyDescent="0.2">
      <c r="A1612">
        <v>1951</v>
      </c>
      <c r="B1612">
        <v>30</v>
      </c>
      <c r="C1612">
        <v>22</v>
      </c>
      <c r="E1612">
        <v>72</v>
      </c>
      <c r="F1612">
        <v>77</v>
      </c>
      <c r="G1612">
        <v>140</v>
      </c>
      <c r="H1612">
        <v>215</v>
      </c>
      <c r="I1612">
        <v>245</v>
      </c>
      <c r="J1612">
        <v>165</v>
      </c>
      <c r="K1612">
        <v>165</v>
      </c>
      <c r="L1612">
        <v>119</v>
      </c>
      <c r="M1612">
        <v>105</v>
      </c>
      <c r="N1612">
        <v>102</v>
      </c>
    </row>
    <row r="1613" spans="1:14" x14ac:dyDescent="0.2">
      <c r="A1613">
        <v>1951</v>
      </c>
      <c r="B1613">
        <v>31</v>
      </c>
      <c r="C1613">
        <v>41</v>
      </c>
      <c r="E1613">
        <v>79</v>
      </c>
      <c r="G1613">
        <v>169</v>
      </c>
      <c r="I1613">
        <v>216</v>
      </c>
      <c r="J1613">
        <v>170</v>
      </c>
      <c r="L1613">
        <v>93</v>
      </c>
      <c r="N1613">
        <v>46</v>
      </c>
    </row>
    <row r="1614" spans="1:14" x14ac:dyDescent="0.2">
      <c r="A1614">
        <v>1952</v>
      </c>
      <c r="B1614">
        <v>1</v>
      </c>
      <c r="C1614">
        <v>85</v>
      </c>
      <c r="D1614">
        <v>42</v>
      </c>
      <c r="E1614">
        <v>107</v>
      </c>
      <c r="F1614">
        <v>65</v>
      </c>
      <c r="G1614">
        <v>173</v>
      </c>
      <c r="H1614">
        <v>179</v>
      </c>
      <c r="I1614">
        <v>288</v>
      </c>
      <c r="J1614">
        <v>199</v>
      </c>
      <c r="K1614">
        <v>191</v>
      </c>
      <c r="L1614">
        <v>124</v>
      </c>
      <c r="M1614">
        <v>123</v>
      </c>
      <c r="N1614">
        <v>32</v>
      </c>
    </row>
    <row r="1615" spans="1:14" x14ac:dyDescent="0.2">
      <c r="A1615">
        <v>1952</v>
      </c>
      <c r="B1615">
        <v>2</v>
      </c>
      <c r="C1615">
        <v>62</v>
      </c>
      <c r="D1615">
        <v>67</v>
      </c>
      <c r="E1615">
        <v>106</v>
      </c>
      <c r="F1615">
        <v>73</v>
      </c>
      <c r="G1615">
        <v>162</v>
      </c>
      <c r="H1615">
        <v>163</v>
      </c>
      <c r="I1615">
        <v>227</v>
      </c>
      <c r="J1615">
        <v>178</v>
      </c>
      <c r="K1615">
        <v>177</v>
      </c>
      <c r="L1615">
        <v>119</v>
      </c>
      <c r="M1615">
        <v>132</v>
      </c>
      <c r="N1615">
        <v>38</v>
      </c>
    </row>
    <row r="1616" spans="1:14" x14ac:dyDescent="0.2">
      <c r="A1616">
        <v>1952</v>
      </c>
      <c r="B1616">
        <v>3</v>
      </c>
      <c r="C1616">
        <v>48</v>
      </c>
      <c r="D1616">
        <v>56</v>
      </c>
      <c r="E1616">
        <v>125</v>
      </c>
      <c r="F1616">
        <v>96</v>
      </c>
      <c r="G1616">
        <v>130</v>
      </c>
      <c r="H1616">
        <v>155</v>
      </c>
      <c r="I1616">
        <v>167</v>
      </c>
      <c r="J1616">
        <v>183</v>
      </c>
      <c r="K1616">
        <v>194</v>
      </c>
      <c r="L1616">
        <v>135</v>
      </c>
      <c r="M1616">
        <v>110</v>
      </c>
      <c r="N1616">
        <v>49</v>
      </c>
    </row>
    <row r="1617" spans="1:14" x14ac:dyDescent="0.2">
      <c r="A1617">
        <v>1952</v>
      </c>
      <c r="B1617">
        <v>4</v>
      </c>
      <c r="C1617">
        <v>64</v>
      </c>
      <c r="D1617">
        <v>39</v>
      </c>
      <c r="E1617">
        <v>117</v>
      </c>
      <c r="F1617">
        <v>99</v>
      </c>
      <c r="G1617">
        <v>144</v>
      </c>
      <c r="H1617">
        <v>185</v>
      </c>
      <c r="I1617">
        <v>209</v>
      </c>
      <c r="J1617">
        <v>203</v>
      </c>
      <c r="K1617">
        <v>147</v>
      </c>
      <c r="L1617">
        <v>137</v>
      </c>
      <c r="M1617">
        <v>115</v>
      </c>
      <c r="N1617">
        <v>25</v>
      </c>
    </row>
    <row r="1618" spans="1:14" x14ac:dyDescent="0.2">
      <c r="A1618">
        <v>1952</v>
      </c>
      <c r="B1618">
        <v>5</v>
      </c>
      <c r="C1618">
        <v>80</v>
      </c>
      <c r="D1618">
        <v>64</v>
      </c>
      <c r="E1618">
        <v>101</v>
      </c>
      <c r="F1618">
        <v>97</v>
      </c>
      <c r="G1618">
        <v>151</v>
      </c>
      <c r="H1618">
        <v>193</v>
      </c>
      <c r="I1618">
        <v>251</v>
      </c>
      <c r="J1618">
        <v>209</v>
      </c>
      <c r="K1618">
        <v>131</v>
      </c>
      <c r="L1618">
        <v>130</v>
      </c>
      <c r="M1618">
        <v>109</v>
      </c>
      <c r="N1618">
        <v>30</v>
      </c>
    </row>
    <row r="1619" spans="1:14" x14ac:dyDescent="0.2">
      <c r="A1619">
        <v>1952</v>
      </c>
      <c r="B1619">
        <v>6</v>
      </c>
      <c r="C1619">
        <v>98</v>
      </c>
      <c r="D1619">
        <v>79</v>
      </c>
      <c r="E1619">
        <v>105</v>
      </c>
      <c r="F1619">
        <v>97</v>
      </c>
      <c r="G1619">
        <v>135</v>
      </c>
      <c r="H1619">
        <v>166</v>
      </c>
      <c r="I1619">
        <v>254</v>
      </c>
      <c r="J1619">
        <v>211</v>
      </c>
      <c r="K1619">
        <v>130</v>
      </c>
      <c r="L1619">
        <v>133</v>
      </c>
      <c r="M1619">
        <v>124</v>
      </c>
      <c r="N1619">
        <v>34</v>
      </c>
    </row>
    <row r="1620" spans="1:14" x14ac:dyDescent="0.2">
      <c r="A1620">
        <v>1952</v>
      </c>
      <c r="B1620">
        <v>7</v>
      </c>
      <c r="C1620">
        <v>100</v>
      </c>
      <c r="D1620">
        <v>64</v>
      </c>
      <c r="E1620">
        <v>112</v>
      </c>
      <c r="F1620">
        <v>119</v>
      </c>
      <c r="G1620">
        <v>135</v>
      </c>
      <c r="H1620">
        <v>150</v>
      </c>
      <c r="I1620">
        <v>219</v>
      </c>
      <c r="J1620">
        <v>189</v>
      </c>
      <c r="K1620">
        <v>125</v>
      </c>
      <c r="L1620">
        <v>122</v>
      </c>
      <c r="M1620">
        <v>85</v>
      </c>
      <c r="N1620">
        <v>38</v>
      </c>
    </row>
    <row r="1621" spans="1:14" x14ac:dyDescent="0.2">
      <c r="A1621">
        <v>1952</v>
      </c>
      <c r="B1621">
        <v>8</v>
      </c>
      <c r="C1621">
        <v>96</v>
      </c>
      <c r="D1621">
        <v>61</v>
      </c>
      <c r="E1621">
        <v>138</v>
      </c>
      <c r="F1621">
        <v>125</v>
      </c>
      <c r="G1621">
        <v>155</v>
      </c>
      <c r="H1621">
        <v>144</v>
      </c>
      <c r="I1621">
        <v>203</v>
      </c>
      <c r="J1621">
        <v>204</v>
      </c>
      <c r="K1621">
        <v>140</v>
      </c>
      <c r="L1621">
        <v>129</v>
      </c>
      <c r="M1621">
        <v>75</v>
      </c>
      <c r="N1621">
        <v>49</v>
      </c>
    </row>
    <row r="1622" spans="1:14" x14ac:dyDescent="0.2">
      <c r="A1622">
        <v>1952</v>
      </c>
      <c r="B1622">
        <v>9</v>
      </c>
      <c r="C1622">
        <v>55</v>
      </c>
      <c r="D1622">
        <v>32</v>
      </c>
      <c r="E1622">
        <v>109</v>
      </c>
      <c r="F1622">
        <v>178</v>
      </c>
      <c r="G1622">
        <v>167</v>
      </c>
      <c r="H1622">
        <v>185</v>
      </c>
      <c r="I1622">
        <v>220</v>
      </c>
      <c r="J1622">
        <v>185</v>
      </c>
      <c r="K1622">
        <v>125</v>
      </c>
      <c r="L1622">
        <v>119</v>
      </c>
      <c r="M1622">
        <v>107</v>
      </c>
      <c r="N1622">
        <v>78</v>
      </c>
    </row>
    <row r="1623" spans="1:14" x14ac:dyDescent="0.2">
      <c r="A1623">
        <v>1952</v>
      </c>
      <c r="B1623">
        <v>10</v>
      </c>
      <c r="C1623">
        <v>105</v>
      </c>
      <c r="D1623">
        <v>75</v>
      </c>
      <c r="E1623">
        <v>122</v>
      </c>
      <c r="F1623">
        <v>128</v>
      </c>
      <c r="G1623">
        <v>171</v>
      </c>
      <c r="H1623">
        <v>206</v>
      </c>
      <c r="I1623">
        <v>226</v>
      </c>
      <c r="J1623">
        <v>183</v>
      </c>
      <c r="K1623">
        <v>161</v>
      </c>
      <c r="L1623">
        <v>111</v>
      </c>
      <c r="M1623">
        <v>124</v>
      </c>
      <c r="N1623">
        <v>86</v>
      </c>
    </row>
    <row r="1624" spans="1:14" x14ac:dyDescent="0.2">
      <c r="A1624">
        <v>1952</v>
      </c>
      <c r="B1624">
        <v>11</v>
      </c>
      <c r="C1624">
        <v>51</v>
      </c>
      <c r="D1624">
        <v>32</v>
      </c>
      <c r="E1624">
        <v>120</v>
      </c>
      <c r="F1624">
        <v>133</v>
      </c>
      <c r="G1624">
        <v>136</v>
      </c>
      <c r="H1624">
        <v>199</v>
      </c>
      <c r="I1624">
        <v>195</v>
      </c>
      <c r="J1624">
        <v>206</v>
      </c>
      <c r="K1624">
        <v>146</v>
      </c>
      <c r="L1624">
        <v>109</v>
      </c>
      <c r="M1624">
        <v>77</v>
      </c>
      <c r="N1624">
        <v>84</v>
      </c>
    </row>
    <row r="1625" spans="1:14" x14ac:dyDescent="0.2">
      <c r="A1625">
        <v>1952</v>
      </c>
      <c r="B1625">
        <v>12</v>
      </c>
      <c r="C1625">
        <v>54</v>
      </c>
      <c r="D1625">
        <v>29</v>
      </c>
      <c r="E1625">
        <v>81</v>
      </c>
      <c r="F1625">
        <v>137</v>
      </c>
      <c r="G1625">
        <v>143</v>
      </c>
      <c r="H1625">
        <v>228</v>
      </c>
      <c r="I1625">
        <v>170</v>
      </c>
      <c r="J1625">
        <v>224</v>
      </c>
      <c r="K1625">
        <v>159</v>
      </c>
      <c r="L1625">
        <v>114</v>
      </c>
      <c r="M1625">
        <v>61</v>
      </c>
      <c r="N1625">
        <v>55</v>
      </c>
    </row>
    <row r="1626" spans="1:14" x14ac:dyDescent="0.2">
      <c r="A1626">
        <v>1952</v>
      </c>
      <c r="B1626">
        <v>13</v>
      </c>
      <c r="C1626">
        <v>75</v>
      </c>
      <c r="D1626">
        <v>32</v>
      </c>
      <c r="E1626">
        <v>51</v>
      </c>
      <c r="F1626">
        <v>177</v>
      </c>
      <c r="G1626">
        <v>174</v>
      </c>
      <c r="H1626">
        <v>208</v>
      </c>
      <c r="I1626">
        <v>195</v>
      </c>
      <c r="J1626">
        <v>211</v>
      </c>
      <c r="K1626">
        <v>155</v>
      </c>
      <c r="L1626">
        <v>95</v>
      </c>
      <c r="M1626">
        <v>79</v>
      </c>
      <c r="N1626">
        <v>28</v>
      </c>
    </row>
    <row r="1627" spans="1:14" x14ac:dyDescent="0.2">
      <c r="A1627">
        <v>1952</v>
      </c>
      <c r="B1627">
        <v>14</v>
      </c>
      <c r="C1627">
        <v>105</v>
      </c>
      <c r="D1627">
        <v>40</v>
      </c>
      <c r="E1627">
        <v>76</v>
      </c>
      <c r="F1627">
        <v>189</v>
      </c>
      <c r="G1627">
        <v>182</v>
      </c>
      <c r="H1627">
        <v>182</v>
      </c>
      <c r="I1627">
        <v>158</v>
      </c>
      <c r="J1627">
        <v>209</v>
      </c>
      <c r="K1627">
        <v>145</v>
      </c>
      <c r="L1627">
        <v>106</v>
      </c>
      <c r="M1627">
        <v>56</v>
      </c>
      <c r="N1627">
        <v>36</v>
      </c>
    </row>
    <row r="1628" spans="1:14" x14ac:dyDescent="0.2">
      <c r="A1628">
        <v>1952</v>
      </c>
      <c r="B1628">
        <v>15</v>
      </c>
      <c r="C1628">
        <v>105</v>
      </c>
      <c r="D1628">
        <v>49</v>
      </c>
      <c r="E1628">
        <v>90</v>
      </c>
      <c r="F1628">
        <v>141</v>
      </c>
      <c r="G1628">
        <v>206</v>
      </c>
      <c r="H1628">
        <v>156</v>
      </c>
      <c r="I1628">
        <v>172</v>
      </c>
      <c r="J1628">
        <v>203</v>
      </c>
      <c r="K1628">
        <v>152</v>
      </c>
      <c r="L1628">
        <v>115</v>
      </c>
      <c r="M1628">
        <v>43</v>
      </c>
      <c r="N1628">
        <v>21</v>
      </c>
    </row>
    <row r="1629" spans="1:14" x14ac:dyDescent="0.2">
      <c r="A1629">
        <v>1952</v>
      </c>
      <c r="B1629">
        <v>16</v>
      </c>
      <c r="C1629">
        <v>49</v>
      </c>
      <c r="D1629">
        <v>59</v>
      </c>
      <c r="E1629">
        <v>118</v>
      </c>
      <c r="F1629">
        <v>178</v>
      </c>
      <c r="G1629">
        <v>245</v>
      </c>
      <c r="H1629">
        <v>155</v>
      </c>
      <c r="I1629">
        <v>183</v>
      </c>
      <c r="J1629">
        <v>189</v>
      </c>
      <c r="K1629">
        <v>151</v>
      </c>
      <c r="L1629">
        <v>104</v>
      </c>
      <c r="M1629">
        <v>54</v>
      </c>
      <c r="N1629">
        <v>74</v>
      </c>
    </row>
    <row r="1630" spans="1:14" x14ac:dyDescent="0.2">
      <c r="A1630">
        <v>1952</v>
      </c>
      <c r="B1630">
        <v>17</v>
      </c>
      <c r="C1630">
        <v>40</v>
      </c>
      <c r="D1630">
        <v>90</v>
      </c>
      <c r="E1630">
        <v>121</v>
      </c>
      <c r="F1630">
        <v>185</v>
      </c>
      <c r="G1630">
        <v>264</v>
      </c>
      <c r="H1630">
        <v>175</v>
      </c>
      <c r="I1630">
        <v>186</v>
      </c>
      <c r="J1630">
        <v>182</v>
      </c>
      <c r="K1630">
        <v>135</v>
      </c>
      <c r="L1630">
        <v>133</v>
      </c>
      <c r="M1630">
        <v>54</v>
      </c>
      <c r="N1630">
        <v>53</v>
      </c>
    </row>
    <row r="1631" spans="1:14" x14ac:dyDescent="0.2">
      <c r="A1631">
        <v>1952</v>
      </c>
      <c r="B1631">
        <v>18</v>
      </c>
      <c r="C1631">
        <v>38</v>
      </c>
      <c r="D1631">
        <v>79</v>
      </c>
      <c r="E1631">
        <v>119</v>
      </c>
      <c r="F1631">
        <v>210</v>
      </c>
      <c r="G1631">
        <v>262</v>
      </c>
      <c r="H1631">
        <v>157</v>
      </c>
      <c r="I1631">
        <v>182</v>
      </c>
      <c r="J1631">
        <v>148</v>
      </c>
      <c r="K1631">
        <v>111</v>
      </c>
      <c r="L1631">
        <v>131</v>
      </c>
      <c r="M1631">
        <v>46</v>
      </c>
      <c r="N1631">
        <v>59</v>
      </c>
    </row>
    <row r="1632" spans="1:14" x14ac:dyDescent="0.2">
      <c r="A1632">
        <v>1952</v>
      </c>
      <c r="B1632">
        <v>19</v>
      </c>
      <c r="C1632">
        <v>41</v>
      </c>
      <c r="D1632">
        <v>83</v>
      </c>
      <c r="E1632">
        <v>120</v>
      </c>
      <c r="F1632">
        <v>203</v>
      </c>
      <c r="G1632">
        <v>216</v>
      </c>
      <c r="H1632">
        <v>158</v>
      </c>
      <c r="I1632">
        <v>224</v>
      </c>
      <c r="J1632">
        <v>185</v>
      </c>
      <c r="K1632">
        <v>123</v>
      </c>
      <c r="L1632">
        <v>86</v>
      </c>
      <c r="M1632">
        <v>56</v>
      </c>
      <c r="N1632">
        <v>88</v>
      </c>
    </row>
    <row r="1633" spans="1:14" x14ac:dyDescent="0.2">
      <c r="A1633">
        <v>1952</v>
      </c>
      <c r="B1633">
        <v>20</v>
      </c>
      <c r="C1633">
        <v>31</v>
      </c>
      <c r="D1633">
        <v>86</v>
      </c>
      <c r="E1633">
        <v>123</v>
      </c>
      <c r="F1633">
        <v>139</v>
      </c>
      <c r="G1633">
        <v>163</v>
      </c>
      <c r="H1633">
        <v>164</v>
      </c>
      <c r="I1633">
        <v>225</v>
      </c>
      <c r="J1633">
        <v>168</v>
      </c>
      <c r="K1633">
        <v>144</v>
      </c>
      <c r="L1633">
        <v>79</v>
      </c>
      <c r="M1633">
        <v>39</v>
      </c>
      <c r="N1633">
        <v>92</v>
      </c>
    </row>
    <row r="1634" spans="1:14" x14ac:dyDescent="0.2">
      <c r="A1634">
        <v>1952</v>
      </c>
      <c r="B1634">
        <v>21</v>
      </c>
      <c r="C1634">
        <v>29</v>
      </c>
      <c r="D1634">
        <v>85</v>
      </c>
      <c r="E1634">
        <v>126</v>
      </c>
      <c r="F1634">
        <v>133</v>
      </c>
      <c r="G1634">
        <v>188</v>
      </c>
      <c r="H1634">
        <v>165</v>
      </c>
      <c r="I1634">
        <v>247</v>
      </c>
      <c r="J1634">
        <v>180</v>
      </c>
      <c r="K1634">
        <v>153</v>
      </c>
      <c r="L1634">
        <v>90</v>
      </c>
      <c r="M1634">
        <v>43</v>
      </c>
      <c r="N1634">
        <v>68</v>
      </c>
    </row>
    <row r="1635" spans="1:14" x14ac:dyDescent="0.2">
      <c r="A1635">
        <v>1952</v>
      </c>
      <c r="B1635">
        <v>22</v>
      </c>
      <c r="C1635">
        <v>23</v>
      </c>
      <c r="D1635">
        <v>67</v>
      </c>
      <c r="E1635">
        <v>118</v>
      </c>
      <c r="F1635">
        <v>123</v>
      </c>
      <c r="G1635">
        <v>206</v>
      </c>
      <c r="H1635">
        <v>189</v>
      </c>
      <c r="I1635">
        <v>249</v>
      </c>
      <c r="J1635">
        <v>201</v>
      </c>
      <c r="K1635">
        <v>151</v>
      </c>
      <c r="L1635">
        <v>117</v>
      </c>
      <c r="M1635">
        <v>52</v>
      </c>
      <c r="N1635">
        <v>106</v>
      </c>
    </row>
    <row r="1636" spans="1:14" x14ac:dyDescent="0.2">
      <c r="A1636">
        <v>1952</v>
      </c>
      <c r="B1636">
        <v>23</v>
      </c>
      <c r="C1636">
        <v>29</v>
      </c>
      <c r="D1636">
        <v>99</v>
      </c>
      <c r="E1636">
        <v>105</v>
      </c>
      <c r="F1636">
        <v>121</v>
      </c>
      <c r="G1636">
        <v>210</v>
      </c>
      <c r="H1636">
        <v>177</v>
      </c>
      <c r="I1636">
        <v>210</v>
      </c>
      <c r="J1636">
        <v>211</v>
      </c>
      <c r="K1636">
        <v>192</v>
      </c>
      <c r="L1636">
        <v>143</v>
      </c>
      <c r="M1636">
        <v>51</v>
      </c>
      <c r="N1636">
        <v>102</v>
      </c>
    </row>
    <row r="1637" spans="1:14" x14ac:dyDescent="0.2">
      <c r="A1637">
        <v>1952</v>
      </c>
      <c r="B1637">
        <v>24</v>
      </c>
      <c r="C1637">
        <v>16</v>
      </c>
      <c r="D1637">
        <v>89</v>
      </c>
      <c r="E1637">
        <v>111</v>
      </c>
      <c r="F1637">
        <v>121</v>
      </c>
      <c r="G1637">
        <v>214</v>
      </c>
      <c r="H1637">
        <v>199</v>
      </c>
      <c r="I1637">
        <v>230</v>
      </c>
      <c r="J1637">
        <v>197</v>
      </c>
      <c r="K1637">
        <v>157</v>
      </c>
      <c r="L1637">
        <v>127</v>
      </c>
      <c r="M1637">
        <v>34</v>
      </c>
      <c r="N1637">
        <v>80</v>
      </c>
    </row>
    <row r="1638" spans="1:14" x14ac:dyDescent="0.2">
      <c r="A1638">
        <v>1952</v>
      </c>
      <c r="B1638">
        <v>25</v>
      </c>
      <c r="C1638">
        <v>23</v>
      </c>
      <c r="D1638">
        <v>82</v>
      </c>
      <c r="E1638">
        <v>84</v>
      </c>
      <c r="F1638">
        <v>149</v>
      </c>
      <c r="G1638">
        <v>211</v>
      </c>
      <c r="H1638">
        <v>217</v>
      </c>
      <c r="I1638">
        <v>246</v>
      </c>
      <c r="J1638">
        <v>209</v>
      </c>
      <c r="K1638">
        <v>144</v>
      </c>
      <c r="L1638">
        <v>135</v>
      </c>
      <c r="M1638">
        <v>29</v>
      </c>
      <c r="N1638">
        <v>77</v>
      </c>
    </row>
    <row r="1639" spans="1:14" x14ac:dyDescent="0.2">
      <c r="A1639">
        <v>1952</v>
      </c>
      <c r="B1639">
        <v>26</v>
      </c>
      <c r="C1639">
        <v>1</v>
      </c>
      <c r="D1639">
        <v>62</v>
      </c>
      <c r="E1639">
        <v>75</v>
      </c>
      <c r="F1639">
        <v>167</v>
      </c>
      <c r="G1639">
        <v>191</v>
      </c>
      <c r="H1639">
        <v>221</v>
      </c>
      <c r="I1639">
        <v>234</v>
      </c>
      <c r="J1639">
        <v>211</v>
      </c>
      <c r="K1639">
        <v>131</v>
      </c>
      <c r="L1639">
        <v>131</v>
      </c>
      <c r="M1639">
        <v>36</v>
      </c>
      <c r="N1639">
        <v>48</v>
      </c>
    </row>
    <row r="1640" spans="1:14" x14ac:dyDescent="0.2">
      <c r="A1640">
        <v>1952</v>
      </c>
      <c r="B1640">
        <v>27</v>
      </c>
      <c r="C1640">
        <v>7</v>
      </c>
      <c r="D1640">
        <v>87</v>
      </c>
      <c r="E1640">
        <v>57</v>
      </c>
      <c r="F1640">
        <v>153</v>
      </c>
      <c r="G1640">
        <v>197</v>
      </c>
      <c r="H1640">
        <v>242</v>
      </c>
      <c r="I1640">
        <v>170</v>
      </c>
      <c r="J1640">
        <v>207</v>
      </c>
      <c r="K1640">
        <v>121</v>
      </c>
      <c r="L1640">
        <v>145</v>
      </c>
      <c r="M1640">
        <v>32</v>
      </c>
      <c r="N1640">
        <v>15</v>
      </c>
    </row>
    <row r="1641" spans="1:14" x14ac:dyDescent="0.2">
      <c r="A1641">
        <v>1952</v>
      </c>
      <c r="B1641">
        <v>28</v>
      </c>
      <c r="C1641">
        <v>40</v>
      </c>
      <c r="D1641">
        <v>80</v>
      </c>
      <c r="E1641">
        <v>28</v>
      </c>
      <c r="F1641">
        <v>129</v>
      </c>
      <c r="G1641">
        <v>158</v>
      </c>
      <c r="H1641">
        <v>260</v>
      </c>
      <c r="I1641">
        <v>168</v>
      </c>
      <c r="J1641">
        <v>194</v>
      </c>
      <c r="K1641">
        <v>128</v>
      </c>
      <c r="L1641">
        <v>151</v>
      </c>
      <c r="M1641">
        <v>47</v>
      </c>
      <c r="N1641">
        <v>40</v>
      </c>
    </row>
    <row r="1642" spans="1:14" x14ac:dyDescent="0.2">
      <c r="A1642">
        <v>1952</v>
      </c>
      <c r="B1642">
        <v>29</v>
      </c>
      <c r="C1642">
        <v>55</v>
      </c>
      <c r="D1642">
        <v>114</v>
      </c>
      <c r="E1642">
        <v>21</v>
      </c>
      <c r="F1642">
        <v>173</v>
      </c>
      <c r="G1642">
        <v>138</v>
      </c>
      <c r="H1642">
        <v>232</v>
      </c>
      <c r="I1642">
        <v>193</v>
      </c>
      <c r="J1642">
        <v>216</v>
      </c>
      <c r="K1642">
        <v>102</v>
      </c>
      <c r="L1642">
        <v>127</v>
      </c>
      <c r="M1642">
        <v>22</v>
      </c>
      <c r="N1642">
        <v>41</v>
      </c>
    </row>
    <row r="1643" spans="1:14" x14ac:dyDescent="0.2">
      <c r="A1643">
        <v>1952</v>
      </c>
      <c r="B1643">
        <v>30</v>
      </c>
      <c r="C1643">
        <v>57</v>
      </c>
      <c r="E1643">
        <v>34</v>
      </c>
      <c r="F1643">
        <v>202</v>
      </c>
      <c r="G1643">
        <v>170</v>
      </c>
      <c r="H1643">
        <v>252</v>
      </c>
      <c r="I1643">
        <v>212</v>
      </c>
      <c r="J1643">
        <v>213</v>
      </c>
      <c r="K1643">
        <v>107</v>
      </c>
      <c r="L1643">
        <v>109</v>
      </c>
      <c r="M1643">
        <v>35</v>
      </c>
      <c r="N1643">
        <v>58</v>
      </c>
    </row>
    <row r="1644" spans="1:14" x14ac:dyDescent="0.2">
      <c r="A1644">
        <v>1952</v>
      </c>
      <c r="B1644">
        <v>31</v>
      </c>
      <c r="C1644">
        <v>46</v>
      </c>
      <c r="E1644">
        <v>58</v>
      </c>
      <c r="G1644">
        <v>169</v>
      </c>
      <c r="I1644">
        <v>213</v>
      </c>
      <c r="J1644">
        <v>204</v>
      </c>
      <c r="L1644">
        <v>112</v>
      </c>
      <c r="N1644">
        <v>54</v>
      </c>
    </row>
    <row r="1645" spans="1:14" x14ac:dyDescent="0.2">
      <c r="A1645">
        <v>1953</v>
      </c>
      <c r="B1645">
        <v>1</v>
      </c>
      <c r="C1645">
        <v>35</v>
      </c>
      <c r="D1645">
        <v>55</v>
      </c>
      <c r="E1645">
        <v>73</v>
      </c>
      <c r="F1645">
        <v>105</v>
      </c>
      <c r="G1645">
        <v>116</v>
      </c>
      <c r="H1645">
        <v>139</v>
      </c>
      <c r="I1645">
        <v>229</v>
      </c>
      <c r="J1645">
        <v>199</v>
      </c>
      <c r="K1645">
        <v>220</v>
      </c>
      <c r="L1645">
        <v>194</v>
      </c>
      <c r="M1645">
        <v>124</v>
      </c>
      <c r="N1645">
        <v>111</v>
      </c>
    </row>
    <row r="1646" spans="1:14" x14ac:dyDescent="0.2">
      <c r="A1646">
        <v>1953</v>
      </c>
      <c r="B1646">
        <v>2</v>
      </c>
      <c r="C1646">
        <v>37</v>
      </c>
      <c r="D1646">
        <v>54</v>
      </c>
      <c r="E1646">
        <v>38</v>
      </c>
      <c r="F1646">
        <v>100</v>
      </c>
      <c r="G1646">
        <v>156</v>
      </c>
      <c r="H1646">
        <v>115</v>
      </c>
      <c r="I1646">
        <v>221</v>
      </c>
      <c r="J1646">
        <v>205</v>
      </c>
      <c r="K1646">
        <v>187</v>
      </c>
      <c r="L1646">
        <v>179</v>
      </c>
      <c r="M1646">
        <v>92</v>
      </c>
      <c r="N1646">
        <v>130</v>
      </c>
    </row>
    <row r="1647" spans="1:14" x14ac:dyDescent="0.2">
      <c r="A1647">
        <v>1953</v>
      </c>
      <c r="B1647">
        <v>3</v>
      </c>
      <c r="C1647">
        <v>23</v>
      </c>
      <c r="D1647">
        <v>44</v>
      </c>
      <c r="E1647">
        <v>47</v>
      </c>
      <c r="F1647">
        <v>97</v>
      </c>
      <c r="G1647">
        <v>187</v>
      </c>
      <c r="H1647">
        <v>107</v>
      </c>
      <c r="I1647">
        <v>197</v>
      </c>
      <c r="J1647">
        <v>215</v>
      </c>
      <c r="K1647">
        <v>175</v>
      </c>
      <c r="L1647">
        <v>181</v>
      </c>
      <c r="M1647">
        <v>105</v>
      </c>
      <c r="N1647">
        <v>137</v>
      </c>
    </row>
    <row r="1648" spans="1:14" x14ac:dyDescent="0.2">
      <c r="A1648">
        <v>1953</v>
      </c>
      <c r="B1648">
        <v>4</v>
      </c>
      <c r="C1648">
        <v>29</v>
      </c>
      <c r="D1648">
        <v>52</v>
      </c>
      <c r="E1648">
        <v>81</v>
      </c>
      <c r="F1648">
        <v>96</v>
      </c>
      <c r="G1648">
        <v>186</v>
      </c>
      <c r="H1648">
        <v>142</v>
      </c>
      <c r="I1648">
        <v>217</v>
      </c>
      <c r="J1648">
        <v>230</v>
      </c>
      <c r="K1648">
        <v>175</v>
      </c>
      <c r="L1648">
        <v>141</v>
      </c>
      <c r="M1648">
        <v>109</v>
      </c>
      <c r="N1648">
        <v>103</v>
      </c>
    </row>
    <row r="1649" spans="1:14" x14ac:dyDescent="0.2">
      <c r="A1649">
        <v>1953</v>
      </c>
      <c r="B1649">
        <v>5</v>
      </c>
      <c r="C1649">
        <v>27</v>
      </c>
      <c r="D1649">
        <v>43</v>
      </c>
      <c r="E1649">
        <v>36</v>
      </c>
      <c r="F1649">
        <v>92</v>
      </c>
      <c r="G1649">
        <v>216</v>
      </c>
      <c r="H1649">
        <v>151</v>
      </c>
      <c r="I1649">
        <v>241</v>
      </c>
      <c r="J1649">
        <v>200</v>
      </c>
      <c r="K1649">
        <v>194</v>
      </c>
      <c r="L1649">
        <v>136</v>
      </c>
      <c r="M1649">
        <v>93</v>
      </c>
      <c r="N1649">
        <v>102</v>
      </c>
    </row>
    <row r="1650" spans="1:14" x14ac:dyDescent="0.2">
      <c r="A1650">
        <v>1953</v>
      </c>
      <c r="B1650">
        <v>6</v>
      </c>
      <c r="C1650">
        <v>33</v>
      </c>
      <c r="D1650">
        <v>52</v>
      </c>
      <c r="E1650">
        <v>62</v>
      </c>
      <c r="F1650">
        <v>86</v>
      </c>
      <c r="G1650">
        <v>183</v>
      </c>
      <c r="H1650">
        <v>169</v>
      </c>
      <c r="I1650">
        <v>222</v>
      </c>
      <c r="J1650">
        <v>213</v>
      </c>
      <c r="K1650">
        <v>215</v>
      </c>
      <c r="L1650">
        <v>147</v>
      </c>
      <c r="M1650">
        <v>119</v>
      </c>
      <c r="N1650">
        <v>102</v>
      </c>
    </row>
    <row r="1651" spans="1:14" x14ac:dyDescent="0.2">
      <c r="A1651">
        <v>1953</v>
      </c>
      <c r="B1651">
        <v>7</v>
      </c>
      <c r="C1651">
        <v>24</v>
      </c>
      <c r="D1651">
        <v>32</v>
      </c>
      <c r="E1651">
        <v>97</v>
      </c>
      <c r="F1651">
        <v>115</v>
      </c>
      <c r="G1651">
        <v>147</v>
      </c>
      <c r="H1651">
        <v>152</v>
      </c>
      <c r="I1651">
        <v>199</v>
      </c>
      <c r="J1651">
        <v>241</v>
      </c>
      <c r="K1651">
        <v>218</v>
      </c>
      <c r="L1651">
        <v>133</v>
      </c>
      <c r="M1651">
        <v>132</v>
      </c>
      <c r="N1651">
        <v>95</v>
      </c>
    </row>
    <row r="1652" spans="1:14" x14ac:dyDescent="0.2">
      <c r="A1652">
        <v>1953</v>
      </c>
      <c r="B1652">
        <v>8</v>
      </c>
      <c r="C1652">
        <v>38</v>
      </c>
      <c r="D1652">
        <v>41</v>
      </c>
      <c r="E1652">
        <v>87</v>
      </c>
      <c r="F1652">
        <v>122</v>
      </c>
      <c r="G1652">
        <v>148</v>
      </c>
      <c r="H1652">
        <v>185</v>
      </c>
      <c r="I1652">
        <v>179</v>
      </c>
      <c r="J1652">
        <v>247</v>
      </c>
      <c r="K1652">
        <v>226</v>
      </c>
      <c r="L1652">
        <v>133</v>
      </c>
      <c r="M1652">
        <v>125</v>
      </c>
      <c r="N1652">
        <v>76</v>
      </c>
    </row>
    <row r="1653" spans="1:14" x14ac:dyDescent="0.2">
      <c r="A1653">
        <v>1953</v>
      </c>
      <c r="B1653">
        <v>9</v>
      </c>
      <c r="C1653">
        <v>61</v>
      </c>
      <c r="D1653">
        <v>54</v>
      </c>
      <c r="E1653">
        <v>123</v>
      </c>
      <c r="F1653">
        <v>106</v>
      </c>
      <c r="G1653">
        <v>175</v>
      </c>
      <c r="H1653">
        <v>215</v>
      </c>
      <c r="I1653">
        <v>174</v>
      </c>
      <c r="J1653">
        <v>239</v>
      </c>
      <c r="K1653">
        <v>185</v>
      </c>
      <c r="L1653">
        <v>153</v>
      </c>
      <c r="M1653">
        <v>109</v>
      </c>
      <c r="N1653">
        <v>74</v>
      </c>
    </row>
    <row r="1654" spans="1:14" x14ac:dyDescent="0.2">
      <c r="A1654">
        <v>1953</v>
      </c>
      <c r="B1654">
        <v>10</v>
      </c>
      <c r="C1654">
        <v>70</v>
      </c>
      <c r="D1654">
        <v>39</v>
      </c>
      <c r="E1654">
        <v>99</v>
      </c>
      <c r="F1654">
        <v>99</v>
      </c>
      <c r="G1654">
        <v>130</v>
      </c>
      <c r="H1654">
        <v>201</v>
      </c>
      <c r="I1654">
        <v>182</v>
      </c>
      <c r="J1654">
        <v>214</v>
      </c>
      <c r="K1654">
        <v>160</v>
      </c>
      <c r="L1654">
        <v>147</v>
      </c>
      <c r="M1654">
        <v>115</v>
      </c>
      <c r="N1654">
        <v>91</v>
      </c>
    </row>
    <row r="1655" spans="1:14" x14ac:dyDescent="0.2">
      <c r="A1655">
        <v>1953</v>
      </c>
      <c r="B1655">
        <v>11</v>
      </c>
      <c r="C1655">
        <v>76</v>
      </c>
      <c r="D1655">
        <v>24</v>
      </c>
      <c r="E1655">
        <v>103</v>
      </c>
      <c r="F1655">
        <v>129</v>
      </c>
      <c r="G1655">
        <v>167</v>
      </c>
      <c r="H1655">
        <v>196</v>
      </c>
      <c r="I1655">
        <v>183</v>
      </c>
      <c r="J1655">
        <v>253</v>
      </c>
      <c r="K1655">
        <v>178</v>
      </c>
      <c r="L1655">
        <v>160</v>
      </c>
      <c r="M1655">
        <v>114</v>
      </c>
      <c r="N1655">
        <v>99</v>
      </c>
    </row>
    <row r="1656" spans="1:14" x14ac:dyDescent="0.2">
      <c r="A1656">
        <v>1953</v>
      </c>
      <c r="B1656">
        <v>12</v>
      </c>
      <c r="C1656">
        <v>53</v>
      </c>
      <c r="D1656">
        <v>27</v>
      </c>
      <c r="E1656">
        <v>101</v>
      </c>
      <c r="F1656">
        <v>104</v>
      </c>
      <c r="G1656">
        <v>141</v>
      </c>
      <c r="H1656">
        <v>160</v>
      </c>
      <c r="I1656">
        <v>186</v>
      </c>
      <c r="J1656">
        <v>298</v>
      </c>
      <c r="K1656">
        <v>175</v>
      </c>
      <c r="L1656">
        <v>144</v>
      </c>
      <c r="M1656">
        <v>133</v>
      </c>
      <c r="N1656">
        <v>101</v>
      </c>
    </row>
    <row r="1657" spans="1:14" x14ac:dyDescent="0.2">
      <c r="A1657">
        <v>1953</v>
      </c>
      <c r="B1657">
        <v>13</v>
      </c>
      <c r="C1657">
        <v>35</v>
      </c>
      <c r="D1657">
        <v>37</v>
      </c>
      <c r="E1657">
        <v>99</v>
      </c>
      <c r="F1657">
        <v>103</v>
      </c>
      <c r="G1657">
        <v>162</v>
      </c>
      <c r="H1657">
        <v>182</v>
      </c>
      <c r="I1657">
        <v>177</v>
      </c>
      <c r="J1657">
        <v>217</v>
      </c>
      <c r="K1657">
        <v>172</v>
      </c>
      <c r="L1657">
        <v>121</v>
      </c>
      <c r="M1657">
        <v>123</v>
      </c>
      <c r="N1657">
        <v>108</v>
      </c>
    </row>
    <row r="1658" spans="1:14" x14ac:dyDescent="0.2">
      <c r="A1658">
        <v>1953</v>
      </c>
      <c r="B1658">
        <v>14</v>
      </c>
      <c r="C1658">
        <v>55</v>
      </c>
      <c r="D1658">
        <v>23</v>
      </c>
      <c r="E1658">
        <v>100</v>
      </c>
      <c r="F1658">
        <v>95</v>
      </c>
      <c r="G1658">
        <v>150</v>
      </c>
      <c r="H1658">
        <v>191</v>
      </c>
      <c r="I1658">
        <v>180</v>
      </c>
      <c r="J1658">
        <v>217</v>
      </c>
      <c r="K1658">
        <v>186</v>
      </c>
      <c r="L1658">
        <v>103</v>
      </c>
      <c r="M1658">
        <v>125</v>
      </c>
      <c r="N1658">
        <v>118</v>
      </c>
    </row>
    <row r="1659" spans="1:14" x14ac:dyDescent="0.2">
      <c r="A1659">
        <v>1953</v>
      </c>
      <c r="B1659">
        <v>15</v>
      </c>
      <c r="C1659">
        <v>79</v>
      </c>
      <c r="D1659">
        <v>15</v>
      </c>
      <c r="E1659">
        <v>96</v>
      </c>
      <c r="F1659">
        <v>101</v>
      </c>
      <c r="G1659">
        <v>163</v>
      </c>
      <c r="H1659">
        <v>167</v>
      </c>
      <c r="I1659">
        <v>181</v>
      </c>
      <c r="J1659">
        <v>191</v>
      </c>
      <c r="K1659">
        <v>174</v>
      </c>
      <c r="L1659">
        <v>100</v>
      </c>
      <c r="M1659">
        <v>137</v>
      </c>
      <c r="N1659">
        <v>73</v>
      </c>
    </row>
    <row r="1660" spans="1:14" x14ac:dyDescent="0.2">
      <c r="A1660">
        <v>1953</v>
      </c>
      <c r="B1660">
        <v>16</v>
      </c>
      <c r="C1660">
        <v>81</v>
      </c>
      <c r="D1660">
        <v>60</v>
      </c>
      <c r="E1660">
        <v>118</v>
      </c>
      <c r="F1660">
        <v>114</v>
      </c>
      <c r="G1660">
        <v>168</v>
      </c>
      <c r="H1660">
        <v>156</v>
      </c>
      <c r="I1660">
        <v>191</v>
      </c>
      <c r="J1660">
        <v>196</v>
      </c>
      <c r="K1660">
        <v>186</v>
      </c>
      <c r="L1660">
        <v>125</v>
      </c>
      <c r="M1660">
        <v>129</v>
      </c>
      <c r="N1660">
        <v>92</v>
      </c>
    </row>
    <row r="1661" spans="1:14" x14ac:dyDescent="0.2">
      <c r="A1661">
        <v>1953</v>
      </c>
      <c r="B1661">
        <v>17</v>
      </c>
      <c r="C1661">
        <v>72</v>
      </c>
      <c r="D1661">
        <v>91</v>
      </c>
      <c r="E1661">
        <v>129</v>
      </c>
      <c r="F1661">
        <v>115</v>
      </c>
      <c r="G1661">
        <v>163</v>
      </c>
      <c r="H1661">
        <v>156</v>
      </c>
      <c r="I1661">
        <v>190</v>
      </c>
      <c r="J1661">
        <v>200</v>
      </c>
      <c r="K1661">
        <v>163</v>
      </c>
      <c r="L1661">
        <v>138</v>
      </c>
      <c r="M1661">
        <v>93</v>
      </c>
      <c r="N1661">
        <v>87</v>
      </c>
    </row>
    <row r="1662" spans="1:14" x14ac:dyDescent="0.2">
      <c r="A1662">
        <v>1953</v>
      </c>
      <c r="B1662">
        <v>18</v>
      </c>
      <c r="C1662">
        <v>60</v>
      </c>
      <c r="D1662">
        <v>98</v>
      </c>
      <c r="E1662">
        <v>68</v>
      </c>
      <c r="F1662">
        <v>125</v>
      </c>
      <c r="G1662">
        <v>163</v>
      </c>
      <c r="H1662">
        <v>178</v>
      </c>
      <c r="I1662">
        <v>188</v>
      </c>
      <c r="J1662">
        <v>195</v>
      </c>
      <c r="K1662">
        <v>177</v>
      </c>
      <c r="L1662">
        <v>129</v>
      </c>
      <c r="M1662">
        <v>101</v>
      </c>
      <c r="N1662">
        <v>78</v>
      </c>
    </row>
    <row r="1663" spans="1:14" x14ac:dyDescent="0.2">
      <c r="A1663">
        <v>1953</v>
      </c>
      <c r="B1663">
        <v>19</v>
      </c>
      <c r="C1663">
        <v>22</v>
      </c>
      <c r="D1663">
        <v>91</v>
      </c>
      <c r="E1663">
        <v>71</v>
      </c>
      <c r="F1663">
        <v>123</v>
      </c>
      <c r="G1663">
        <v>139</v>
      </c>
      <c r="H1663">
        <v>174</v>
      </c>
      <c r="I1663">
        <v>193</v>
      </c>
      <c r="J1663">
        <v>190</v>
      </c>
      <c r="K1663">
        <v>164</v>
      </c>
      <c r="L1663">
        <v>134</v>
      </c>
      <c r="M1663">
        <v>123</v>
      </c>
      <c r="N1663">
        <v>80</v>
      </c>
    </row>
    <row r="1664" spans="1:14" x14ac:dyDescent="0.2">
      <c r="A1664">
        <v>1953</v>
      </c>
      <c r="B1664">
        <v>20</v>
      </c>
      <c r="C1664">
        <v>54</v>
      </c>
      <c r="D1664">
        <v>108</v>
      </c>
      <c r="E1664">
        <v>116</v>
      </c>
      <c r="F1664">
        <v>129</v>
      </c>
      <c r="G1664">
        <v>180</v>
      </c>
      <c r="H1664">
        <v>190</v>
      </c>
      <c r="I1664">
        <v>211</v>
      </c>
      <c r="J1664">
        <v>198</v>
      </c>
      <c r="K1664">
        <v>177</v>
      </c>
      <c r="L1664">
        <v>127</v>
      </c>
      <c r="M1664">
        <v>99</v>
      </c>
      <c r="N1664">
        <v>57</v>
      </c>
    </row>
    <row r="1665" spans="1:14" x14ac:dyDescent="0.2">
      <c r="A1665">
        <v>1953</v>
      </c>
      <c r="B1665">
        <v>21</v>
      </c>
      <c r="C1665">
        <v>52</v>
      </c>
      <c r="D1665">
        <v>122</v>
      </c>
      <c r="E1665">
        <v>120</v>
      </c>
      <c r="F1665">
        <v>167</v>
      </c>
      <c r="G1665">
        <v>191</v>
      </c>
      <c r="H1665">
        <v>179</v>
      </c>
      <c r="I1665">
        <v>204</v>
      </c>
      <c r="J1665">
        <v>182</v>
      </c>
      <c r="K1665">
        <v>153</v>
      </c>
      <c r="L1665">
        <v>123</v>
      </c>
      <c r="M1665">
        <v>81</v>
      </c>
      <c r="N1665">
        <v>99</v>
      </c>
    </row>
    <row r="1666" spans="1:14" x14ac:dyDescent="0.2">
      <c r="A1666">
        <v>1953</v>
      </c>
      <c r="B1666">
        <v>22</v>
      </c>
      <c r="C1666">
        <v>56</v>
      </c>
      <c r="D1666">
        <v>128</v>
      </c>
      <c r="E1666">
        <v>133</v>
      </c>
      <c r="F1666">
        <v>179</v>
      </c>
      <c r="G1666">
        <v>173</v>
      </c>
      <c r="H1666">
        <v>210</v>
      </c>
      <c r="I1666">
        <v>179</v>
      </c>
      <c r="J1666">
        <v>173</v>
      </c>
      <c r="K1666">
        <v>153</v>
      </c>
      <c r="L1666">
        <v>127</v>
      </c>
      <c r="M1666">
        <v>83</v>
      </c>
      <c r="N1666">
        <v>108</v>
      </c>
    </row>
    <row r="1667" spans="1:14" x14ac:dyDescent="0.2">
      <c r="A1667">
        <v>1953</v>
      </c>
      <c r="B1667">
        <v>23</v>
      </c>
      <c r="C1667">
        <v>41</v>
      </c>
      <c r="D1667">
        <v>104</v>
      </c>
      <c r="E1667">
        <v>170</v>
      </c>
      <c r="F1667">
        <v>175</v>
      </c>
      <c r="G1667">
        <v>194</v>
      </c>
      <c r="H1667">
        <v>204</v>
      </c>
      <c r="I1667">
        <v>189</v>
      </c>
      <c r="J1667">
        <v>177</v>
      </c>
      <c r="K1667">
        <v>153</v>
      </c>
      <c r="L1667">
        <v>153</v>
      </c>
      <c r="M1667">
        <v>90</v>
      </c>
      <c r="N1667">
        <v>96</v>
      </c>
    </row>
    <row r="1668" spans="1:14" x14ac:dyDescent="0.2">
      <c r="A1668">
        <v>1953</v>
      </c>
      <c r="B1668">
        <v>24</v>
      </c>
      <c r="C1668">
        <v>36</v>
      </c>
      <c r="D1668">
        <v>121</v>
      </c>
      <c r="E1668">
        <v>171</v>
      </c>
      <c r="F1668">
        <v>140</v>
      </c>
      <c r="G1668">
        <v>245</v>
      </c>
      <c r="H1668">
        <v>230</v>
      </c>
      <c r="I1668">
        <v>204</v>
      </c>
      <c r="J1668">
        <v>191</v>
      </c>
      <c r="K1668">
        <v>160</v>
      </c>
      <c r="L1668">
        <v>144</v>
      </c>
      <c r="M1668">
        <v>100</v>
      </c>
      <c r="N1668">
        <v>78</v>
      </c>
    </row>
    <row r="1669" spans="1:14" x14ac:dyDescent="0.2">
      <c r="A1669">
        <v>1953</v>
      </c>
      <c r="B1669">
        <v>25</v>
      </c>
      <c r="C1669">
        <v>56</v>
      </c>
      <c r="D1669">
        <v>131</v>
      </c>
      <c r="E1669">
        <v>191</v>
      </c>
      <c r="F1669">
        <v>108</v>
      </c>
      <c r="G1669">
        <v>277</v>
      </c>
      <c r="H1669">
        <v>262</v>
      </c>
      <c r="I1669">
        <v>197</v>
      </c>
      <c r="J1669">
        <v>188</v>
      </c>
      <c r="K1669">
        <v>177</v>
      </c>
      <c r="L1669">
        <v>142</v>
      </c>
      <c r="M1669">
        <v>106</v>
      </c>
      <c r="N1669">
        <v>74</v>
      </c>
    </row>
    <row r="1670" spans="1:14" x14ac:dyDescent="0.2">
      <c r="A1670">
        <v>1953</v>
      </c>
      <c r="B1670">
        <v>26</v>
      </c>
      <c r="C1670">
        <v>89</v>
      </c>
      <c r="D1670">
        <v>129</v>
      </c>
      <c r="E1670">
        <v>130</v>
      </c>
      <c r="F1670">
        <v>114</v>
      </c>
      <c r="G1670">
        <v>195</v>
      </c>
      <c r="H1670">
        <v>250</v>
      </c>
      <c r="I1670">
        <v>185</v>
      </c>
      <c r="J1670">
        <v>180</v>
      </c>
      <c r="K1670">
        <v>183</v>
      </c>
      <c r="L1670">
        <v>136</v>
      </c>
      <c r="M1670">
        <v>115</v>
      </c>
      <c r="N1670">
        <v>113</v>
      </c>
    </row>
    <row r="1671" spans="1:14" x14ac:dyDescent="0.2">
      <c r="A1671">
        <v>1953</v>
      </c>
      <c r="B1671">
        <v>27</v>
      </c>
      <c r="C1671">
        <v>100</v>
      </c>
      <c r="D1671">
        <v>144</v>
      </c>
      <c r="E1671">
        <v>99</v>
      </c>
      <c r="F1671">
        <v>87</v>
      </c>
      <c r="G1671">
        <v>169</v>
      </c>
      <c r="H1671">
        <v>226</v>
      </c>
      <c r="I1671">
        <v>176</v>
      </c>
      <c r="J1671">
        <v>199</v>
      </c>
      <c r="K1671">
        <v>172</v>
      </c>
      <c r="L1671">
        <v>109</v>
      </c>
      <c r="M1671">
        <v>125</v>
      </c>
      <c r="N1671">
        <v>78</v>
      </c>
    </row>
    <row r="1672" spans="1:14" x14ac:dyDescent="0.2">
      <c r="A1672">
        <v>1953</v>
      </c>
      <c r="B1672">
        <v>28</v>
      </c>
      <c r="C1672">
        <v>107</v>
      </c>
      <c r="D1672">
        <v>107</v>
      </c>
      <c r="E1672">
        <v>125</v>
      </c>
      <c r="F1672">
        <v>93</v>
      </c>
      <c r="G1672">
        <v>173</v>
      </c>
      <c r="H1672">
        <v>205</v>
      </c>
      <c r="I1672">
        <v>194</v>
      </c>
      <c r="J1672">
        <v>183</v>
      </c>
      <c r="K1672">
        <v>146</v>
      </c>
      <c r="L1672">
        <v>112</v>
      </c>
      <c r="M1672">
        <v>125</v>
      </c>
      <c r="N1672">
        <v>79</v>
      </c>
    </row>
    <row r="1673" spans="1:14" x14ac:dyDescent="0.2">
      <c r="A1673">
        <v>1953</v>
      </c>
      <c r="B1673">
        <v>29</v>
      </c>
      <c r="C1673">
        <v>119</v>
      </c>
      <c r="E1673">
        <v>119</v>
      </c>
      <c r="F1673">
        <v>114</v>
      </c>
      <c r="G1673">
        <v>166</v>
      </c>
      <c r="H1673">
        <v>238</v>
      </c>
      <c r="I1673">
        <v>188</v>
      </c>
      <c r="J1673">
        <v>181</v>
      </c>
      <c r="K1673">
        <v>155</v>
      </c>
      <c r="L1673">
        <v>114</v>
      </c>
      <c r="M1673">
        <v>121</v>
      </c>
      <c r="N1673">
        <v>74</v>
      </c>
    </row>
    <row r="1674" spans="1:14" x14ac:dyDescent="0.2">
      <c r="A1674">
        <v>1953</v>
      </c>
      <c r="B1674">
        <v>30</v>
      </c>
      <c r="C1674">
        <v>99</v>
      </c>
      <c r="E1674">
        <v>95</v>
      </c>
      <c r="F1674">
        <v>109</v>
      </c>
      <c r="G1674">
        <v>163</v>
      </c>
      <c r="H1674">
        <v>224</v>
      </c>
      <c r="I1674">
        <v>188</v>
      </c>
      <c r="J1674">
        <v>189</v>
      </c>
      <c r="K1674">
        <v>164</v>
      </c>
      <c r="L1674">
        <v>113</v>
      </c>
      <c r="M1674">
        <v>113</v>
      </c>
      <c r="N1674">
        <v>76</v>
      </c>
    </row>
    <row r="1675" spans="1:14" x14ac:dyDescent="0.2">
      <c r="A1675">
        <v>1953</v>
      </c>
      <c r="B1675">
        <v>31</v>
      </c>
      <c r="C1675">
        <v>50</v>
      </c>
      <c r="E1675">
        <v>96</v>
      </c>
      <c r="G1675">
        <v>149</v>
      </c>
      <c r="I1675">
        <v>178</v>
      </c>
      <c r="J1675">
        <v>202</v>
      </c>
      <c r="L1675">
        <v>111</v>
      </c>
      <c r="N1675">
        <v>50</v>
      </c>
    </row>
    <row r="1676" spans="1:14" x14ac:dyDescent="0.2">
      <c r="A1676">
        <v>1954</v>
      </c>
      <c r="B1676">
        <v>1</v>
      </c>
      <c r="C1676">
        <v>48</v>
      </c>
      <c r="D1676">
        <v>-24</v>
      </c>
      <c r="E1676">
        <v>24</v>
      </c>
      <c r="F1676">
        <v>115</v>
      </c>
      <c r="G1676">
        <v>125</v>
      </c>
      <c r="H1676">
        <v>137</v>
      </c>
      <c r="I1676">
        <v>162</v>
      </c>
      <c r="J1676">
        <v>176</v>
      </c>
      <c r="K1676">
        <v>266</v>
      </c>
      <c r="L1676">
        <v>177</v>
      </c>
      <c r="M1676">
        <v>106</v>
      </c>
      <c r="N1676">
        <v>129</v>
      </c>
    </row>
    <row r="1677" spans="1:14" x14ac:dyDescent="0.2">
      <c r="A1677">
        <v>1954</v>
      </c>
      <c r="B1677">
        <v>2</v>
      </c>
      <c r="C1677">
        <v>80</v>
      </c>
      <c r="D1677">
        <v>-10</v>
      </c>
      <c r="E1677">
        <v>34</v>
      </c>
      <c r="F1677">
        <v>125</v>
      </c>
      <c r="G1677">
        <v>91</v>
      </c>
      <c r="H1677">
        <v>159</v>
      </c>
      <c r="I1677">
        <v>162</v>
      </c>
      <c r="J1677">
        <v>189</v>
      </c>
      <c r="K1677">
        <v>200</v>
      </c>
      <c r="L1677">
        <v>190</v>
      </c>
      <c r="M1677">
        <v>101</v>
      </c>
      <c r="N1677">
        <v>142</v>
      </c>
    </row>
    <row r="1678" spans="1:14" x14ac:dyDescent="0.2">
      <c r="A1678">
        <v>1954</v>
      </c>
      <c r="B1678">
        <v>3</v>
      </c>
      <c r="C1678">
        <v>49</v>
      </c>
      <c r="D1678">
        <v>3</v>
      </c>
      <c r="E1678">
        <v>73</v>
      </c>
      <c r="F1678">
        <v>147</v>
      </c>
      <c r="G1678">
        <v>97</v>
      </c>
      <c r="H1678">
        <v>182</v>
      </c>
      <c r="I1678">
        <v>170</v>
      </c>
      <c r="J1678">
        <v>199</v>
      </c>
      <c r="K1678">
        <v>193</v>
      </c>
      <c r="L1678">
        <v>190</v>
      </c>
      <c r="M1678">
        <v>115</v>
      </c>
      <c r="N1678">
        <v>127</v>
      </c>
    </row>
    <row r="1679" spans="1:14" x14ac:dyDescent="0.2">
      <c r="A1679">
        <v>1954</v>
      </c>
      <c r="B1679">
        <v>4</v>
      </c>
      <c r="C1679">
        <v>56</v>
      </c>
      <c r="D1679">
        <v>1</v>
      </c>
      <c r="E1679">
        <v>60</v>
      </c>
      <c r="F1679">
        <v>122</v>
      </c>
      <c r="G1679">
        <v>124</v>
      </c>
      <c r="H1679">
        <v>211</v>
      </c>
      <c r="I1679">
        <v>153</v>
      </c>
      <c r="J1679">
        <v>219</v>
      </c>
      <c r="K1679">
        <v>173</v>
      </c>
      <c r="L1679">
        <v>156</v>
      </c>
      <c r="M1679">
        <v>114</v>
      </c>
      <c r="N1679">
        <v>117</v>
      </c>
    </row>
    <row r="1680" spans="1:14" x14ac:dyDescent="0.2">
      <c r="A1680">
        <v>1954</v>
      </c>
      <c r="B1680">
        <v>5</v>
      </c>
      <c r="C1680">
        <v>34</v>
      </c>
      <c r="D1680">
        <v>9</v>
      </c>
      <c r="E1680">
        <v>65</v>
      </c>
      <c r="F1680">
        <v>83</v>
      </c>
      <c r="G1680">
        <v>113</v>
      </c>
      <c r="H1680">
        <v>193</v>
      </c>
      <c r="I1680">
        <v>145</v>
      </c>
      <c r="J1680">
        <v>198</v>
      </c>
      <c r="K1680">
        <v>184</v>
      </c>
      <c r="L1680">
        <v>168</v>
      </c>
      <c r="M1680">
        <v>101</v>
      </c>
      <c r="N1680">
        <v>80</v>
      </c>
    </row>
    <row r="1681" spans="1:14" x14ac:dyDescent="0.2">
      <c r="A1681">
        <v>1954</v>
      </c>
      <c r="B1681">
        <v>6</v>
      </c>
      <c r="C1681">
        <v>23</v>
      </c>
      <c r="D1681">
        <v>25</v>
      </c>
      <c r="E1681">
        <v>85</v>
      </c>
      <c r="F1681">
        <v>93</v>
      </c>
      <c r="G1681">
        <v>114</v>
      </c>
      <c r="H1681">
        <v>135</v>
      </c>
      <c r="I1681">
        <v>169</v>
      </c>
      <c r="J1681">
        <v>191</v>
      </c>
      <c r="K1681">
        <v>188</v>
      </c>
      <c r="L1681">
        <v>146</v>
      </c>
      <c r="M1681">
        <v>97</v>
      </c>
      <c r="N1681">
        <v>71</v>
      </c>
    </row>
    <row r="1682" spans="1:14" x14ac:dyDescent="0.2">
      <c r="A1682">
        <v>1954</v>
      </c>
      <c r="B1682">
        <v>7</v>
      </c>
      <c r="C1682">
        <v>10</v>
      </c>
      <c r="D1682">
        <v>42</v>
      </c>
      <c r="E1682">
        <v>93</v>
      </c>
      <c r="F1682">
        <v>109</v>
      </c>
      <c r="G1682">
        <v>126</v>
      </c>
      <c r="H1682">
        <v>159</v>
      </c>
      <c r="I1682">
        <v>179</v>
      </c>
      <c r="J1682">
        <v>185</v>
      </c>
      <c r="K1682">
        <v>185</v>
      </c>
      <c r="L1682">
        <v>127</v>
      </c>
      <c r="M1682">
        <v>91</v>
      </c>
      <c r="N1682">
        <v>36</v>
      </c>
    </row>
    <row r="1683" spans="1:14" x14ac:dyDescent="0.2">
      <c r="A1683">
        <v>1954</v>
      </c>
      <c r="B1683">
        <v>8</v>
      </c>
      <c r="C1683">
        <v>59</v>
      </c>
      <c r="D1683">
        <v>46</v>
      </c>
      <c r="E1683">
        <v>97</v>
      </c>
      <c r="F1683">
        <v>123</v>
      </c>
      <c r="G1683">
        <v>167</v>
      </c>
      <c r="H1683">
        <v>177</v>
      </c>
      <c r="I1683">
        <v>173</v>
      </c>
      <c r="J1683">
        <v>187</v>
      </c>
      <c r="K1683">
        <v>182</v>
      </c>
      <c r="L1683">
        <v>124</v>
      </c>
      <c r="M1683">
        <v>98</v>
      </c>
      <c r="N1683">
        <v>62</v>
      </c>
    </row>
    <row r="1684" spans="1:14" x14ac:dyDescent="0.2">
      <c r="A1684">
        <v>1954</v>
      </c>
      <c r="B1684">
        <v>9</v>
      </c>
      <c r="C1684">
        <v>76</v>
      </c>
      <c r="D1684">
        <v>47</v>
      </c>
      <c r="E1684">
        <v>87</v>
      </c>
      <c r="F1684">
        <v>137</v>
      </c>
      <c r="G1684">
        <v>185</v>
      </c>
      <c r="H1684">
        <v>157</v>
      </c>
      <c r="I1684">
        <v>205</v>
      </c>
      <c r="J1684">
        <v>154</v>
      </c>
      <c r="K1684">
        <v>178</v>
      </c>
      <c r="L1684">
        <v>161</v>
      </c>
      <c r="M1684">
        <v>83</v>
      </c>
      <c r="N1684">
        <v>62</v>
      </c>
    </row>
    <row r="1685" spans="1:14" x14ac:dyDescent="0.2">
      <c r="A1685">
        <v>1954</v>
      </c>
      <c r="B1685">
        <v>10</v>
      </c>
      <c r="C1685">
        <v>78</v>
      </c>
      <c r="D1685">
        <v>79</v>
      </c>
      <c r="E1685">
        <v>116</v>
      </c>
      <c r="F1685">
        <v>140</v>
      </c>
      <c r="G1685">
        <v>228</v>
      </c>
      <c r="H1685">
        <v>155</v>
      </c>
      <c r="I1685">
        <v>184</v>
      </c>
      <c r="J1685">
        <v>175</v>
      </c>
      <c r="K1685">
        <v>163</v>
      </c>
      <c r="L1685">
        <v>138</v>
      </c>
      <c r="M1685">
        <v>103</v>
      </c>
      <c r="N1685">
        <v>54</v>
      </c>
    </row>
    <row r="1686" spans="1:14" x14ac:dyDescent="0.2">
      <c r="A1686">
        <v>1954</v>
      </c>
      <c r="B1686">
        <v>11</v>
      </c>
      <c r="C1686">
        <v>79</v>
      </c>
      <c r="D1686">
        <v>40</v>
      </c>
      <c r="E1686">
        <v>150</v>
      </c>
      <c r="F1686">
        <v>146</v>
      </c>
      <c r="G1686">
        <v>219</v>
      </c>
      <c r="H1686">
        <v>158</v>
      </c>
      <c r="I1686">
        <v>199</v>
      </c>
      <c r="J1686">
        <v>174</v>
      </c>
      <c r="K1686">
        <v>169</v>
      </c>
      <c r="L1686">
        <v>143</v>
      </c>
      <c r="M1686">
        <v>142</v>
      </c>
      <c r="N1686">
        <v>55</v>
      </c>
    </row>
    <row r="1687" spans="1:14" x14ac:dyDescent="0.2">
      <c r="A1687">
        <v>1954</v>
      </c>
      <c r="B1687">
        <v>12</v>
      </c>
      <c r="C1687">
        <v>82</v>
      </c>
      <c r="D1687">
        <v>71</v>
      </c>
      <c r="E1687">
        <v>134</v>
      </c>
      <c r="F1687">
        <v>123</v>
      </c>
      <c r="G1687">
        <v>238</v>
      </c>
      <c r="H1687">
        <v>145</v>
      </c>
      <c r="I1687">
        <v>195</v>
      </c>
      <c r="J1687">
        <v>181</v>
      </c>
      <c r="K1687">
        <v>165</v>
      </c>
      <c r="L1687">
        <v>157</v>
      </c>
      <c r="M1687">
        <v>111</v>
      </c>
      <c r="N1687">
        <v>67</v>
      </c>
    </row>
    <row r="1688" spans="1:14" x14ac:dyDescent="0.2">
      <c r="A1688">
        <v>1954</v>
      </c>
      <c r="B1688">
        <v>13</v>
      </c>
      <c r="C1688">
        <v>77</v>
      </c>
      <c r="D1688">
        <v>94</v>
      </c>
      <c r="E1688">
        <v>41</v>
      </c>
      <c r="F1688">
        <v>116</v>
      </c>
      <c r="G1688">
        <v>187</v>
      </c>
      <c r="H1688">
        <v>150</v>
      </c>
      <c r="I1688">
        <v>199</v>
      </c>
      <c r="J1688">
        <v>189</v>
      </c>
      <c r="K1688">
        <v>160</v>
      </c>
      <c r="L1688">
        <v>163</v>
      </c>
      <c r="M1688">
        <v>108</v>
      </c>
      <c r="N1688">
        <v>91</v>
      </c>
    </row>
    <row r="1689" spans="1:14" x14ac:dyDescent="0.2">
      <c r="A1689">
        <v>1954</v>
      </c>
      <c r="B1689">
        <v>14</v>
      </c>
      <c r="C1689">
        <v>126</v>
      </c>
      <c r="D1689">
        <v>77</v>
      </c>
      <c r="E1689">
        <v>42</v>
      </c>
      <c r="F1689">
        <v>127</v>
      </c>
      <c r="G1689">
        <v>149</v>
      </c>
      <c r="H1689">
        <v>170</v>
      </c>
      <c r="I1689">
        <v>187</v>
      </c>
      <c r="J1689">
        <v>197</v>
      </c>
      <c r="K1689">
        <v>157</v>
      </c>
      <c r="L1689">
        <v>153</v>
      </c>
      <c r="M1689">
        <v>104</v>
      </c>
      <c r="N1689">
        <v>122</v>
      </c>
    </row>
    <row r="1690" spans="1:14" x14ac:dyDescent="0.2">
      <c r="A1690">
        <v>1954</v>
      </c>
      <c r="B1690">
        <v>15</v>
      </c>
      <c r="C1690">
        <v>131</v>
      </c>
      <c r="D1690">
        <v>55</v>
      </c>
      <c r="E1690">
        <v>31</v>
      </c>
      <c r="F1690">
        <v>145</v>
      </c>
      <c r="G1690">
        <v>125</v>
      </c>
      <c r="H1690">
        <v>166</v>
      </c>
      <c r="I1690">
        <v>166</v>
      </c>
      <c r="J1690">
        <v>187</v>
      </c>
      <c r="K1690">
        <v>164</v>
      </c>
      <c r="L1690">
        <v>170</v>
      </c>
      <c r="M1690">
        <v>86</v>
      </c>
      <c r="N1690">
        <v>103</v>
      </c>
    </row>
    <row r="1691" spans="1:14" x14ac:dyDescent="0.2">
      <c r="A1691">
        <v>1954</v>
      </c>
      <c r="B1691">
        <v>16</v>
      </c>
      <c r="C1691">
        <v>86</v>
      </c>
      <c r="D1691">
        <v>49</v>
      </c>
      <c r="E1691">
        <v>48</v>
      </c>
      <c r="F1691">
        <v>131</v>
      </c>
      <c r="G1691">
        <v>120</v>
      </c>
      <c r="H1691">
        <v>186</v>
      </c>
      <c r="I1691">
        <v>175</v>
      </c>
      <c r="J1691">
        <v>174</v>
      </c>
      <c r="K1691">
        <v>167</v>
      </c>
      <c r="L1691">
        <v>163</v>
      </c>
      <c r="M1691">
        <v>95</v>
      </c>
      <c r="N1691">
        <v>109</v>
      </c>
    </row>
    <row r="1692" spans="1:14" x14ac:dyDescent="0.2">
      <c r="A1692">
        <v>1954</v>
      </c>
      <c r="B1692">
        <v>17</v>
      </c>
      <c r="C1692">
        <v>78</v>
      </c>
      <c r="D1692">
        <v>65</v>
      </c>
      <c r="E1692">
        <v>73</v>
      </c>
      <c r="F1692">
        <v>125</v>
      </c>
      <c r="G1692">
        <v>129</v>
      </c>
      <c r="H1692">
        <v>191</v>
      </c>
      <c r="I1692">
        <v>166</v>
      </c>
      <c r="J1692">
        <v>169</v>
      </c>
      <c r="K1692">
        <v>157</v>
      </c>
      <c r="L1692">
        <v>183</v>
      </c>
      <c r="M1692">
        <v>61</v>
      </c>
      <c r="N1692">
        <v>87</v>
      </c>
    </row>
    <row r="1693" spans="1:14" x14ac:dyDescent="0.2">
      <c r="A1693">
        <v>1954</v>
      </c>
      <c r="B1693">
        <v>18</v>
      </c>
      <c r="C1693">
        <v>81</v>
      </c>
      <c r="D1693">
        <v>62</v>
      </c>
      <c r="E1693">
        <v>70</v>
      </c>
      <c r="F1693">
        <v>132</v>
      </c>
      <c r="G1693">
        <v>129</v>
      </c>
      <c r="H1693">
        <v>182</v>
      </c>
      <c r="I1693">
        <v>179</v>
      </c>
      <c r="J1693">
        <v>169</v>
      </c>
      <c r="K1693">
        <v>159</v>
      </c>
      <c r="L1693">
        <v>176</v>
      </c>
      <c r="M1693">
        <v>71</v>
      </c>
      <c r="N1693">
        <v>98</v>
      </c>
    </row>
    <row r="1694" spans="1:14" x14ac:dyDescent="0.2">
      <c r="A1694">
        <v>1954</v>
      </c>
      <c r="B1694">
        <v>19</v>
      </c>
      <c r="C1694">
        <v>111</v>
      </c>
      <c r="D1694">
        <v>50</v>
      </c>
      <c r="E1694">
        <v>98</v>
      </c>
      <c r="F1694">
        <v>129</v>
      </c>
      <c r="G1694">
        <v>159</v>
      </c>
      <c r="H1694">
        <v>188</v>
      </c>
      <c r="I1694">
        <v>198</v>
      </c>
      <c r="J1694">
        <v>145</v>
      </c>
      <c r="K1694">
        <v>168</v>
      </c>
      <c r="L1694">
        <v>147</v>
      </c>
      <c r="M1694">
        <v>96</v>
      </c>
      <c r="N1694">
        <v>108</v>
      </c>
    </row>
    <row r="1695" spans="1:14" x14ac:dyDescent="0.2">
      <c r="A1695">
        <v>1954</v>
      </c>
      <c r="B1695">
        <v>20</v>
      </c>
      <c r="C1695">
        <v>121</v>
      </c>
      <c r="D1695">
        <v>83</v>
      </c>
      <c r="E1695">
        <v>111</v>
      </c>
      <c r="F1695">
        <v>97</v>
      </c>
      <c r="G1695">
        <v>137</v>
      </c>
      <c r="H1695">
        <v>185</v>
      </c>
      <c r="I1695">
        <v>204</v>
      </c>
      <c r="J1695">
        <v>158</v>
      </c>
      <c r="K1695">
        <v>152</v>
      </c>
      <c r="L1695">
        <v>134</v>
      </c>
      <c r="M1695">
        <v>93</v>
      </c>
      <c r="N1695">
        <v>93</v>
      </c>
    </row>
    <row r="1696" spans="1:14" x14ac:dyDescent="0.2">
      <c r="A1696">
        <v>1954</v>
      </c>
      <c r="B1696">
        <v>21</v>
      </c>
      <c r="C1696">
        <v>97</v>
      </c>
      <c r="D1696">
        <v>91</v>
      </c>
      <c r="E1696">
        <v>123</v>
      </c>
      <c r="F1696">
        <v>127</v>
      </c>
      <c r="G1696">
        <v>133</v>
      </c>
      <c r="H1696">
        <v>160</v>
      </c>
      <c r="I1696">
        <v>178</v>
      </c>
      <c r="J1696">
        <v>177</v>
      </c>
      <c r="K1696">
        <v>139</v>
      </c>
      <c r="L1696">
        <v>137</v>
      </c>
      <c r="M1696">
        <v>92</v>
      </c>
      <c r="N1696">
        <v>107</v>
      </c>
    </row>
    <row r="1697" spans="1:14" x14ac:dyDescent="0.2">
      <c r="A1697">
        <v>1954</v>
      </c>
      <c r="B1697">
        <v>22</v>
      </c>
      <c r="C1697">
        <v>62</v>
      </c>
      <c r="D1697">
        <v>113</v>
      </c>
      <c r="E1697">
        <v>137</v>
      </c>
      <c r="F1697">
        <v>116</v>
      </c>
      <c r="G1697">
        <v>99</v>
      </c>
      <c r="H1697">
        <v>197</v>
      </c>
      <c r="I1697">
        <v>161</v>
      </c>
      <c r="J1697">
        <v>180</v>
      </c>
      <c r="K1697">
        <v>149</v>
      </c>
      <c r="L1697">
        <v>128</v>
      </c>
      <c r="M1697">
        <v>110</v>
      </c>
      <c r="N1697">
        <v>110</v>
      </c>
    </row>
    <row r="1698" spans="1:14" x14ac:dyDescent="0.2">
      <c r="A1698">
        <v>1954</v>
      </c>
      <c r="B1698">
        <v>23</v>
      </c>
      <c r="C1698">
        <v>41</v>
      </c>
      <c r="D1698">
        <v>101</v>
      </c>
      <c r="E1698">
        <v>123</v>
      </c>
      <c r="F1698">
        <v>103</v>
      </c>
      <c r="G1698">
        <v>130</v>
      </c>
      <c r="H1698">
        <v>183</v>
      </c>
      <c r="I1698">
        <v>179</v>
      </c>
      <c r="J1698">
        <v>163</v>
      </c>
      <c r="K1698">
        <v>154</v>
      </c>
      <c r="L1698">
        <v>136</v>
      </c>
      <c r="M1698">
        <v>87</v>
      </c>
      <c r="N1698">
        <v>85</v>
      </c>
    </row>
    <row r="1699" spans="1:14" x14ac:dyDescent="0.2">
      <c r="A1699">
        <v>1954</v>
      </c>
      <c r="B1699">
        <v>24</v>
      </c>
      <c r="C1699">
        <v>24</v>
      </c>
      <c r="D1699">
        <v>89</v>
      </c>
      <c r="E1699">
        <v>95</v>
      </c>
      <c r="F1699">
        <v>102</v>
      </c>
      <c r="G1699">
        <v>144</v>
      </c>
      <c r="H1699">
        <v>199</v>
      </c>
      <c r="I1699">
        <v>200</v>
      </c>
      <c r="J1699">
        <v>159</v>
      </c>
      <c r="K1699">
        <v>177</v>
      </c>
      <c r="L1699">
        <v>111</v>
      </c>
      <c r="M1699">
        <v>109</v>
      </c>
      <c r="N1699">
        <v>84</v>
      </c>
    </row>
    <row r="1700" spans="1:14" x14ac:dyDescent="0.2">
      <c r="A1700">
        <v>1954</v>
      </c>
      <c r="B1700">
        <v>25</v>
      </c>
      <c r="C1700">
        <v>19</v>
      </c>
      <c r="D1700">
        <v>73</v>
      </c>
      <c r="E1700">
        <v>101</v>
      </c>
      <c r="F1700">
        <v>114</v>
      </c>
      <c r="G1700">
        <v>165</v>
      </c>
      <c r="H1700">
        <v>159</v>
      </c>
      <c r="I1700">
        <v>175</v>
      </c>
      <c r="J1700">
        <v>176</v>
      </c>
      <c r="K1700">
        <v>139</v>
      </c>
      <c r="L1700">
        <v>98</v>
      </c>
      <c r="M1700">
        <v>107</v>
      </c>
      <c r="N1700">
        <v>113</v>
      </c>
    </row>
    <row r="1701" spans="1:14" x14ac:dyDescent="0.2">
      <c r="A1701">
        <v>1954</v>
      </c>
      <c r="B1701">
        <v>26</v>
      </c>
      <c r="C1701">
        <v>-1</v>
      </c>
      <c r="D1701">
        <v>73</v>
      </c>
      <c r="E1701">
        <v>107</v>
      </c>
      <c r="F1701">
        <v>136</v>
      </c>
      <c r="G1701">
        <v>200</v>
      </c>
      <c r="H1701">
        <v>171</v>
      </c>
      <c r="I1701">
        <v>182</v>
      </c>
      <c r="J1701">
        <v>202</v>
      </c>
      <c r="K1701">
        <v>158</v>
      </c>
      <c r="L1701">
        <v>146</v>
      </c>
      <c r="M1701">
        <v>108</v>
      </c>
      <c r="N1701">
        <v>108</v>
      </c>
    </row>
    <row r="1702" spans="1:14" x14ac:dyDescent="0.2">
      <c r="A1702">
        <v>1954</v>
      </c>
      <c r="B1702">
        <v>27</v>
      </c>
      <c r="C1702">
        <v>-8</v>
      </c>
      <c r="D1702">
        <v>66</v>
      </c>
      <c r="E1702">
        <v>121</v>
      </c>
      <c r="F1702">
        <v>113</v>
      </c>
      <c r="G1702">
        <v>223</v>
      </c>
      <c r="H1702">
        <v>156</v>
      </c>
      <c r="I1702">
        <v>164</v>
      </c>
      <c r="J1702">
        <v>204</v>
      </c>
      <c r="K1702">
        <v>130</v>
      </c>
      <c r="L1702">
        <v>172</v>
      </c>
      <c r="M1702">
        <v>112</v>
      </c>
      <c r="N1702">
        <v>116</v>
      </c>
    </row>
    <row r="1703" spans="1:14" x14ac:dyDescent="0.2">
      <c r="A1703">
        <v>1954</v>
      </c>
      <c r="B1703">
        <v>28</v>
      </c>
      <c r="C1703">
        <v>-11</v>
      </c>
      <c r="D1703">
        <v>48</v>
      </c>
      <c r="E1703">
        <v>123</v>
      </c>
      <c r="F1703">
        <v>117</v>
      </c>
      <c r="G1703">
        <v>178</v>
      </c>
      <c r="H1703">
        <v>157</v>
      </c>
      <c r="I1703">
        <v>157</v>
      </c>
      <c r="J1703">
        <v>189</v>
      </c>
      <c r="K1703">
        <v>117</v>
      </c>
      <c r="L1703">
        <v>159</v>
      </c>
      <c r="M1703">
        <v>100</v>
      </c>
      <c r="N1703">
        <v>113</v>
      </c>
    </row>
    <row r="1704" spans="1:14" x14ac:dyDescent="0.2">
      <c r="A1704">
        <v>1954</v>
      </c>
      <c r="B1704">
        <v>29</v>
      </c>
      <c r="C1704">
        <v>21</v>
      </c>
      <c r="E1704">
        <v>119</v>
      </c>
      <c r="F1704">
        <v>148</v>
      </c>
      <c r="G1704">
        <v>152</v>
      </c>
      <c r="H1704">
        <v>152</v>
      </c>
      <c r="I1704">
        <v>166</v>
      </c>
      <c r="J1704">
        <v>176</v>
      </c>
      <c r="K1704">
        <v>121</v>
      </c>
      <c r="L1704">
        <v>146</v>
      </c>
      <c r="M1704">
        <v>135</v>
      </c>
      <c r="N1704">
        <v>102</v>
      </c>
    </row>
    <row r="1705" spans="1:14" x14ac:dyDescent="0.2">
      <c r="A1705">
        <v>1954</v>
      </c>
      <c r="B1705">
        <v>30</v>
      </c>
      <c r="C1705">
        <v>8</v>
      </c>
      <c r="E1705">
        <v>123</v>
      </c>
      <c r="F1705">
        <v>141</v>
      </c>
      <c r="G1705">
        <v>176</v>
      </c>
      <c r="H1705">
        <v>159</v>
      </c>
      <c r="I1705">
        <v>158</v>
      </c>
      <c r="J1705">
        <v>189</v>
      </c>
      <c r="K1705">
        <v>157</v>
      </c>
      <c r="L1705">
        <v>118</v>
      </c>
      <c r="M1705">
        <v>94</v>
      </c>
      <c r="N1705">
        <v>78</v>
      </c>
    </row>
    <row r="1706" spans="1:14" x14ac:dyDescent="0.2">
      <c r="A1706">
        <v>1954</v>
      </c>
      <c r="B1706">
        <v>31</v>
      </c>
      <c r="C1706">
        <v>-19</v>
      </c>
      <c r="E1706">
        <v>110</v>
      </c>
      <c r="G1706">
        <v>187</v>
      </c>
      <c r="I1706">
        <v>166</v>
      </c>
      <c r="J1706">
        <v>230</v>
      </c>
      <c r="L1706">
        <v>114</v>
      </c>
      <c r="N1706">
        <v>71</v>
      </c>
    </row>
    <row r="1707" spans="1:14" x14ac:dyDescent="0.2">
      <c r="A1707">
        <v>1955</v>
      </c>
      <c r="B1707">
        <v>1</v>
      </c>
      <c r="C1707">
        <v>32</v>
      </c>
      <c r="D1707">
        <v>103</v>
      </c>
      <c r="E1707">
        <v>44</v>
      </c>
      <c r="F1707">
        <v>117</v>
      </c>
      <c r="G1707">
        <v>136</v>
      </c>
      <c r="H1707">
        <v>203</v>
      </c>
      <c r="I1707">
        <v>183</v>
      </c>
      <c r="J1707">
        <v>254</v>
      </c>
      <c r="K1707">
        <v>213</v>
      </c>
      <c r="L1707">
        <v>165</v>
      </c>
      <c r="M1707">
        <v>89</v>
      </c>
      <c r="N1707">
        <v>72</v>
      </c>
    </row>
    <row r="1708" spans="1:14" x14ac:dyDescent="0.2">
      <c r="A1708">
        <v>1955</v>
      </c>
      <c r="B1708">
        <v>2</v>
      </c>
      <c r="C1708">
        <v>34</v>
      </c>
      <c r="D1708">
        <v>86</v>
      </c>
      <c r="E1708">
        <v>54</v>
      </c>
      <c r="F1708">
        <v>112</v>
      </c>
      <c r="G1708">
        <v>125</v>
      </c>
      <c r="H1708">
        <v>180</v>
      </c>
      <c r="I1708">
        <v>168</v>
      </c>
      <c r="J1708">
        <v>255</v>
      </c>
      <c r="K1708">
        <v>225</v>
      </c>
      <c r="L1708">
        <v>158</v>
      </c>
      <c r="M1708">
        <v>108</v>
      </c>
      <c r="N1708">
        <v>106</v>
      </c>
    </row>
    <row r="1709" spans="1:14" x14ac:dyDescent="0.2">
      <c r="A1709">
        <v>1955</v>
      </c>
      <c r="B1709">
        <v>3</v>
      </c>
      <c r="C1709">
        <v>28</v>
      </c>
      <c r="D1709">
        <v>73</v>
      </c>
      <c r="E1709">
        <v>71</v>
      </c>
      <c r="F1709">
        <v>125</v>
      </c>
      <c r="G1709">
        <v>127</v>
      </c>
      <c r="H1709">
        <v>162</v>
      </c>
      <c r="I1709">
        <v>163</v>
      </c>
      <c r="J1709">
        <v>214</v>
      </c>
      <c r="K1709">
        <v>210</v>
      </c>
      <c r="L1709">
        <v>142</v>
      </c>
      <c r="M1709">
        <v>139</v>
      </c>
      <c r="N1709">
        <v>110</v>
      </c>
    </row>
    <row r="1710" spans="1:14" x14ac:dyDescent="0.2">
      <c r="A1710">
        <v>1955</v>
      </c>
      <c r="B1710">
        <v>4</v>
      </c>
      <c r="C1710">
        <v>13</v>
      </c>
      <c r="D1710">
        <v>75</v>
      </c>
      <c r="E1710">
        <v>68</v>
      </c>
      <c r="F1710">
        <v>127</v>
      </c>
      <c r="G1710">
        <v>138</v>
      </c>
      <c r="H1710">
        <v>166</v>
      </c>
      <c r="I1710">
        <v>187</v>
      </c>
      <c r="J1710">
        <v>225</v>
      </c>
      <c r="K1710">
        <v>207</v>
      </c>
      <c r="L1710">
        <v>151</v>
      </c>
      <c r="M1710">
        <v>157</v>
      </c>
      <c r="N1710">
        <v>85</v>
      </c>
    </row>
    <row r="1711" spans="1:14" x14ac:dyDescent="0.2">
      <c r="A1711">
        <v>1955</v>
      </c>
      <c r="B1711">
        <v>5</v>
      </c>
      <c r="C1711">
        <v>23</v>
      </c>
      <c r="D1711">
        <v>59</v>
      </c>
      <c r="E1711">
        <v>44</v>
      </c>
      <c r="F1711">
        <v>153</v>
      </c>
      <c r="G1711">
        <v>144</v>
      </c>
      <c r="H1711">
        <v>195</v>
      </c>
      <c r="I1711">
        <v>201</v>
      </c>
      <c r="J1711">
        <v>229</v>
      </c>
      <c r="K1711">
        <v>190</v>
      </c>
      <c r="L1711">
        <v>129</v>
      </c>
      <c r="M1711">
        <v>147</v>
      </c>
      <c r="N1711">
        <v>109</v>
      </c>
    </row>
    <row r="1712" spans="1:14" x14ac:dyDescent="0.2">
      <c r="A1712">
        <v>1955</v>
      </c>
      <c r="B1712">
        <v>6</v>
      </c>
      <c r="C1712">
        <v>25</v>
      </c>
      <c r="D1712">
        <v>56</v>
      </c>
      <c r="E1712">
        <v>30</v>
      </c>
      <c r="F1712">
        <v>125</v>
      </c>
      <c r="G1712">
        <v>123</v>
      </c>
      <c r="H1712">
        <v>227</v>
      </c>
      <c r="I1712">
        <v>216</v>
      </c>
      <c r="J1712">
        <v>200</v>
      </c>
      <c r="K1712">
        <v>197</v>
      </c>
      <c r="L1712">
        <v>130</v>
      </c>
      <c r="M1712">
        <v>142</v>
      </c>
      <c r="N1712">
        <v>114</v>
      </c>
    </row>
    <row r="1713" spans="1:14" x14ac:dyDescent="0.2">
      <c r="A1713">
        <v>1955</v>
      </c>
      <c r="B1713">
        <v>7</v>
      </c>
      <c r="C1713">
        <v>26</v>
      </c>
      <c r="D1713">
        <v>110</v>
      </c>
      <c r="E1713">
        <v>21</v>
      </c>
      <c r="F1713">
        <v>123</v>
      </c>
      <c r="G1713">
        <v>143</v>
      </c>
      <c r="H1713">
        <v>176</v>
      </c>
      <c r="I1713">
        <v>256</v>
      </c>
      <c r="J1713">
        <v>188</v>
      </c>
      <c r="K1713">
        <v>230</v>
      </c>
      <c r="L1713">
        <v>154</v>
      </c>
      <c r="M1713">
        <v>145</v>
      </c>
      <c r="N1713">
        <v>123</v>
      </c>
    </row>
    <row r="1714" spans="1:14" x14ac:dyDescent="0.2">
      <c r="A1714">
        <v>1955</v>
      </c>
      <c r="B1714">
        <v>8</v>
      </c>
      <c r="C1714">
        <v>27</v>
      </c>
      <c r="D1714">
        <v>95</v>
      </c>
      <c r="E1714">
        <v>37</v>
      </c>
      <c r="F1714">
        <v>131</v>
      </c>
      <c r="G1714">
        <v>146</v>
      </c>
      <c r="H1714">
        <v>156</v>
      </c>
      <c r="I1714">
        <v>253</v>
      </c>
      <c r="J1714">
        <v>200</v>
      </c>
      <c r="K1714">
        <v>219</v>
      </c>
      <c r="L1714">
        <v>192</v>
      </c>
      <c r="M1714">
        <v>141</v>
      </c>
      <c r="N1714">
        <v>73</v>
      </c>
    </row>
    <row r="1715" spans="1:14" x14ac:dyDescent="0.2">
      <c r="A1715">
        <v>1955</v>
      </c>
      <c r="B1715">
        <v>9</v>
      </c>
      <c r="C1715">
        <v>75</v>
      </c>
      <c r="D1715">
        <v>71</v>
      </c>
      <c r="E1715">
        <v>43</v>
      </c>
      <c r="F1715">
        <v>126</v>
      </c>
      <c r="G1715">
        <v>152</v>
      </c>
      <c r="H1715">
        <v>130</v>
      </c>
      <c r="I1715">
        <v>242</v>
      </c>
      <c r="J1715">
        <v>161</v>
      </c>
      <c r="K1715">
        <v>193</v>
      </c>
      <c r="L1715">
        <v>192</v>
      </c>
      <c r="M1715">
        <v>126</v>
      </c>
      <c r="N1715">
        <v>108</v>
      </c>
    </row>
    <row r="1716" spans="1:14" x14ac:dyDescent="0.2">
      <c r="A1716">
        <v>1955</v>
      </c>
      <c r="B1716">
        <v>10</v>
      </c>
      <c r="C1716">
        <v>110</v>
      </c>
      <c r="D1716">
        <v>46</v>
      </c>
      <c r="E1716">
        <v>55</v>
      </c>
      <c r="F1716">
        <v>135</v>
      </c>
      <c r="G1716">
        <v>123</v>
      </c>
      <c r="H1716">
        <v>144</v>
      </c>
      <c r="I1716">
        <v>243</v>
      </c>
      <c r="J1716">
        <v>207</v>
      </c>
      <c r="K1716">
        <v>174</v>
      </c>
      <c r="L1716">
        <v>189</v>
      </c>
      <c r="M1716">
        <v>137</v>
      </c>
      <c r="N1716">
        <v>85</v>
      </c>
    </row>
    <row r="1717" spans="1:14" x14ac:dyDescent="0.2">
      <c r="A1717">
        <v>1955</v>
      </c>
      <c r="B1717">
        <v>11</v>
      </c>
      <c r="C1717">
        <v>18</v>
      </c>
      <c r="D1717">
        <v>34</v>
      </c>
      <c r="E1717">
        <v>62</v>
      </c>
      <c r="F1717">
        <v>158</v>
      </c>
      <c r="G1717">
        <v>125</v>
      </c>
      <c r="H1717">
        <v>149</v>
      </c>
      <c r="I1717">
        <v>253</v>
      </c>
      <c r="J1717">
        <v>208</v>
      </c>
      <c r="K1717">
        <v>177</v>
      </c>
      <c r="L1717">
        <v>173</v>
      </c>
      <c r="M1717">
        <v>132</v>
      </c>
      <c r="N1717">
        <v>33</v>
      </c>
    </row>
    <row r="1718" spans="1:14" x14ac:dyDescent="0.2">
      <c r="A1718">
        <v>1955</v>
      </c>
      <c r="B1718">
        <v>12</v>
      </c>
      <c r="C1718">
        <v>25</v>
      </c>
      <c r="D1718">
        <v>21</v>
      </c>
      <c r="E1718">
        <v>43</v>
      </c>
      <c r="F1718">
        <v>139</v>
      </c>
      <c r="G1718">
        <v>137</v>
      </c>
      <c r="H1718">
        <v>149</v>
      </c>
      <c r="I1718">
        <v>269</v>
      </c>
      <c r="J1718">
        <v>242</v>
      </c>
      <c r="K1718">
        <v>168</v>
      </c>
      <c r="L1718">
        <v>173</v>
      </c>
      <c r="M1718">
        <v>121</v>
      </c>
      <c r="N1718">
        <v>32</v>
      </c>
    </row>
    <row r="1719" spans="1:14" x14ac:dyDescent="0.2">
      <c r="A1719">
        <v>1955</v>
      </c>
      <c r="B1719">
        <v>13</v>
      </c>
      <c r="C1719">
        <v>-3</v>
      </c>
      <c r="D1719">
        <v>15</v>
      </c>
      <c r="E1719">
        <v>62</v>
      </c>
      <c r="F1719">
        <v>153</v>
      </c>
      <c r="G1719">
        <v>134</v>
      </c>
      <c r="H1719">
        <v>175</v>
      </c>
      <c r="I1719">
        <v>277</v>
      </c>
      <c r="J1719">
        <v>211</v>
      </c>
      <c r="K1719">
        <v>161</v>
      </c>
      <c r="L1719">
        <v>184</v>
      </c>
      <c r="M1719">
        <v>91</v>
      </c>
      <c r="N1719">
        <v>93</v>
      </c>
    </row>
    <row r="1720" spans="1:14" x14ac:dyDescent="0.2">
      <c r="A1720">
        <v>1955</v>
      </c>
      <c r="B1720">
        <v>14</v>
      </c>
      <c r="C1720">
        <v>12</v>
      </c>
      <c r="D1720">
        <v>32</v>
      </c>
      <c r="E1720">
        <v>97</v>
      </c>
      <c r="F1720">
        <v>132</v>
      </c>
      <c r="G1720">
        <v>108</v>
      </c>
      <c r="H1720">
        <v>171</v>
      </c>
      <c r="I1720">
        <v>267</v>
      </c>
      <c r="J1720">
        <v>224</v>
      </c>
      <c r="K1720">
        <v>146</v>
      </c>
      <c r="L1720">
        <v>170</v>
      </c>
      <c r="M1720">
        <v>91</v>
      </c>
      <c r="N1720">
        <v>115</v>
      </c>
    </row>
    <row r="1721" spans="1:14" x14ac:dyDescent="0.2">
      <c r="A1721">
        <v>1955</v>
      </c>
      <c r="B1721">
        <v>15</v>
      </c>
      <c r="C1721">
        <v>59</v>
      </c>
      <c r="D1721">
        <v>34</v>
      </c>
      <c r="E1721">
        <v>85</v>
      </c>
      <c r="F1721">
        <v>112</v>
      </c>
      <c r="G1721">
        <v>113</v>
      </c>
      <c r="H1721">
        <v>198</v>
      </c>
      <c r="I1721">
        <v>240</v>
      </c>
      <c r="J1721">
        <v>240</v>
      </c>
      <c r="K1721">
        <v>158</v>
      </c>
      <c r="L1721">
        <v>143</v>
      </c>
      <c r="M1721">
        <v>87</v>
      </c>
      <c r="N1721">
        <v>93</v>
      </c>
    </row>
    <row r="1722" spans="1:14" x14ac:dyDescent="0.2">
      <c r="A1722">
        <v>1955</v>
      </c>
      <c r="B1722">
        <v>16</v>
      </c>
      <c r="C1722">
        <v>51</v>
      </c>
      <c r="D1722">
        <v>51</v>
      </c>
      <c r="E1722">
        <v>98</v>
      </c>
      <c r="F1722">
        <v>115</v>
      </c>
      <c r="G1722">
        <v>115</v>
      </c>
      <c r="H1722">
        <v>199</v>
      </c>
      <c r="I1722">
        <v>267</v>
      </c>
      <c r="J1722">
        <v>249</v>
      </c>
      <c r="K1722">
        <v>149</v>
      </c>
      <c r="L1722">
        <v>95</v>
      </c>
      <c r="M1722">
        <v>49</v>
      </c>
      <c r="N1722">
        <v>101</v>
      </c>
    </row>
    <row r="1723" spans="1:14" x14ac:dyDescent="0.2">
      <c r="A1723">
        <v>1955</v>
      </c>
      <c r="B1723">
        <v>17</v>
      </c>
      <c r="C1723">
        <v>11</v>
      </c>
      <c r="D1723">
        <v>16</v>
      </c>
      <c r="E1723">
        <v>67</v>
      </c>
      <c r="F1723">
        <v>123</v>
      </c>
      <c r="G1723">
        <v>91</v>
      </c>
      <c r="H1723">
        <v>175</v>
      </c>
      <c r="I1723">
        <v>274</v>
      </c>
      <c r="J1723">
        <v>232</v>
      </c>
      <c r="K1723">
        <v>171</v>
      </c>
      <c r="L1723">
        <v>83</v>
      </c>
      <c r="M1723">
        <v>53</v>
      </c>
      <c r="N1723">
        <v>65</v>
      </c>
    </row>
    <row r="1724" spans="1:14" x14ac:dyDescent="0.2">
      <c r="A1724">
        <v>1955</v>
      </c>
      <c r="B1724">
        <v>18</v>
      </c>
      <c r="C1724">
        <v>33</v>
      </c>
      <c r="D1724">
        <v>8</v>
      </c>
      <c r="E1724">
        <v>71</v>
      </c>
      <c r="F1724">
        <v>118</v>
      </c>
      <c r="G1724">
        <v>97</v>
      </c>
      <c r="H1724">
        <v>172</v>
      </c>
      <c r="I1724">
        <v>211</v>
      </c>
      <c r="J1724">
        <v>225</v>
      </c>
      <c r="K1724">
        <v>177</v>
      </c>
      <c r="L1724">
        <v>113</v>
      </c>
      <c r="M1724">
        <v>55</v>
      </c>
      <c r="N1724">
        <v>29</v>
      </c>
    </row>
    <row r="1725" spans="1:14" x14ac:dyDescent="0.2">
      <c r="A1725">
        <v>1955</v>
      </c>
      <c r="B1725">
        <v>19</v>
      </c>
      <c r="C1725">
        <v>28</v>
      </c>
      <c r="D1725">
        <v>7</v>
      </c>
      <c r="E1725">
        <v>60</v>
      </c>
      <c r="F1725">
        <v>149</v>
      </c>
      <c r="G1725">
        <v>99</v>
      </c>
      <c r="H1725">
        <v>155</v>
      </c>
      <c r="I1725">
        <v>216</v>
      </c>
      <c r="J1725">
        <v>242</v>
      </c>
      <c r="K1725">
        <v>196</v>
      </c>
      <c r="L1725">
        <v>119</v>
      </c>
      <c r="M1725">
        <v>71</v>
      </c>
      <c r="N1725">
        <v>28</v>
      </c>
    </row>
    <row r="1726" spans="1:14" x14ac:dyDescent="0.2">
      <c r="A1726">
        <v>1955</v>
      </c>
      <c r="B1726">
        <v>20</v>
      </c>
      <c r="C1726">
        <v>55</v>
      </c>
      <c r="D1726">
        <v>9</v>
      </c>
      <c r="E1726">
        <v>59</v>
      </c>
      <c r="F1726">
        <v>179</v>
      </c>
      <c r="G1726">
        <v>115</v>
      </c>
      <c r="H1726">
        <v>173</v>
      </c>
      <c r="I1726">
        <v>216</v>
      </c>
      <c r="J1726">
        <v>243</v>
      </c>
      <c r="K1726">
        <v>208</v>
      </c>
      <c r="L1726">
        <v>119</v>
      </c>
      <c r="M1726">
        <v>101</v>
      </c>
      <c r="N1726">
        <v>61</v>
      </c>
    </row>
    <row r="1727" spans="1:14" x14ac:dyDescent="0.2">
      <c r="A1727">
        <v>1955</v>
      </c>
      <c r="B1727">
        <v>21</v>
      </c>
      <c r="C1727">
        <v>77</v>
      </c>
      <c r="D1727">
        <v>0</v>
      </c>
      <c r="E1727">
        <v>70</v>
      </c>
      <c r="F1727">
        <v>115</v>
      </c>
      <c r="G1727">
        <v>108</v>
      </c>
      <c r="H1727">
        <v>203</v>
      </c>
      <c r="I1727">
        <v>225</v>
      </c>
      <c r="J1727">
        <v>257</v>
      </c>
      <c r="K1727">
        <v>190</v>
      </c>
      <c r="L1727">
        <v>105</v>
      </c>
      <c r="M1727">
        <v>86</v>
      </c>
      <c r="N1727">
        <v>27</v>
      </c>
    </row>
    <row r="1728" spans="1:14" x14ac:dyDescent="0.2">
      <c r="A1728">
        <v>1955</v>
      </c>
      <c r="B1728">
        <v>22</v>
      </c>
      <c r="C1728">
        <v>68</v>
      </c>
      <c r="D1728">
        <v>0</v>
      </c>
      <c r="E1728">
        <v>85</v>
      </c>
      <c r="F1728">
        <v>145</v>
      </c>
      <c r="G1728">
        <v>132</v>
      </c>
      <c r="H1728">
        <v>198</v>
      </c>
      <c r="I1728">
        <v>240</v>
      </c>
      <c r="J1728">
        <v>281</v>
      </c>
      <c r="K1728">
        <v>195</v>
      </c>
      <c r="L1728">
        <v>103</v>
      </c>
      <c r="M1728">
        <v>89</v>
      </c>
      <c r="N1728">
        <v>91</v>
      </c>
    </row>
    <row r="1729" spans="1:14" x14ac:dyDescent="0.2">
      <c r="A1729">
        <v>1955</v>
      </c>
      <c r="B1729">
        <v>23</v>
      </c>
      <c r="C1729">
        <v>57</v>
      </c>
      <c r="D1729">
        <v>10</v>
      </c>
      <c r="E1729">
        <v>111</v>
      </c>
      <c r="F1729">
        <v>137</v>
      </c>
      <c r="G1729">
        <v>162</v>
      </c>
      <c r="H1729">
        <v>186</v>
      </c>
      <c r="I1729">
        <v>266</v>
      </c>
      <c r="J1729">
        <v>281</v>
      </c>
      <c r="K1729">
        <v>198</v>
      </c>
      <c r="L1729">
        <v>114</v>
      </c>
      <c r="M1729">
        <v>97</v>
      </c>
      <c r="N1729">
        <v>90</v>
      </c>
    </row>
    <row r="1730" spans="1:14" x14ac:dyDescent="0.2">
      <c r="A1730">
        <v>1955</v>
      </c>
      <c r="B1730">
        <v>24</v>
      </c>
      <c r="C1730">
        <v>75</v>
      </c>
      <c r="D1730">
        <v>8</v>
      </c>
      <c r="E1730">
        <v>117</v>
      </c>
      <c r="F1730">
        <v>131</v>
      </c>
      <c r="G1730">
        <v>154</v>
      </c>
      <c r="H1730">
        <v>188</v>
      </c>
      <c r="I1730">
        <v>216</v>
      </c>
      <c r="J1730">
        <v>277</v>
      </c>
      <c r="K1730">
        <v>194</v>
      </c>
      <c r="L1730">
        <v>130</v>
      </c>
      <c r="M1730">
        <v>93</v>
      </c>
      <c r="N1730">
        <v>81</v>
      </c>
    </row>
    <row r="1731" spans="1:14" x14ac:dyDescent="0.2">
      <c r="A1731">
        <v>1955</v>
      </c>
      <c r="B1731">
        <v>25</v>
      </c>
      <c r="C1731">
        <v>78</v>
      </c>
      <c r="D1731">
        <v>9</v>
      </c>
      <c r="E1731">
        <v>133</v>
      </c>
      <c r="F1731">
        <v>138</v>
      </c>
      <c r="G1731">
        <v>166</v>
      </c>
      <c r="H1731">
        <v>197</v>
      </c>
      <c r="I1731">
        <v>232</v>
      </c>
      <c r="J1731">
        <v>264</v>
      </c>
      <c r="K1731">
        <v>187</v>
      </c>
      <c r="L1731">
        <v>155</v>
      </c>
      <c r="M1731">
        <v>69</v>
      </c>
      <c r="N1731">
        <v>120</v>
      </c>
    </row>
    <row r="1732" spans="1:14" x14ac:dyDescent="0.2">
      <c r="A1732">
        <v>1955</v>
      </c>
      <c r="B1732">
        <v>26</v>
      </c>
      <c r="C1732">
        <v>74</v>
      </c>
      <c r="D1732">
        <v>1</v>
      </c>
      <c r="E1732">
        <v>100</v>
      </c>
      <c r="F1732">
        <v>155</v>
      </c>
      <c r="G1732">
        <v>159</v>
      </c>
      <c r="H1732">
        <v>192</v>
      </c>
      <c r="I1732">
        <v>227</v>
      </c>
      <c r="J1732">
        <v>247</v>
      </c>
      <c r="K1732">
        <v>154</v>
      </c>
      <c r="L1732">
        <v>136</v>
      </c>
      <c r="M1732">
        <v>85</v>
      </c>
      <c r="N1732">
        <v>117</v>
      </c>
    </row>
    <row r="1733" spans="1:14" x14ac:dyDescent="0.2">
      <c r="A1733">
        <v>1955</v>
      </c>
      <c r="B1733">
        <v>27</v>
      </c>
      <c r="C1733">
        <v>85</v>
      </c>
      <c r="D1733">
        <v>14</v>
      </c>
      <c r="E1733">
        <v>71</v>
      </c>
      <c r="F1733">
        <v>147</v>
      </c>
      <c r="G1733">
        <v>149</v>
      </c>
      <c r="H1733">
        <v>197</v>
      </c>
      <c r="I1733">
        <v>259</v>
      </c>
      <c r="J1733">
        <v>237</v>
      </c>
      <c r="K1733">
        <v>149</v>
      </c>
      <c r="L1733">
        <v>87</v>
      </c>
      <c r="M1733">
        <v>76</v>
      </c>
      <c r="N1733">
        <v>127</v>
      </c>
    </row>
    <row r="1734" spans="1:14" x14ac:dyDescent="0.2">
      <c r="A1734">
        <v>1955</v>
      </c>
      <c r="B1734">
        <v>28</v>
      </c>
      <c r="C1734">
        <v>99</v>
      </c>
      <c r="D1734">
        <v>33</v>
      </c>
      <c r="E1734">
        <v>72</v>
      </c>
      <c r="F1734">
        <v>147</v>
      </c>
      <c r="G1734">
        <v>132</v>
      </c>
      <c r="H1734">
        <v>184</v>
      </c>
      <c r="I1734">
        <v>255</v>
      </c>
      <c r="J1734">
        <v>205</v>
      </c>
      <c r="K1734">
        <v>156</v>
      </c>
      <c r="L1734">
        <v>77</v>
      </c>
      <c r="M1734">
        <v>82</v>
      </c>
      <c r="N1734">
        <v>129</v>
      </c>
    </row>
    <row r="1735" spans="1:14" x14ac:dyDescent="0.2">
      <c r="A1735">
        <v>1955</v>
      </c>
      <c r="B1735">
        <v>29</v>
      </c>
      <c r="C1735">
        <v>104</v>
      </c>
      <c r="E1735">
        <v>68</v>
      </c>
      <c r="F1735">
        <v>157</v>
      </c>
      <c r="G1735">
        <v>175</v>
      </c>
      <c r="H1735">
        <v>175</v>
      </c>
      <c r="I1735">
        <v>207</v>
      </c>
      <c r="J1735">
        <v>221</v>
      </c>
      <c r="K1735">
        <v>185</v>
      </c>
      <c r="L1735">
        <v>87</v>
      </c>
      <c r="M1735">
        <v>63</v>
      </c>
      <c r="N1735">
        <v>75</v>
      </c>
    </row>
    <row r="1736" spans="1:14" x14ac:dyDescent="0.2">
      <c r="A1736">
        <v>1955</v>
      </c>
      <c r="B1736">
        <v>30</v>
      </c>
      <c r="C1736">
        <v>114</v>
      </c>
      <c r="E1736">
        <v>61</v>
      </c>
      <c r="F1736">
        <v>160</v>
      </c>
      <c r="G1736">
        <v>200</v>
      </c>
      <c r="H1736">
        <v>195</v>
      </c>
      <c r="I1736">
        <v>225</v>
      </c>
      <c r="J1736">
        <v>237</v>
      </c>
      <c r="K1736">
        <v>170</v>
      </c>
      <c r="L1736">
        <v>77</v>
      </c>
      <c r="M1736">
        <v>49</v>
      </c>
      <c r="N1736">
        <v>54</v>
      </c>
    </row>
    <row r="1737" spans="1:14" x14ac:dyDescent="0.2">
      <c r="A1737">
        <v>1955</v>
      </c>
      <c r="B1737">
        <v>31</v>
      </c>
      <c r="C1737">
        <v>91</v>
      </c>
      <c r="E1737">
        <v>95</v>
      </c>
      <c r="G1737">
        <v>196</v>
      </c>
      <c r="I1737">
        <v>251</v>
      </c>
      <c r="J1737">
        <v>240</v>
      </c>
      <c r="L1737">
        <v>68</v>
      </c>
      <c r="N1737">
        <v>97</v>
      </c>
    </row>
    <row r="1738" spans="1:14" x14ac:dyDescent="0.2">
      <c r="A1738">
        <v>1956</v>
      </c>
      <c r="B1738">
        <v>1</v>
      </c>
      <c r="C1738">
        <v>107</v>
      </c>
      <c r="D1738">
        <v>-38</v>
      </c>
      <c r="E1738">
        <v>116</v>
      </c>
      <c r="F1738">
        <v>111</v>
      </c>
      <c r="G1738">
        <v>151</v>
      </c>
      <c r="H1738">
        <v>189</v>
      </c>
      <c r="I1738">
        <v>191</v>
      </c>
      <c r="J1738">
        <v>170</v>
      </c>
      <c r="K1738">
        <v>141</v>
      </c>
      <c r="L1738">
        <v>147</v>
      </c>
      <c r="M1738">
        <v>84</v>
      </c>
      <c r="N1738">
        <v>97</v>
      </c>
    </row>
    <row r="1739" spans="1:14" x14ac:dyDescent="0.2">
      <c r="A1739">
        <v>1956</v>
      </c>
      <c r="B1739">
        <v>2</v>
      </c>
      <c r="C1739">
        <v>66</v>
      </c>
      <c r="D1739">
        <v>-29</v>
      </c>
      <c r="E1739">
        <v>135</v>
      </c>
      <c r="F1739">
        <v>126</v>
      </c>
      <c r="G1739">
        <v>165</v>
      </c>
      <c r="H1739">
        <v>176</v>
      </c>
      <c r="I1739">
        <v>191</v>
      </c>
      <c r="J1739">
        <v>175</v>
      </c>
      <c r="K1739">
        <v>157</v>
      </c>
      <c r="L1739">
        <v>138</v>
      </c>
      <c r="M1739">
        <v>93</v>
      </c>
      <c r="N1739">
        <v>115</v>
      </c>
    </row>
    <row r="1740" spans="1:14" x14ac:dyDescent="0.2">
      <c r="A1740">
        <v>1956</v>
      </c>
      <c r="B1740">
        <v>3</v>
      </c>
      <c r="C1740">
        <v>70</v>
      </c>
      <c r="D1740">
        <v>-3</v>
      </c>
      <c r="E1740">
        <v>100</v>
      </c>
      <c r="F1740">
        <v>128</v>
      </c>
      <c r="G1740">
        <v>149</v>
      </c>
      <c r="H1740">
        <v>161</v>
      </c>
      <c r="I1740">
        <v>186</v>
      </c>
      <c r="J1740">
        <v>180</v>
      </c>
      <c r="K1740">
        <v>174</v>
      </c>
      <c r="L1740">
        <v>144</v>
      </c>
      <c r="M1740">
        <v>106</v>
      </c>
      <c r="N1740">
        <v>122</v>
      </c>
    </row>
    <row r="1741" spans="1:14" x14ac:dyDescent="0.2">
      <c r="A1741">
        <v>1956</v>
      </c>
      <c r="B1741">
        <v>4</v>
      </c>
      <c r="C1741">
        <v>76</v>
      </c>
      <c r="D1741">
        <v>68</v>
      </c>
      <c r="E1741">
        <v>96</v>
      </c>
      <c r="F1741">
        <v>94</v>
      </c>
      <c r="G1741">
        <v>186</v>
      </c>
      <c r="H1741">
        <v>141</v>
      </c>
      <c r="I1741">
        <v>192</v>
      </c>
      <c r="J1741">
        <v>156</v>
      </c>
      <c r="K1741">
        <v>177</v>
      </c>
      <c r="L1741">
        <v>118</v>
      </c>
      <c r="M1741">
        <v>101</v>
      </c>
      <c r="N1741">
        <v>104</v>
      </c>
    </row>
    <row r="1742" spans="1:14" x14ac:dyDescent="0.2">
      <c r="A1742">
        <v>1956</v>
      </c>
      <c r="B1742">
        <v>5</v>
      </c>
      <c r="C1742">
        <v>27</v>
      </c>
      <c r="D1742">
        <v>89</v>
      </c>
      <c r="E1742">
        <v>92</v>
      </c>
      <c r="F1742">
        <v>105</v>
      </c>
      <c r="G1742">
        <v>169</v>
      </c>
      <c r="H1742">
        <v>157</v>
      </c>
      <c r="I1742">
        <v>190</v>
      </c>
      <c r="J1742">
        <v>170</v>
      </c>
      <c r="K1742">
        <v>184</v>
      </c>
      <c r="L1742">
        <v>125</v>
      </c>
      <c r="M1742">
        <v>117</v>
      </c>
      <c r="N1742">
        <v>118</v>
      </c>
    </row>
    <row r="1743" spans="1:14" x14ac:dyDescent="0.2">
      <c r="A1743">
        <v>1956</v>
      </c>
      <c r="B1743">
        <v>6</v>
      </c>
      <c r="C1743">
        <v>25</v>
      </c>
      <c r="D1743">
        <v>80</v>
      </c>
      <c r="E1743">
        <v>102</v>
      </c>
      <c r="F1743">
        <v>82</v>
      </c>
      <c r="G1743">
        <v>190</v>
      </c>
      <c r="H1743">
        <v>154</v>
      </c>
      <c r="I1743">
        <v>194</v>
      </c>
      <c r="J1743">
        <v>171</v>
      </c>
      <c r="K1743">
        <v>177</v>
      </c>
      <c r="L1743">
        <v>110</v>
      </c>
      <c r="M1743">
        <v>111</v>
      </c>
      <c r="N1743">
        <v>123</v>
      </c>
    </row>
    <row r="1744" spans="1:14" x14ac:dyDescent="0.2">
      <c r="A1744">
        <v>1956</v>
      </c>
      <c r="B1744">
        <v>7</v>
      </c>
      <c r="C1744">
        <v>39</v>
      </c>
      <c r="D1744">
        <v>58</v>
      </c>
      <c r="E1744">
        <v>77</v>
      </c>
      <c r="F1744">
        <v>119</v>
      </c>
      <c r="G1744">
        <v>166</v>
      </c>
      <c r="H1744">
        <v>140</v>
      </c>
      <c r="I1744">
        <v>216</v>
      </c>
      <c r="J1744">
        <v>185</v>
      </c>
      <c r="K1744">
        <v>160</v>
      </c>
      <c r="L1744">
        <v>127</v>
      </c>
      <c r="M1744">
        <v>112</v>
      </c>
      <c r="N1744">
        <v>109</v>
      </c>
    </row>
    <row r="1745" spans="1:14" x14ac:dyDescent="0.2">
      <c r="A1745">
        <v>1956</v>
      </c>
      <c r="B1745">
        <v>8</v>
      </c>
      <c r="C1745">
        <v>11</v>
      </c>
      <c r="D1745">
        <v>82</v>
      </c>
      <c r="E1745">
        <v>82</v>
      </c>
      <c r="F1745">
        <v>121</v>
      </c>
      <c r="G1745">
        <v>175</v>
      </c>
      <c r="H1745">
        <v>127</v>
      </c>
      <c r="I1745">
        <v>233</v>
      </c>
      <c r="J1745">
        <v>193</v>
      </c>
      <c r="K1745">
        <v>188</v>
      </c>
      <c r="L1745">
        <v>134</v>
      </c>
      <c r="M1745">
        <v>133</v>
      </c>
      <c r="N1745">
        <v>96</v>
      </c>
    </row>
    <row r="1746" spans="1:14" x14ac:dyDescent="0.2">
      <c r="A1746">
        <v>1956</v>
      </c>
      <c r="B1746">
        <v>9</v>
      </c>
      <c r="C1746">
        <v>29</v>
      </c>
      <c r="D1746">
        <v>25</v>
      </c>
      <c r="E1746">
        <v>91</v>
      </c>
      <c r="F1746">
        <v>143</v>
      </c>
      <c r="G1746">
        <v>139</v>
      </c>
      <c r="H1746">
        <v>146</v>
      </c>
      <c r="I1746">
        <v>192</v>
      </c>
      <c r="J1746">
        <v>190</v>
      </c>
      <c r="K1746">
        <v>152</v>
      </c>
      <c r="L1746">
        <v>137</v>
      </c>
      <c r="M1746">
        <v>123</v>
      </c>
      <c r="N1746">
        <v>88</v>
      </c>
    </row>
    <row r="1747" spans="1:14" x14ac:dyDescent="0.2">
      <c r="A1747">
        <v>1956</v>
      </c>
      <c r="B1747">
        <v>10</v>
      </c>
      <c r="C1747">
        <v>45</v>
      </c>
      <c r="D1747">
        <v>-1</v>
      </c>
      <c r="E1747">
        <v>99</v>
      </c>
      <c r="F1747">
        <v>146</v>
      </c>
      <c r="G1747">
        <v>157</v>
      </c>
      <c r="H1747">
        <v>196</v>
      </c>
      <c r="I1747">
        <v>188</v>
      </c>
      <c r="J1747">
        <v>200</v>
      </c>
      <c r="K1747">
        <v>162</v>
      </c>
      <c r="L1747">
        <v>127</v>
      </c>
      <c r="M1747">
        <v>119</v>
      </c>
      <c r="N1747">
        <v>104</v>
      </c>
    </row>
    <row r="1748" spans="1:14" x14ac:dyDescent="0.2">
      <c r="A1748">
        <v>1956</v>
      </c>
      <c r="B1748">
        <v>11</v>
      </c>
      <c r="C1748">
        <v>60</v>
      </c>
      <c r="D1748">
        <v>21</v>
      </c>
      <c r="E1748">
        <v>79</v>
      </c>
      <c r="F1748">
        <v>111</v>
      </c>
      <c r="G1748">
        <v>169</v>
      </c>
      <c r="H1748">
        <v>226</v>
      </c>
      <c r="I1748">
        <v>213</v>
      </c>
      <c r="J1748">
        <v>174</v>
      </c>
      <c r="K1748">
        <v>162</v>
      </c>
      <c r="L1748">
        <v>134</v>
      </c>
      <c r="M1748">
        <v>105</v>
      </c>
      <c r="N1748">
        <v>112</v>
      </c>
    </row>
    <row r="1749" spans="1:14" x14ac:dyDescent="0.2">
      <c r="A1749">
        <v>1956</v>
      </c>
      <c r="B1749">
        <v>12</v>
      </c>
      <c r="C1749">
        <v>52</v>
      </c>
      <c r="D1749">
        <v>47</v>
      </c>
      <c r="E1749">
        <v>90</v>
      </c>
      <c r="F1749">
        <v>135</v>
      </c>
      <c r="G1749">
        <v>145</v>
      </c>
      <c r="H1749">
        <v>169</v>
      </c>
      <c r="I1749">
        <v>186</v>
      </c>
      <c r="J1749">
        <v>171</v>
      </c>
      <c r="K1749">
        <v>175</v>
      </c>
      <c r="L1749">
        <v>141</v>
      </c>
      <c r="M1749">
        <v>94</v>
      </c>
      <c r="N1749">
        <v>130</v>
      </c>
    </row>
    <row r="1750" spans="1:14" x14ac:dyDescent="0.2">
      <c r="A1750">
        <v>1956</v>
      </c>
      <c r="B1750">
        <v>13</v>
      </c>
      <c r="C1750">
        <v>53</v>
      </c>
      <c r="D1750">
        <v>31</v>
      </c>
      <c r="E1750">
        <v>32</v>
      </c>
      <c r="F1750">
        <v>95</v>
      </c>
      <c r="G1750">
        <v>180</v>
      </c>
      <c r="H1750">
        <v>157</v>
      </c>
      <c r="I1750">
        <v>146</v>
      </c>
      <c r="J1750">
        <v>178</v>
      </c>
      <c r="K1750">
        <v>212</v>
      </c>
      <c r="L1750">
        <v>163</v>
      </c>
      <c r="M1750">
        <v>96</v>
      </c>
      <c r="N1750">
        <v>84</v>
      </c>
    </row>
    <row r="1751" spans="1:14" x14ac:dyDescent="0.2">
      <c r="A1751">
        <v>1956</v>
      </c>
      <c r="B1751">
        <v>14</v>
      </c>
      <c r="C1751">
        <v>68</v>
      </c>
      <c r="D1751">
        <v>2</v>
      </c>
      <c r="E1751">
        <v>61</v>
      </c>
      <c r="F1751">
        <v>63</v>
      </c>
      <c r="G1751">
        <v>158</v>
      </c>
      <c r="H1751">
        <v>141</v>
      </c>
      <c r="I1751">
        <v>159</v>
      </c>
      <c r="J1751">
        <v>175</v>
      </c>
      <c r="K1751">
        <v>176</v>
      </c>
      <c r="L1751">
        <v>152</v>
      </c>
      <c r="M1751">
        <v>88</v>
      </c>
      <c r="N1751">
        <v>99</v>
      </c>
    </row>
    <row r="1752" spans="1:14" x14ac:dyDescent="0.2">
      <c r="A1752">
        <v>1956</v>
      </c>
      <c r="B1752">
        <v>15</v>
      </c>
      <c r="C1752">
        <v>65</v>
      </c>
      <c r="D1752">
        <v>34</v>
      </c>
      <c r="E1752">
        <v>43</v>
      </c>
      <c r="F1752">
        <v>101</v>
      </c>
      <c r="G1752">
        <v>187</v>
      </c>
      <c r="H1752">
        <v>159</v>
      </c>
      <c r="I1752">
        <v>197</v>
      </c>
      <c r="J1752">
        <v>166</v>
      </c>
      <c r="K1752">
        <v>149</v>
      </c>
      <c r="L1752">
        <v>140</v>
      </c>
      <c r="M1752">
        <v>90</v>
      </c>
      <c r="N1752">
        <v>115</v>
      </c>
    </row>
    <row r="1753" spans="1:14" x14ac:dyDescent="0.2">
      <c r="A1753">
        <v>1956</v>
      </c>
      <c r="B1753">
        <v>16</v>
      </c>
      <c r="C1753">
        <v>75</v>
      </c>
      <c r="D1753">
        <v>22</v>
      </c>
      <c r="E1753">
        <v>53</v>
      </c>
      <c r="F1753">
        <v>106</v>
      </c>
      <c r="G1753">
        <v>172</v>
      </c>
      <c r="H1753">
        <v>125</v>
      </c>
      <c r="I1753">
        <v>203</v>
      </c>
      <c r="J1753">
        <v>164</v>
      </c>
      <c r="K1753">
        <v>157</v>
      </c>
      <c r="L1753">
        <v>163</v>
      </c>
      <c r="M1753">
        <v>84</v>
      </c>
      <c r="N1753">
        <v>99</v>
      </c>
    </row>
    <row r="1754" spans="1:14" x14ac:dyDescent="0.2">
      <c r="A1754">
        <v>1956</v>
      </c>
      <c r="B1754">
        <v>17</v>
      </c>
      <c r="C1754">
        <v>75</v>
      </c>
      <c r="D1754">
        <v>13</v>
      </c>
      <c r="E1754">
        <v>112</v>
      </c>
      <c r="F1754">
        <v>102</v>
      </c>
      <c r="G1754">
        <v>138</v>
      </c>
      <c r="H1754">
        <v>127</v>
      </c>
      <c r="I1754">
        <v>201</v>
      </c>
      <c r="J1754">
        <v>190</v>
      </c>
      <c r="K1754">
        <v>165</v>
      </c>
      <c r="L1754">
        <v>145</v>
      </c>
      <c r="M1754">
        <v>76</v>
      </c>
      <c r="N1754">
        <v>101</v>
      </c>
    </row>
    <row r="1755" spans="1:14" x14ac:dyDescent="0.2">
      <c r="A1755">
        <v>1956</v>
      </c>
      <c r="B1755">
        <v>18</v>
      </c>
      <c r="C1755">
        <v>48</v>
      </c>
      <c r="D1755">
        <v>11</v>
      </c>
      <c r="E1755">
        <v>122</v>
      </c>
      <c r="F1755">
        <v>101</v>
      </c>
      <c r="G1755">
        <v>121</v>
      </c>
      <c r="H1755">
        <v>151</v>
      </c>
      <c r="I1755">
        <v>214</v>
      </c>
      <c r="J1755">
        <v>180</v>
      </c>
      <c r="K1755">
        <v>162</v>
      </c>
      <c r="L1755">
        <v>139</v>
      </c>
      <c r="M1755">
        <v>78</v>
      </c>
      <c r="N1755">
        <v>81</v>
      </c>
    </row>
    <row r="1756" spans="1:14" x14ac:dyDescent="0.2">
      <c r="A1756">
        <v>1956</v>
      </c>
      <c r="B1756">
        <v>19</v>
      </c>
      <c r="C1756">
        <v>84</v>
      </c>
      <c r="D1756">
        <v>6</v>
      </c>
      <c r="E1756">
        <v>98</v>
      </c>
      <c r="F1756">
        <v>112</v>
      </c>
      <c r="G1756">
        <v>136</v>
      </c>
      <c r="H1756">
        <v>168</v>
      </c>
      <c r="I1756">
        <v>189</v>
      </c>
      <c r="J1756">
        <v>168</v>
      </c>
      <c r="K1756">
        <v>201</v>
      </c>
      <c r="L1756">
        <v>144</v>
      </c>
      <c r="M1756">
        <v>73</v>
      </c>
      <c r="N1756">
        <v>38</v>
      </c>
    </row>
    <row r="1757" spans="1:14" x14ac:dyDescent="0.2">
      <c r="A1757">
        <v>1956</v>
      </c>
      <c r="B1757">
        <v>20</v>
      </c>
      <c r="C1757">
        <v>94</v>
      </c>
      <c r="D1757">
        <v>0</v>
      </c>
      <c r="E1757">
        <v>105</v>
      </c>
      <c r="F1757">
        <v>141</v>
      </c>
      <c r="G1757">
        <v>145</v>
      </c>
      <c r="H1757">
        <v>160</v>
      </c>
      <c r="I1757">
        <v>193</v>
      </c>
      <c r="J1757">
        <v>180</v>
      </c>
      <c r="K1757">
        <v>198</v>
      </c>
      <c r="L1757">
        <v>149</v>
      </c>
      <c r="M1757">
        <v>77</v>
      </c>
      <c r="N1757">
        <v>32</v>
      </c>
    </row>
    <row r="1758" spans="1:14" x14ac:dyDescent="0.2">
      <c r="A1758">
        <v>1956</v>
      </c>
      <c r="B1758">
        <v>21</v>
      </c>
      <c r="C1758">
        <v>99</v>
      </c>
      <c r="D1758">
        <v>-4</v>
      </c>
      <c r="E1758">
        <v>111</v>
      </c>
      <c r="F1758">
        <v>139</v>
      </c>
      <c r="G1758">
        <v>185</v>
      </c>
      <c r="H1758">
        <v>186</v>
      </c>
      <c r="I1758">
        <v>174</v>
      </c>
      <c r="J1758">
        <v>188</v>
      </c>
      <c r="K1758">
        <v>186</v>
      </c>
      <c r="L1758">
        <v>149</v>
      </c>
      <c r="M1758">
        <v>43</v>
      </c>
      <c r="N1758">
        <v>13</v>
      </c>
    </row>
    <row r="1759" spans="1:14" x14ac:dyDescent="0.2">
      <c r="A1759">
        <v>1956</v>
      </c>
      <c r="B1759">
        <v>22</v>
      </c>
      <c r="C1759">
        <v>72</v>
      </c>
      <c r="D1759">
        <v>0</v>
      </c>
      <c r="E1759">
        <v>105</v>
      </c>
      <c r="F1759">
        <v>129</v>
      </c>
      <c r="G1759">
        <v>205</v>
      </c>
      <c r="H1759">
        <v>204</v>
      </c>
      <c r="I1759">
        <v>215</v>
      </c>
      <c r="J1759">
        <v>177</v>
      </c>
      <c r="K1759">
        <v>229</v>
      </c>
      <c r="L1759">
        <v>152</v>
      </c>
      <c r="M1759">
        <v>25</v>
      </c>
      <c r="N1759">
        <v>30</v>
      </c>
    </row>
    <row r="1760" spans="1:14" x14ac:dyDescent="0.2">
      <c r="A1760">
        <v>1956</v>
      </c>
      <c r="B1760">
        <v>23</v>
      </c>
      <c r="C1760">
        <v>53</v>
      </c>
      <c r="D1760">
        <v>2</v>
      </c>
      <c r="E1760">
        <v>153</v>
      </c>
      <c r="F1760">
        <v>137</v>
      </c>
      <c r="G1760">
        <v>204</v>
      </c>
      <c r="H1760">
        <v>209</v>
      </c>
      <c r="I1760">
        <v>200</v>
      </c>
      <c r="J1760">
        <v>178</v>
      </c>
      <c r="K1760">
        <v>215</v>
      </c>
      <c r="L1760">
        <v>143</v>
      </c>
      <c r="M1760">
        <v>27</v>
      </c>
      <c r="N1760">
        <v>37</v>
      </c>
    </row>
    <row r="1761" spans="1:14" x14ac:dyDescent="0.2">
      <c r="A1761">
        <v>1956</v>
      </c>
      <c r="B1761">
        <v>24</v>
      </c>
      <c r="C1761">
        <v>43</v>
      </c>
      <c r="D1761">
        <v>-6</v>
      </c>
      <c r="E1761">
        <v>122</v>
      </c>
      <c r="F1761">
        <v>122</v>
      </c>
      <c r="G1761">
        <v>156</v>
      </c>
      <c r="H1761">
        <v>197</v>
      </c>
      <c r="I1761">
        <v>216</v>
      </c>
      <c r="J1761">
        <v>168</v>
      </c>
      <c r="K1761">
        <v>226</v>
      </c>
      <c r="L1761">
        <v>135</v>
      </c>
      <c r="M1761">
        <v>104</v>
      </c>
      <c r="N1761">
        <v>27</v>
      </c>
    </row>
    <row r="1762" spans="1:14" x14ac:dyDescent="0.2">
      <c r="A1762">
        <v>1956</v>
      </c>
      <c r="B1762">
        <v>25</v>
      </c>
      <c r="C1762">
        <v>61</v>
      </c>
      <c r="D1762">
        <v>20</v>
      </c>
      <c r="E1762">
        <v>141</v>
      </c>
      <c r="F1762">
        <v>115</v>
      </c>
      <c r="G1762">
        <v>146</v>
      </c>
      <c r="H1762">
        <v>218</v>
      </c>
      <c r="I1762">
        <v>233</v>
      </c>
      <c r="J1762">
        <v>143</v>
      </c>
      <c r="K1762">
        <v>192</v>
      </c>
      <c r="L1762">
        <v>88</v>
      </c>
      <c r="M1762">
        <v>114</v>
      </c>
      <c r="N1762">
        <v>13</v>
      </c>
    </row>
    <row r="1763" spans="1:14" x14ac:dyDescent="0.2">
      <c r="A1763">
        <v>1956</v>
      </c>
      <c r="B1763">
        <v>26</v>
      </c>
      <c r="C1763">
        <v>109</v>
      </c>
      <c r="D1763">
        <v>41</v>
      </c>
      <c r="E1763">
        <v>164</v>
      </c>
      <c r="F1763">
        <v>99</v>
      </c>
      <c r="G1763">
        <v>157</v>
      </c>
      <c r="H1763">
        <v>195</v>
      </c>
      <c r="I1763">
        <v>239</v>
      </c>
      <c r="J1763">
        <v>170</v>
      </c>
      <c r="K1763">
        <v>185</v>
      </c>
      <c r="L1763">
        <v>90</v>
      </c>
      <c r="M1763">
        <v>116</v>
      </c>
      <c r="N1763">
        <v>25</v>
      </c>
    </row>
    <row r="1764" spans="1:14" x14ac:dyDescent="0.2">
      <c r="A1764">
        <v>1956</v>
      </c>
      <c r="B1764">
        <v>27</v>
      </c>
      <c r="C1764">
        <v>87</v>
      </c>
      <c r="D1764">
        <v>69</v>
      </c>
      <c r="E1764">
        <v>146</v>
      </c>
      <c r="F1764">
        <v>93</v>
      </c>
      <c r="G1764">
        <v>202</v>
      </c>
      <c r="H1764">
        <v>188</v>
      </c>
      <c r="I1764">
        <v>239</v>
      </c>
      <c r="J1764">
        <v>146</v>
      </c>
      <c r="K1764">
        <v>165</v>
      </c>
      <c r="L1764">
        <v>97</v>
      </c>
      <c r="M1764">
        <v>91</v>
      </c>
      <c r="N1764">
        <v>50</v>
      </c>
    </row>
    <row r="1765" spans="1:14" x14ac:dyDescent="0.2">
      <c r="A1765">
        <v>1956</v>
      </c>
      <c r="B1765">
        <v>28</v>
      </c>
      <c r="C1765">
        <v>100</v>
      </c>
      <c r="D1765">
        <v>109</v>
      </c>
      <c r="E1765">
        <v>117</v>
      </c>
      <c r="F1765">
        <v>109</v>
      </c>
      <c r="G1765">
        <v>214</v>
      </c>
      <c r="H1765">
        <v>180</v>
      </c>
      <c r="I1765">
        <v>195</v>
      </c>
      <c r="J1765">
        <v>164</v>
      </c>
      <c r="K1765">
        <v>165</v>
      </c>
      <c r="L1765">
        <v>123</v>
      </c>
      <c r="M1765">
        <v>54</v>
      </c>
      <c r="N1765">
        <v>82</v>
      </c>
    </row>
    <row r="1766" spans="1:14" x14ac:dyDescent="0.2">
      <c r="A1766">
        <v>1956</v>
      </c>
      <c r="B1766">
        <v>29</v>
      </c>
      <c r="C1766">
        <v>109</v>
      </c>
      <c r="D1766">
        <v>113</v>
      </c>
      <c r="E1766">
        <v>107</v>
      </c>
      <c r="F1766">
        <v>121</v>
      </c>
      <c r="G1766">
        <v>155</v>
      </c>
      <c r="H1766">
        <v>173</v>
      </c>
      <c r="I1766">
        <v>171</v>
      </c>
      <c r="J1766">
        <v>164</v>
      </c>
      <c r="K1766">
        <v>171</v>
      </c>
      <c r="L1766">
        <v>84</v>
      </c>
      <c r="M1766">
        <v>54</v>
      </c>
      <c r="N1766">
        <v>78</v>
      </c>
    </row>
    <row r="1767" spans="1:14" x14ac:dyDescent="0.2">
      <c r="A1767">
        <v>1956</v>
      </c>
      <c r="B1767">
        <v>30</v>
      </c>
      <c r="C1767">
        <v>72</v>
      </c>
      <c r="E1767">
        <v>102</v>
      </c>
      <c r="F1767">
        <v>132</v>
      </c>
      <c r="G1767">
        <v>203</v>
      </c>
      <c r="H1767">
        <v>199</v>
      </c>
      <c r="I1767">
        <v>160</v>
      </c>
      <c r="J1767">
        <v>144</v>
      </c>
      <c r="K1767">
        <v>181</v>
      </c>
      <c r="L1767">
        <v>78</v>
      </c>
      <c r="M1767">
        <v>70</v>
      </c>
      <c r="N1767">
        <v>94</v>
      </c>
    </row>
    <row r="1768" spans="1:14" x14ac:dyDescent="0.2">
      <c r="A1768">
        <v>1956</v>
      </c>
      <c r="B1768">
        <v>31</v>
      </c>
      <c r="C1768">
        <v>0</v>
      </c>
      <c r="E1768">
        <v>109</v>
      </c>
      <c r="G1768">
        <v>191</v>
      </c>
      <c r="I1768">
        <v>155</v>
      </c>
      <c r="J1768">
        <v>146</v>
      </c>
      <c r="L1768">
        <v>81</v>
      </c>
      <c r="N1768">
        <v>68</v>
      </c>
    </row>
    <row r="1769" spans="1:14" x14ac:dyDescent="0.2">
      <c r="A1769">
        <v>1957</v>
      </c>
      <c r="B1769">
        <v>1</v>
      </c>
      <c r="C1769">
        <v>45</v>
      </c>
      <c r="D1769">
        <v>104</v>
      </c>
      <c r="E1769">
        <v>106</v>
      </c>
      <c r="F1769">
        <v>119</v>
      </c>
      <c r="G1769">
        <v>150</v>
      </c>
      <c r="H1769">
        <v>211</v>
      </c>
      <c r="I1769">
        <v>225</v>
      </c>
      <c r="J1769">
        <v>246</v>
      </c>
      <c r="K1769">
        <v>175</v>
      </c>
      <c r="L1769">
        <v>123</v>
      </c>
      <c r="M1769">
        <v>111</v>
      </c>
      <c r="N1769">
        <v>46</v>
      </c>
    </row>
    <row r="1770" spans="1:14" x14ac:dyDescent="0.2">
      <c r="A1770">
        <v>1957</v>
      </c>
      <c r="B1770">
        <v>2</v>
      </c>
      <c r="C1770">
        <v>81</v>
      </c>
      <c r="D1770">
        <v>83</v>
      </c>
      <c r="E1770">
        <v>133</v>
      </c>
      <c r="F1770">
        <v>147</v>
      </c>
      <c r="G1770">
        <v>144</v>
      </c>
      <c r="H1770">
        <v>226</v>
      </c>
      <c r="I1770">
        <v>239</v>
      </c>
      <c r="J1770">
        <v>237</v>
      </c>
      <c r="K1770">
        <v>163</v>
      </c>
      <c r="L1770">
        <v>126</v>
      </c>
      <c r="M1770">
        <v>105</v>
      </c>
      <c r="N1770">
        <v>34</v>
      </c>
    </row>
    <row r="1771" spans="1:14" x14ac:dyDescent="0.2">
      <c r="A1771">
        <v>1957</v>
      </c>
      <c r="B1771">
        <v>3</v>
      </c>
      <c r="C1771">
        <v>117</v>
      </c>
      <c r="D1771">
        <v>117</v>
      </c>
      <c r="E1771">
        <v>143</v>
      </c>
      <c r="F1771">
        <v>149</v>
      </c>
      <c r="G1771">
        <v>159</v>
      </c>
      <c r="H1771">
        <v>221</v>
      </c>
      <c r="I1771">
        <v>233</v>
      </c>
      <c r="J1771">
        <v>232</v>
      </c>
      <c r="K1771">
        <v>169</v>
      </c>
      <c r="L1771">
        <v>135</v>
      </c>
      <c r="M1771">
        <v>112</v>
      </c>
      <c r="N1771">
        <v>52</v>
      </c>
    </row>
    <row r="1772" spans="1:14" x14ac:dyDescent="0.2">
      <c r="A1772">
        <v>1957</v>
      </c>
      <c r="B1772">
        <v>4</v>
      </c>
      <c r="C1772">
        <v>130</v>
      </c>
      <c r="D1772">
        <v>117</v>
      </c>
      <c r="E1772">
        <v>123</v>
      </c>
      <c r="F1772">
        <v>166</v>
      </c>
      <c r="G1772">
        <v>131</v>
      </c>
      <c r="H1772">
        <v>169</v>
      </c>
      <c r="I1772">
        <v>242</v>
      </c>
      <c r="J1772">
        <v>240</v>
      </c>
      <c r="K1772">
        <v>171</v>
      </c>
      <c r="L1772">
        <v>145</v>
      </c>
      <c r="M1772">
        <v>110</v>
      </c>
      <c r="N1772">
        <v>42</v>
      </c>
    </row>
    <row r="1773" spans="1:14" x14ac:dyDescent="0.2">
      <c r="A1773">
        <v>1957</v>
      </c>
      <c r="B1773">
        <v>5</v>
      </c>
      <c r="C1773">
        <v>133</v>
      </c>
      <c r="D1773">
        <v>104</v>
      </c>
      <c r="E1773">
        <v>78</v>
      </c>
      <c r="F1773">
        <v>174</v>
      </c>
      <c r="G1773">
        <v>108</v>
      </c>
      <c r="H1773">
        <v>149</v>
      </c>
      <c r="I1773">
        <v>255</v>
      </c>
      <c r="J1773">
        <v>233</v>
      </c>
      <c r="K1773">
        <v>182</v>
      </c>
      <c r="L1773">
        <v>154</v>
      </c>
      <c r="M1773">
        <v>97</v>
      </c>
      <c r="N1773">
        <v>64</v>
      </c>
    </row>
    <row r="1774" spans="1:14" x14ac:dyDescent="0.2">
      <c r="A1774">
        <v>1957</v>
      </c>
      <c r="B1774">
        <v>6</v>
      </c>
      <c r="C1774">
        <v>93</v>
      </c>
      <c r="D1774">
        <v>97</v>
      </c>
      <c r="E1774">
        <v>106</v>
      </c>
      <c r="F1774">
        <v>116</v>
      </c>
      <c r="G1774">
        <v>99</v>
      </c>
      <c r="H1774">
        <v>154</v>
      </c>
      <c r="I1774">
        <v>284</v>
      </c>
      <c r="J1774">
        <v>203</v>
      </c>
      <c r="K1774">
        <v>172</v>
      </c>
      <c r="L1774">
        <v>160</v>
      </c>
      <c r="M1774">
        <v>97</v>
      </c>
      <c r="N1774">
        <v>79</v>
      </c>
    </row>
    <row r="1775" spans="1:14" x14ac:dyDescent="0.2">
      <c r="A1775">
        <v>1957</v>
      </c>
      <c r="B1775">
        <v>7</v>
      </c>
      <c r="C1775">
        <v>111</v>
      </c>
      <c r="D1775">
        <v>105</v>
      </c>
      <c r="E1775">
        <v>121</v>
      </c>
      <c r="F1775">
        <v>99</v>
      </c>
      <c r="G1775">
        <v>89</v>
      </c>
      <c r="H1775">
        <v>169</v>
      </c>
      <c r="I1775">
        <v>198</v>
      </c>
      <c r="J1775">
        <v>211</v>
      </c>
      <c r="K1775">
        <v>181</v>
      </c>
      <c r="L1775">
        <v>155</v>
      </c>
      <c r="M1775">
        <v>73</v>
      </c>
      <c r="N1775">
        <v>134</v>
      </c>
    </row>
    <row r="1776" spans="1:14" x14ac:dyDescent="0.2">
      <c r="A1776">
        <v>1957</v>
      </c>
      <c r="B1776">
        <v>8</v>
      </c>
      <c r="C1776">
        <v>117</v>
      </c>
      <c r="D1776">
        <v>112</v>
      </c>
      <c r="E1776">
        <v>125</v>
      </c>
      <c r="F1776">
        <v>89</v>
      </c>
      <c r="G1776">
        <v>93</v>
      </c>
      <c r="H1776">
        <v>179</v>
      </c>
      <c r="I1776">
        <v>183</v>
      </c>
      <c r="J1776">
        <v>218</v>
      </c>
      <c r="K1776">
        <v>182</v>
      </c>
      <c r="L1776">
        <v>152</v>
      </c>
      <c r="M1776">
        <v>70</v>
      </c>
      <c r="N1776">
        <v>101</v>
      </c>
    </row>
    <row r="1777" spans="1:14" x14ac:dyDescent="0.2">
      <c r="A1777">
        <v>1957</v>
      </c>
      <c r="B1777">
        <v>9</v>
      </c>
      <c r="C1777">
        <v>91</v>
      </c>
      <c r="D1777">
        <v>82</v>
      </c>
      <c r="E1777">
        <v>125</v>
      </c>
      <c r="F1777">
        <v>89</v>
      </c>
      <c r="G1777">
        <v>116</v>
      </c>
      <c r="H1777">
        <v>158</v>
      </c>
      <c r="I1777">
        <v>188</v>
      </c>
      <c r="J1777">
        <v>187</v>
      </c>
      <c r="K1777">
        <v>164</v>
      </c>
      <c r="L1777">
        <v>135</v>
      </c>
      <c r="M1777">
        <v>80</v>
      </c>
      <c r="N1777">
        <v>45</v>
      </c>
    </row>
    <row r="1778" spans="1:14" x14ac:dyDescent="0.2">
      <c r="A1778">
        <v>1957</v>
      </c>
      <c r="B1778">
        <v>10</v>
      </c>
      <c r="C1778">
        <v>65</v>
      </c>
      <c r="D1778">
        <v>87</v>
      </c>
      <c r="E1778">
        <v>133</v>
      </c>
      <c r="F1778">
        <v>96</v>
      </c>
      <c r="G1778">
        <v>163</v>
      </c>
      <c r="H1778">
        <v>143</v>
      </c>
      <c r="I1778">
        <v>187</v>
      </c>
      <c r="J1778">
        <v>197</v>
      </c>
      <c r="K1778">
        <v>171</v>
      </c>
      <c r="L1778">
        <v>165</v>
      </c>
      <c r="M1778">
        <v>84</v>
      </c>
      <c r="N1778">
        <v>77</v>
      </c>
    </row>
    <row r="1779" spans="1:14" x14ac:dyDescent="0.2">
      <c r="A1779">
        <v>1957</v>
      </c>
      <c r="B1779">
        <v>11</v>
      </c>
      <c r="C1779">
        <v>74</v>
      </c>
      <c r="D1779">
        <v>112</v>
      </c>
      <c r="E1779">
        <v>184</v>
      </c>
      <c r="F1779">
        <v>88</v>
      </c>
      <c r="G1779">
        <v>165</v>
      </c>
      <c r="H1779">
        <v>156</v>
      </c>
      <c r="I1779">
        <v>181</v>
      </c>
      <c r="J1779">
        <v>193</v>
      </c>
      <c r="K1779">
        <v>159</v>
      </c>
      <c r="L1779">
        <v>161</v>
      </c>
      <c r="M1779">
        <v>99</v>
      </c>
      <c r="N1779">
        <v>73</v>
      </c>
    </row>
    <row r="1780" spans="1:14" x14ac:dyDescent="0.2">
      <c r="A1780">
        <v>1957</v>
      </c>
      <c r="B1780">
        <v>12</v>
      </c>
      <c r="C1780">
        <v>75</v>
      </c>
      <c r="D1780">
        <v>77</v>
      </c>
      <c r="E1780">
        <v>184</v>
      </c>
      <c r="F1780">
        <v>91</v>
      </c>
      <c r="G1780">
        <v>141</v>
      </c>
      <c r="H1780">
        <v>195</v>
      </c>
      <c r="I1780">
        <v>175</v>
      </c>
      <c r="J1780">
        <v>189</v>
      </c>
      <c r="K1780">
        <v>155</v>
      </c>
      <c r="L1780">
        <v>155</v>
      </c>
      <c r="M1780">
        <v>103</v>
      </c>
      <c r="N1780">
        <v>76</v>
      </c>
    </row>
    <row r="1781" spans="1:14" x14ac:dyDescent="0.2">
      <c r="A1781">
        <v>1957</v>
      </c>
      <c r="B1781">
        <v>13</v>
      </c>
      <c r="C1781">
        <v>60</v>
      </c>
      <c r="D1781">
        <v>87</v>
      </c>
      <c r="E1781">
        <v>171</v>
      </c>
      <c r="F1781">
        <v>103</v>
      </c>
      <c r="G1781">
        <v>155</v>
      </c>
      <c r="H1781">
        <v>231</v>
      </c>
      <c r="I1781">
        <v>170</v>
      </c>
      <c r="J1781">
        <v>191</v>
      </c>
      <c r="K1781">
        <v>143</v>
      </c>
      <c r="L1781">
        <v>161</v>
      </c>
      <c r="M1781">
        <v>85</v>
      </c>
      <c r="N1781">
        <v>45</v>
      </c>
    </row>
    <row r="1782" spans="1:14" x14ac:dyDescent="0.2">
      <c r="A1782">
        <v>1957</v>
      </c>
      <c r="B1782">
        <v>14</v>
      </c>
      <c r="C1782">
        <v>31</v>
      </c>
      <c r="D1782">
        <v>79</v>
      </c>
      <c r="E1782">
        <v>114</v>
      </c>
      <c r="F1782">
        <v>137</v>
      </c>
      <c r="G1782">
        <v>161</v>
      </c>
      <c r="H1782">
        <v>248</v>
      </c>
      <c r="I1782">
        <v>167</v>
      </c>
      <c r="J1782">
        <v>185</v>
      </c>
      <c r="K1782">
        <v>138</v>
      </c>
      <c r="L1782">
        <v>166</v>
      </c>
      <c r="M1782">
        <v>62</v>
      </c>
      <c r="N1782">
        <v>43</v>
      </c>
    </row>
    <row r="1783" spans="1:14" x14ac:dyDescent="0.2">
      <c r="A1783">
        <v>1957</v>
      </c>
      <c r="B1783">
        <v>15</v>
      </c>
      <c r="C1783">
        <v>41</v>
      </c>
      <c r="D1783">
        <v>54</v>
      </c>
      <c r="E1783">
        <v>126</v>
      </c>
      <c r="F1783">
        <v>133</v>
      </c>
      <c r="G1783">
        <v>159</v>
      </c>
      <c r="H1783">
        <v>267</v>
      </c>
      <c r="I1783">
        <v>167</v>
      </c>
      <c r="J1783">
        <v>145</v>
      </c>
      <c r="K1783">
        <v>124</v>
      </c>
      <c r="L1783">
        <v>183</v>
      </c>
      <c r="M1783">
        <v>57</v>
      </c>
      <c r="N1783">
        <v>29</v>
      </c>
    </row>
    <row r="1784" spans="1:14" x14ac:dyDescent="0.2">
      <c r="A1784">
        <v>1957</v>
      </c>
      <c r="B1784">
        <v>16</v>
      </c>
      <c r="C1784">
        <v>60</v>
      </c>
      <c r="D1784">
        <v>61</v>
      </c>
      <c r="E1784">
        <v>133</v>
      </c>
      <c r="F1784">
        <v>142</v>
      </c>
      <c r="G1784">
        <v>147</v>
      </c>
      <c r="H1784">
        <v>275</v>
      </c>
      <c r="I1784">
        <v>189</v>
      </c>
      <c r="J1784">
        <v>170</v>
      </c>
      <c r="K1784">
        <v>151</v>
      </c>
      <c r="L1784">
        <v>138</v>
      </c>
      <c r="M1784">
        <v>74</v>
      </c>
      <c r="N1784">
        <v>21</v>
      </c>
    </row>
    <row r="1785" spans="1:14" x14ac:dyDescent="0.2">
      <c r="A1785">
        <v>1957</v>
      </c>
      <c r="B1785">
        <v>17</v>
      </c>
      <c r="C1785">
        <v>55</v>
      </c>
      <c r="D1785">
        <v>56</v>
      </c>
      <c r="E1785">
        <v>136</v>
      </c>
      <c r="F1785">
        <v>129</v>
      </c>
      <c r="G1785">
        <v>153</v>
      </c>
      <c r="H1785">
        <v>283</v>
      </c>
      <c r="I1785">
        <v>183</v>
      </c>
      <c r="J1785">
        <v>181</v>
      </c>
      <c r="K1785">
        <v>170</v>
      </c>
      <c r="L1785">
        <v>139</v>
      </c>
      <c r="M1785">
        <v>66</v>
      </c>
      <c r="N1785">
        <v>69</v>
      </c>
    </row>
    <row r="1786" spans="1:14" x14ac:dyDescent="0.2">
      <c r="A1786">
        <v>1957</v>
      </c>
      <c r="B1786">
        <v>18</v>
      </c>
      <c r="C1786">
        <v>40</v>
      </c>
      <c r="D1786">
        <v>58</v>
      </c>
      <c r="E1786">
        <v>121</v>
      </c>
      <c r="F1786">
        <v>152</v>
      </c>
      <c r="G1786">
        <v>135</v>
      </c>
      <c r="H1786">
        <v>264</v>
      </c>
      <c r="I1786">
        <v>196</v>
      </c>
      <c r="J1786">
        <v>178</v>
      </c>
      <c r="K1786">
        <v>172</v>
      </c>
      <c r="L1786">
        <v>130</v>
      </c>
      <c r="M1786">
        <v>83</v>
      </c>
      <c r="N1786">
        <v>91</v>
      </c>
    </row>
    <row r="1787" spans="1:14" x14ac:dyDescent="0.2">
      <c r="A1787">
        <v>1957</v>
      </c>
      <c r="B1787">
        <v>19</v>
      </c>
      <c r="C1787">
        <v>43</v>
      </c>
      <c r="D1787">
        <v>39</v>
      </c>
      <c r="E1787">
        <v>126</v>
      </c>
      <c r="F1787">
        <v>135</v>
      </c>
      <c r="G1787">
        <v>139</v>
      </c>
      <c r="H1787">
        <v>249</v>
      </c>
      <c r="I1787">
        <v>202</v>
      </c>
      <c r="J1787">
        <v>187</v>
      </c>
      <c r="K1787">
        <v>159</v>
      </c>
      <c r="L1787">
        <v>125</v>
      </c>
      <c r="M1787">
        <v>83</v>
      </c>
      <c r="N1787">
        <v>121</v>
      </c>
    </row>
    <row r="1788" spans="1:14" x14ac:dyDescent="0.2">
      <c r="A1788">
        <v>1957</v>
      </c>
      <c r="B1788">
        <v>20</v>
      </c>
      <c r="C1788">
        <v>77</v>
      </c>
      <c r="D1788">
        <v>54</v>
      </c>
      <c r="E1788">
        <v>114</v>
      </c>
      <c r="F1788">
        <v>137</v>
      </c>
      <c r="G1788">
        <v>145</v>
      </c>
      <c r="H1788">
        <v>219</v>
      </c>
      <c r="I1788">
        <v>174</v>
      </c>
      <c r="J1788">
        <v>216</v>
      </c>
      <c r="K1788">
        <v>171</v>
      </c>
      <c r="L1788">
        <v>124</v>
      </c>
      <c r="M1788">
        <v>77</v>
      </c>
      <c r="N1788">
        <v>130</v>
      </c>
    </row>
    <row r="1789" spans="1:14" x14ac:dyDescent="0.2">
      <c r="A1789">
        <v>1957</v>
      </c>
      <c r="B1789">
        <v>21</v>
      </c>
      <c r="C1789">
        <v>84</v>
      </c>
      <c r="D1789">
        <v>60</v>
      </c>
      <c r="E1789">
        <v>110</v>
      </c>
      <c r="F1789">
        <v>145</v>
      </c>
      <c r="G1789">
        <v>145</v>
      </c>
      <c r="H1789">
        <v>221</v>
      </c>
      <c r="I1789">
        <v>190</v>
      </c>
      <c r="J1789">
        <v>180</v>
      </c>
      <c r="K1789">
        <v>175</v>
      </c>
      <c r="L1789">
        <v>133</v>
      </c>
      <c r="M1789">
        <v>99</v>
      </c>
      <c r="N1789">
        <v>98</v>
      </c>
    </row>
    <row r="1790" spans="1:14" x14ac:dyDescent="0.2">
      <c r="A1790">
        <v>1957</v>
      </c>
      <c r="B1790">
        <v>22</v>
      </c>
      <c r="C1790">
        <v>76</v>
      </c>
      <c r="D1790">
        <v>67</v>
      </c>
      <c r="E1790">
        <v>141</v>
      </c>
      <c r="F1790">
        <v>150</v>
      </c>
      <c r="G1790">
        <v>154</v>
      </c>
      <c r="H1790">
        <v>170</v>
      </c>
      <c r="I1790">
        <v>187</v>
      </c>
      <c r="J1790">
        <v>189</v>
      </c>
      <c r="K1790">
        <v>194</v>
      </c>
      <c r="L1790">
        <v>117</v>
      </c>
      <c r="M1790">
        <v>84</v>
      </c>
      <c r="N1790">
        <v>92</v>
      </c>
    </row>
    <row r="1791" spans="1:14" x14ac:dyDescent="0.2">
      <c r="A1791">
        <v>1957</v>
      </c>
      <c r="B1791">
        <v>23</v>
      </c>
      <c r="C1791">
        <v>83</v>
      </c>
      <c r="D1791">
        <v>71</v>
      </c>
      <c r="E1791">
        <v>143</v>
      </c>
      <c r="F1791">
        <v>177</v>
      </c>
      <c r="G1791">
        <v>151</v>
      </c>
      <c r="H1791">
        <v>169</v>
      </c>
      <c r="I1791">
        <v>205</v>
      </c>
      <c r="J1791">
        <v>185</v>
      </c>
      <c r="K1791">
        <v>172</v>
      </c>
      <c r="L1791">
        <v>136</v>
      </c>
      <c r="M1791">
        <v>67</v>
      </c>
      <c r="N1791">
        <v>75</v>
      </c>
    </row>
    <row r="1792" spans="1:14" x14ac:dyDescent="0.2">
      <c r="A1792">
        <v>1957</v>
      </c>
      <c r="B1792">
        <v>24</v>
      </c>
      <c r="C1792">
        <v>65</v>
      </c>
      <c r="D1792">
        <v>91</v>
      </c>
      <c r="E1792">
        <v>118</v>
      </c>
      <c r="F1792">
        <v>160</v>
      </c>
      <c r="G1792">
        <v>163</v>
      </c>
      <c r="H1792">
        <v>166</v>
      </c>
      <c r="I1792">
        <v>205</v>
      </c>
      <c r="J1792">
        <v>176</v>
      </c>
      <c r="K1792">
        <v>126</v>
      </c>
      <c r="L1792">
        <v>146</v>
      </c>
      <c r="M1792">
        <v>75</v>
      </c>
      <c r="N1792">
        <v>63</v>
      </c>
    </row>
    <row r="1793" spans="1:14" x14ac:dyDescent="0.2">
      <c r="A1793">
        <v>1957</v>
      </c>
      <c r="B1793">
        <v>25</v>
      </c>
      <c r="C1793">
        <v>104</v>
      </c>
      <c r="D1793">
        <v>106</v>
      </c>
      <c r="E1793">
        <v>109</v>
      </c>
      <c r="F1793">
        <v>110</v>
      </c>
      <c r="G1793">
        <v>165</v>
      </c>
      <c r="H1793">
        <v>174</v>
      </c>
      <c r="I1793">
        <v>204</v>
      </c>
      <c r="J1793">
        <v>159</v>
      </c>
      <c r="K1793">
        <v>147</v>
      </c>
      <c r="L1793">
        <v>154</v>
      </c>
      <c r="M1793">
        <v>79</v>
      </c>
      <c r="N1793">
        <v>65</v>
      </c>
    </row>
    <row r="1794" spans="1:14" x14ac:dyDescent="0.2">
      <c r="A1794">
        <v>1957</v>
      </c>
      <c r="B1794">
        <v>26</v>
      </c>
      <c r="C1794">
        <v>113</v>
      </c>
      <c r="D1794">
        <v>100</v>
      </c>
      <c r="E1794">
        <v>132</v>
      </c>
      <c r="F1794">
        <v>120</v>
      </c>
      <c r="G1794">
        <v>174</v>
      </c>
      <c r="H1794">
        <v>201</v>
      </c>
      <c r="I1794">
        <v>187</v>
      </c>
      <c r="J1794">
        <v>167</v>
      </c>
      <c r="K1794">
        <v>137</v>
      </c>
      <c r="L1794">
        <v>141</v>
      </c>
      <c r="M1794">
        <v>92</v>
      </c>
      <c r="N1794">
        <v>87</v>
      </c>
    </row>
    <row r="1795" spans="1:14" x14ac:dyDescent="0.2">
      <c r="A1795">
        <v>1957</v>
      </c>
      <c r="B1795">
        <v>27</v>
      </c>
      <c r="C1795">
        <v>79</v>
      </c>
      <c r="D1795">
        <v>90</v>
      </c>
      <c r="E1795">
        <v>119</v>
      </c>
      <c r="F1795">
        <v>139</v>
      </c>
      <c r="G1795">
        <v>177</v>
      </c>
      <c r="H1795">
        <v>247</v>
      </c>
      <c r="I1795">
        <v>170</v>
      </c>
      <c r="J1795">
        <v>170</v>
      </c>
      <c r="K1795">
        <v>143</v>
      </c>
      <c r="L1795">
        <v>128</v>
      </c>
      <c r="M1795">
        <v>105</v>
      </c>
      <c r="N1795">
        <v>89</v>
      </c>
    </row>
    <row r="1796" spans="1:14" x14ac:dyDescent="0.2">
      <c r="A1796">
        <v>1957</v>
      </c>
      <c r="B1796">
        <v>28</v>
      </c>
      <c r="C1796">
        <v>106</v>
      </c>
      <c r="D1796">
        <v>85</v>
      </c>
      <c r="E1796">
        <v>140</v>
      </c>
      <c r="F1796">
        <v>146</v>
      </c>
      <c r="G1796">
        <v>171</v>
      </c>
      <c r="H1796">
        <v>283</v>
      </c>
      <c r="I1796">
        <v>179</v>
      </c>
      <c r="J1796">
        <v>174</v>
      </c>
      <c r="K1796">
        <v>157</v>
      </c>
      <c r="L1796">
        <v>139</v>
      </c>
      <c r="M1796">
        <v>119</v>
      </c>
      <c r="N1796">
        <v>86</v>
      </c>
    </row>
    <row r="1797" spans="1:14" x14ac:dyDescent="0.2">
      <c r="A1797">
        <v>1957</v>
      </c>
      <c r="B1797">
        <v>29</v>
      </c>
      <c r="C1797">
        <v>95</v>
      </c>
      <c r="E1797">
        <v>114</v>
      </c>
      <c r="F1797">
        <v>156</v>
      </c>
      <c r="G1797">
        <v>158</v>
      </c>
      <c r="H1797">
        <v>275</v>
      </c>
      <c r="I1797">
        <v>203</v>
      </c>
      <c r="J1797">
        <v>184</v>
      </c>
      <c r="K1797">
        <v>116</v>
      </c>
      <c r="L1797">
        <v>148</v>
      </c>
      <c r="M1797">
        <v>99</v>
      </c>
      <c r="N1797">
        <v>84</v>
      </c>
    </row>
    <row r="1798" spans="1:14" x14ac:dyDescent="0.2">
      <c r="A1798">
        <v>1957</v>
      </c>
      <c r="B1798">
        <v>30</v>
      </c>
      <c r="C1798">
        <v>101</v>
      </c>
      <c r="E1798">
        <v>113</v>
      </c>
      <c r="F1798">
        <v>129</v>
      </c>
      <c r="G1798">
        <v>164</v>
      </c>
      <c r="H1798">
        <v>247</v>
      </c>
      <c r="I1798">
        <v>212</v>
      </c>
      <c r="J1798">
        <v>184</v>
      </c>
      <c r="K1798">
        <v>119</v>
      </c>
      <c r="L1798">
        <v>148</v>
      </c>
      <c r="M1798">
        <v>97</v>
      </c>
      <c r="N1798">
        <v>82</v>
      </c>
    </row>
    <row r="1799" spans="1:14" x14ac:dyDescent="0.2">
      <c r="A1799">
        <v>1957</v>
      </c>
      <c r="B1799">
        <v>31</v>
      </c>
      <c r="C1799">
        <v>118</v>
      </c>
      <c r="E1799">
        <v>125</v>
      </c>
      <c r="G1799">
        <v>200</v>
      </c>
      <c r="I1799">
        <v>246</v>
      </c>
      <c r="J1799">
        <v>181</v>
      </c>
      <c r="L1799">
        <v>129</v>
      </c>
      <c r="N1799">
        <v>91</v>
      </c>
    </row>
    <row r="1800" spans="1:14" x14ac:dyDescent="0.2">
      <c r="A1800">
        <v>1958</v>
      </c>
      <c r="B1800">
        <v>1</v>
      </c>
      <c r="C1800">
        <v>67</v>
      </c>
      <c r="D1800">
        <v>74</v>
      </c>
      <c r="E1800">
        <v>91</v>
      </c>
      <c r="F1800">
        <v>85</v>
      </c>
      <c r="G1800">
        <v>226</v>
      </c>
      <c r="H1800">
        <v>180</v>
      </c>
      <c r="I1800">
        <v>195</v>
      </c>
      <c r="J1800">
        <v>191</v>
      </c>
      <c r="K1800">
        <v>226</v>
      </c>
      <c r="L1800">
        <v>158</v>
      </c>
      <c r="M1800">
        <v>121</v>
      </c>
      <c r="N1800">
        <v>66</v>
      </c>
    </row>
    <row r="1801" spans="1:14" x14ac:dyDescent="0.2">
      <c r="A1801">
        <v>1958</v>
      </c>
      <c r="B1801">
        <v>2</v>
      </c>
      <c r="C1801">
        <v>36</v>
      </c>
      <c r="D1801">
        <v>82</v>
      </c>
      <c r="E1801">
        <v>95</v>
      </c>
      <c r="F1801">
        <v>88</v>
      </c>
      <c r="G1801">
        <v>219</v>
      </c>
      <c r="H1801">
        <v>174</v>
      </c>
      <c r="I1801">
        <v>191</v>
      </c>
      <c r="J1801">
        <v>176</v>
      </c>
      <c r="K1801">
        <v>222</v>
      </c>
      <c r="L1801">
        <v>152</v>
      </c>
      <c r="M1801">
        <v>131</v>
      </c>
      <c r="N1801">
        <v>51</v>
      </c>
    </row>
    <row r="1802" spans="1:14" x14ac:dyDescent="0.2">
      <c r="A1802">
        <v>1958</v>
      </c>
      <c r="B1802">
        <v>3</v>
      </c>
      <c r="C1802">
        <v>27</v>
      </c>
      <c r="D1802">
        <v>75</v>
      </c>
      <c r="E1802">
        <v>106</v>
      </c>
      <c r="F1802">
        <v>52</v>
      </c>
      <c r="G1802">
        <v>161</v>
      </c>
      <c r="H1802">
        <v>183</v>
      </c>
      <c r="I1802">
        <v>200</v>
      </c>
      <c r="J1802">
        <v>174</v>
      </c>
      <c r="K1802">
        <v>217</v>
      </c>
      <c r="L1802">
        <v>151</v>
      </c>
      <c r="M1802">
        <v>134</v>
      </c>
      <c r="N1802">
        <v>56</v>
      </c>
    </row>
    <row r="1803" spans="1:14" x14ac:dyDescent="0.2">
      <c r="A1803">
        <v>1958</v>
      </c>
      <c r="B1803">
        <v>4</v>
      </c>
      <c r="C1803">
        <v>87</v>
      </c>
      <c r="D1803">
        <v>104</v>
      </c>
      <c r="E1803">
        <v>114</v>
      </c>
      <c r="F1803">
        <v>71</v>
      </c>
      <c r="G1803">
        <v>181</v>
      </c>
      <c r="H1803">
        <v>197</v>
      </c>
      <c r="I1803">
        <v>215</v>
      </c>
      <c r="J1803">
        <v>206</v>
      </c>
      <c r="K1803">
        <v>202</v>
      </c>
      <c r="L1803">
        <v>155</v>
      </c>
      <c r="M1803">
        <v>110</v>
      </c>
      <c r="N1803">
        <v>70</v>
      </c>
    </row>
    <row r="1804" spans="1:14" x14ac:dyDescent="0.2">
      <c r="A1804">
        <v>1958</v>
      </c>
      <c r="B1804">
        <v>5</v>
      </c>
      <c r="C1804">
        <v>79</v>
      </c>
      <c r="D1804">
        <v>85</v>
      </c>
      <c r="E1804">
        <v>109</v>
      </c>
      <c r="F1804">
        <v>56</v>
      </c>
      <c r="G1804">
        <v>161</v>
      </c>
      <c r="H1804">
        <v>203</v>
      </c>
      <c r="I1804">
        <v>182</v>
      </c>
      <c r="J1804">
        <v>182</v>
      </c>
      <c r="K1804">
        <v>242</v>
      </c>
      <c r="L1804">
        <v>137</v>
      </c>
      <c r="M1804">
        <v>110</v>
      </c>
      <c r="N1804">
        <v>54</v>
      </c>
    </row>
    <row r="1805" spans="1:14" x14ac:dyDescent="0.2">
      <c r="A1805">
        <v>1958</v>
      </c>
      <c r="B1805">
        <v>6</v>
      </c>
      <c r="C1805">
        <v>113</v>
      </c>
      <c r="D1805">
        <v>27</v>
      </c>
      <c r="E1805">
        <v>66</v>
      </c>
      <c r="F1805">
        <v>74</v>
      </c>
      <c r="G1805">
        <v>136</v>
      </c>
      <c r="H1805">
        <v>197</v>
      </c>
      <c r="I1805">
        <v>206</v>
      </c>
      <c r="J1805">
        <v>174</v>
      </c>
      <c r="K1805">
        <v>219</v>
      </c>
      <c r="L1805">
        <v>138</v>
      </c>
      <c r="M1805">
        <v>128</v>
      </c>
      <c r="N1805">
        <v>44</v>
      </c>
    </row>
    <row r="1806" spans="1:14" x14ac:dyDescent="0.2">
      <c r="A1806">
        <v>1958</v>
      </c>
      <c r="B1806">
        <v>7</v>
      </c>
      <c r="C1806">
        <v>60</v>
      </c>
      <c r="D1806">
        <v>61</v>
      </c>
      <c r="E1806">
        <v>54</v>
      </c>
      <c r="F1806">
        <v>68</v>
      </c>
      <c r="G1806">
        <v>163</v>
      </c>
      <c r="H1806">
        <v>173</v>
      </c>
      <c r="I1806">
        <v>223</v>
      </c>
      <c r="J1806">
        <v>173</v>
      </c>
      <c r="K1806">
        <v>182</v>
      </c>
      <c r="L1806">
        <v>149</v>
      </c>
      <c r="M1806">
        <v>129</v>
      </c>
      <c r="N1806">
        <v>50</v>
      </c>
    </row>
    <row r="1807" spans="1:14" x14ac:dyDescent="0.2">
      <c r="A1807">
        <v>1958</v>
      </c>
      <c r="B1807">
        <v>8</v>
      </c>
      <c r="C1807">
        <v>103</v>
      </c>
      <c r="D1807">
        <v>77</v>
      </c>
      <c r="E1807">
        <v>31</v>
      </c>
      <c r="F1807">
        <v>87</v>
      </c>
      <c r="G1807">
        <v>177</v>
      </c>
      <c r="H1807">
        <v>182</v>
      </c>
      <c r="I1807">
        <v>251</v>
      </c>
      <c r="J1807">
        <v>193</v>
      </c>
      <c r="K1807">
        <v>180</v>
      </c>
      <c r="L1807">
        <v>161</v>
      </c>
      <c r="M1807">
        <v>110</v>
      </c>
      <c r="N1807">
        <v>73</v>
      </c>
    </row>
    <row r="1808" spans="1:14" x14ac:dyDescent="0.2">
      <c r="A1808">
        <v>1958</v>
      </c>
      <c r="B1808">
        <v>9</v>
      </c>
      <c r="C1808">
        <v>73</v>
      </c>
      <c r="D1808">
        <v>91</v>
      </c>
      <c r="E1808">
        <v>16</v>
      </c>
      <c r="F1808">
        <v>87</v>
      </c>
      <c r="G1808">
        <v>148</v>
      </c>
      <c r="H1808">
        <v>195</v>
      </c>
      <c r="I1808">
        <v>236</v>
      </c>
      <c r="J1808">
        <v>213</v>
      </c>
      <c r="K1808">
        <v>194</v>
      </c>
      <c r="L1808">
        <v>142</v>
      </c>
      <c r="M1808">
        <v>103</v>
      </c>
      <c r="N1808">
        <v>57</v>
      </c>
    </row>
    <row r="1809" spans="1:14" x14ac:dyDescent="0.2">
      <c r="A1809">
        <v>1958</v>
      </c>
      <c r="B1809">
        <v>10</v>
      </c>
      <c r="C1809">
        <v>72</v>
      </c>
      <c r="D1809">
        <v>108</v>
      </c>
      <c r="E1809">
        <v>16</v>
      </c>
      <c r="F1809">
        <v>75</v>
      </c>
      <c r="G1809">
        <v>141</v>
      </c>
      <c r="H1809">
        <v>155</v>
      </c>
      <c r="I1809">
        <v>211</v>
      </c>
      <c r="J1809">
        <v>247</v>
      </c>
      <c r="K1809">
        <v>187</v>
      </c>
      <c r="L1809">
        <v>142</v>
      </c>
      <c r="M1809">
        <v>74</v>
      </c>
      <c r="N1809">
        <v>54</v>
      </c>
    </row>
    <row r="1810" spans="1:14" x14ac:dyDescent="0.2">
      <c r="A1810">
        <v>1958</v>
      </c>
      <c r="B1810">
        <v>11</v>
      </c>
      <c r="C1810">
        <v>56</v>
      </c>
      <c r="D1810">
        <v>100</v>
      </c>
      <c r="E1810">
        <v>34</v>
      </c>
      <c r="F1810">
        <v>72</v>
      </c>
      <c r="G1810">
        <v>143</v>
      </c>
      <c r="H1810">
        <v>170</v>
      </c>
      <c r="I1810">
        <v>219</v>
      </c>
      <c r="J1810">
        <v>206</v>
      </c>
      <c r="K1810">
        <v>191</v>
      </c>
      <c r="L1810">
        <v>135</v>
      </c>
      <c r="M1810">
        <v>67</v>
      </c>
      <c r="N1810">
        <v>57</v>
      </c>
    </row>
    <row r="1811" spans="1:14" x14ac:dyDescent="0.2">
      <c r="A1811">
        <v>1958</v>
      </c>
      <c r="B1811">
        <v>12</v>
      </c>
      <c r="C1811">
        <v>41</v>
      </c>
      <c r="D1811">
        <v>97</v>
      </c>
      <c r="E1811">
        <v>51</v>
      </c>
      <c r="F1811">
        <v>95</v>
      </c>
      <c r="G1811">
        <v>128</v>
      </c>
      <c r="H1811">
        <v>166</v>
      </c>
      <c r="I1811">
        <v>191</v>
      </c>
      <c r="J1811">
        <v>200</v>
      </c>
      <c r="K1811">
        <v>177</v>
      </c>
      <c r="L1811">
        <v>143</v>
      </c>
      <c r="M1811">
        <v>92</v>
      </c>
      <c r="N1811">
        <v>77</v>
      </c>
    </row>
    <row r="1812" spans="1:14" x14ac:dyDescent="0.2">
      <c r="A1812">
        <v>1958</v>
      </c>
      <c r="B1812">
        <v>13</v>
      </c>
      <c r="C1812">
        <v>45</v>
      </c>
      <c r="D1812">
        <v>115</v>
      </c>
      <c r="E1812">
        <v>66</v>
      </c>
      <c r="F1812">
        <v>119</v>
      </c>
      <c r="G1812">
        <v>134</v>
      </c>
      <c r="H1812">
        <v>195</v>
      </c>
      <c r="I1812">
        <v>180</v>
      </c>
      <c r="J1812">
        <v>187</v>
      </c>
      <c r="K1812">
        <v>206</v>
      </c>
      <c r="L1812">
        <v>153</v>
      </c>
      <c r="M1812">
        <v>79</v>
      </c>
      <c r="N1812">
        <v>38</v>
      </c>
    </row>
    <row r="1813" spans="1:14" x14ac:dyDescent="0.2">
      <c r="A1813">
        <v>1958</v>
      </c>
      <c r="B1813">
        <v>14</v>
      </c>
      <c r="C1813">
        <v>47</v>
      </c>
      <c r="D1813">
        <v>131</v>
      </c>
      <c r="E1813">
        <v>55</v>
      </c>
      <c r="F1813">
        <v>124</v>
      </c>
      <c r="G1813">
        <v>133</v>
      </c>
      <c r="H1813">
        <v>213</v>
      </c>
      <c r="I1813">
        <v>191</v>
      </c>
      <c r="J1813">
        <v>193</v>
      </c>
      <c r="K1813">
        <v>208</v>
      </c>
      <c r="L1813">
        <v>159</v>
      </c>
      <c r="M1813">
        <v>94</v>
      </c>
      <c r="N1813">
        <v>48</v>
      </c>
    </row>
    <row r="1814" spans="1:14" x14ac:dyDescent="0.2">
      <c r="A1814">
        <v>1958</v>
      </c>
      <c r="B1814">
        <v>15</v>
      </c>
      <c r="C1814">
        <v>71</v>
      </c>
      <c r="D1814">
        <v>124</v>
      </c>
      <c r="E1814">
        <v>64</v>
      </c>
      <c r="F1814">
        <v>115</v>
      </c>
      <c r="G1814">
        <v>135</v>
      </c>
      <c r="H1814">
        <v>229</v>
      </c>
      <c r="I1814">
        <v>201</v>
      </c>
      <c r="J1814">
        <v>204</v>
      </c>
      <c r="K1814">
        <v>184</v>
      </c>
      <c r="L1814">
        <v>138</v>
      </c>
      <c r="M1814">
        <v>114</v>
      </c>
      <c r="N1814">
        <v>48</v>
      </c>
    </row>
    <row r="1815" spans="1:14" x14ac:dyDescent="0.2">
      <c r="A1815">
        <v>1958</v>
      </c>
      <c r="B1815">
        <v>16</v>
      </c>
      <c r="C1815">
        <v>79</v>
      </c>
      <c r="D1815">
        <v>94</v>
      </c>
      <c r="E1815">
        <v>82</v>
      </c>
      <c r="F1815">
        <v>93</v>
      </c>
      <c r="G1815">
        <v>119</v>
      </c>
      <c r="H1815">
        <v>222</v>
      </c>
      <c r="I1815">
        <v>169</v>
      </c>
      <c r="J1815">
        <v>197</v>
      </c>
      <c r="K1815">
        <v>196</v>
      </c>
      <c r="L1815">
        <v>119</v>
      </c>
      <c r="M1815">
        <v>109</v>
      </c>
      <c r="N1815">
        <v>58</v>
      </c>
    </row>
    <row r="1816" spans="1:14" x14ac:dyDescent="0.2">
      <c r="A1816">
        <v>1958</v>
      </c>
      <c r="B1816">
        <v>17</v>
      </c>
      <c r="C1816">
        <v>81</v>
      </c>
      <c r="D1816">
        <v>42</v>
      </c>
      <c r="E1816">
        <v>51</v>
      </c>
      <c r="F1816">
        <v>115</v>
      </c>
      <c r="G1816">
        <v>154</v>
      </c>
      <c r="H1816">
        <v>173</v>
      </c>
      <c r="I1816">
        <v>202</v>
      </c>
      <c r="J1816">
        <v>209</v>
      </c>
      <c r="K1816">
        <v>198</v>
      </c>
      <c r="L1816">
        <v>120</v>
      </c>
      <c r="M1816">
        <v>87</v>
      </c>
      <c r="N1816">
        <v>57</v>
      </c>
    </row>
    <row r="1817" spans="1:14" x14ac:dyDescent="0.2">
      <c r="A1817">
        <v>1958</v>
      </c>
      <c r="B1817">
        <v>18</v>
      </c>
      <c r="C1817">
        <v>86</v>
      </c>
      <c r="D1817">
        <v>39</v>
      </c>
      <c r="E1817">
        <v>37</v>
      </c>
      <c r="F1817">
        <v>139</v>
      </c>
      <c r="G1817">
        <v>160</v>
      </c>
      <c r="H1817">
        <v>197</v>
      </c>
      <c r="I1817">
        <v>220</v>
      </c>
      <c r="J1817">
        <v>184</v>
      </c>
      <c r="K1817">
        <v>187</v>
      </c>
      <c r="L1817">
        <v>123</v>
      </c>
      <c r="M1817">
        <v>79</v>
      </c>
      <c r="N1817">
        <v>98</v>
      </c>
    </row>
    <row r="1818" spans="1:14" x14ac:dyDescent="0.2">
      <c r="A1818">
        <v>1958</v>
      </c>
      <c r="B1818">
        <v>19</v>
      </c>
      <c r="C1818">
        <v>24</v>
      </c>
      <c r="D1818">
        <v>71</v>
      </c>
      <c r="E1818">
        <v>53</v>
      </c>
      <c r="F1818">
        <v>145</v>
      </c>
      <c r="G1818">
        <v>157</v>
      </c>
      <c r="H1818">
        <v>166</v>
      </c>
      <c r="I1818">
        <v>252</v>
      </c>
      <c r="J1818">
        <v>214</v>
      </c>
      <c r="K1818">
        <v>174</v>
      </c>
      <c r="L1818">
        <v>156</v>
      </c>
      <c r="M1818">
        <v>93</v>
      </c>
      <c r="N1818">
        <v>118</v>
      </c>
    </row>
    <row r="1819" spans="1:14" x14ac:dyDescent="0.2">
      <c r="A1819">
        <v>1958</v>
      </c>
      <c r="B1819">
        <v>20</v>
      </c>
      <c r="C1819">
        <v>33</v>
      </c>
      <c r="D1819">
        <v>93</v>
      </c>
      <c r="E1819">
        <v>51</v>
      </c>
      <c r="F1819">
        <v>144</v>
      </c>
      <c r="G1819">
        <v>153</v>
      </c>
      <c r="H1819">
        <v>173</v>
      </c>
      <c r="I1819">
        <v>203</v>
      </c>
      <c r="J1819">
        <v>197</v>
      </c>
      <c r="K1819">
        <v>173</v>
      </c>
      <c r="L1819">
        <v>150</v>
      </c>
      <c r="M1819">
        <v>98</v>
      </c>
      <c r="N1819">
        <v>107</v>
      </c>
    </row>
    <row r="1820" spans="1:14" x14ac:dyDescent="0.2">
      <c r="A1820">
        <v>1958</v>
      </c>
      <c r="B1820">
        <v>21</v>
      </c>
      <c r="C1820">
        <v>4</v>
      </c>
      <c r="D1820">
        <v>85</v>
      </c>
      <c r="E1820">
        <v>42</v>
      </c>
      <c r="F1820">
        <v>160</v>
      </c>
      <c r="G1820">
        <v>138</v>
      </c>
      <c r="H1820">
        <v>161</v>
      </c>
      <c r="I1820">
        <v>191</v>
      </c>
      <c r="J1820">
        <v>192</v>
      </c>
      <c r="K1820">
        <v>166</v>
      </c>
      <c r="L1820">
        <v>153</v>
      </c>
      <c r="M1820">
        <v>77</v>
      </c>
      <c r="N1820">
        <v>90</v>
      </c>
    </row>
    <row r="1821" spans="1:14" x14ac:dyDescent="0.2">
      <c r="A1821">
        <v>1958</v>
      </c>
      <c r="B1821">
        <v>22</v>
      </c>
      <c r="C1821">
        <v>7</v>
      </c>
      <c r="D1821">
        <v>68</v>
      </c>
      <c r="E1821">
        <v>32</v>
      </c>
      <c r="F1821">
        <v>160</v>
      </c>
      <c r="G1821">
        <v>137</v>
      </c>
      <c r="H1821">
        <v>163</v>
      </c>
      <c r="I1821">
        <v>169</v>
      </c>
      <c r="J1821">
        <v>197</v>
      </c>
      <c r="K1821">
        <v>154</v>
      </c>
      <c r="L1821">
        <v>135</v>
      </c>
      <c r="M1821">
        <v>76</v>
      </c>
      <c r="N1821">
        <v>91</v>
      </c>
    </row>
    <row r="1822" spans="1:14" x14ac:dyDescent="0.2">
      <c r="A1822">
        <v>1958</v>
      </c>
      <c r="B1822">
        <v>23</v>
      </c>
      <c r="C1822">
        <v>9</v>
      </c>
      <c r="D1822">
        <v>85</v>
      </c>
      <c r="E1822">
        <v>47</v>
      </c>
      <c r="F1822">
        <v>168</v>
      </c>
      <c r="G1822">
        <v>138</v>
      </c>
      <c r="H1822">
        <v>174</v>
      </c>
      <c r="I1822">
        <v>168</v>
      </c>
      <c r="J1822">
        <v>177</v>
      </c>
      <c r="K1822">
        <v>169</v>
      </c>
      <c r="L1822">
        <v>135</v>
      </c>
      <c r="M1822">
        <v>64</v>
      </c>
      <c r="N1822">
        <v>40</v>
      </c>
    </row>
    <row r="1823" spans="1:14" x14ac:dyDescent="0.2">
      <c r="A1823">
        <v>1958</v>
      </c>
      <c r="B1823">
        <v>24</v>
      </c>
      <c r="C1823">
        <v>37</v>
      </c>
      <c r="D1823">
        <v>67</v>
      </c>
      <c r="E1823">
        <v>66</v>
      </c>
      <c r="F1823">
        <v>126</v>
      </c>
      <c r="G1823">
        <v>126</v>
      </c>
      <c r="H1823">
        <v>169</v>
      </c>
      <c r="I1823">
        <v>181</v>
      </c>
      <c r="J1823">
        <v>172</v>
      </c>
      <c r="K1823">
        <v>167</v>
      </c>
      <c r="L1823">
        <v>130</v>
      </c>
      <c r="M1823">
        <v>77</v>
      </c>
      <c r="N1823">
        <v>41</v>
      </c>
    </row>
    <row r="1824" spans="1:14" x14ac:dyDescent="0.2">
      <c r="A1824">
        <v>1958</v>
      </c>
      <c r="B1824">
        <v>25</v>
      </c>
      <c r="C1824">
        <v>60</v>
      </c>
      <c r="D1824">
        <v>5</v>
      </c>
      <c r="E1824">
        <v>66</v>
      </c>
      <c r="F1824">
        <v>124</v>
      </c>
      <c r="G1824">
        <v>144</v>
      </c>
      <c r="H1824">
        <v>150</v>
      </c>
      <c r="I1824">
        <v>191</v>
      </c>
      <c r="J1824">
        <v>183</v>
      </c>
      <c r="K1824">
        <v>160</v>
      </c>
      <c r="L1824">
        <v>124</v>
      </c>
      <c r="M1824">
        <v>54</v>
      </c>
      <c r="N1824">
        <v>69</v>
      </c>
    </row>
    <row r="1825" spans="1:14" x14ac:dyDescent="0.2">
      <c r="A1825">
        <v>1958</v>
      </c>
      <c r="B1825">
        <v>26</v>
      </c>
      <c r="C1825">
        <v>103</v>
      </c>
      <c r="D1825">
        <v>37</v>
      </c>
      <c r="E1825">
        <v>79</v>
      </c>
      <c r="F1825">
        <v>125</v>
      </c>
      <c r="G1825">
        <v>149</v>
      </c>
      <c r="H1825">
        <v>169</v>
      </c>
      <c r="I1825">
        <v>188</v>
      </c>
      <c r="J1825">
        <v>186</v>
      </c>
      <c r="K1825">
        <v>163</v>
      </c>
      <c r="L1825">
        <v>107</v>
      </c>
      <c r="M1825">
        <v>49</v>
      </c>
      <c r="N1825">
        <v>113</v>
      </c>
    </row>
    <row r="1826" spans="1:14" x14ac:dyDescent="0.2">
      <c r="A1826">
        <v>1958</v>
      </c>
      <c r="B1826">
        <v>27</v>
      </c>
      <c r="C1826">
        <v>130</v>
      </c>
      <c r="D1826">
        <v>68</v>
      </c>
      <c r="E1826">
        <v>107</v>
      </c>
      <c r="F1826">
        <v>133</v>
      </c>
      <c r="G1826">
        <v>158</v>
      </c>
      <c r="H1826">
        <v>152</v>
      </c>
      <c r="I1826">
        <v>189</v>
      </c>
      <c r="J1826">
        <v>219</v>
      </c>
      <c r="K1826">
        <v>154</v>
      </c>
      <c r="L1826">
        <v>126</v>
      </c>
      <c r="M1826">
        <v>64</v>
      </c>
      <c r="N1826">
        <v>122</v>
      </c>
    </row>
    <row r="1827" spans="1:14" x14ac:dyDescent="0.2">
      <c r="A1827">
        <v>1958</v>
      </c>
      <c r="B1827">
        <v>28</v>
      </c>
      <c r="C1827">
        <v>96</v>
      </c>
      <c r="D1827">
        <v>86</v>
      </c>
      <c r="E1827">
        <v>114</v>
      </c>
      <c r="F1827">
        <v>160</v>
      </c>
      <c r="G1827">
        <v>159</v>
      </c>
      <c r="H1827">
        <v>198</v>
      </c>
      <c r="I1827">
        <v>188</v>
      </c>
      <c r="J1827">
        <v>214</v>
      </c>
      <c r="K1827">
        <v>165</v>
      </c>
      <c r="L1827">
        <v>127</v>
      </c>
      <c r="M1827">
        <v>70</v>
      </c>
      <c r="N1827">
        <v>121</v>
      </c>
    </row>
    <row r="1828" spans="1:14" x14ac:dyDescent="0.2">
      <c r="A1828">
        <v>1958</v>
      </c>
      <c r="B1828">
        <v>29</v>
      </c>
      <c r="C1828">
        <v>97</v>
      </c>
      <c r="E1828">
        <v>115</v>
      </c>
      <c r="F1828">
        <v>185</v>
      </c>
      <c r="G1828">
        <v>138</v>
      </c>
      <c r="H1828">
        <v>228</v>
      </c>
      <c r="I1828">
        <v>194</v>
      </c>
      <c r="J1828">
        <v>204</v>
      </c>
      <c r="K1828">
        <v>164</v>
      </c>
      <c r="L1828">
        <v>114</v>
      </c>
      <c r="M1828">
        <v>56</v>
      </c>
      <c r="N1828">
        <v>78</v>
      </c>
    </row>
    <row r="1829" spans="1:14" x14ac:dyDescent="0.2">
      <c r="A1829">
        <v>1958</v>
      </c>
      <c r="B1829">
        <v>30</v>
      </c>
      <c r="C1829">
        <v>61</v>
      </c>
      <c r="E1829">
        <v>131</v>
      </c>
      <c r="F1829">
        <v>212</v>
      </c>
      <c r="G1829">
        <v>160</v>
      </c>
      <c r="H1829">
        <v>191</v>
      </c>
      <c r="I1829">
        <v>197</v>
      </c>
      <c r="J1829">
        <v>210</v>
      </c>
      <c r="K1829">
        <v>165</v>
      </c>
      <c r="L1829">
        <v>106</v>
      </c>
      <c r="M1829">
        <v>74</v>
      </c>
      <c r="N1829">
        <v>89</v>
      </c>
    </row>
    <row r="1830" spans="1:14" x14ac:dyDescent="0.2">
      <c r="A1830">
        <v>1958</v>
      </c>
      <c r="B1830">
        <v>31</v>
      </c>
      <c r="C1830">
        <v>38</v>
      </c>
      <c r="E1830">
        <v>73</v>
      </c>
      <c r="G1830">
        <v>174</v>
      </c>
      <c r="I1830">
        <v>205</v>
      </c>
      <c r="J1830">
        <v>216</v>
      </c>
      <c r="L1830">
        <v>107</v>
      </c>
      <c r="N1830">
        <v>81</v>
      </c>
    </row>
    <row r="1831" spans="1:14" x14ac:dyDescent="0.2">
      <c r="A1831">
        <v>1959</v>
      </c>
      <c r="B1831">
        <v>1</v>
      </c>
      <c r="C1831">
        <v>94</v>
      </c>
      <c r="D1831">
        <v>51</v>
      </c>
      <c r="E1831">
        <v>149</v>
      </c>
      <c r="F1831">
        <v>150</v>
      </c>
      <c r="G1831">
        <v>140</v>
      </c>
      <c r="H1831">
        <v>164</v>
      </c>
      <c r="I1831">
        <v>225</v>
      </c>
      <c r="J1831">
        <v>170</v>
      </c>
      <c r="K1831">
        <v>175</v>
      </c>
      <c r="L1831">
        <v>234</v>
      </c>
      <c r="M1831">
        <v>142</v>
      </c>
      <c r="N1831">
        <v>62</v>
      </c>
    </row>
    <row r="1832" spans="1:14" x14ac:dyDescent="0.2">
      <c r="A1832">
        <v>1959</v>
      </c>
      <c r="B1832">
        <v>2</v>
      </c>
      <c r="C1832">
        <v>60</v>
      </c>
      <c r="D1832">
        <v>45</v>
      </c>
      <c r="E1832">
        <v>151</v>
      </c>
      <c r="F1832">
        <v>140</v>
      </c>
      <c r="G1832">
        <v>131</v>
      </c>
      <c r="H1832">
        <v>204</v>
      </c>
      <c r="I1832">
        <v>229</v>
      </c>
      <c r="J1832">
        <v>191</v>
      </c>
      <c r="K1832">
        <v>202</v>
      </c>
      <c r="L1832">
        <v>229</v>
      </c>
      <c r="M1832">
        <v>149</v>
      </c>
      <c r="N1832">
        <v>81</v>
      </c>
    </row>
    <row r="1833" spans="1:14" x14ac:dyDescent="0.2">
      <c r="A1833">
        <v>1959</v>
      </c>
      <c r="B1833">
        <v>3</v>
      </c>
      <c r="C1833">
        <v>46</v>
      </c>
      <c r="D1833">
        <v>49</v>
      </c>
      <c r="E1833">
        <v>102</v>
      </c>
      <c r="F1833">
        <v>155</v>
      </c>
      <c r="G1833">
        <v>114</v>
      </c>
      <c r="H1833">
        <v>214</v>
      </c>
      <c r="I1833">
        <v>216</v>
      </c>
      <c r="J1833">
        <v>195</v>
      </c>
      <c r="K1833">
        <v>209</v>
      </c>
      <c r="L1833">
        <v>255</v>
      </c>
      <c r="M1833">
        <v>98</v>
      </c>
      <c r="N1833">
        <v>75</v>
      </c>
    </row>
    <row r="1834" spans="1:14" x14ac:dyDescent="0.2">
      <c r="A1834">
        <v>1959</v>
      </c>
      <c r="B1834">
        <v>4</v>
      </c>
      <c r="C1834">
        <v>43</v>
      </c>
      <c r="D1834">
        <v>49</v>
      </c>
      <c r="E1834">
        <v>109</v>
      </c>
      <c r="F1834">
        <v>155</v>
      </c>
      <c r="G1834">
        <v>122</v>
      </c>
      <c r="H1834">
        <v>203</v>
      </c>
      <c r="I1834">
        <v>287</v>
      </c>
      <c r="J1834">
        <v>207</v>
      </c>
      <c r="K1834">
        <v>223</v>
      </c>
      <c r="L1834">
        <v>237</v>
      </c>
      <c r="M1834">
        <v>108</v>
      </c>
      <c r="N1834">
        <v>74</v>
      </c>
    </row>
    <row r="1835" spans="1:14" x14ac:dyDescent="0.2">
      <c r="A1835">
        <v>1959</v>
      </c>
      <c r="B1835">
        <v>5</v>
      </c>
      <c r="C1835">
        <v>22</v>
      </c>
      <c r="D1835">
        <v>31</v>
      </c>
      <c r="E1835">
        <v>108</v>
      </c>
      <c r="F1835">
        <v>111</v>
      </c>
      <c r="G1835">
        <v>130</v>
      </c>
      <c r="H1835">
        <v>204</v>
      </c>
      <c r="I1835">
        <v>264</v>
      </c>
      <c r="J1835">
        <v>202</v>
      </c>
      <c r="K1835">
        <v>218</v>
      </c>
      <c r="L1835">
        <v>224</v>
      </c>
      <c r="M1835">
        <v>111</v>
      </c>
      <c r="N1835">
        <v>84</v>
      </c>
    </row>
    <row r="1836" spans="1:14" x14ac:dyDescent="0.2">
      <c r="A1836">
        <v>1959</v>
      </c>
      <c r="B1836">
        <v>6</v>
      </c>
      <c r="C1836">
        <v>37</v>
      </c>
      <c r="D1836">
        <v>14</v>
      </c>
      <c r="E1836">
        <v>117</v>
      </c>
      <c r="F1836">
        <v>106</v>
      </c>
      <c r="G1836">
        <v>156</v>
      </c>
      <c r="H1836">
        <v>168</v>
      </c>
      <c r="I1836">
        <v>235</v>
      </c>
      <c r="J1836">
        <v>212</v>
      </c>
      <c r="K1836">
        <v>231</v>
      </c>
      <c r="L1836">
        <v>217</v>
      </c>
      <c r="M1836">
        <v>76</v>
      </c>
      <c r="N1836">
        <v>95</v>
      </c>
    </row>
    <row r="1837" spans="1:14" x14ac:dyDescent="0.2">
      <c r="A1837">
        <v>1959</v>
      </c>
      <c r="B1837">
        <v>7</v>
      </c>
      <c r="C1837">
        <v>11</v>
      </c>
      <c r="D1837">
        <v>27</v>
      </c>
      <c r="E1837">
        <v>95</v>
      </c>
      <c r="F1837">
        <v>98</v>
      </c>
      <c r="G1837">
        <v>198</v>
      </c>
      <c r="H1837">
        <v>182</v>
      </c>
      <c r="I1837">
        <v>266</v>
      </c>
      <c r="J1837">
        <v>230</v>
      </c>
      <c r="K1837">
        <v>245</v>
      </c>
      <c r="L1837">
        <v>214</v>
      </c>
      <c r="M1837">
        <v>87</v>
      </c>
      <c r="N1837">
        <v>89</v>
      </c>
    </row>
    <row r="1838" spans="1:14" x14ac:dyDescent="0.2">
      <c r="A1838">
        <v>1959</v>
      </c>
      <c r="B1838">
        <v>8</v>
      </c>
      <c r="C1838">
        <v>29</v>
      </c>
      <c r="D1838">
        <v>15</v>
      </c>
      <c r="E1838">
        <v>59</v>
      </c>
      <c r="F1838">
        <v>114</v>
      </c>
      <c r="G1838">
        <v>196</v>
      </c>
      <c r="H1838">
        <v>169</v>
      </c>
      <c r="I1838">
        <v>266</v>
      </c>
      <c r="J1838">
        <v>244</v>
      </c>
      <c r="K1838">
        <v>248</v>
      </c>
      <c r="L1838">
        <v>199</v>
      </c>
      <c r="M1838">
        <v>112</v>
      </c>
      <c r="N1838">
        <v>91</v>
      </c>
    </row>
    <row r="1839" spans="1:14" x14ac:dyDescent="0.2">
      <c r="A1839">
        <v>1959</v>
      </c>
      <c r="B1839">
        <v>9</v>
      </c>
      <c r="C1839">
        <v>19</v>
      </c>
      <c r="D1839">
        <v>31</v>
      </c>
      <c r="E1839">
        <v>74</v>
      </c>
      <c r="F1839">
        <v>111</v>
      </c>
      <c r="G1839">
        <v>215</v>
      </c>
      <c r="H1839">
        <v>158</v>
      </c>
      <c r="I1839">
        <v>201</v>
      </c>
      <c r="J1839">
        <v>237</v>
      </c>
      <c r="K1839">
        <v>257</v>
      </c>
      <c r="L1839">
        <v>203</v>
      </c>
      <c r="M1839">
        <v>107</v>
      </c>
      <c r="N1839">
        <v>76</v>
      </c>
    </row>
    <row r="1840" spans="1:14" x14ac:dyDescent="0.2">
      <c r="A1840">
        <v>1959</v>
      </c>
      <c r="B1840">
        <v>10</v>
      </c>
      <c r="C1840">
        <v>9</v>
      </c>
      <c r="D1840">
        <v>56</v>
      </c>
      <c r="E1840">
        <v>115</v>
      </c>
      <c r="F1840">
        <v>106</v>
      </c>
      <c r="G1840">
        <v>243</v>
      </c>
      <c r="H1840">
        <v>155</v>
      </c>
      <c r="I1840">
        <v>211</v>
      </c>
      <c r="J1840">
        <v>203</v>
      </c>
      <c r="K1840">
        <v>265</v>
      </c>
      <c r="L1840">
        <v>176</v>
      </c>
      <c r="M1840">
        <v>85</v>
      </c>
      <c r="N1840">
        <v>62</v>
      </c>
    </row>
    <row r="1841" spans="1:14" x14ac:dyDescent="0.2">
      <c r="A1841">
        <v>1959</v>
      </c>
      <c r="B1841">
        <v>11</v>
      </c>
      <c r="C1841">
        <v>22</v>
      </c>
      <c r="D1841">
        <v>46</v>
      </c>
      <c r="E1841">
        <v>129</v>
      </c>
      <c r="F1841">
        <v>121</v>
      </c>
      <c r="G1841">
        <v>239</v>
      </c>
      <c r="H1841">
        <v>179</v>
      </c>
      <c r="I1841">
        <v>196</v>
      </c>
      <c r="J1841">
        <v>200</v>
      </c>
      <c r="K1841">
        <v>259</v>
      </c>
      <c r="L1841">
        <v>159</v>
      </c>
      <c r="M1841">
        <v>76</v>
      </c>
      <c r="N1841">
        <v>55</v>
      </c>
    </row>
    <row r="1842" spans="1:14" x14ac:dyDescent="0.2">
      <c r="A1842">
        <v>1959</v>
      </c>
      <c r="B1842">
        <v>12</v>
      </c>
      <c r="C1842">
        <v>37</v>
      </c>
      <c r="D1842">
        <v>46</v>
      </c>
      <c r="E1842">
        <v>110</v>
      </c>
      <c r="F1842">
        <v>145</v>
      </c>
      <c r="G1842">
        <v>236</v>
      </c>
      <c r="H1842">
        <v>205</v>
      </c>
      <c r="I1842">
        <v>183</v>
      </c>
      <c r="J1842">
        <v>211</v>
      </c>
      <c r="K1842">
        <v>248</v>
      </c>
      <c r="L1842">
        <v>159</v>
      </c>
      <c r="M1842">
        <v>69</v>
      </c>
      <c r="N1842">
        <v>56</v>
      </c>
    </row>
    <row r="1843" spans="1:14" x14ac:dyDescent="0.2">
      <c r="A1843">
        <v>1959</v>
      </c>
      <c r="B1843">
        <v>13</v>
      </c>
      <c r="C1843">
        <v>20</v>
      </c>
      <c r="D1843">
        <v>45</v>
      </c>
      <c r="E1843">
        <v>125</v>
      </c>
      <c r="F1843">
        <v>187</v>
      </c>
      <c r="G1843">
        <v>234</v>
      </c>
      <c r="H1843">
        <v>229</v>
      </c>
      <c r="I1843">
        <v>178</v>
      </c>
      <c r="J1843">
        <v>217</v>
      </c>
      <c r="K1843">
        <v>223</v>
      </c>
      <c r="L1843">
        <v>167</v>
      </c>
      <c r="M1843">
        <v>87</v>
      </c>
      <c r="N1843">
        <v>99</v>
      </c>
    </row>
    <row r="1844" spans="1:14" x14ac:dyDescent="0.2">
      <c r="A1844">
        <v>1959</v>
      </c>
      <c r="B1844">
        <v>14</v>
      </c>
      <c r="C1844">
        <v>-8</v>
      </c>
      <c r="D1844">
        <v>65</v>
      </c>
      <c r="E1844">
        <v>116</v>
      </c>
      <c r="F1844">
        <v>188</v>
      </c>
      <c r="G1844">
        <v>226</v>
      </c>
      <c r="H1844">
        <v>217</v>
      </c>
      <c r="I1844">
        <v>189</v>
      </c>
      <c r="J1844">
        <v>201</v>
      </c>
      <c r="K1844">
        <v>181</v>
      </c>
      <c r="L1844">
        <v>181</v>
      </c>
      <c r="M1844">
        <v>72</v>
      </c>
      <c r="N1844">
        <v>91</v>
      </c>
    </row>
    <row r="1845" spans="1:14" x14ac:dyDescent="0.2">
      <c r="A1845">
        <v>1959</v>
      </c>
      <c r="B1845">
        <v>15</v>
      </c>
      <c r="C1845">
        <v>7</v>
      </c>
      <c r="D1845">
        <v>85</v>
      </c>
      <c r="E1845">
        <v>107</v>
      </c>
      <c r="F1845">
        <v>136</v>
      </c>
      <c r="G1845">
        <v>213</v>
      </c>
      <c r="H1845">
        <v>189</v>
      </c>
      <c r="I1845">
        <v>220</v>
      </c>
      <c r="J1845">
        <v>198</v>
      </c>
      <c r="K1845">
        <v>176</v>
      </c>
      <c r="L1845">
        <v>181</v>
      </c>
      <c r="M1845">
        <v>72</v>
      </c>
      <c r="N1845">
        <v>78</v>
      </c>
    </row>
    <row r="1846" spans="1:14" x14ac:dyDescent="0.2">
      <c r="A1846">
        <v>1959</v>
      </c>
      <c r="B1846">
        <v>16</v>
      </c>
      <c r="C1846">
        <v>6</v>
      </c>
      <c r="D1846">
        <v>87</v>
      </c>
      <c r="E1846">
        <v>96</v>
      </c>
      <c r="F1846">
        <v>112</v>
      </c>
      <c r="G1846">
        <v>195</v>
      </c>
      <c r="H1846">
        <v>206</v>
      </c>
      <c r="I1846">
        <v>204</v>
      </c>
      <c r="J1846">
        <v>209</v>
      </c>
      <c r="K1846">
        <v>187</v>
      </c>
      <c r="L1846">
        <v>190</v>
      </c>
      <c r="M1846">
        <v>81</v>
      </c>
      <c r="N1846">
        <v>116</v>
      </c>
    </row>
    <row r="1847" spans="1:14" x14ac:dyDescent="0.2">
      <c r="A1847">
        <v>1959</v>
      </c>
      <c r="B1847">
        <v>17</v>
      </c>
      <c r="C1847">
        <v>67</v>
      </c>
      <c r="D1847">
        <v>67</v>
      </c>
      <c r="E1847">
        <v>57</v>
      </c>
      <c r="F1847">
        <v>137</v>
      </c>
      <c r="G1847">
        <v>169</v>
      </c>
      <c r="H1847">
        <v>245</v>
      </c>
      <c r="I1847">
        <v>231</v>
      </c>
      <c r="J1847">
        <v>235</v>
      </c>
      <c r="K1847">
        <v>164</v>
      </c>
      <c r="L1847">
        <v>186</v>
      </c>
      <c r="M1847">
        <v>80</v>
      </c>
      <c r="N1847">
        <v>109</v>
      </c>
    </row>
    <row r="1848" spans="1:14" x14ac:dyDescent="0.2">
      <c r="A1848">
        <v>1959</v>
      </c>
      <c r="B1848">
        <v>18</v>
      </c>
      <c r="C1848">
        <v>95</v>
      </c>
      <c r="D1848">
        <v>104</v>
      </c>
      <c r="E1848">
        <v>42</v>
      </c>
      <c r="F1848">
        <v>107</v>
      </c>
      <c r="G1848">
        <v>165</v>
      </c>
      <c r="H1848">
        <v>192</v>
      </c>
      <c r="I1848">
        <v>226</v>
      </c>
      <c r="J1848">
        <v>244</v>
      </c>
      <c r="K1848">
        <v>163</v>
      </c>
      <c r="L1848">
        <v>164</v>
      </c>
      <c r="M1848">
        <v>94</v>
      </c>
      <c r="N1848">
        <v>92</v>
      </c>
    </row>
    <row r="1849" spans="1:14" x14ac:dyDescent="0.2">
      <c r="A1849">
        <v>1959</v>
      </c>
      <c r="B1849">
        <v>19</v>
      </c>
      <c r="C1849">
        <v>97</v>
      </c>
      <c r="D1849">
        <v>86</v>
      </c>
      <c r="E1849">
        <v>63</v>
      </c>
      <c r="F1849">
        <v>94</v>
      </c>
      <c r="G1849">
        <v>121</v>
      </c>
      <c r="H1849">
        <v>209</v>
      </c>
      <c r="I1849">
        <v>223</v>
      </c>
      <c r="J1849">
        <v>273</v>
      </c>
      <c r="K1849">
        <v>180</v>
      </c>
      <c r="L1849">
        <v>141</v>
      </c>
      <c r="M1849">
        <v>138</v>
      </c>
      <c r="N1849">
        <v>119</v>
      </c>
    </row>
    <row r="1850" spans="1:14" x14ac:dyDescent="0.2">
      <c r="A1850">
        <v>1959</v>
      </c>
      <c r="B1850">
        <v>20</v>
      </c>
      <c r="C1850">
        <v>81</v>
      </c>
      <c r="D1850">
        <v>100</v>
      </c>
      <c r="E1850">
        <v>110</v>
      </c>
      <c r="F1850">
        <v>123</v>
      </c>
      <c r="G1850">
        <v>124</v>
      </c>
      <c r="H1850">
        <v>217</v>
      </c>
      <c r="I1850">
        <v>226</v>
      </c>
      <c r="J1850">
        <v>282</v>
      </c>
      <c r="K1850">
        <v>210</v>
      </c>
      <c r="L1850">
        <v>134</v>
      </c>
      <c r="M1850">
        <v>139</v>
      </c>
      <c r="N1850">
        <v>110</v>
      </c>
    </row>
    <row r="1851" spans="1:14" x14ac:dyDescent="0.2">
      <c r="A1851">
        <v>1959</v>
      </c>
      <c r="B1851">
        <v>21</v>
      </c>
      <c r="C1851">
        <v>90</v>
      </c>
      <c r="D1851">
        <v>100</v>
      </c>
      <c r="E1851">
        <v>101</v>
      </c>
      <c r="F1851">
        <v>149</v>
      </c>
      <c r="G1851">
        <v>153</v>
      </c>
      <c r="H1851">
        <v>221</v>
      </c>
      <c r="I1851">
        <v>228</v>
      </c>
      <c r="J1851">
        <v>270</v>
      </c>
      <c r="K1851">
        <v>187</v>
      </c>
      <c r="L1851">
        <v>164</v>
      </c>
      <c r="M1851">
        <v>139</v>
      </c>
      <c r="N1851">
        <v>69</v>
      </c>
    </row>
    <row r="1852" spans="1:14" x14ac:dyDescent="0.2">
      <c r="A1852">
        <v>1959</v>
      </c>
      <c r="B1852">
        <v>22</v>
      </c>
      <c r="C1852">
        <v>91</v>
      </c>
      <c r="D1852">
        <v>119</v>
      </c>
      <c r="E1852">
        <v>131</v>
      </c>
      <c r="F1852">
        <v>157</v>
      </c>
      <c r="G1852">
        <v>206</v>
      </c>
      <c r="H1852">
        <v>235</v>
      </c>
      <c r="I1852">
        <v>249</v>
      </c>
      <c r="J1852">
        <v>241</v>
      </c>
      <c r="K1852">
        <v>178</v>
      </c>
      <c r="L1852">
        <v>146</v>
      </c>
      <c r="M1852">
        <v>123</v>
      </c>
      <c r="N1852">
        <v>82</v>
      </c>
    </row>
    <row r="1853" spans="1:14" x14ac:dyDescent="0.2">
      <c r="A1853">
        <v>1959</v>
      </c>
      <c r="B1853">
        <v>23</v>
      </c>
      <c r="C1853">
        <v>39</v>
      </c>
      <c r="D1853">
        <v>83</v>
      </c>
      <c r="E1853">
        <v>135</v>
      </c>
      <c r="F1853">
        <v>172</v>
      </c>
      <c r="G1853">
        <v>213</v>
      </c>
      <c r="H1853">
        <v>232</v>
      </c>
      <c r="I1853">
        <v>250</v>
      </c>
      <c r="J1853">
        <v>239</v>
      </c>
      <c r="K1853">
        <v>167</v>
      </c>
      <c r="L1853">
        <v>147</v>
      </c>
      <c r="M1853">
        <v>123</v>
      </c>
      <c r="N1853">
        <v>76</v>
      </c>
    </row>
    <row r="1854" spans="1:14" x14ac:dyDescent="0.2">
      <c r="A1854">
        <v>1959</v>
      </c>
      <c r="B1854">
        <v>24</v>
      </c>
      <c r="C1854">
        <v>42</v>
      </c>
      <c r="D1854">
        <v>113</v>
      </c>
      <c r="E1854">
        <v>120</v>
      </c>
      <c r="F1854">
        <v>183</v>
      </c>
      <c r="G1854">
        <v>212</v>
      </c>
      <c r="H1854">
        <v>258</v>
      </c>
      <c r="I1854">
        <v>257</v>
      </c>
      <c r="J1854">
        <v>237</v>
      </c>
      <c r="K1854">
        <v>195</v>
      </c>
      <c r="L1854">
        <v>148</v>
      </c>
      <c r="M1854">
        <v>123</v>
      </c>
      <c r="N1854">
        <v>80</v>
      </c>
    </row>
    <row r="1855" spans="1:14" x14ac:dyDescent="0.2">
      <c r="A1855">
        <v>1959</v>
      </c>
      <c r="B1855">
        <v>25</v>
      </c>
      <c r="C1855">
        <v>35</v>
      </c>
      <c r="D1855">
        <v>119</v>
      </c>
      <c r="E1855">
        <v>128</v>
      </c>
      <c r="F1855">
        <v>117</v>
      </c>
      <c r="G1855">
        <v>159</v>
      </c>
      <c r="H1855">
        <v>204</v>
      </c>
      <c r="I1855">
        <v>274</v>
      </c>
      <c r="J1855">
        <v>252</v>
      </c>
      <c r="K1855">
        <v>204</v>
      </c>
      <c r="L1855">
        <v>129</v>
      </c>
      <c r="M1855">
        <v>117</v>
      </c>
      <c r="N1855">
        <v>101</v>
      </c>
    </row>
    <row r="1856" spans="1:14" x14ac:dyDescent="0.2">
      <c r="A1856">
        <v>1959</v>
      </c>
      <c r="B1856">
        <v>26</v>
      </c>
      <c r="C1856">
        <v>33</v>
      </c>
      <c r="D1856">
        <v>115</v>
      </c>
      <c r="E1856">
        <v>126</v>
      </c>
      <c r="F1856">
        <v>136</v>
      </c>
      <c r="G1856">
        <v>162</v>
      </c>
      <c r="H1856">
        <v>206</v>
      </c>
      <c r="I1856">
        <v>232</v>
      </c>
      <c r="J1856">
        <v>230</v>
      </c>
      <c r="K1856">
        <v>169</v>
      </c>
      <c r="L1856">
        <v>137</v>
      </c>
      <c r="M1856">
        <v>106</v>
      </c>
      <c r="N1856">
        <v>96</v>
      </c>
    </row>
    <row r="1857" spans="1:14" x14ac:dyDescent="0.2">
      <c r="A1857">
        <v>1959</v>
      </c>
      <c r="B1857">
        <v>27</v>
      </c>
      <c r="C1857">
        <v>58</v>
      </c>
      <c r="D1857">
        <v>154</v>
      </c>
      <c r="E1857">
        <v>127</v>
      </c>
      <c r="F1857">
        <v>135</v>
      </c>
      <c r="G1857">
        <v>179</v>
      </c>
      <c r="H1857">
        <v>207</v>
      </c>
      <c r="I1857">
        <v>194</v>
      </c>
      <c r="J1857">
        <v>229</v>
      </c>
      <c r="K1857">
        <v>173</v>
      </c>
      <c r="L1857">
        <v>106</v>
      </c>
      <c r="M1857">
        <v>97</v>
      </c>
      <c r="N1857">
        <v>87</v>
      </c>
    </row>
    <row r="1858" spans="1:14" x14ac:dyDescent="0.2">
      <c r="A1858">
        <v>1959</v>
      </c>
      <c r="B1858">
        <v>28</v>
      </c>
      <c r="C1858">
        <v>37</v>
      </c>
      <c r="D1858">
        <v>160</v>
      </c>
      <c r="E1858">
        <v>129</v>
      </c>
      <c r="F1858">
        <v>125</v>
      </c>
      <c r="G1858">
        <v>172</v>
      </c>
      <c r="H1858">
        <v>194</v>
      </c>
      <c r="I1858">
        <v>183</v>
      </c>
      <c r="J1858">
        <v>193</v>
      </c>
      <c r="K1858">
        <v>187</v>
      </c>
      <c r="L1858">
        <v>103</v>
      </c>
      <c r="M1858">
        <v>100</v>
      </c>
      <c r="N1858">
        <v>89</v>
      </c>
    </row>
    <row r="1859" spans="1:14" x14ac:dyDescent="0.2">
      <c r="A1859">
        <v>1959</v>
      </c>
      <c r="B1859">
        <v>29</v>
      </c>
      <c r="C1859">
        <v>33</v>
      </c>
      <c r="E1859">
        <v>101</v>
      </c>
      <c r="F1859">
        <v>127</v>
      </c>
      <c r="G1859">
        <v>177</v>
      </c>
      <c r="H1859">
        <v>178</v>
      </c>
      <c r="I1859">
        <v>186</v>
      </c>
      <c r="J1859">
        <v>180</v>
      </c>
      <c r="K1859">
        <v>214</v>
      </c>
      <c r="L1859">
        <v>98</v>
      </c>
      <c r="M1859">
        <v>87</v>
      </c>
      <c r="N1859">
        <v>121</v>
      </c>
    </row>
    <row r="1860" spans="1:14" x14ac:dyDescent="0.2">
      <c r="A1860">
        <v>1959</v>
      </c>
      <c r="B1860">
        <v>30</v>
      </c>
      <c r="C1860">
        <v>59</v>
      </c>
      <c r="E1860">
        <v>120</v>
      </c>
      <c r="F1860">
        <v>132</v>
      </c>
      <c r="G1860">
        <v>179</v>
      </c>
      <c r="H1860">
        <v>185</v>
      </c>
      <c r="I1860">
        <v>187</v>
      </c>
      <c r="J1860">
        <v>191</v>
      </c>
      <c r="K1860">
        <v>224</v>
      </c>
      <c r="L1860">
        <v>125</v>
      </c>
      <c r="M1860">
        <v>67</v>
      </c>
      <c r="N1860">
        <v>112</v>
      </c>
    </row>
    <row r="1861" spans="1:14" x14ac:dyDescent="0.2">
      <c r="A1861">
        <v>1959</v>
      </c>
      <c r="B1861">
        <v>31</v>
      </c>
      <c r="C1861">
        <v>56</v>
      </c>
      <c r="E1861">
        <v>135</v>
      </c>
      <c r="G1861">
        <v>197</v>
      </c>
      <c r="I1861">
        <v>207</v>
      </c>
      <c r="J1861">
        <v>189</v>
      </c>
      <c r="L1861">
        <v>124</v>
      </c>
      <c r="N1861">
        <v>116</v>
      </c>
    </row>
    <row r="1862" spans="1:14" x14ac:dyDescent="0.2">
      <c r="A1862">
        <v>1960</v>
      </c>
      <c r="B1862">
        <v>1</v>
      </c>
      <c r="C1862">
        <v>102</v>
      </c>
      <c r="D1862">
        <v>86</v>
      </c>
      <c r="E1862">
        <v>121</v>
      </c>
      <c r="F1862">
        <v>107</v>
      </c>
      <c r="G1862">
        <v>105</v>
      </c>
      <c r="H1862">
        <v>219</v>
      </c>
      <c r="I1862">
        <v>194</v>
      </c>
      <c r="J1862">
        <v>201</v>
      </c>
      <c r="K1862">
        <v>179</v>
      </c>
      <c r="L1862">
        <v>148</v>
      </c>
      <c r="M1862">
        <v>155</v>
      </c>
      <c r="N1862">
        <v>111</v>
      </c>
    </row>
    <row r="1863" spans="1:14" x14ac:dyDescent="0.2">
      <c r="A1863">
        <v>1960</v>
      </c>
      <c r="B1863">
        <v>2</v>
      </c>
      <c r="C1863">
        <v>70</v>
      </c>
      <c r="D1863">
        <v>106</v>
      </c>
      <c r="E1863">
        <v>112</v>
      </c>
      <c r="F1863">
        <v>135</v>
      </c>
      <c r="G1863">
        <v>137</v>
      </c>
      <c r="H1863">
        <v>239</v>
      </c>
      <c r="I1863">
        <v>187</v>
      </c>
      <c r="J1863">
        <v>211</v>
      </c>
      <c r="K1863">
        <v>189</v>
      </c>
      <c r="L1863">
        <v>177</v>
      </c>
      <c r="M1863">
        <v>113</v>
      </c>
      <c r="N1863">
        <v>117</v>
      </c>
    </row>
    <row r="1864" spans="1:14" x14ac:dyDescent="0.2">
      <c r="A1864">
        <v>1960</v>
      </c>
      <c r="B1864">
        <v>3</v>
      </c>
      <c r="C1864">
        <v>102</v>
      </c>
      <c r="D1864">
        <v>105</v>
      </c>
      <c r="E1864">
        <v>128</v>
      </c>
      <c r="F1864">
        <v>121</v>
      </c>
      <c r="G1864">
        <v>165</v>
      </c>
      <c r="H1864">
        <v>250</v>
      </c>
      <c r="I1864">
        <v>206</v>
      </c>
      <c r="J1864">
        <v>182</v>
      </c>
      <c r="K1864">
        <v>173</v>
      </c>
      <c r="L1864">
        <v>176</v>
      </c>
      <c r="M1864">
        <v>106</v>
      </c>
      <c r="N1864">
        <v>121</v>
      </c>
    </row>
    <row r="1865" spans="1:14" x14ac:dyDescent="0.2">
      <c r="A1865">
        <v>1960</v>
      </c>
      <c r="B1865">
        <v>4</v>
      </c>
      <c r="C1865">
        <v>114</v>
      </c>
      <c r="D1865">
        <v>87</v>
      </c>
      <c r="E1865">
        <v>105</v>
      </c>
      <c r="F1865">
        <v>147</v>
      </c>
      <c r="G1865">
        <v>152</v>
      </c>
      <c r="H1865">
        <v>264</v>
      </c>
      <c r="I1865">
        <v>203</v>
      </c>
      <c r="J1865">
        <v>194</v>
      </c>
      <c r="K1865">
        <v>174</v>
      </c>
      <c r="L1865">
        <v>178</v>
      </c>
      <c r="M1865">
        <v>102</v>
      </c>
      <c r="N1865">
        <v>95</v>
      </c>
    </row>
    <row r="1866" spans="1:14" x14ac:dyDescent="0.2">
      <c r="A1866">
        <v>1960</v>
      </c>
      <c r="B1866">
        <v>5</v>
      </c>
      <c r="C1866">
        <v>76</v>
      </c>
      <c r="D1866">
        <v>86</v>
      </c>
      <c r="E1866">
        <v>107</v>
      </c>
      <c r="F1866">
        <v>140</v>
      </c>
      <c r="G1866">
        <v>188</v>
      </c>
      <c r="H1866">
        <v>280</v>
      </c>
      <c r="I1866">
        <v>213</v>
      </c>
      <c r="J1866">
        <v>215</v>
      </c>
      <c r="K1866">
        <v>174</v>
      </c>
      <c r="L1866">
        <v>169</v>
      </c>
      <c r="M1866">
        <v>115</v>
      </c>
      <c r="N1866">
        <v>76</v>
      </c>
    </row>
    <row r="1867" spans="1:14" x14ac:dyDescent="0.2">
      <c r="A1867">
        <v>1960</v>
      </c>
      <c r="B1867">
        <v>6</v>
      </c>
      <c r="C1867">
        <v>61</v>
      </c>
      <c r="D1867">
        <v>63</v>
      </c>
      <c r="E1867">
        <v>74</v>
      </c>
      <c r="F1867">
        <v>144</v>
      </c>
      <c r="G1867">
        <v>193</v>
      </c>
      <c r="H1867">
        <v>201</v>
      </c>
      <c r="I1867">
        <v>178</v>
      </c>
      <c r="J1867">
        <v>209</v>
      </c>
      <c r="K1867">
        <v>141</v>
      </c>
      <c r="L1867">
        <v>167</v>
      </c>
      <c r="M1867">
        <v>87</v>
      </c>
      <c r="N1867">
        <v>43</v>
      </c>
    </row>
    <row r="1868" spans="1:14" x14ac:dyDescent="0.2">
      <c r="A1868">
        <v>1960</v>
      </c>
      <c r="B1868">
        <v>7</v>
      </c>
      <c r="C1868">
        <v>29</v>
      </c>
      <c r="D1868">
        <v>52</v>
      </c>
      <c r="E1868">
        <v>55</v>
      </c>
      <c r="F1868">
        <v>158</v>
      </c>
      <c r="G1868">
        <v>212</v>
      </c>
      <c r="H1868">
        <v>182</v>
      </c>
      <c r="I1868">
        <v>185</v>
      </c>
      <c r="J1868">
        <v>205</v>
      </c>
      <c r="K1868">
        <v>175</v>
      </c>
      <c r="L1868">
        <v>153</v>
      </c>
      <c r="M1868">
        <v>77</v>
      </c>
      <c r="N1868">
        <v>45</v>
      </c>
    </row>
    <row r="1869" spans="1:14" x14ac:dyDescent="0.2">
      <c r="A1869">
        <v>1960</v>
      </c>
      <c r="B1869">
        <v>8</v>
      </c>
      <c r="C1869">
        <v>40</v>
      </c>
      <c r="D1869">
        <v>44</v>
      </c>
      <c r="E1869">
        <v>30</v>
      </c>
      <c r="F1869">
        <v>146</v>
      </c>
      <c r="G1869">
        <v>225</v>
      </c>
      <c r="H1869">
        <v>180</v>
      </c>
      <c r="I1869">
        <v>190</v>
      </c>
      <c r="J1869">
        <v>188</v>
      </c>
      <c r="K1869">
        <v>199</v>
      </c>
      <c r="L1869">
        <v>135</v>
      </c>
      <c r="M1869">
        <v>66</v>
      </c>
      <c r="N1869">
        <v>36</v>
      </c>
    </row>
    <row r="1870" spans="1:14" x14ac:dyDescent="0.2">
      <c r="A1870">
        <v>1960</v>
      </c>
      <c r="B1870">
        <v>9</v>
      </c>
      <c r="C1870">
        <v>24</v>
      </c>
      <c r="D1870">
        <v>55</v>
      </c>
      <c r="E1870">
        <v>71</v>
      </c>
      <c r="F1870">
        <v>139</v>
      </c>
      <c r="G1870">
        <v>207</v>
      </c>
      <c r="H1870">
        <v>173</v>
      </c>
      <c r="I1870">
        <v>193</v>
      </c>
      <c r="J1870">
        <v>183</v>
      </c>
      <c r="K1870">
        <v>188</v>
      </c>
      <c r="L1870">
        <v>127</v>
      </c>
      <c r="M1870">
        <v>85</v>
      </c>
      <c r="N1870">
        <v>23</v>
      </c>
    </row>
    <row r="1871" spans="1:14" x14ac:dyDescent="0.2">
      <c r="A1871">
        <v>1960</v>
      </c>
      <c r="B1871">
        <v>10</v>
      </c>
      <c r="C1871">
        <v>43</v>
      </c>
      <c r="D1871">
        <v>55</v>
      </c>
      <c r="E1871">
        <v>115</v>
      </c>
      <c r="F1871">
        <v>124</v>
      </c>
      <c r="G1871">
        <v>218</v>
      </c>
      <c r="H1871">
        <v>176</v>
      </c>
      <c r="I1871">
        <v>194</v>
      </c>
      <c r="J1871">
        <v>189</v>
      </c>
      <c r="K1871">
        <v>211</v>
      </c>
      <c r="L1871">
        <v>120</v>
      </c>
      <c r="M1871">
        <v>116</v>
      </c>
      <c r="N1871">
        <v>42</v>
      </c>
    </row>
    <row r="1872" spans="1:14" x14ac:dyDescent="0.2">
      <c r="A1872">
        <v>1960</v>
      </c>
      <c r="B1872">
        <v>11</v>
      </c>
      <c r="C1872">
        <v>65</v>
      </c>
      <c r="D1872">
        <v>18</v>
      </c>
      <c r="E1872">
        <v>109</v>
      </c>
      <c r="F1872">
        <v>106</v>
      </c>
      <c r="G1872">
        <v>181</v>
      </c>
      <c r="H1872">
        <v>200</v>
      </c>
      <c r="I1872">
        <v>170</v>
      </c>
      <c r="J1872">
        <v>151</v>
      </c>
      <c r="K1872">
        <v>232</v>
      </c>
      <c r="L1872">
        <v>111</v>
      </c>
      <c r="M1872">
        <v>106</v>
      </c>
      <c r="N1872">
        <v>26</v>
      </c>
    </row>
    <row r="1873" spans="1:14" x14ac:dyDescent="0.2">
      <c r="A1873">
        <v>1960</v>
      </c>
      <c r="B1873">
        <v>12</v>
      </c>
      <c r="C1873">
        <v>30</v>
      </c>
      <c r="D1873">
        <v>29</v>
      </c>
      <c r="E1873">
        <v>103</v>
      </c>
      <c r="F1873">
        <v>123</v>
      </c>
      <c r="G1873">
        <v>154</v>
      </c>
      <c r="H1873">
        <v>178</v>
      </c>
      <c r="I1873">
        <v>191</v>
      </c>
      <c r="J1873">
        <v>168</v>
      </c>
      <c r="K1873">
        <v>195</v>
      </c>
      <c r="L1873">
        <v>110</v>
      </c>
      <c r="M1873">
        <v>108</v>
      </c>
      <c r="N1873">
        <v>39</v>
      </c>
    </row>
    <row r="1874" spans="1:14" x14ac:dyDescent="0.2">
      <c r="A1874">
        <v>1960</v>
      </c>
      <c r="B1874">
        <v>13</v>
      </c>
      <c r="C1874">
        <v>2</v>
      </c>
      <c r="D1874">
        <v>27</v>
      </c>
      <c r="E1874">
        <v>109</v>
      </c>
      <c r="F1874">
        <v>143</v>
      </c>
      <c r="G1874">
        <v>169</v>
      </c>
      <c r="H1874">
        <v>170</v>
      </c>
      <c r="I1874">
        <v>190</v>
      </c>
      <c r="J1874">
        <v>168</v>
      </c>
      <c r="K1874">
        <v>194</v>
      </c>
      <c r="L1874">
        <v>108</v>
      </c>
      <c r="M1874">
        <v>108</v>
      </c>
      <c r="N1874">
        <v>20</v>
      </c>
    </row>
    <row r="1875" spans="1:14" x14ac:dyDescent="0.2">
      <c r="A1875">
        <v>1960</v>
      </c>
      <c r="B1875">
        <v>14</v>
      </c>
      <c r="C1875">
        <v>8</v>
      </c>
      <c r="D1875">
        <v>42</v>
      </c>
      <c r="E1875">
        <v>117</v>
      </c>
      <c r="F1875">
        <v>119</v>
      </c>
      <c r="G1875">
        <v>196</v>
      </c>
      <c r="H1875">
        <v>170</v>
      </c>
      <c r="I1875">
        <v>197</v>
      </c>
      <c r="J1875">
        <v>176</v>
      </c>
      <c r="K1875">
        <v>161</v>
      </c>
      <c r="L1875">
        <v>119</v>
      </c>
      <c r="M1875">
        <v>113</v>
      </c>
      <c r="N1875">
        <v>36</v>
      </c>
    </row>
    <row r="1876" spans="1:14" x14ac:dyDescent="0.2">
      <c r="A1876">
        <v>1960</v>
      </c>
      <c r="B1876">
        <v>15</v>
      </c>
      <c r="C1876">
        <v>25</v>
      </c>
      <c r="D1876">
        <v>41</v>
      </c>
      <c r="E1876">
        <v>125</v>
      </c>
      <c r="F1876">
        <v>98</v>
      </c>
      <c r="G1876">
        <v>189</v>
      </c>
      <c r="H1876">
        <v>202</v>
      </c>
      <c r="I1876">
        <v>195</v>
      </c>
      <c r="J1876">
        <v>188</v>
      </c>
      <c r="K1876">
        <v>162</v>
      </c>
      <c r="L1876">
        <v>118</v>
      </c>
      <c r="M1876">
        <v>104</v>
      </c>
      <c r="N1876">
        <v>46</v>
      </c>
    </row>
    <row r="1877" spans="1:14" x14ac:dyDescent="0.2">
      <c r="A1877">
        <v>1960</v>
      </c>
      <c r="B1877">
        <v>16</v>
      </c>
      <c r="C1877">
        <v>41</v>
      </c>
      <c r="D1877">
        <v>49</v>
      </c>
      <c r="E1877">
        <v>72</v>
      </c>
      <c r="F1877">
        <v>113</v>
      </c>
      <c r="G1877">
        <v>195</v>
      </c>
      <c r="H1877">
        <v>219</v>
      </c>
      <c r="I1877">
        <v>196</v>
      </c>
      <c r="J1877">
        <v>185</v>
      </c>
      <c r="K1877">
        <v>159</v>
      </c>
      <c r="L1877">
        <v>118</v>
      </c>
      <c r="M1877">
        <v>97</v>
      </c>
      <c r="N1877">
        <v>61</v>
      </c>
    </row>
    <row r="1878" spans="1:14" x14ac:dyDescent="0.2">
      <c r="A1878">
        <v>1960</v>
      </c>
      <c r="B1878">
        <v>17</v>
      </c>
      <c r="C1878">
        <v>47</v>
      </c>
      <c r="D1878">
        <v>40</v>
      </c>
      <c r="E1878">
        <v>47</v>
      </c>
      <c r="F1878">
        <v>117</v>
      </c>
      <c r="G1878">
        <v>179</v>
      </c>
      <c r="H1878">
        <v>251</v>
      </c>
      <c r="I1878">
        <v>196</v>
      </c>
      <c r="J1878">
        <v>193</v>
      </c>
      <c r="K1878">
        <v>162</v>
      </c>
      <c r="L1878">
        <v>114</v>
      </c>
      <c r="M1878">
        <v>77</v>
      </c>
      <c r="N1878">
        <v>72</v>
      </c>
    </row>
    <row r="1879" spans="1:14" x14ac:dyDescent="0.2">
      <c r="A1879">
        <v>1960</v>
      </c>
      <c r="B1879">
        <v>18</v>
      </c>
      <c r="C1879">
        <v>65</v>
      </c>
      <c r="D1879">
        <v>45</v>
      </c>
      <c r="E1879">
        <v>62</v>
      </c>
      <c r="F1879">
        <v>132</v>
      </c>
      <c r="G1879">
        <v>146</v>
      </c>
      <c r="H1879">
        <v>261</v>
      </c>
      <c r="I1879">
        <v>197</v>
      </c>
      <c r="J1879">
        <v>175</v>
      </c>
      <c r="K1879">
        <v>198</v>
      </c>
      <c r="L1879">
        <v>136</v>
      </c>
      <c r="M1879">
        <v>82</v>
      </c>
      <c r="N1879">
        <v>75</v>
      </c>
    </row>
    <row r="1880" spans="1:14" x14ac:dyDescent="0.2">
      <c r="A1880">
        <v>1960</v>
      </c>
      <c r="B1880">
        <v>19</v>
      </c>
      <c r="C1880">
        <v>81</v>
      </c>
      <c r="D1880">
        <v>61</v>
      </c>
      <c r="E1880">
        <v>72</v>
      </c>
      <c r="F1880">
        <v>145</v>
      </c>
      <c r="G1880">
        <v>124</v>
      </c>
      <c r="H1880">
        <v>224</v>
      </c>
      <c r="I1880">
        <v>194</v>
      </c>
      <c r="J1880">
        <v>189</v>
      </c>
      <c r="K1880">
        <v>152</v>
      </c>
      <c r="L1880">
        <v>125</v>
      </c>
      <c r="M1880">
        <v>93</v>
      </c>
      <c r="N1880">
        <v>47</v>
      </c>
    </row>
    <row r="1881" spans="1:14" x14ac:dyDescent="0.2">
      <c r="A1881">
        <v>1960</v>
      </c>
      <c r="B1881">
        <v>20</v>
      </c>
      <c r="C1881">
        <v>40</v>
      </c>
      <c r="D1881">
        <v>85</v>
      </c>
      <c r="E1881">
        <v>108</v>
      </c>
      <c r="F1881">
        <v>163</v>
      </c>
      <c r="G1881">
        <v>128</v>
      </c>
      <c r="H1881">
        <v>229</v>
      </c>
      <c r="I1881">
        <v>182</v>
      </c>
      <c r="J1881">
        <v>189</v>
      </c>
      <c r="K1881">
        <v>137</v>
      </c>
      <c r="L1881">
        <v>123</v>
      </c>
      <c r="M1881">
        <v>116</v>
      </c>
      <c r="N1881">
        <v>53</v>
      </c>
    </row>
    <row r="1882" spans="1:14" x14ac:dyDescent="0.2">
      <c r="A1882">
        <v>1960</v>
      </c>
      <c r="B1882">
        <v>21</v>
      </c>
      <c r="C1882">
        <v>103</v>
      </c>
      <c r="D1882">
        <v>76</v>
      </c>
      <c r="E1882">
        <v>100</v>
      </c>
      <c r="F1882">
        <v>153</v>
      </c>
      <c r="G1882">
        <v>132</v>
      </c>
      <c r="H1882">
        <v>257</v>
      </c>
      <c r="I1882">
        <v>184</v>
      </c>
      <c r="J1882">
        <v>221</v>
      </c>
      <c r="K1882">
        <v>151</v>
      </c>
      <c r="L1882">
        <v>125</v>
      </c>
      <c r="M1882">
        <v>100</v>
      </c>
      <c r="N1882">
        <v>52</v>
      </c>
    </row>
    <row r="1883" spans="1:14" x14ac:dyDescent="0.2">
      <c r="A1883">
        <v>1960</v>
      </c>
      <c r="B1883">
        <v>22</v>
      </c>
      <c r="C1883">
        <v>118</v>
      </c>
      <c r="D1883">
        <v>60</v>
      </c>
      <c r="E1883">
        <v>118</v>
      </c>
      <c r="F1883">
        <v>143</v>
      </c>
      <c r="G1883">
        <v>174</v>
      </c>
      <c r="H1883">
        <v>256</v>
      </c>
      <c r="I1883">
        <v>165</v>
      </c>
      <c r="J1883">
        <v>226</v>
      </c>
      <c r="K1883">
        <v>169</v>
      </c>
      <c r="L1883">
        <v>122</v>
      </c>
      <c r="M1883">
        <v>103</v>
      </c>
      <c r="N1883">
        <v>70</v>
      </c>
    </row>
    <row r="1884" spans="1:14" x14ac:dyDescent="0.2">
      <c r="A1884">
        <v>1960</v>
      </c>
      <c r="B1884">
        <v>23</v>
      </c>
      <c r="C1884">
        <v>112</v>
      </c>
      <c r="D1884">
        <v>61</v>
      </c>
      <c r="E1884">
        <v>127</v>
      </c>
      <c r="F1884">
        <v>135</v>
      </c>
      <c r="G1884">
        <v>169</v>
      </c>
      <c r="H1884">
        <v>185</v>
      </c>
      <c r="I1884">
        <v>176</v>
      </c>
      <c r="J1884">
        <v>206</v>
      </c>
      <c r="K1884">
        <v>164</v>
      </c>
      <c r="L1884">
        <v>131</v>
      </c>
      <c r="M1884">
        <v>111</v>
      </c>
      <c r="N1884">
        <v>84</v>
      </c>
    </row>
    <row r="1885" spans="1:14" x14ac:dyDescent="0.2">
      <c r="A1885">
        <v>1960</v>
      </c>
      <c r="B1885">
        <v>24</v>
      </c>
      <c r="C1885">
        <v>88</v>
      </c>
      <c r="D1885">
        <v>68</v>
      </c>
      <c r="E1885">
        <v>154</v>
      </c>
      <c r="F1885">
        <v>146</v>
      </c>
      <c r="G1885">
        <v>165</v>
      </c>
      <c r="H1885">
        <v>181</v>
      </c>
      <c r="I1885">
        <v>197</v>
      </c>
      <c r="J1885">
        <v>189</v>
      </c>
      <c r="K1885">
        <v>178</v>
      </c>
      <c r="L1885">
        <v>124</v>
      </c>
      <c r="M1885">
        <v>112</v>
      </c>
      <c r="N1885">
        <v>77</v>
      </c>
    </row>
    <row r="1886" spans="1:14" x14ac:dyDescent="0.2">
      <c r="A1886">
        <v>1960</v>
      </c>
      <c r="B1886">
        <v>25</v>
      </c>
      <c r="C1886">
        <v>80</v>
      </c>
      <c r="D1886">
        <v>79</v>
      </c>
      <c r="E1886">
        <v>103</v>
      </c>
      <c r="F1886">
        <v>120</v>
      </c>
      <c r="G1886">
        <v>188</v>
      </c>
      <c r="H1886">
        <v>245</v>
      </c>
      <c r="I1886">
        <v>183</v>
      </c>
      <c r="J1886">
        <v>207</v>
      </c>
      <c r="K1886">
        <v>164</v>
      </c>
      <c r="L1886">
        <v>138</v>
      </c>
      <c r="M1886">
        <v>118</v>
      </c>
      <c r="N1886">
        <v>98</v>
      </c>
    </row>
    <row r="1887" spans="1:14" x14ac:dyDescent="0.2">
      <c r="A1887">
        <v>1960</v>
      </c>
      <c r="B1887">
        <v>26</v>
      </c>
      <c r="C1887">
        <v>37</v>
      </c>
      <c r="D1887">
        <v>111</v>
      </c>
      <c r="E1887">
        <v>83</v>
      </c>
      <c r="F1887">
        <v>138</v>
      </c>
      <c r="G1887">
        <v>220</v>
      </c>
      <c r="H1887">
        <v>250</v>
      </c>
      <c r="I1887">
        <v>177</v>
      </c>
      <c r="J1887">
        <v>192</v>
      </c>
      <c r="K1887">
        <v>159</v>
      </c>
      <c r="L1887">
        <v>118</v>
      </c>
      <c r="M1887">
        <v>117</v>
      </c>
      <c r="N1887">
        <v>76</v>
      </c>
    </row>
    <row r="1888" spans="1:14" x14ac:dyDescent="0.2">
      <c r="A1888">
        <v>1960</v>
      </c>
      <c r="B1888">
        <v>27</v>
      </c>
      <c r="C1888">
        <v>55</v>
      </c>
      <c r="D1888">
        <v>119</v>
      </c>
      <c r="E1888">
        <v>81</v>
      </c>
      <c r="F1888">
        <v>131</v>
      </c>
      <c r="G1888">
        <v>199</v>
      </c>
      <c r="H1888">
        <v>203</v>
      </c>
      <c r="I1888">
        <v>191</v>
      </c>
      <c r="J1888">
        <v>194</v>
      </c>
      <c r="K1888">
        <v>143</v>
      </c>
      <c r="L1888">
        <v>124</v>
      </c>
      <c r="M1888">
        <v>76</v>
      </c>
      <c r="N1888">
        <v>61</v>
      </c>
    </row>
    <row r="1889" spans="1:14" x14ac:dyDescent="0.2">
      <c r="A1889">
        <v>1960</v>
      </c>
      <c r="B1889">
        <v>28</v>
      </c>
      <c r="C1889">
        <v>49</v>
      </c>
      <c r="D1889">
        <v>149</v>
      </c>
      <c r="E1889">
        <v>88</v>
      </c>
      <c r="F1889">
        <v>123</v>
      </c>
      <c r="G1889">
        <v>170</v>
      </c>
      <c r="H1889">
        <v>183</v>
      </c>
      <c r="I1889">
        <v>203</v>
      </c>
      <c r="J1889">
        <v>198</v>
      </c>
      <c r="K1889">
        <v>143</v>
      </c>
      <c r="L1889">
        <v>132</v>
      </c>
      <c r="M1889">
        <v>77</v>
      </c>
      <c r="N1889">
        <v>54</v>
      </c>
    </row>
    <row r="1890" spans="1:14" x14ac:dyDescent="0.2">
      <c r="A1890">
        <v>1960</v>
      </c>
      <c r="B1890">
        <v>29</v>
      </c>
      <c r="C1890">
        <v>80</v>
      </c>
      <c r="D1890">
        <v>155</v>
      </c>
      <c r="E1890">
        <v>67</v>
      </c>
      <c r="F1890">
        <v>118</v>
      </c>
      <c r="G1890">
        <v>173</v>
      </c>
      <c r="H1890">
        <v>165</v>
      </c>
      <c r="I1890">
        <v>195</v>
      </c>
      <c r="J1890">
        <v>189</v>
      </c>
      <c r="K1890">
        <v>139</v>
      </c>
      <c r="L1890">
        <v>109</v>
      </c>
      <c r="M1890">
        <v>121</v>
      </c>
      <c r="N1890">
        <v>73</v>
      </c>
    </row>
    <row r="1891" spans="1:14" x14ac:dyDescent="0.2">
      <c r="A1891">
        <v>1960</v>
      </c>
      <c r="B1891">
        <v>30</v>
      </c>
      <c r="C1891">
        <v>89</v>
      </c>
      <c r="E1891">
        <v>64</v>
      </c>
      <c r="F1891">
        <v>141</v>
      </c>
      <c r="G1891">
        <v>179</v>
      </c>
      <c r="H1891">
        <v>177</v>
      </c>
      <c r="I1891">
        <v>189</v>
      </c>
      <c r="J1891">
        <v>179</v>
      </c>
      <c r="K1891">
        <v>121</v>
      </c>
      <c r="L1891">
        <v>123</v>
      </c>
      <c r="M1891">
        <v>122</v>
      </c>
      <c r="N1891">
        <v>86</v>
      </c>
    </row>
    <row r="1892" spans="1:14" x14ac:dyDescent="0.2">
      <c r="A1892">
        <v>1960</v>
      </c>
      <c r="B1892">
        <v>31</v>
      </c>
      <c r="C1892">
        <v>95</v>
      </c>
      <c r="E1892">
        <v>97</v>
      </c>
      <c r="G1892">
        <v>200</v>
      </c>
      <c r="I1892">
        <v>207</v>
      </c>
      <c r="J1892">
        <v>201</v>
      </c>
      <c r="L1892">
        <v>139</v>
      </c>
      <c r="N1892">
        <v>67</v>
      </c>
    </row>
    <row r="1893" spans="1:14" x14ac:dyDescent="0.2">
      <c r="A1893">
        <v>1961</v>
      </c>
      <c r="B1893">
        <v>1</v>
      </c>
      <c r="C1893">
        <v>75</v>
      </c>
      <c r="D1893">
        <v>70</v>
      </c>
      <c r="E1893">
        <v>119</v>
      </c>
      <c r="F1893">
        <v>120</v>
      </c>
      <c r="G1893">
        <v>129</v>
      </c>
      <c r="H1893">
        <v>143</v>
      </c>
      <c r="I1893">
        <v>267</v>
      </c>
      <c r="J1893">
        <v>199</v>
      </c>
      <c r="K1893">
        <v>267</v>
      </c>
      <c r="L1893">
        <v>172</v>
      </c>
      <c r="M1893">
        <v>145</v>
      </c>
      <c r="N1893">
        <v>81</v>
      </c>
    </row>
    <row r="1894" spans="1:14" x14ac:dyDescent="0.2">
      <c r="A1894">
        <v>1961</v>
      </c>
      <c r="B1894">
        <v>2</v>
      </c>
      <c r="C1894">
        <v>67</v>
      </c>
      <c r="D1894">
        <v>61</v>
      </c>
      <c r="E1894">
        <v>110</v>
      </c>
      <c r="F1894">
        <v>105</v>
      </c>
      <c r="G1894">
        <v>143</v>
      </c>
      <c r="H1894">
        <v>163</v>
      </c>
      <c r="I1894">
        <v>185</v>
      </c>
      <c r="J1894">
        <v>186</v>
      </c>
      <c r="K1894">
        <v>283</v>
      </c>
      <c r="L1894">
        <v>180</v>
      </c>
      <c r="M1894">
        <v>126</v>
      </c>
      <c r="N1894">
        <v>66</v>
      </c>
    </row>
    <row r="1895" spans="1:14" x14ac:dyDescent="0.2">
      <c r="A1895">
        <v>1961</v>
      </c>
      <c r="B1895">
        <v>3</v>
      </c>
      <c r="C1895">
        <v>56</v>
      </c>
      <c r="D1895">
        <v>83</v>
      </c>
      <c r="E1895">
        <v>124</v>
      </c>
      <c r="F1895">
        <v>79</v>
      </c>
      <c r="G1895">
        <v>143</v>
      </c>
      <c r="H1895">
        <v>195</v>
      </c>
      <c r="I1895">
        <v>205</v>
      </c>
      <c r="J1895">
        <v>185</v>
      </c>
      <c r="K1895">
        <v>207</v>
      </c>
      <c r="L1895">
        <v>165</v>
      </c>
      <c r="M1895">
        <v>80</v>
      </c>
      <c r="N1895">
        <v>45</v>
      </c>
    </row>
    <row r="1896" spans="1:14" x14ac:dyDescent="0.2">
      <c r="A1896">
        <v>1961</v>
      </c>
      <c r="B1896">
        <v>4</v>
      </c>
      <c r="C1896">
        <v>55</v>
      </c>
      <c r="D1896">
        <v>83</v>
      </c>
      <c r="E1896">
        <v>129</v>
      </c>
      <c r="F1896">
        <v>103</v>
      </c>
      <c r="G1896">
        <v>162</v>
      </c>
      <c r="H1896">
        <v>204</v>
      </c>
      <c r="I1896">
        <v>175</v>
      </c>
      <c r="J1896">
        <v>219</v>
      </c>
      <c r="K1896">
        <v>175</v>
      </c>
      <c r="L1896">
        <v>188</v>
      </c>
      <c r="M1896">
        <v>79</v>
      </c>
      <c r="N1896">
        <v>116</v>
      </c>
    </row>
    <row r="1897" spans="1:14" x14ac:dyDescent="0.2">
      <c r="A1897">
        <v>1961</v>
      </c>
      <c r="B1897">
        <v>5</v>
      </c>
      <c r="C1897">
        <v>67</v>
      </c>
      <c r="D1897">
        <v>112</v>
      </c>
      <c r="E1897">
        <v>160</v>
      </c>
      <c r="F1897">
        <v>139</v>
      </c>
      <c r="G1897">
        <v>155</v>
      </c>
      <c r="H1897">
        <v>212</v>
      </c>
      <c r="I1897">
        <v>183</v>
      </c>
      <c r="J1897">
        <v>202</v>
      </c>
      <c r="K1897">
        <v>185</v>
      </c>
      <c r="L1897">
        <v>177</v>
      </c>
      <c r="M1897">
        <v>105</v>
      </c>
      <c r="N1897">
        <v>65</v>
      </c>
    </row>
    <row r="1898" spans="1:14" x14ac:dyDescent="0.2">
      <c r="A1898">
        <v>1961</v>
      </c>
      <c r="B1898">
        <v>6</v>
      </c>
      <c r="C1898">
        <v>66</v>
      </c>
      <c r="D1898">
        <v>88</v>
      </c>
      <c r="E1898">
        <v>153</v>
      </c>
      <c r="F1898">
        <v>132</v>
      </c>
      <c r="G1898">
        <v>145</v>
      </c>
      <c r="H1898">
        <v>203</v>
      </c>
      <c r="I1898">
        <v>205</v>
      </c>
      <c r="J1898">
        <v>190</v>
      </c>
      <c r="K1898">
        <v>144</v>
      </c>
      <c r="L1898">
        <v>177</v>
      </c>
      <c r="M1898">
        <v>105</v>
      </c>
      <c r="N1898">
        <v>40</v>
      </c>
    </row>
    <row r="1899" spans="1:14" x14ac:dyDescent="0.2">
      <c r="A1899">
        <v>1961</v>
      </c>
      <c r="B1899">
        <v>7</v>
      </c>
      <c r="C1899">
        <v>71</v>
      </c>
      <c r="D1899">
        <v>92</v>
      </c>
      <c r="E1899">
        <v>135</v>
      </c>
      <c r="F1899">
        <v>106</v>
      </c>
      <c r="G1899">
        <v>145</v>
      </c>
      <c r="H1899">
        <v>189</v>
      </c>
      <c r="I1899">
        <v>212</v>
      </c>
      <c r="J1899">
        <v>200</v>
      </c>
      <c r="K1899">
        <v>165</v>
      </c>
      <c r="L1899">
        <v>157</v>
      </c>
      <c r="M1899">
        <v>97</v>
      </c>
      <c r="N1899">
        <v>22</v>
      </c>
    </row>
    <row r="1900" spans="1:14" x14ac:dyDescent="0.2">
      <c r="A1900">
        <v>1961</v>
      </c>
      <c r="B1900">
        <v>8</v>
      </c>
      <c r="C1900">
        <v>78</v>
      </c>
      <c r="D1900">
        <v>112</v>
      </c>
      <c r="E1900">
        <v>151</v>
      </c>
      <c r="F1900">
        <v>112</v>
      </c>
      <c r="G1900">
        <v>148</v>
      </c>
      <c r="H1900">
        <v>163</v>
      </c>
      <c r="I1900">
        <v>181</v>
      </c>
      <c r="J1900">
        <v>176</v>
      </c>
      <c r="K1900">
        <v>175</v>
      </c>
      <c r="L1900">
        <v>161</v>
      </c>
      <c r="M1900">
        <v>109</v>
      </c>
      <c r="N1900">
        <v>83</v>
      </c>
    </row>
    <row r="1901" spans="1:14" x14ac:dyDescent="0.2">
      <c r="A1901">
        <v>1961</v>
      </c>
      <c r="B1901">
        <v>9</v>
      </c>
      <c r="C1901">
        <v>60</v>
      </c>
      <c r="D1901">
        <v>105</v>
      </c>
      <c r="E1901">
        <v>140</v>
      </c>
      <c r="F1901">
        <v>118</v>
      </c>
      <c r="G1901">
        <v>152</v>
      </c>
      <c r="H1901">
        <v>164</v>
      </c>
      <c r="I1901">
        <v>196</v>
      </c>
      <c r="J1901">
        <v>195</v>
      </c>
      <c r="K1901">
        <v>203</v>
      </c>
      <c r="L1901">
        <v>179</v>
      </c>
      <c r="M1901">
        <v>79</v>
      </c>
      <c r="N1901">
        <v>110</v>
      </c>
    </row>
    <row r="1902" spans="1:14" x14ac:dyDescent="0.2">
      <c r="A1902">
        <v>1961</v>
      </c>
      <c r="B1902">
        <v>10</v>
      </c>
      <c r="C1902">
        <v>55</v>
      </c>
      <c r="D1902">
        <v>110</v>
      </c>
      <c r="E1902">
        <v>131</v>
      </c>
      <c r="F1902">
        <v>137</v>
      </c>
      <c r="G1902">
        <v>162</v>
      </c>
      <c r="H1902">
        <v>151</v>
      </c>
      <c r="I1902">
        <v>197</v>
      </c>
      <c r="J1902">
        <v>180</v>
      </c>
      <c r="K1902">
        <v>196</v>
      </c>
      <c r="L1902">
        <v>176</v>
      </c>
      <c r="M1902">
        <v>69</v>
      </c>
      <c r="N1902">
        <v>133</v>
      </c>
    </row>
    <row r="1903" spans="1:14" x14ac:dyDescent="0.2">
      <c r="A1903">
        <v>1961</v>
      </c>
      <c r="B1903">
        <v>11</v>
      </c>
      <c r="C1903">
        <v>45</v>
      </c>
      <c r="D1903">
        <v>115</v>
      </c>
      <c r="E1903">
        <v>141</v>
      </c>
      <c r="F1903">
        <v>167</v>
      </c>
      <c r="G1903">
        <v>186</v>
      </c>
      <c r="H1903">
        <v>163</v>
      </c>
      <c r="I1903">
        <v>229</v>
      </c>
      <c r="J1903">
        <v>158</v>
      </c>
      <c r="K1903">
        <v>199</v>
      </c>
      <c r="L1903">
        <v>160</v>
      </c>
      <c r="M1903">
        <v>79</v>
      </c>
      <c r="N1903">
        <v>122</v>
      </c>
    </row>
    <row r="1904" spans="1:14" x14ac:dyDescent="0.2">
      <c r="A1904">
        <v>1961</v>
      </c>
      <c r="B1904">
        <v>12</v>
      </c>
      <c r="C1904">
        <v>83</v>
      </c>
      <c r="D1904">
        <v>118</v>
      </c>
      <c r="E1904">
        <v>121</v>
      </c>
      <c r="F1904">
        <v>150</v>
      </c>
      <c r="G1904">
        <v>211</v>
      </c>
      <c r="H1904">
        <v>143</v>
      </c>
      <c r="I1904">
        <v>198</v>
      </c>
      <c r="J1904">
        <v>190</v>
      </c>
      <c r="K1904">
        <v>165</v>
      </c>
      <c r="L1904">
        <v>163</v>
      </c>
      <c r="M1904">
        <v>94</v>
      </c>
      <c r="N1904">
        <v>126</v>
      </c>
    </row>
    <row r="1905" spans="1:14" x14ac:dyDescent="0.2">
      <c r="A1905">
        <v>1961</v>
      </c>
      <c r="B1905">
        <v>13</v>
      </c>
      <c r="C1905">
        <v>89</v>
      </c>
      <c r="D1905">
        <v>111</v>
      </c>
      <c r="E1905">
        <v>136</v>
      </c>
      <c r="F1905">
        <v>158</v>
      </c>
      <c r="G1905">
        <v>228</v>
      </c>
      <c r="H1905">
        <v>160</v>
      </c>
      <c r="I1905">
        <v>171</v>
      </c>
      <c r="J1905">
        <v>170</v>
      </c>
      <c r="K1905">
        <v>190</v>
      </c>
      <c r="L1905">
        <v>163</v>
      </c>
      <c r="M1905">
        <v>97</v>
      </c>
      <c r="N1905">
        <v>124</v>
      </c>
    </row>
    <row r="1906" spans="1:14" x14ac:dyDescent="0.2">
      <c r="A1906">
        <v>1961</v>
      </c>
      <c r="B1906">
        <v>14</v>
      </c>
      <c r="C1906">
        <v>42</v>
      </c>
      <c r="D1906">
        <v>137</v>
      </c>
      <c r="E1906">
        <v>155</v>
      </c>
      <c r="F1906">
        <v>148</v>
      </c>
      <c r="G1906">
        <v>160</v>
      </c>
      <c r="H1906">
        <v>202</v>
      </c>
      <c r="I1906">
        <v>157</v>
      </c>
      <c r="J1906">
        <v>167</v>
      </c>
      <c r="K1906">
        <v>197</v>
      </c>
      <c r="L1906">
        <v>145</v>
      </c>
      <c r="M1906">
        <v>73</v>
      </c>
      <c r="N1906">
        <v>76</v>
      </c>
    </row>
    <row r="1907" spans="1:14" x14ac:dyDescent="0.2">
      <c r="A1907">
        <v>1961</v>
      </c>
      <c r="B1907">
        <v>15</v>
      </c>
      <c r="C1907">
        <v>45</v>
      </c>
      <c r="D1907">
        <v>116</v>
      </c>
      <c r="E1907">
        <v>179</v>
      </c>
      <c r="F1907">
        <v>160</v>
      </c>
      <c r="G1907">
        <v>126</v>
      </c>
      <c r="H1907">
        <v>195</v>
      </c>
      <c r="I1907">
        <v>165</v>
      </c>
      <c r="J1907">
        <v>181</v>
      </c>
      <c r="K1907">
        <v>219</v>
      </c>
      <c r="L1907">
        <v>129</v>
      </c>
      <c r="M1907">
        <v>70</v>
      </c>
      <c r="N1907">
        <v>63</v>
      </c>
    </row>
    <row r="1908" spans="1:14" x14ac:dyDescent="0.2">
      <c r="A1908">
        <v>1961</v>
      </c>
      <c r="B1908">
        <v>16</v>
      </c>
      <c r="C1908">
        <v>42</v>
      </c>
      <c r="D1908">
        <v>101</v>
      </c>
      <c r="E1908">
        <v>200</v>
      </c>
      <c r="F1908">
        <v>167</v>
      </c>
      <c r="G1908">
        <v>163</v>
      </c>
      <c r="H1908">
        <v>215</v>
      </c>
      <c r="I1908">
        <v>157</v>
      </c>
      <c r="J1908">
        <v>168</v>
      </c>
      <c r="K1908">
        <v>231</v>
      </c>
      <c r="L1908">
        <v>125</v>
      </c>
      <c r="M1908">
        <v>81</v>
      </c>
      <c r="N1908">
        <v>61</v>
      </c>
    </row>
    <row r="1909" spans="1:14" x14ac:dyDescent="0.2">
      <c r="A1909">
        <v>1961</v>
      </c>
      <c r="B1909">
        <v>17</v>
      </c>
      <c r="C1909">
        <v>45</v>
      </c>
      <c r="D1909">
        <v>80</v>
      </c>
      <c r="E1909">
        <v>145</v>
      </c>
      <c r="F1909">
        <v>152</v>
      </c>
      <c r="G1909">
        <v>167</v>
      </c>
      <c r="H1909">
        <v>191</v>
      </c>
      <c r="I1909">
        <v>170</v>
      </c>
      <c r="J1909">
        <v>189</v>
      </c>
      <c r="K1909">
        <v>179</v>
      </c>
      <c r="L1909">
        <v>135</v>
      </c>
      <c r="M1909">
        <v>81</v>
      </c>
      <c r="N1909">
        <v>19</v>
      </c>
    </row>
    <row r="1910" spans="1:14" x14ac:dyDescent="0.2">
      <c r="A1910">
        <v>1961</v>
      </c>
      <c r="B1910">
        <v>18</v>
      </c>
      <c r="C1910">
        <v>74</v>
      </c>
      <c r="D1910">
        <v>120</v>
      </c>
      <c r="E1910">
        <v>91</v>
      </c>
      <c r="F1910">
        <v>175</v>
      </c>
      <c r="G1910">
        <v>142</v>
      </c>
      <c r="H1910">
        <v>190</v>
      </c>
      <c r="I1910">
        <v>192</v>
      </c>
      <c r="J1910">
        <v>177</v>
      </c>
      <c r="K1910">
        <v>208</v>
      </c>
      <c r="L1910">
        <v>114</v>
      </c>
      <c r="M1910">
        <v>81</v>
      </c>
      <c r="N1910">
        <v>-5</v>
      </c>
    </row>
    <row r="1911" spans="1:14" x14ac:dyDescent="0.2">
      <c r="A1911">
        <v>1961</v>
      </c>
      <c r="B1911">
        <v>19</v>
      </c>
      <c r="C1911">
        <v>65</v>
      </c>
      <c r="D1911">
        <v>135</v>
      </c>
      <c r="E1911">
        <v>67</v>
      </c>
      <c r="F1911">
        <v>155</v>
      </c>
      <c r="G1911">
        <v>146</v>
      </c>
      <c r="H1911">
        <v>180</v>
      </c>
      <c r="I1911">
        <v>196</v>
      </c>
      <c r="J1911">
        <v>179</v>
      </c>
      <c r="K1911">
        <v>233</v>
      </c>
      <c r="L1911">
        <v>94</v>
      </c>
      <c r="M1911">
        <v>79</v>
      </c>
      <c r="N1911">
        <v>11</v>
      </c>
    </row>
    <row r="1912" spans="1:14" x14ac:dyDescent="0.2">
      <c r="A1912">
        <v>1961</v>
      </c>
      <c r="B1912">
        <v>20</v>
      </c>
      <c r="C1912">
        <v>77</v>
      </c>
      <c r="D1912">
        <v>93</v>
      </c>
      <c r="E1912">
        <v>93</v>
      </c>
      <c r="F1912">
        <v>145</v>
      </c>
      <c r="G1912">
        <v>148</v>
      </c>
      <c r="H1912">
        <v>181</v>
      </c>
      <c r="I1912">
        <v>198</v>
      </c>
      <c r="J1912">
        <v>194</v>
      </c>
      <c r="K1912">
        <v>179</v>
      </c>
      <c r="L1912">
        <v>103</v>
      </c>
      <c r="M1912">
        <v>80</v>
      </c>
      <c r="N1912">
        <v>16</v>
      </c>
    </row>
    <row r="1913" spans="1:14" x14ac:dyDescent="0.2">
      <c r="A1913">
        <v>1961</v>
      </c>
      <c r="B1913">
        <v>21</v>
      </c>
      <c r="C1913">
        <v>91</v>
      </c>
      <c r="D1913">
        <v>65</v>
      </c>
      <c r="E1913">
        <v>86</v>
      </c>
      <c r="F1913">
        <v>158</v>
      </c>
      <c r="G1913">
        <v>139</v>
      </c>
      <c r="H1913">
        <v>200</v>
      </c>
      <c r="I1913">
        <v>198</v>
      </c>
      <c r="J1913">
        <v>199</v>
      </c>
      <c r="K1913">
        <v>193</v>
      </c>
      <c r="L1913">
        <v>131</v>
      </c>
      <c r="M1913">
        <v>77</v>
      </c>
      <c r="N1913">
        <v>21</v>
      </c>
    </row>
    <row r="1914" spans="1:14" x14ac:dyDescent="0.2">
      <c r="A1914">
        <v>1961</v>
      </c>
      <c r="B1914">
        <v>22</v>
      </c>
      <c r="C1914">
        <v>53</v>
      </c>
      <c r="D1914">
        <v>59</v>
      </c>
      <c r="E1914">
        <v>91</v>
      </c>
      <c r="F1914">
        <v>138</v>
      </c>
      <c r="G1914">
        <v>158</v>
      </c>
      <c r="H1914">
        <v>191</v>
      </c>
      <c r="I1914">
        <v>186</v>
      </c>
      <c r="J1914">
        <v>171</v>
      </c>
      <c r="K1914">
        <v>217</v>
      </c>
      <c r="L1914">
        <v>139</v>
      </c>
      <c r="M1914">
        <v>106</v>
      </c>
      <c r="N1914">
        <v>42</v>
      </c>
    </row>
    <row r="1915" spans="1:14" x14ac:dyDescent="0.2">
      <c r="A1915">
        <v>1961</v>
      </c>
      <c r="B1915">
        <v>23</v>
      </c>
      <c r="C1915">
        <v>43</v>
      </c>
      <c r="D1915">
        <v>78</v>
      </c>
      <c r="E1915">
        <v>112</v>
      </c>
      <c r="F1915">
        <v>141</v>
      </c>
      <c r="G1915">
        <v>173</v>
      </c>
      <c r="H1915">
        <v>226</v>
      </c>
      <c r="I1915">
        <v>205</v>
      </c>
      <c r="J1915">
        <v>184</v>
      </c>
      <c r="K1915">
        <v>187</v>
      </c>
      <c r="L1915">
        <v>134</v>
      </c>
      <c r="M1915">
        <v>90</v>
      </c>
      <c r="N1915">
        <v>1</v>
      </c>
    </row>
    <row r="1916" spans="1:14" x14ac:dyDescent="0.2">
      <c r="A1916">
        <v>1961</v>
      </c>
      <c r="B1916">
        <v>24</v>
      </c>
      <c r="C1916">
        <v>27</v>
      </c>
      <c r="D1916">
        <v>90</v>
      </c>
      <c r="E1916">
        <v>128</v>
      </c>
      <c r="F1916">
        <v>155</v>
      </c>
      <c r="G1916">
        <v>165</v>
      </c>
      <c r="H1916">
        <v>245</v>
      </c>
      <c r="I1916">
        <v>200</v>
      </c>
      <c r="J1916">
        <v>189</v>
      </c>
      <c r="K1916">
        <v>185</v>
      </c>
      <c r="L1916">
        <v>136</v>
      </c>
      <c r="M1916">
        <v>83</v>
      </c>
      <c r="N1916">
        <v>0</v>
      </c>
    </row>
    <row r="1917" spans="1:14" x14ac:dyDescent="0.2">
      <c r="A1917">
        <v>1961</v>
      </c>
      <c r="B1917">
        <v>25</v>
      </c>
      <c r="C1917">
        <v>20</v>
      </c>
      <c r="D1917">
        <v>108</v>
      </c>
      <c r="E1917">
        <v>127</v>
      </c>
      <c r="F1917">
        <v>139</v>
      </c>
      <c r="G1917">
        <v>149</v>
      </c>
      <c r="H1917">
        <v>251</v>
      </c>
      <c r="I1917">
        <v>224</v>
      </c>
      <c r="J1917">
        <v>207</v>
      </c>
      <c r="K1917">
        <v>175</v>
      </c>
      <c r="L1917">
        <v>130</v>
      </c>
      <c r="M1917">
        <v>86</v>
      </c>
      <c r="N1917">
        <v>3</v>
      </c>
    </row>
    <row r="1918" spans="1:14" x14ac:dyDescent="0.2">
      <c r="A1918">
        <v>1961</v>
      </c>
      <c r="B1918">
        <v>26</v>
      </c>
      <c r="C1918">
        <v>59</v>
      </c>
      <c r="D1918">
        <v>119</v>
      </c>
      <c r="E1918">
        <v>130</v>
      </c>
      <c r="F1918">
        <v>147</v>
      </c>
      <c r="G1918">
        <v>125</v>
      </c>
      <c r="H1918">
        <v>185</v>
      </c>
      <c r="I1918">
        <v>207</v>
      </c>
      <c r="J1918">
        <v>210</v>
      </c>
      <c r="K1918">
        <v>183</v>
      </c>
      <c r="L1918">
        <v>141</v>
      </c>
      <c r="M1918">
        <v>54</v>
      </c>
      <c r="N1918">
        <v>29</v>
      </c>
    </row>
    <row r="1919" spans="1:14" x14ac:dyDescent="0.2">
      <c r="A1919">
        <v>1961</v>
      </c>
      <c r="B1919">
        <v>27</v>
      </c>
      <c r="C1919">
        <v>87</v>
      </c>
      <c r="D1919">
        <v>81</v>
      </c>
      <c r="E1919">
        <v>91</v>
      </c>
      <c r="F1919">
        <v>129</v>
      </c>
      <c r="G1919">
        <v>121</v>
      </c>
      <c r="H1919">
        <v>180</v>
      </c>
      <c r="I1919">
        <v>173</v>
      </c>
      <c r="J1919">
        <v>215</v>
      </c>
      <c r="K1919">
        <v>181</v>
      </c>
      <c r="L1919">
        <v>123</v>
      </c>
      <c r="M1919">
        <v>69</v>
      </c>
      <c r="N1919">
        <v>13</v>
      </c>
    </row>
    <row r="1920" spans="1:14" x14ac:dyDescent="0.2">
      <c r="A1920">
        <v>1961</v>
      </c>
      <c r="B1920">
        <v>28</v>
      </c>
      <c r="C1920">
        <v>100</v>
      </c>
      <c r="D1920">
        <v>96</v>
      </c>
      <c r="E1920">
        <v>110</v>
      </c>
      <c r="F1920">
        <v>130</v>
      </c>
      <c r="G1920">
        <v>140</v>
      </c>
      <c r="H1920">
        <v>209</v>
      </c>
      <c r="I1920">
        <v>185</v>
      </c>
      <c r="J1920">
        <v>246</v>
      </c>
      <c r="K1920">
        <v>193</v>
      </c>
      <c r="L1920">
        <v>124</v>
      </c>
      <c r="M1920">
        <v>75</v>
      </c>
      <c r="N1920">
        <v>-2</v>
      </c>
    </row>
    <row r="1921" spans="1:14" x14ac:dyDescent="0.2">
      <c r="A1921">
        <v>1961</v>
      </c>
      <c r="B1921">
        <v>29</v>
      </c>
      <c r="C1921">
        <v>123</v>
      </c>
      <c r="E1921">
        <v>119</v>
      </c>
      <c r="F1921">
        <v>141</v>
      </c>
      <c r="G1921">
        <v>133</v>
      </c>
      <c r="H1921">
        <v>245</v>
      </c>
      <c r="I1921">
        <v>177</v>
      </c>
      <c r="J1921">
        <v>296</v>
      </c>
      <c r="K1921">
        <v>178</v>
      </c>
      <c r="L1921">
        <v>117</v>
      </c>
      <c r="M1921">
        <v>106</v>
      </c>
      <c r="N1921">
        <v>29</v>
      </c>
    </row>
    <row r="1922" spans="1:14" x14ac:dyDescent="0.2">
      <c r="A1922">
        <v>1961</v>
      </c>
      <c r="B1922">
        <v>30</v>
      </c>
      <c r="C1922">
        <v>95</v>
      </c>
      <c r="E1922">
        <v>131</v>
      </c>
      <c r="F1922">
        <v>140</v>
      </c>
      <c r="G1922">
        <v>163</v>
      </c>
      <c r="H1922">
        <v>273</v>
      </c>
      <c r="I1922">
        <v>211</v>
      </c>
      <c r="J1922">
        <v>213</v>
      </c>
      <c r="K1922">
        <v>158</v>
      </c>
      <c r="L1922">
        <v>121</v>
      </c>
      <c r="M1922">
        <v>132</v>
      </c>
      <c r="N1922">
        <v>35</v>
      </c>
    </row>
    <row r="1923" spans="1:14" x14ac:dyDescent="0.2">
      <c r="A1923">
        <v>1961</v>
      </c>
      <c r="B1923">
        <v>31</v>
      </c>
      <c r="C1923">
        <v>84</v>
      </c>
      <c r="E1923">
        <v>125</v>
      </c>
      <c r="G1923">
        <v>162</v>
      </c>
      <c r="I1923">
        <v>210</v>
      </c>
      <c r="J1923">
        <v>241</v>
      </c>
      <c r="L1923">
        <v>133</v>
      </c>
      <c r="N1923">
        <v>0</v>
      </c>
    </row>
    <row r="1924" spans="1:14" x14ac:dyDescent="0.2">
      <c r="A1924">
        <v>1962</v>
      </c>
      <c r="B1924">
        <v>1</v>
      </c>
      <c r="C1924">
        <v>-11</v>
      </c>
      <c r="D1924">
        <v>63</v>
      </c>
      <c r="E1924">
        <v>28</v>
      </c>
      <c r="F1924">
        <v>90</v>
      </c>
      <c r="G1924">
        <v>137</v>
      </c>
      <c r="H1924">
        <v>135</v>
      </c>
      <c r="I1924">
        <v>199</v>
      </c>
      <c r="J1924">
        <v>200</v>
      </c>
      <c r="K1924">
        <v>189</v>
      </c>
      <c r="L1924">
        <v>174</v>
      </c>
      <c r="M1924">
        <v>115</v>
      </c>
      <c r="N1924">
        <v>60</v>
      </c>
    </row>
    <row r="1925" spans="1:14" x14ac:dyDescent="0.2">
      <c r="A1925">
        <v>1962</v>
      </c>
      <c r="B1925">
        <v>2</v>
      </c>
      <c r="C1925">
        <v>7</v>
      </c>
      <c r="D1925">
        <v>78</v>
      </c>
      <c r="E1925">
        <v>52</v>
      </c>
      <c r="F1925">
        <v>91</v>
      </c>
      <c r="G1925">
        <v>145</v>
      </c>
      <c r="H1925">
        <v>152</v>
      </c>
      <c r="I1925">
        <v>203</v>
      </c>
      <c r="J1925">
        <v>201</v>
      </c>
      <c r="K1925">
        <v>216</v>
      </c>
      <c r="L1925">
        <v>178</v>
      </c>
      <c r="M1925">
        <v>125</v>
      </c>
      <c r="N1925">
        <v>15</v>
      </c>
    </row>
    <row r="1926" spans="1:14" x14ac:dyDescent="0.2">
      <c r="A1926">
        <v>1962</v>
      </c>
      <c r="B1926">
        <v>3</v>
      </c>
      <c r="C1926">
        <v>30</v>
      </c>
      <c r="D1926">
        <v>101</v>
      </c>
      <c r="E1926">
        <v>24</v>
      </c>
      <c r="F1926">
        <v>102</v>
      </c>
      <c r="G1926">
        <v>167</v>
      </c>
      <c r="H1926">
        <v>171</v>
      </c>
      <c r="I1926">
        <v>163</v>
      </c>
      <c r="J1926">
        <v>173</v>
      </c>
      <c r="K1926">
        <v>197</v>
      </c>
      <c r="L1926">
        <v>158</v>
      </c>
      <c r="M1926">
        <v>120</v>
      </c>
      <c r="N1926">
        <v>24</v>
      </c>
    </row>
    <row r="1927" spans="1:14" x14ac:dyDescent="0.2">
      <c r="A1927">
        <v>1962</v>
      </c>
      <c r="B1927">
        <v>4</v>
      </c>
      <c r="C1927">
        <v>31</v>
      </c>
      <c r="D1927">
        <v>106</v>
      </c>
      <c r="E1927">
        <v>27</v>
      </c>
      <c r="F1927">
        <v>80</v>
      </c>
      <c r="G1927">
        <v>164</v>
      </c>
      <c r="H1927">
        <v>180</v>
      </c>
      <c r="I1927">
        <v>153</v>
      </c>
      <c r="J1927">
        <v>192</v>
      </c>
      <c r="K1927">
        <v>180</v>
      </c>
      <c r="L1927">
        <v>161</v>
      </c>
      <c r="M1927">
        <v>124</v>
      </c>
      <c r="N1927">
        <v>25</v>
      </c>
    </row>
    <row r="1928" spans="1:14" x14ac:dyDescent="0.2">
      <c r="A1928">
        <v>1962</v>
      </c>
      <c r="B1928">
        <v>5</v>
      </c>
      <c r="C1928">
        <v>74</v>
      </c>
      <c r="D1928">
        <v>97</v>
      </c>
      <c r="E1928">
        <v>31</v>
      </c>
      <c r="F1928">
        <v>85</v>
      </c>
      <c r="G1928">
        <v>158</v>
      </c>
      <c r="H1928">
        <v>187</v>
      </c>
      <c r="I1928">
        <v>148</v>
      </c>
      <c r="J1928">
        <v>186</v>
      </c>
      <c r="K1928">
        <v>179</v>
      </c>
      <c r="L1928">
        <v>175</v>
      </c>
      <c r="M1928">
        <v>135</v>
      </c>
      <c r="N1928">
        <v>34</v>
      </c>
    </row>
    <row r="1929" spans="1:14" x14ac:dyDescent="0.2">
      <c r="A1929">
        <v>1962</v>
      </c>
      <c r="B1929">
        <v>6</v>
      </c>
      <c r="C1929">
        <v>90</v>
      </c>
      <c r="D1929">
        <v>105</v>
      </c>
      <c r="E1929">
        <v>80</v>
      </c>
      <c r="F1929">
        <v>99</v>
      </c>
      <c r="G1929">
        <v>163</v>
      </c>
      <c r="H1929">
        <v>201</v>
      </c>
      <c r="I1929">
        <v>177</v>
      </c>
      <c r="J1929">
        <v>153</v>
      </c>
      <c r="K1929">
        <v>181</v>
      </c>
      <c r="L1929">
        <v>173</v>
      </c>
      <c r="M1929">
        <v>117</v>
      </c>
      <c r="N1929">
        <v>26</v>
      </c>
    </row>
    <row r="1930" spans="1:14" x14ac:dyDescent="0.2">
      <c r="A1930">
        <v>1962</v>
      </c>
      <c r="B1930">
        <v>7</v>
      </c>
      <c r="C1930">
        <v>88</v>
      </c>
      <c r="D1930">
        <v>84</v>
      </c>
      <c r="E1930">
        <v>49</v>
      </c>
      <c r="F1930">
        <v>119</v>
      </c>
      <c r="G1930">
        <v>167</v>
      </c>
      <c r="H1930">
        <v>221</v>
      </c>
      <c r="I1930">
        <v>193</v>
      </c>
      <c r="J1930">
        <v>152</v>
      </c>
      <c r="K1930">
        <v>156</v>
      </c>
      <c r="L1930">
        <v>177</v>
      </c>
      <c r="M1930">
        <v>100</v>
      </c>
      <c r="N1930">
        <v>99</v>
      </c>
    </row>
    <row r="1931" spans="1:14" x14ac:dyDescent="0.2">
      <c r="A1931">
        <v>1962</v>
      </c>
      <c r="B1931">
        <v>8</v>
      </c>
      <c r="C1931">
        <v>89</v>
      </c>
      <c r="D1931">
        <v>60</v>
      </c>
      <c r="E1931">
        <v>55</v>
      </c>
      <c r="F1931">
        <v>85</v>
      </c>
      <c r="G1931">
        <v>170</v>
      </c>
      <c r="H1931">
        <v>229</v>
      </c>
      <c r="I1931">
        <v>225</v>
      </c>
      <c r="J1931">
        <v>175</v>
      </c>
      <c r="K1931">
        <v>164</v>
      </c>
      <c r="L1931">
        <v>181</v>
      </c>
      <c r="M1931">
        <v>110</v>
      </c>
      <c r="N1931">
        <v>102</v>
      </c>
    </row>
    <row r="1932" spans="1:14" x14ac:dyDescent="0.2">
      <c r="A1932">
        <v>1962</v>
      </c>
      <c r="B1932">
        <v>9</v>
      </c>
      <c r="C1932">
        <v>60</v>
      </c>
      <c r="D1932">
        <v>83</v>
      </c>
      <c r="E1932">
        <v>109</v>
      </c>
      <c r="F1932">
        <v>100</v>
      </c>
      <c r="G1932">
        <v>151</v>
      </c>
      <c r="H1932">
        <v>223</v>
      </c>
      <c r="I1932">
        <v>225</v>
      </c>
      <c r="J1932">
        <v>172</v>
      </c>
      <c r="K1932">
        <v>189</v>
      </c>
      <c r="L1932">
        <v>158</v>
      </c>
      <c r="M1932">
        <v>107</v>
      </c>
      <c r="N1932">
        <v>76</v>
      </c>
    </row>
    <row r="1933" spans="1:14" x14ac:dyDescent="0.2">
      <c r="A1933">
        <v>1962</v>
      </c>
      <c r="B1933">
        <v>10</v>
      </c>
      <c r="C1933">
        <v>106</v>
      </c>
      <c r="D1933">
        <v>108</v>
      </c>
      <c r="E1933">
        <v>91</v>
      </c>
      <c r="F1933">
        <v>103</v>
      </c>
      <c r="G1933">
        <v>147</v>
      </c>
      <c r="H1933">
        <v>158</v>
      </c>
      <c r="I1933">
        <v>177</v>
      </c>
      <c r="J1933">
        <v>195</v>
      </c>
      <c r="K1933">
        <v>180</v>
      </c>
      <c r="L1933">
        <v>170</v>
      </c>
      <c r="M1933">
        <v>102</v>
      </c>
      <c r="N1933">
        <v>92</v>
      </c>
    </row>
    <row r="1934" spans="1:14" x14ac:dyDescent="0.2">
      <c r="A1934">
        <v>1962</v>
      </c>
      <c r="B1934">
        <v>11</v>
      </c>
      <c r="C1934">
        <v>82</v>
      </c>
      <c r="D1934">
        <v>107</v>
      </c>
      <c r="E1934">
        <v>58</v>
      </c>
      <c r="F1934">
        <v>119</v>
      </c>
      <c r="G1934">
        <v>149</v>
      </c>
      <c r="H1934">
        <v>151</v>
      </c>
      <c r="I1934">
        <v>185</v>
      </c>
      <c r="J1934">
        <v>179</v>
      </c>
      <c r="K1934">
        <v>169</v>
      </c>
      <c r="L1934">
        <v>128</v>
      </c>
      <c r="M1934">
        <v>71</v>
      </c>
      <c r="N1934">
        <v>97</v>
      </c>
    </row>
    <row r="1935" spans="1:14" x14ac:dyDescent="0.2">
      <c r="A1935">
        <v>1962</v>
      </c>
      <c r="B1935">
        <v>12</v>
      </c>
      <c r="C1935">
        <v>78</v>
      </c>
      <c r="D1935">
        <v>115</v>
      </c>
      <c r="E1935">
        <v>55</v>
      </c>
      <c r="F1935">
        <v>116</v>
      </c>
      <c r="G1935">
        <v>109</v>
      </c>
      <c r="H1935">
        <v>169</v>
      </c>
      <c r="I1935">
        <v>190</v>
      </c>
      <c r="J1935">
        <v>175</v>
      </c>
      <c r="K1935">
        <v>166</v>
      </c>
      <c r="L1935">
        <v>129</v>
      </c>
      <c r="M1935">
        <v>77</v>
      </c>
      <c r="N1935">
        <v>36</v>
      </c>
    </row>
    <row r="1936" spans="1:14" x14ac:dyDescent="0.2">
      <c r="A1936">
        <v>1962</v>
      </c>
      <c r="B1936">
        <v>13</v>
      </c>
      <c r="C1936">
        <v>57</v>
      </c>
      <c r="D1936">
        <v>57</v>
      </c>
      <c r="E1936">
        <v>54</v>
      </c>
      <c r="F1936">
        <v>107</v>
      </c>
      <c r="G1936">
        <v>123</v>
      </c>
      <c r="H1936">
        <v>191</v>
      </c>
      <c r="I1936">
        <v>217</v>
      </c>
      <c r="J1936">
        <v>170</v>
      </c>
      <c r="K1936">
        <v>163</v>
      </c>
      <c r="L1936">
        <v>119</v>
      </c>
      <c r="M1936">
        <v>74</v>
      </c>
      <c r="N1936">
        <v>56</v>
      </c>
    </row>
    <row r="1937" spans="1:14" x14ac:dyDescent="0.2">
      <c r="A1937">
        <v>1962</v>
      </c>
      <c r="B1937">
        <v>14</v>
      </c>
      <c r="C1937">
        <v>60</v>
      </c>
      <c r="D1937">
        <v>39</v>
      </c>
      <c r="E1937">
        <v>46</v>
      </c>
      <c r="F1937">
        <v>100</v>
      </c>
      <c r="G1937">
        <v>151</v>
      </c>
      <c r="H1937">
        <v>208</v>
      </c>
      <c r="I1937">
        <v>184</v>
      </c>
      <c r="J1937">
        <v>171</v>
      </c>
      <c r="K1937">
        <v>178</v>
      </c>
      <c r="L1937">
        <v>145</v>
      </c>
      <c r="M1937">
        <v>89</v>
      </c>
      <c r="N1937">
        <v>119</v>
      </c>
    </row>
    <row r="1938" spans="1:14" x14ac:dyDescent="0.2">
      <c r="A1938">
        <v>1962</v>
      </c>
      <c r="B1938">
        <v>15</v>
      </c>
      <c r="C1938">
        <v>91</v>
      </c>
      <c r="D1938">
        <v>100</v>
      </c>
      <c r="E1938">
        <v>52</v>
      </c>
      <c r="F1938">
        <v>79</v>
      </c>
      <c r="G1938">
        <v>141</v>
      </c>
      <c r="H1938">
        <v>207</v>
      </c>
      <c r="I1938">
        <v>150</v>
      </c>
      <c r="J1938">
        <v>187</v>
      </c>
      <c r="K1938">
        <v>173</v>
      </c>
      <c r="L1938">
        <v>147</v>
      </c>
      <c r="M1938">
        <v>59</v>
      </c>
      <c r="N1938">
        <v>126</v>
      </c>
    </row>
    <row r="1939" spans="1:14" x14ac:dyDescent="0.2">
      <c r="A1939">
        <v>1962</v>
      </c>
      <c r="B1939">
        <v>16</v>
      </c>
      <c r="C1939">
        <v>78</v>
      </c>
      <c r="D1939">
        <v>97</v>
      </c>
      <c r="E1939">
        <v>75</v>
      </c>
      <c r="F1939">
        <v>73</v>
      </c>
      <c r="G1939">
        <v>141</v>
      </c>
      <c r="H1939">
        <v>192</v>
      </c>
      <c r="I1939">
        <v>182</v>
      </c>
      <c r="J1939">
        <v>171</v>
      </c>
      <c r="K1939">
        <v>144</v>
      </c>
      <c r="L1939">
        <v>146</v>
      </c>
      <c r="M1939">
        <v>62</v>
      </c>
      <c r="N1939">
        <v>71</v>
      </c>
    </row>
    <row r="1940" spans="1:14" x14ac:dyDescent="0.2">
      <c r="A1940">
        <v>1962</v>
      </c>
      <c r="B1940">
        <v>17</v>
      </c>
      <c r="C1940">
        <v>87</v>
      </c>
      <c r="D1940">
        <v>81</v>
      </c>
      <c r="E1940">
        <v>80</v>
      </c>
      <c r="F1940">
        <v>103</v>
      </c>
      <c r="G1940">
        <v>137</v>
      </c>
      <c r="H1940">
        <v>227</v>
      </c>
      <c r="I1940">
        <v>187</v>
      </c>
      <c r="J1940">
        <v>179</v>
      </c>
      <c r="K1940">
        <v>125</v>
      </c>
      <c r="L1940">
        <v>154</v>
      </c>
      <c r="M1940">
        <v>57</v>
      </c>
      <c r="N1940">
        <v>70</v>
      </c>
    </row>
    <row r="1941" spans="1:14" x14ac:dyDescent="0.2">
      <c r="A1941">
        <v>1962</v>
      </c>
      <c r="B1941">
        <v>18</v>
      </c>
      <c r="C1941">
        <v>85</v>
      </c>
      <c r="D1941">
        <v>93</v>
      </c>
      <c r="E1941">
        <v>53</v>
      </c>
      <c r="F1941">
        <v>91</v>
      </c>
      <c r="G1941">
        <v>132</v>
      </c>
      <c r="H1941">
        <v>200</v>
      </c>
      <c r="I1941">
        <v>201</v>
      </c>
      <c r="J1941">
        <v>198</v>
      </c>
      <c r="K1941">
        <v>136</v>
      </c>
      <c r="L1941">
        <v>168</v>
      </c>
      <c r="M1941">
        <v>41</v>
      </c>
      <c r="N1941">
        <v>74</v>
      </c>
    </row>
    <row r="1942" spans="1:14" x14ac:dyDescent="0.2">
      <c r="A1942">
        <v>1962</v>
      </c>
      <c r="B1942">
        <v>19</v>
      </c>
      <c r="C1942">
        <v>88</v>
      </c>
      <c r="D1942">
        <v>93</v>
      </c>
      <c r="E1942">
        <v>72</v>
      </c>
      <c r="F1942">
        <v>130</v>
      </c>
      <c r="G1942">
        <v>115</v>
      </c>
      <c r="H1942">
        <v>177</v>
      </c>
      <c r="I1942">
        <v>193</v>
      </c>
      <c r="J1942">
        <v>205</v>
      </c>
      <c r="K1942">
        <v>128</v>
      </c>
      <c r="L1942">
        <v>148</v>
      </c>
      <c r="M1942">
        <v>28</v>
      </c>
      <c r="N1942">
        <v>61</v>
      </c>
    </row>
    <row r="1943" spans="1:14" x14ac:dyDescent="0.2">
      <c r="A1943">
        <v>1962</v>
      </c>
      <c r="B1943">
        <v>20</v>
      </c>
      <c r="C1943">
        <v>105</v>
      </c>
      <c r="D1943">
        <v>83</v>
      </c>
      <c r="E1943">
        <v>78</v>
      </c>
      <c r="F1943">
        <v>116</v>
      </c>
      <c r="G1943">
        <v>140</v>
      </c>
      <c r="H1943">
        <v>176</v>
      </c>
      <c r="I1943">
        <v>215</v>
      </c>
      <c r="J1943">
        <v>209</v>
      </c>
      <c r="K1943">
        <v>131</v>
      </c>
      <c r="L1943">
        <v>133</v>
      </c>
      <c r="M1943">
        <v>25</v>
      </c>
      <c r="N1943">
        <v>99</v>
      </c>
    </row>
    <row r="1944" spans="1:14" x14ac:dyDescent="0.2">
      <c r="A1944">
        <v>1962</v>
      </c>
      <c r="B1944">
        <v>21</v>
      </c>
      <c r="C1944">
        <v>101</v>
      </c>
      <c r="D1944">
        <v>63</v>
      </c>
      <c r="E1944">
        <v>54</v>
      </c>
      <c r="F1944">
        <v>128</v>
      </c>
      <c r="G1944">
        <v>147</v>
      </c>
      <c r="H1944">
        <v>199</v>
      </c>
      <c r="I1944">
        <v>189</v>
      </c>
      <c r="J1944">
        <v>177</v>
      </c>
      <c r="K1944">
        <v>123</v>
      </c>
      <c r="L1944">
        <v>138</v>
      </c>
      <c r="M1944">
        <v>37</v>
      </c>
      <c r="N1944">
        <v>81</v>
      </c>
    </row>
    <row r="1945" spans="1:14" x14ac:dyDescent="0.2">
      <c r="A1945">
        <v>1962</v>
      </c>
      <c r="B1945">
        <v>22</v>
      </c>
      <c r="C1945">
        <v>70</v>
      </c>
      <c r="D1945">
        <v>48</v>
      </c>
      <c r="E1945">
        <v>63</v>
      </c>
      <c r="F1945">
        <v>153</v>
      </c>
      <c r="G1945">
        <v>150</v>
      </c>
      <c r="H1945">
        <v>192</v>
      </c>
      <c r="I1945">
        <v>187</v>
      </c>
      <c r="J1945">
        <v>184</v>
      </c>
      <c r="K1945">
        <v>140</v>
      </c>
      <c r="L1945">
        <v>138</v>
      </c>
      <c r="M1945">
        <v>47</v>
      </c>
      <c r="N1945">
        <v>42</v>
      </c>
    </row>
    <row r="1946" spans="1:14" x14ac:dyDescent="0.2">
      <c r="A1946">
        <v>1962</v>
      </c>
      <c r="B1946">
        <v>23</v>
      </c>
      <c r="C1946">
        <v>107</v>
      </c>
      <c r="D1946">
        <v>24</v>
      </c>
      <c r="E1946">
        <v>61</v>
      </c>
      <c r="F1946">
        <v>164</v>
      </c>
      <c r="G1946">
        <v>138</v>
      </c>
      <c r="H1946">
        <v>185</v>
      </c>
      <c r="I1946">
        <v>209</v>
      </c>
      <c r="J1946">
        <v>167</v>
      </c>
      <c r="K1946">
        <v>152</v>
      </c>
      <c r="L1946">
        <v>118</v>
      </c>
      <c r="M1946">
        <v>102</v>
      </c>
      <c r="N1946">
        <v>-7</v>
      </c>
    </row>
    <row r="1947" spans="1:14" x14ac:dyDescent="0.2">
      <c r="A1947">
        <v>1962</v>
      </c>
      <c r="B1947">
        <v>24</v>
      </c>
      <c r="C1947">
        <v>119</v>
      </c>
      <c r="D1947">
        <v>55</v>
      </c>
      <c r="E1947">
        <v>62</v>
      </c>
      <c r="F1947">
        <v>164</v>
      </c>
      <c r="G1947">
        <v>135</v>
      </c>
      <c r="H1947">
        <v>174</v>
      </c>
      <c r="I1947">
        <v>196</v>
      </c>
      <c r="J1947">
        <v>182</v>
      </c>
      <c r="K1947">
        <v>159</v>
      </c>
      <c r="L1947">
        <v>138</v>
      </c>
      <c r="M1947">
        <v>116</v>
      </c>
      <c r="N1947">
        <v>-5</v>
      </c>
    </row>
    <row r="1948" spans="1:14" x14ac:dyDescent="0.2">
      <c r="A1948">
        <v>1962</v>
      </c>
      <c r="B1948">
        <v>25</v>
      </c>
      <c r="C1948">
        <v>105</v>
      </c>
      <c r="D1948">
        <v>26</v>
      </c>
      <c r="E1948">
        <v>70</v>
      </c>
      <c r="F1948">
        <v>189</v>
      </c>
      <c r="G1948">
        <v>112</v>
      </c>
      <c r="H1948">
        <v>177</v>
      </c>
      <c r="I1948">
        <v>227</v>
      </c>
      <c r="J1948">
        <v>177</v>
      </c>
      <c r="K1948">
        <v>178</v>
      </c>
      <c r="L1948">
        <v>149</v>
      </c>
      <c r="M1948">
        <v>77</v>
      </c>
      <c r="N1948">
        <v>-4</v>
      </c>
    </row>
    <row r="1949" spans="1:14" x14ac:dyDescent="0.2">
      <c r="A1949">
        <v>1962</v>
      </c>
      <c r="B1949">
        <v>26</v>
      </c>
      <c r="C1949">
        <v>103</v>
      </c>
      <c r="D1949">
        <v>2</v>
      </c>
      <c r="E1949">
        <v>102</v>
      </c>
      <c r="F1949">
        <v>179</v>
      </c>
      <c r="G1949">
        <v>88</v>
      </c>
      <c r="H1949">
        <v>165</v>
      </c>
      <c r="I1949">
        <v>151</v>
      </c>
      <c r="J1949">
        <v>178</v>
      </c>
      <c r="K1949">
        <v>147</v>
      </c>
      <c r="L1949">
        <v>81</v>
      </c>
      <c r="M1949">
        <v>73</v>
      </c>
      <c r="N1949">
        <v>10</v>
      </c>
    </row>
    <row r="1950" spans="1:14" x14ac:dyDescent="0.2">
      <c r="A1950">
        <v>1962</v>
      </c>
      <c r="B1950">
        <v>27</v>
      </c>
      <c r="C1950">
        <v>69</v>
      </c>
      <c r="D1950">
        <v>19</v>
      </c>
      <c r="E1950">
        <v>105</v>
      </c>
      <c r="F1950">
        <v>121</v>
      </c>
      <c r="G1950">
        <v>127</v>
      </c>
      <c r="H1950">
        <v>165</v>
      </c>
      <c r="I1950">
        <v>179</v>
      </c>
      <c r="J1950">
        <v>174</v>
      </c>
      <c r="K1950">
        <v>149</v>
      </c>
      <c r="L1950">
        <v>96</v>
      </c>
      <c r="M1950">
        <v>60</v>
      </c>
      <c r="N1950">
        <v>2</v>
      </c>
    </row>
    <row r="1951" spans="1:14" x14ac:dyDescent="0.2">
      <c r="A1951">
        <v>1962</v>
      </c>
      <c r="B1951">
        <v>28</v>
      </c>
      <c r="C1951">
        <v>61</v>
      </c>
      <c r="D1951">
        <v>23</v>
      </c>
      <c r="E1951">
        <v>83</v>
      </c>
      <c r="F1951">
        <v>118</v>
      </c>
      <c r="G1951">
        <v>142</v>
      </c>
      <c r="H1951">
        <v>191</v>
      </c>
      <c r="I1951">
        <v>197</v>
      </c>
      <c r="J1951">
        <v>182</v>
      </c>
      <c r="K1951">
        <v>145</v>
      </c>
      <c r="L1951">
        <v>97</v>
      </c>
      <c r="M1951">
        <v>73</v>
      </c>
      <c r="N1951">
        <v>-13</v>
      </c>
    </row>
    <row r="1952" spans="1:14" x14ac:dyDescent="0.2">
      <c r="A1952">
        <v>1962</v>
      </c>
      <c r="B1952">
        <v>29</v>
      </c>
      <c r="C1952">
        <v>33</v>
      </c>
      <c r="E1952">
        <v>129</v>
      </c>
      <c r="F1952">
        <v>127</v>
      </c>
      <c r="G1952">
        <v>131</v>
      </c>
      <c r="H1952">
        <v>175</v>
      </c>
      <c r="I1952">
        <v>208</v>
      </c>
      <c r="J1952">
        <v>188</v>
      </c>
      <c r="K1952">
        <v>155</v>
      </c>
      <c r="L1952">
        <v>118</v>
      </c>
      <c r="M1952">
        <v>78</v>
      </c>
      <c r="N1952">
        <v>-1</v>
      </c>
    </row>
    <row r="1953" spans="1:14" x14ac:dyDescent="0.2">
      <c r="A1953">
        <v>1962</v>
      </c>
      <c r="B1953">
        <v>30</v>
      </c>
      <c r="C1953">
        <v>40</v>
      </c>
      <c r="E1953">
        <v>88</v>
      </c>
      <c r="F1953">
        <v>108</v>
      </c>
      <c r="G1953">
        <v>144</v>
      </c>
      <c r="H1953">
        <v>176</v>
      </c>
      <c r="I1953">
        <v>182</v>
      </c>
      <c r="J1953">
        <v>195</v>
      </c>
      <c r="K1953">
        <v>163</v>
      </c>
      <c r="L1953">
        <v>107</v>
      </c>
      <c r="M1953">
        <v>84</v>
      </c>
      <c r="N1953">
        <v>2</v>
      </c>
    </row>
    <row r="1954" spans="1:14" x14ac:dyDescent="0.2">
      <c r="A1954">
        <v>1962</v>
      </c>
      <c r="B1954">
        <v>31</v>
      </c>
      <c r="C1954">
        <v>89</v>
      </c>
      <c r="E1954">
        <v>82</v>
      </c>
      <c r="G1954">
        <v>127</v>
      </c>
      <c r="I1954">
        <v>197</v>
      </c>
      <c r="J1954">
        <v>189</v>
      </c>
      <c r="L1954">
        <v>94</v>
      </c>
      <c r="N1954">
        <v>10</v>
      </c>
    </row>
    <row r="1955" spans="1:14" x14ac:dyDescent="0.2">
      <c r="A1955">
        <v>1963</v>
      </c>
      <c r="B1955">
        <v>1</v>
      </c>
      <c r="C1955">
        <v>-4</v>
      </c>
      <c r="D1955">
        <v>-1</v>
      </c>
      <c r="E1955">
        <v>63</v>
      </c>
      <c r="F1955">
        <v>120</v>
      </c>
      <c r="G1955">
        <v>110</v>
      </c>
      <c r="H1955">
        <v>244</v>
      </c>
      <c r="I1955">
        <v>176</v>
      </c>
      <c r="J1955">
        <v>239</v>
      </c>
      <c r="K1955">
        <v>166</v>
      </c>
      <c r="L1955">
        <v>132</v>
      </c>
      <c r="M1955">
        <v>137</v>
      </c>
      <c r="N1955">
        <v>81</v>
      </c>
    </row>
    <row r="1956" spans="1:14" x14ac:dyDescent="0.2">
      <c r="A1956">
        <v>1963</v>
      </c>
      <c r="B1956">
        <v>2</v>
      </c>
      <c r="C1956">
        <v>3</v>
      </c>
      <c r="D1956">
        <v>-15</v>
      </c>
      <c r="E1956">
        <v>71</v>
      </c>
      <c r="F1956">
        <v>120</v>
      </c>
      <c r="G1956">
        <v>103</v>
      </c>
      <c r="H1956">
        <v>207</v>
      </c>
      <c r="I1956">
        <v>189</v>
      </c>
      <c r="J1956">
        <v>227</v>
      </c>
      <c r="K1956">
        <v>169</v>
      </c>
      <c r="L1956">
        <v>133</v>
      </c>
      <c r="M1956">
        <v>136</v>
      </c>
      <c r="N1956">
        <v>86</v>
      </c>
    </row>
    <row r="1957" spans="1:14" x14ac:dyDescent="0.2">
      <c r="A1957">
        <v>1963</v>
      </c>
      <c r="B1957">
        <v>3</v>
      </c>
      <c r="C1957">
        <v>14</v>
      </c>
      <c r="D1957">
        <v>2</v>
      </c>
      <c r="E1957">
        <v>83</v>
      </c>
      <c r="F1957">
        <v>111</v>
      </c>
      <c r="G1957">
        <v>124</v>
      </c>
      <c r="H1957">
        <v>201</v>
      </c>
      <c r="I1957">
        <v>195</v>
      </c>
      <c r="J1957">
        <v>187</v>
      </c>
      <c r="K1957">
        <v>167</v>
      </c>
      <c r="L1957">
        <v>149</v>
      </c>
      <c r="M1957">
        <v>134</v>
      </c>
      <c r="N1957">
        <v>71</v>
      </c>
    </row>
    <row r="1958" spans="1:14" x14ac:dyDescent="0.2">
      <c r="A1958">
        <v>1963</v>
      </c>
      <c r="B1958">
        <v>4</v>
      </c>
      <c r="C1958">
        <v>14</v>
      </c>
      <c r="D1958">
        <v>9</v>
      </c>
      <c r="E1958">
        <v>82</v>
      </c>
      <c r="F1958">
        <v>78</v>
      </c>
      <c r="G1958">
        <v>144</v>
      </c>
      <c r="H1958">
        <v>213</v>
      </c>
      <c r="I1958">
        <v>191</v>
      </c>
      <c r="J1958">
        <v>174</v>
      </c>
      <c r="K1958">
        <v>135</v>
      </c>
      <c r="L1958">
        <v>129</v>
      </c>
      <c r="M1958">
        <v>133</v>
      </c>
      <c r="N1958">
        <v>64</v>
      </c>
    </row>
    <row r="1959" spans="1:14" x14ac:dyDescent="0.2">
      <c r="A1959">
        <v>1963</v>
      </c>
      <c r="B1959">
        <v>5</v>
      </c>
      <c r="C1959">
        <v>20</v>
      </c>
      <c r="D1959">
        <v>7</v>
      </c>
      <c r="E1959">
        <v>95</v>
      </c>
      <c r="F1959">
        <v>77</v>
      </c>
      <c r="G1959">
        <v>119</v>
      </c>
      <c r="H1959">
        <v>200</v>
      </c>
      <c r="I1959">
        <v>185</v>
      </c>
      <c r="J1959">
        <v>196</v>
      </c>
      <c r="K1959">
        <v>158</v>
      </c>
      <c r="L1959">
        <v>122</v>
      </c>
      <c r="M1959">
        <v>134</v>
      </c>
      <c r="N1959">
        <v>54</v>
      </c>
    </row>
    <row r="1960" spans="1:14" x14ac:dyDescent="0.2">
      <c r="A1960">
        <v>1963</v>
      </c>
      <c r="B1960">
        <v>6</v>
      </c>
      <c r="C1960">
        <v>21</v>
      </c>
      <c r="D1960">
        <v>16</v>
      </c>
      <c r="E1960">
        <v>124</v>
      </c>
      <c r="F1960">
        <v>109</v>
      </c>
      <c r="G1960">
        <v>137</v>
      </c>
      <c r="H1960">
        <v>230</v>
      </c>
      <c r="I1960">
        <v>163</v>
      </c>
      <c r="J1960">
        <v>169</v>
      </c>
      <c r="K1960">
        <v>155</v>
      </c>
      <c r="L1960">
        <v>134</v>
      </c>
      <c r="M1960">
        <v>102</v>
      </c>
      <c r="N1960">
        <v>41</v>
      </c>
    </row>
    <row r="1961" spans="1:14" x14ac:dyDescent="0.2">
      <c r="A1961">
        <v>1963</v>
      </c>
      <c r="B1961">
        <v>7</v>
      </c>
      <c r="C1961">
        <v>7</v>
      </c>
      <c r="D1961">
        <v>24</v>
      </c>
      <c r="E1961">
        <v>121</v>
      </c>
      <c r="F1961">
        <v>120</v>
      </c>
      <c r="G1961">
        <v>164</v>
      </c>
      <c r="H1961">
        <v>233</v>
      </c>
      <c r="I1961">
        <v>187</v>
      </c>
      <c r="J1961">
        <v>182</v>
      </c>
      <c r="K1961">
        <v>142</v>
      </c>
      <c r="L1961">
        <v>147</v>
      </c>
      <c r="M1961">
        <v>113</v>
      </c>
      <c r="N1961">
        <v>56</v>
      </c>
    </row>
    <row r="1962" spans="1:14" x14ac:dyDescent="0.2">
      <c r="A1962">
        <v>1963</v>
      </c>
      <c r="B1962">
        <v>8</v>
      </c>
      <c r="C1962">
        <v>2</v>
      </c>
      <c r="D1962">
        <v>37</v>
      </c>
      <c r="E1962">
        <v>115</v>
      </c>
      <c r="F1962">
        <v>120</v>
      </c>
      <c r="G1962">
        <v>151</v>
      </c>
      <c r="H1962">
        <v>253</v>
      </c>
      <c r="I1962">
        <v>170</v>
      </c>
      <c r="J1962">
        <v>171</v>
      </c>
      <c r="K1962">
        <v>158</v>
      </c>
      <c r="L1962">
        <v>175</v>
      </c>
      <c r="M1962">
        <v>122</v>
      </c>
      <c r="N1962">
        <v>48</v>
      </c>
    </row>
    <row r="1963" spans="1:14" x14ac:dyDescent="0.2">
      <c r="A1963">
        <v>1963</v>
      </c>
      <c r="B1963">
        <v>9</v>
      </c>
      <c r="C1963">
        <v>7</v>
      </c>
      <c r="D1963">
        <v>17</v>
      </c>
      <c r="E1963">
        <v>83</v>
      </c>
      <c r="F1963">
        <v>123</v>
      </c>
      <c r="G1963">
        <v>149</v>
      </c>
      <c r="H1963">
        <v>257</v>
      </c>
      <c r="I1963">
        <v>175</v>
      </c>
      <c r="J1963">
        <v>179</v>
      </c>
      <c r="K1963">
        <v>165</v>
      </c>
      <c r="L1963">
        <v>143</v>
      </c>
      <c r="M1963">
        <v>125</v>
      </c>
      <c r="N1963">
        <v>43</v>
      </c>
    </row>
    <row r="1964" spans="1:14" x14ac:dyDescent="0.2">
      <c r="A1964">
        <v>1963</v>
      </c>
      <c r="B1964">
        <v>10</v>
      </c>
      <c r="C1964">
        <v>15</v>
      </c>
      <c r="D1964">
        <v>-2</v>
      </c>
      <c r="E1964">
        <v>99</v>
      </c>
      <c r="F1964">
        <v>101</v>
      </c>
      <c r="G1964">
        <v>115</v>
      </c>
      <c r="H1964">
        <v>243</v>
      </c>
      <c r="I1964">
        <v>158</v>
      </c>
      <c r="J1964">
        <v>203</v>
      </c>
      <c r="K1964">
        <v>169</v>
      </c>
      <c r="L1964">
        <v>164</v>
      </c>
      <c r="M1964">
        <v>155</v>
      </c>
      <c r="N1964">
        <v>38</v>
      </c>
    </row>
    <row r="1965" spans="1:14" x14ac:dyDescent="0.2">
      <c r="A1965">
        <v>1963</v>
      </c>
      <c r="B1965">
        <v>11</v>
      </c>
      <c r="C1965">
        <v>-10</v>
      </c>
      <c r="D1965">
        <v>9</v>
      </c>
      <c r="E1965">
        <v>82</v>
      </c>
      <c r="F1965">
        <v>96</v>
      </c>
      <c r="G1965">
        <v>135</v>
      </c>
      <c r="H1965">
        <v>241</v>
      </c>
      <c r="I1965">
        <v>179</v>
      </c>
      <c r="J1965">
        <v>186</v>
      </c>
      <c r="K1965">
        <v>153</v>
      </c>
      <c r="L1965">
        <v>172</v>
      </c>
      <c r="M1965">
        <v>133</v>
      </c>
      <c r="N1965">
        <v>50</v>
      </c>
    </row>
    <row r="1966" spans="1:14" x14ac:dyDescent="0.2">
      <c r="A1966">
        <v>1963</v>
      </c>
      <c r="B1966">
        <v>12</v>
      </c>
      <c r="C1966">
        <v>-24</v>
      </c>
      <c r="D1966">
        <v>27</v>
      </c>
      <c r="E1966">
        <v>81</v>
      </c>
      <c r="F1966">
        <v>88</v>
      </c>
      <c r="G1966">
        <v>143</v>
      </c>
      <c r="H1966">
        <v>233</v>
      </c>
      <c r="I1966">
        <v>170</v>
      </c>
      <c r="J1966">
        <v>175</v>
      </c>
      <c r="K1966">
        <v>174</v>
      </c>
      <c r="L1966">
        <v>191</v>
      </c>
      <c r="M1966">
        <v>116</v>
      </c>
      <c r="N1966">
        <v>59</v>
      </c>
    </row>
    <row r="1967" spans="1:14" x14ac:dyDescent="0.2">
      <c r="A1967">
        <v>1963</v>
      </c>
      <c r="B1967">
        <v>13</v>
      </c>
      <c r="C1967">
        <v>-3</v>
      </c>
      <c r="D1967">
        <v>40</v>
      </c>
      <c r="E1967">
        <v>101</v>
      </c>
      <c r="F1967">
        <v>103</v>
      </c>
      <c r="G1967">
        <v>133</v>
      </c>
      <c r="H1967">
        <v>173</v>
      </c>
      <c r="I1967">
        <v>178</v>
      </c>
      <c r="J1967">
        <v>190</v>
      </c>
      <c r="K1967">
        <v>188</v>
      </c>
      <c r="L1967">
        <v>128</v>
      </c>
      <c r="M1967">
        <v>84</v>
      </c>
      <c r="N1967">
        <v>36</v>
      </c>
    </row>
    <row r="1968" spans="1:14" x14ac:dyDescent="0.2">
      <c r="A1968">
        <v>1963</v>
      </c>
      <c r="B1968">
        <v>14</v>
      </c>
      <c r="C1968">
        <v>29</v>
      </c>
      <c r="D1968">
        <v>28</v>
      </c>
      <c r="E1968">
        <v>136</v>
      </c>
      <c r="F1968">
        <v>119</v>
      </c>
      <c r="G1968">
        <v>127</v>
      </c>
      <c r="H1968">
        <v>171</v>
      </c>
      <c r="I1968">
        <v>187</v>
      </c>
      <c r="J1968">
        <v>170</v>
      </c>
      <c r="K1968">
        <v>194</v>
      </c>
      <c r="L1968">
        <v>117</v>
      </c>
      <c r="M1968">
        <v>100</v>
      </c>
      <c r="N1968">
        <v>35</v>
      </c>
    </row>
    <row r="1969" spans="1:14" x14ac:dyDescent="0.2">
      <c r="A1969">
        <v>1963</v>
      </c>
      <c r="B1969">
        <v>15</v>
      </c>
      <c r="C1969">
        <v>23</v>
      </c>
      <c r="D1969">
        <v>12</v>
      </c>
      <c r="E1969">
        <v>132</v>
      </c>
      <c r="F1969">
        <v>129</v>
      </c>
      <c r="G1969">
        <v>133</v>
      </c>
      <c r="H1969">
        <v>205</v>
      </c>
      <c r="I1969">
        <v>193</v>
      </c>
      <c r="J1969">
        <v>178</v>
      </c>
      <c r="K1969">
        <v>224</v>
      </c>
      <c r="L1969">
        <v>141</v>
      </c>
      <c r="M1969">
        <v>81</v>
      </c>
      <c r="N1969">
        <v>44</v>
      </c>
    </row>
    <row r="1970" spans="1:14" x14ac:dyDescent="0.2">
      <c r="A1970">
        <v>1963</v>
      </c>
      <c r="B1970">
        <v>16</v>
      </c>
      <c r="C1970">
        <v>10</v>
      </c>
      <c r="D1970">
        <v>10</v>
      </c>
      <c r="E1970">
        <v>116</v>
      </c>
      <c r="F1970">
        <v>147</v>
      </c>
      <c r="G1970">
        <v>169</v>
      </c>
      <c r="H1970">
        <v>170</v>
      </c>
      <c r="I1970">
        <v>185</v>
      </c>
      <c r="J1970">
        <v>176</v>
      </c>
      <c r="K1970">
        <v>225</v>
      </c>
      <c r="L1970">
        <v>145</v>
      </c>
      <c r="M1970">
        <v>78</v>
      </c>
      <c r="N1970">
        <v>51</v>
      </c>
    </row>
    <row r="1971" spans="1:14" x14ac:dyDescent="0.2">
      <c r="A1971">
        <v>1963</v>
      </c>
      <c r="B1971">
        <v>17</v>
      </c>
      <c r="C1971">
        <v>-19</v>
      </c>
      <c r="D1971">
        <v>17</v>
      </c>
      <c r="E1971">
        <v>108</v>
      </c>
      <c r="F1971">
        <v>101</v>
      </c>
      <c r="G1971">
        <v>152</v>
      </c>
      <c r="H1971">
        <v>208</v>
      </c>
      <c r="I1971">
        <v>170</v>
      </c>
      <c r="J1971">
        <v>178</v>
      </c>
      <c r="K1971">
        <v>213</v>
      </c>
      <c r="L1971">
        <v>148</v>
      </c>
      <c r="M1971">
        <v>127</v>
      </c>
      <c r="N1971">
        <v>44</v>
      </c>
    </row>
    <row r="1972" spans="1:14" x14ac:dyDescent="0.2">
      <c r="A1972">
        <v>1963</v>
      </c>
      <c r="B1972">
        <v>18</v>
      </c>
      <c r="C1972">
        <v>4</v>
      </c>
      <c r="D1972">
        <v>25</v>
      </c>
      <c r="E1972">
        <v>119</v>
      </c>
      <c r="F1972">
        <v>129</v>
      </c>
      <c r="G1972">
        <v>119</v>
      </c>
      <c r="H1972">
        <v>167</v>
      </c>
      <c r="I1972">
        <v>187</v>
      </c>
      <c r="J1972">
        <v>173</v>
      </c>
      <c r="K1972">
        <v>163</v>
      </c>
      <c r="L1972">
        <v>169</v>
      </c>
      <c r="M1972">
        <v>139</v>
      </c>
      <c r="N1972">
        <v>29</v>
      </c>
    </row>
    <row r="1973" spans="1:14" x14ac:dyDescent="0.2">
      <c r="A1973">
        <v>1963</v>
      </c>
      <c r="B1973">
        <v>19</v>
      </c>
      <c r="C1973">
        <v>-9</v>
      </c>
      <c r="D1973">
        <v>4</v>
      </c>
      <c r="E1973">
        <v>104</v>
      </c>
      <c r="F1973">
        <v>149</v>
      </c>
      <c r="G1973">
        <v>132</v>
      </c>
      <c r="H1973">
        <v>147</v>
      </c>
      <c r="I1973">
        <v>200</v>
      </c>
      <c r="J1973">
        <v>173</v>
      </c>
      <c r="K1973">
        <v>167</v>
      </c>
      <c r="L1973">
        <v>163</v>
      </c>
      <c r="M1973">
        <v>139</v>
      </c>
      <c r="N1973">
        <v>10</v>
      </c>
    </row>
    <row r="1974" spans="1:14" x14ac:dyDescent="0.2">
      <c r="A1974">
        <v>1963</v>
      </c>
      <c r="B1974">
        <v>20</v>
      </c>
      <c r="C1974">
        <v>-7</v>
      </c>
      <c r="D1974">
        <v>26</v>
      </c>
      <c r="E1974">
        <v>94</v>
      </c>
      <c r="F1974">
        <v>123</v>
      </c>
      <c r="G1974">
        <v>148</v>
      </c>
      <c r="H1974">
        <v>187</v>
      </c>
      <c r="I1974">
        <v>219</v>
      </c>
      <c r="J1974">
        <v>166</v>
      </c>
      <c r="K1974">
        <v>181</v>
      </c>
      <c r="L1974">
        <v>145</v>
      </c>
      <c r="M1974">
        <v>76</v>
      </c>
      <c r="N1974">
        <v>18</v>
      </c>
    </row>
    <row r="1975" spans="1:14" x14ac:dyDescent="0.2">
      <c r="A1975">
        <v>1963</v>
      </c>
      <c r="B1975">
        <v>21</v>
      </c>
      <c r="C1975">
        <v>-16</v>
      </c>
      <c r="D1975">
        <v>39</v>
      </c>
      <c r="E1975">
        <v>67</v>
      </c>
      <c r="F1975">
        <v>134</v>
      </c>
      <c r="G1975">
        <v>141</v>
      </c>
      <c r="H1975">
        <v>186</v>
      </c>
      <c r="I1975">
        <v>233</v>
      </c>
      <c r="J1975">
        <v>164</v>
      </c>
      <c r="K1975">
        <v>155</v>
      </c>
      <c r="L1975">
        <v>163</v>
      </c>
      <c r="M1975">
        <v>131</v>
      </c>
      <c r="N1975">
        <v>44</v>
      </c>
    </row>
    <row r="1976" spans="1:14" x14ac:dyDescent="0.2">
      <c r="A1976">
        <v>1963</v>
      </c>
      <c r="B1976">
        <v>22</v>
      </c>
      <c r="C1976">
        <v>-18</v>
      </c>
      <c r="D1976">
        <v>40</v>
      </c>
      <c r="E1976">
        <v>58</v>
      </c>
      <c r="F1976">
        <v>149</v>
      </c>
      <c r="G1976">
        <v>139</v>
      </c>
      <c r="H1976">
        <v>177</v>
      </c>
      <c r="I1976">
        <v>233</v>
      </c>
      <c r="J1976">
        <v>198</v>
      </c>
      <c r="K1976">
        <v>172</v>
      </c>
      <c r="L1976">
        <v>160</v>
      </c>
      <c r="M1976">
        <v>108</v>
      </c>
      <c r="N1976">
        <v>26</v>
      </c>
    </row>
    <row r="1977" spans="1:14" x14ac:dyDescent="0.2">
      <c r="A1977">
        <v>1963</v>
      </c>
      <c r="B1977">
        <v>23</v>
      </c>
      <c r="C1977">
        <v>-36</v>
      </c>
      <c r="D1977">
        <v>26</v>
      </c>
      <c r="E1977">
        <v>79</v>
      </c>
      <c r="F1977">
        <v>176</v>
      </c>
      <c r="G1977">
        <v>135</v>
      </c>
      <c r="H1977">
        <v>173</v>
      </c>
      <c r="I1977">
        <v>242</v>
      </c>
      <c r="J1977">
        <v>186</v>
      </c>
      <c r="K1977">
        <v>179</v>
      </c>
      <c r="L1977">
        <v>179</v>
      </c>
      <c r="M1977">
        <v>123</v>
      </c>
      <c r="N1977">
        <v>11</v>
      </c>
    </row>
    <row r="1978" spans="1:14" x14ac:dyDescent="0.2">
      <c r="A1978">
        <v>1963</v>
      </c>
      <c r="B1978">
        <v>24</v>
      </c>
      <c r="C1978">
        <v>-36</v>
      </c>
      <c r="D1978">
        <v>-4</v>
      </c>
      <c r="E1978">
        <v>107</v>
      </c>
      <c r="F1978">
        <v>140</v>
      </c>
      <c r="G1978">
        <v>141</v>
      </c>
      <c r="H1978">
        <v>165</v>
      </c>
      <c r="I1978">
        <v>192</v>
      </c>
      <c r="J1978">
        <v>180</v>
      </c>
      <c r="K1978">
        <v>147</v>
      </c>
      <c r="L1978">
        <v>136</v>
      </c>
      <c r="M1978">
        <v>129</v>
      </c>
      <c r="N1978">
        <v>51</v>
      </c>
    </row>
    <row r="1979" spans="1:14" x14ac:dyDescent="0.2">
      <c r="A1979">
        <v>1963</v>
      </c>
      <c r="B1979">
        <v>25</v>
      </c>
      <c r="C1979">
        <v>5</v>
      </c>
      <c r="D1979">
        <v>17</v>
      </c>
      <c r="E1979">
        <v>109</v>
      </c>
      <c r="F1979">
        <v>122</v>
      </c>
      <c r="G1979">
        <v>186</v>
      </c>
      <c r="H1979">
        <v>156</v>
      </c>
      <c r="I1979">
        <v>176</v>
      </c>
      <c r="J1979">
        <v>173</v>
      </c>
      <c r="K1979">
        <v>169</v>
      </c>
      <c r="L1979">
        <v>131</v>
      </c>
      <c r="M1979">
        <v>94</v>
      </c>
      <c r="N1979">
        <v>77</v>
      </c>
    </row>
    <row r="1980" spans="1:14" x14ac:dyDescent="0.2">
      <c r="A1980">
        <v>1963</v>
      </c>
      <c r="B1980">
        <v>26</v>
      </c>
      <c r="C1980">
        <v>53</v>
      </c>
      <c r="D1980">
        <v>53</v>
      </c>
      <c r="E1980">
        <v>95</v>
      </c>
      <c r="F1980">
        <v>149</v>
      </c>
      <c r="G1980">
        <v>195</v>
      </c>
      <c r="H1980">
        <v>170</v>
      </c>
      <c r="I1980">
        <v>187</v>
      </c>
      <c r="J1980">
        <v>183</v>
      </c>
      <c r="K1980">
        <v>183</v>
      </c>
      <c r="L1980">
        <v>139</v>
      </c>
      <c r="M1980">
        <v>91</v>
      </c>
      <c r="N1980">
        <v>67</v>
      </c>
    </row>
    <row r="1981" spans="1:14" x14ac:dyDescent="0.2">
      <c r="A1981">
        <v>1963</v>
      </c>
      <c r="B1981">
        <v>27</v>
      </c>
      <c r="C1981">
        <v>39</v>
      </c>
      <c r="D1981">
        <v>50</v>
      </c>
      <c r="E1981">
        <v>98</v>
      </c>
      <c r="F1981">
        <v>164</v>
      </c>
      <c r="G1981">
        <v>173</v>
      </c>
      <c r="H1981">
        <v>161</v>
      </c>
      <c r="I1981">
        <v>210</v>
      </c>
      <c r="J1981">
        <v>165</v>
      </c>
      <c r="K1981">
        <v>139</v>
      </c>
      <c r="L1981">
        <v>123</v>
      </c>
      <c r="M1981">
        <v>77</v>
      </c>
      <c r="N1981">
        <v>67</v>
      </c>
    </row>
    <row r="1982" spans="1:14" x14ac:dyDescent="0.2">
      <c r="A1982">
        <v>1963</v>
      </c>
      <c r="B1982">
        <v>28</v>
      </c>
      <c r="C1982">
        <v>35</v>
      </c>
      <c r="D1982">
        <v>61</v>
      </c>
      <c r="E1982">
        <v>101</v>
      </c>
      <c r="F1982">
        <v>167</v>
      </c>
      <c r="G1982">
        <v>159</v>
      </c>
      <c r="H1982">
        <v>150</v>
      </c>
      <c r="I1982">
        <v>221</v>
      </c>
      <c r="J1982">
        <v>170</v>
      </c>
      <c r="K1982">
        <v>149</v>
      </c>
      <c r="L1982">
        <v>109</v>
      </c>
      <c r="M1982">
        <v>86</v>
      </c>
      <c r="N1982">
        <v>71</v>
      </c>
    </row>
    <row r="1983" spans="1:14" x14ac:dyDescent="0.2">
      <c r="A1983">
        <v>1963</v>
      </c>
      <c r="B1983">
        <v>29</v>
      </c>
      <c r="C1983">
        <v>25</v>
      </c>
      <c r="E1983">
        <v>75</v>
      </c>
      <c r="F1983">
        <v>141</v>
      </c>
      <c r="G1983">
        <v>153</v>
      </c>
      <c r="H1983">
        <v>144</v>
      </c>
      <c r="I1983">
        <v>245</v>
      </c>
      <c r="J1983">
        <v>177</v>
      </c>
      <c r="K1983">
        <v>165</v>
      </c>
      <c r="L1983">
        <v>113</v>
      </c>
      <c r="M1983">
        <v>68</v>
      </c>
      <c r="N1983">
        <v>96</v>
      </c>
    </row>
    <row r="1984" spans="1:14" x14ac:dyDescent="0.2">
      <c r="A1984">
        <v>1963</v>
      </c>
      <c r="B1984">
        <v>30</v>
      </c>
      <c r="C1984">
        <v>16</v>
      </c>
      <c r="E1984">
        <v>74</v>
      </c>
      <c r="F1984">
        <v>139</v>
      </c>
      <c r="G1984">
        <v>203</v>
      </c>
      <c r="H1984">
        <v>163</v>
      </c>
      <c r="I1984">
        <v>268</v>
      </c>
      <c r="J1984">
        <v>155</v>
      </c>
      <c r="K1984">
        <v>137</v>
      </c>
      <c r="L1984">
        <v>105</v>
      </c>
      <c r="M1984">
        <v>66</v>
      </c>
      <c r="N1984">
        <v>95</v>
      </c>
    </row>
    <row r="1985" spans="1:14" x14ac:dyDescent="0.2">
      <c r="A1985">
        <v>1963</v>
      </c>
      <c r="B1985">
        <v>31</v>
      </c>
      <c r="C1985">
        <v>26</v>
      </c>
      <c r="E1985">
        <v>81</v>
      </c>
      <c r="G1985">
        <v>254</v>
      </c>
      <c r="I1985">
        <v>246</v>
      </c>
      <c r="J1985">
        <v>173</v>
      </c>
      <c r="L1985">
        <v>115</v>
      </c>
      <c r="N1985">
        <v>78</v>
      </c>
    </row>
    <row r="1986" spans="1:14" x14ac:dyDescent="0.2">
      <c r="A1986">
        <v>1964</v>
      </c>
      <c r="B1986">
        <v>1</v>
      </c>
      <c r="C1986">
        <v>89</v>
      </c>
      <c r="D1986">
        <v>112</v>
      </c>
      <c r="E1986">
        <v>65</v>
      </c>
      <c r="F1986">
        <v>56</v>
      </c>
      <c r="G1986">
        <v>129</v>
      </c>
      <c r="H1986">
        <v>104</v>
      </c>
      <c r="I1986">
        <v>199</v>
      </c>
      <c r="J1986">
        <v>197</v>
      </c>
      <c r="K1986">
        <v>199</v>
      </c>
      <c r="L1986">
        <v>176</v>
      </c>
      <c r="M1986">
        <v>98</v>
      </c>
      <c r="N1986">
        <v>49</v>
      </c>
    </row>
    <row r="1987" spans="1:14" x14ac:dyDescent="0.2">
      <c r="A1987">
        <v>1964</v>
      </c>
      <c r="B1987">
        <v>2</v>
      </c>
      <c r="C1987">
        <v>78</v>
      </c>
      <c r="D1987">
        <v>112</v>
      </c>
      <c r="E1987">
        <v>41</v>
      </c>
      <c r="F1987">
        <v>57</v>
      </c>
      <c r="G1987">
        <v>147</v>
      </c>
      <c r="H1987">
        <v>106</v>
      </c>
      <c r="I1987">
        <v>209</v>
      </c>
      <c r="J1987">
        <v>194</v>
      </c>
      <c r="K1987">
        <v>227</v>
      </c>
      <c r="L1987">
        <v>169</v>
      </c>
      <c r="M1987">
        <v>100</v>
      </c>
      <c r="N1987">
        <v>98</v>
      </c>
    </row>
    <row r="1988" spans="1:14" x14ac:dyDescent="0.2">
      <c r="A1988">
        <v>1964</v>
      </c>
      <c r="B1988">
        <v>3</v>
      </c>
      <c r="C1988">
        <v>44</v>
      </c>
      <c r="D1988">
        <v>99</v>
      </c>
      <c r="E1988">
        <v>45</v>
      </c>
      <c r="F1988">
        <v>57</v>
      </c>
      <c r="G1988">
        <v>150</v>
      </c>
      <c r="H1988">
        <v>161</v>
      </c>
      <c r="I1988">
        <v>190</v>
      </c>
      <c r="J1988">
        <v>229</v>
      </c>
      <c r="K1988">
        <v>221</v>
      </c>
      <c r="L1988">
        <v>177</v>
      </c>
      <c r="M1988">
        <v>103</v>
      </c>
      <c r="N1988">
        <v>56</v>
      </c>
    </row>
    <row r="1989" spans="1:14" x14ac:dyDescent="0.2">
      <c r="A1989">
        <v>1964</v>
      </c>
      <c r="B1989">
        <v>4</v>
      </c>
      <c r="C1989">
        <v>58</v>
      </c>
      <c r="D1989">
        <v>90</v>
      </c>
      <c r="E1989">
        <v>37</v>
      </c>
      <c r="F1989">
        <v>65</v>
      </c>
      <c r="G1989">
        <v>150</v>
      </c>
      <c r="H1989">
        <v>172</v>
      </c>
      <c r="I1989">
        <v>177</v>
      </c>
      <c r="J1989">
        <v>227</v>
      </c>
      <c r="K1989">
        <v>224</v>
      </c>
      <c r="L1989">
        <v>187</v>
      </c>
      <c r="M1989">
        <v>100</v>
      </c>
      <c r="N1989">
        <v>39</v>
      </c>
    </row>
    <row r="1990" spans="1:14" x14ac:dyDescent="0.2">
      <c r="A1990">
        <v>1964</v>
      </c>
      <c r="B1990">
        <v>5</v>
      </c>
      <c r="C1990">
        <v>68</v>
      </c>
      <c r="D1990">
        <v>45</v>
      </c>
      <c r="E1990">
        <v>43</v>
      </c>
      <c r="F1990">
        <v>99</v>
      </c>
      <c r="G1990">
        <v>154</v>
      </c>
      <c r="H1990">
        <v>171</v>
      </c>
      <c r="I1990">
        <v>168</v>
      </c>
      <c r="J1990">
        <v>250</v>
      </c>
      <c r="K1990">
        <v>214</v>
      </c>
      <c r="L1990">
        <v>179</v>
      </c>
      <c r="M1990">
        <v>93</v>
      </c>
      <c r="N1990">
        <v>113</v>
      </c>
    </row>
    <row r="1991" spans="1:14" x14ac:dyDescent="0.2">
      <c r="A1991">
        <v>1964</v>
      </c>
      <c r="B1991">
        <v>6</v>
      </c>
      <c r="C1991">
        <v>66</v>
      </c>
      <c r="D1991">
        <v>42</v>
      </c>
      <c r="E1991">
        <v>41</v>
      </c>
      <c r="F1991">
        <v>101</v>
      </c>
      <c r="G1991">
        <v>151</v>
      </c>
      <c r="H1991">
        <v>170</v>
      </c>
      <c r="I1991">
        <v>183</v>
      </c>
      <c r="J1991">
        <v>197</v>
      </c>
      <c r="K1991">
        <v>177</v>
      </c>
      <c r="L1991">
        <v>165</v>
      </c>
      <c r="M1991">
        <v>98</v>
      </c>
      <c r="N1991">
        <v>123</v>
      </c>
    </row>
    <row r="1992" spans="1:14" x14ac:dyDescent="0.2">
      <c r="A1992">
        <v>1964</v>
      </c>
      <c r="B1992">
        <v>7</v>
      </c>
      <c r="C1992">
        <v>81</v>
      </c>
      <c r="D1992">
        <v>54</v>
      </c>
      <c r="E1992">
        <v>33</v>
      </c>
      <c r="F1992">
        <v>110</v>
      </c>
      <c r="G1992">
        <v>160</v>
      </c>
      <c r="H1992">
        <v>178</v>
      </c>
      <c r="I1992">
        <v>172</v>
      </c>
      <c r="J1992">
        <v>191</v>
      </c>
      <c r="K1992">
        <v>195</v>
      </c>
      <c r="L1992">
        <v>150</v>
      </c>
      <c r="M1992">
        <v>112</v>
      </c>
      <c r="N1992">
        <v>123</v>
      </c>
    </row>
    <row r="1993" spans="1:14" x14ac:dyDescent="0.2">
      <c r="A1993">
        <v>1964</v>
      </c>
      <c r="B1993">
        <v>8</v>
      </c>
      <c r="C1993">
        <v>72</v>
      </c>
      <c r="D1993">
        <v>67</v>
      </c>
      <c r="E1993">
        <v>48</v>
      </c>
      <c r="F1993">
        <v>139</v>
      </c>
      <c r="G1993">
        <v>147</v>
      </c>
      <c r="H1993">
        <v>177</v>
      </c>
      <c r="I1993">
        <v>179</v>
      </c>
      <c r="J1993">
        <v>185</v>
      </c>
      <c r="K1993">
        <v>197</v>
      </c>
      <c r="L1993">
        <v>129</v>
      </c>
      <c r="M1993">
        <v>89</v>
      </c>
      <c r="N1993">
        <v>138</v>
      </c>
    </row>
    <row r="1994" spans="1:14" x14ac:dyDescent="0.2">
      <c r="A1994">
        <v>1964</v>
      </c>
      <c r="B1994">
        <v>9</v>
      </c>
      <c r="C1994">
        <v>70</v>
      </c>
      <c r="D1994">
        <v>61</v>
      </c>
      <c r="E1994">
        <v>71</v>
      </c>
      <c r="F1994">
        <v>127</v>
      </c>
      <c r="G1994">
        <v>159</v>
      </c>
      <c r="H1994">
        <v>188</v>
      </c>
      <c r="I1994">
        <v>170</v>
      </c>
      <c r="J1994">
        <v>190</v>
      </c>
      <c r="K1994">
        <v>212</v>
      </c>
      <c r="L1994">
        <v>95</v>
      </c>
      <c r="M1994">
        <v>54</v>
      </c>
      <c r="N1994">
        <v>119</v>
      </c>
    </row>
    <row r="1995" spans="1:14" x14ac:dyDescent="0.2">
      <c r="A1995">
        <v>1964</v>
      </c>
      <c r="B1995">
        <v>10</v>
      </c>
      <c r="C1995">
        <v>65</v>
      </c>
      <c r="D1995">
        <v>61</v>
      </c>
      <c r="E1995">
        <v>76</v>
      </c>
      <c r="F1995">
        <v>121</v>
      </c>
      <c r="G1995">
        <v>159</v>
      </c>
      <c r="H1995">
        <v>205</v>
      </c>
      <c r="I1995">
        <v>169</v>
      </c>
      <c r="J1995">
        <v>192</v>
      </c>
      <c r="K1995">
        <v>221</v>
      </c>
      <c r="L1995">
        <v>110</v>
      </c>
      <c r="M1995">
        <v>51</v>
      </c>
      <c r="N1995">
        <v>99</v>
      </c>
    </row>
    <row r="1996" spans="1:14" x14ac:dyDescent="0.2">
      <c r="A1996">
        <v>1964</v>
      </c>
      <c r="B1996">
        <v>11</v>
      </c>
      <c r="C1996">
        <v>37</v>
      </c>
      <c r="D1996">
        <v>79</v>
      </c>
      <c r="E1996">
        <v>99</v>
      </c>
      <c r="F1996">
        <v>135</v>
      </c>
      <c r="G1996">
        <v>174</v>
      </c>
      <c r="H1996">
        <v>183</v>
      </c>
      <c r="I1996">
        <v>191</v>
      </c>
      <c r="J1996">
        <v>201</v>
      </c>
      <c r="K1996">
        <v>207</v>
      </c>
      <c r="L1996">
        <v>96</v>
      </c>
      <c r="M1996">
        <v>108</v>
      </c>
      <c r="N1996">
        <v>117</v>
      </c>
    </row>
    <row r="1997" spans="1:14" x14ac:dyDescent="0.2">
      <c r="A1997">
        <v>1964</v>
      </c>
      <c r="B1997">
        <v>12</v>
      </c>
      <c r="C1997">
        <v>25</v>
      </c>
      <c r="D1997">
        <v>72</v>
      </c>
      <c r="E1997">
        <v>83</v>
      </c>
      <c r="F1997">
        <v>129</v>
      </c>
      <c r="G1997">
        <v>223</v>
      </c>
      <c r="H1997">
        <v>231</v>
      </c>
      <c r="I1997">
        <v>195</v>
      </c>
      <c r="J1997">
        <v>193</v>
      </c>
      <c r="K1997">
        <v>181</v>
      </c>
      <c r="L1997">
        <v>120</v>
      </c>
      <c r="M1997">
        <v>125</v>
      </c>
      <c r="N1997">
        <v>131</v>
      </c>
    </row>
    <row r="1998" spans="1:14" x14ac:dyDescent="0.2">
      <c r="A1998">
        <v>1964</v>
      </c>
      <c r="B1998">
        <v>13</v>
      </c>
      <c r="C1998">
        <v>21</v>
      </c>
      <c r="D1998">
        <v>68</v>
      </c>
      <c r="E1998">
        <v>118</v>
      </c>
      <c r="F1998">
        <v>130</v>
      </c>
      <c r="G1998">
        <v>149</v>
      </c>
      <c r="H1998">
        <v>183</v>
      </c>
      <c r="I1998">
        <v>217</v>
      </c>
      <c r="J1998">
        <v>181</v>
      </c>
      <c r="K1998">
        <v>200</v>
      </c>
      <c r="L1998">
        <v>125</v>
      </c>
      <c r="M1998">
        <v>139</v>
      </c>
      <c r="N1998">
        <v>105</v>
      </c>
    </row>
    <row r="1999" spans="1:14" x14ac:dyDescent="0.2">
      <c r="A1999">
        <v>1964</v>
      </c>
      <c r="B1999">
        <v>14</v>
      </c>
      <c r="C1999">
        <v>39</v>
      </c>
      <c r="D1999">
        <v>46</v>
      </c>
      <c r="E1999">
        <v>89</v>
      </c>
      <c r="F1999">
        <v>127</v>
      </c>
      <c r="G1999">
        <v>154</v>
      </c>
      <c r="H1999">
        <v>161</v>
      </c>
      <c r="I1999">
        <v>209</v>
      </c>
      <c r="J1999">
        <v>199</v>
      </c>
      <c r="K1999">
        <v>211</v>
      </c>
      <c r="L1999">
        <v>111</v>
      </c>
      <c r="M1999">
        <v>121</v>
      </c>
      <c r="N1999">
        <v>53</v>
      </c>
    </row>
    <row r="2000" spans="1:14" x14ac:dyDescent="0.2">
      <c r="A2000">
        <v>1964</v>
      </c>
      <c r="B2000">
        <v>15</v>
      </c>
      <c r="C2000">
        <v>37</v>
      </c>
      <c r="D2000">
        <v>65</v>
      </c>
      <c r="E2000">
        <v>23</v>
      </c>
      <c r="F2000">
        <v>117</v>
      </c>
      <c r="G2000">
        <v>179</v>
      </c>
      <c r="H2000">
        <v>167</v>
      </c>
      <c r="I2000">
        <v>223</v>
      </c>
      <c r="J2000">
        <v>204</v>
      </c>
      <c r="K2000">
        <v>167</v>
      </c>
      <c r="L2000">
        <v>105</v>
      </c>
      <c r="M2000">
        <v>135</v>
      </c>
      <c r="N2000">
        <v>23</v>
      </c>
    </row>
    <row r="2001" spans="1:14" x14ac:dyDescent="0.2">
      <c r="A2001">
        <v>1964</v>
      </c>
      <c r="B2001">
        <v>16</v>
      </c>
      <c r="C2001">
        <v>33</v>
      </c>
      <c r="D2001">
        <v>28</v>
      </c>
      <c r="E2001">
        <v>21</v>
      </c>
      <c r="F2001">
        <v>152</v>
      </c>
      <c r="G2001">
        <v>198</v>
      </c>
      <c r="H2001">
        <v>186</v>
      </c>
      <c r="I2001">
        <v>234</v>
      </c>
      <c r="J2001">
        <v>221</v>
      </c>
      <c r="K2001">
        <v>160</v>
      </c>
      <c r="L2001">
        <v>125</v>
      </c>
      <c r="M2001">
        <v>119</v>
      </c>
      <c r="N2001">
        <v>21</v>
      </c>
    </row>
    <row r="2002" spans="1:14" x14ac:dyDescent="0.2">
      <c r="A2002">
        <v>1964</v>
      </c>
      <c r="B2002">
        <v>17</v>
      </c>
      <c r="C2002">
        <v>33</v>
      </c>
      <c r="D2002">
        <v>28</v>
      </c>
      <c r="E2002">
        <v>32</v>
      </c>
      <c r="F2002">
        <v>149</v>
      </c>
      <c r="G2002">
        <v>231</v>
      </c>
      <c r="H2002">
        <v>170</v>
      </c>
      <c r="I2002">
        <v>247</v>
      </c>
      <c r="J2002">
        <v>206</v>
      </c>
      <c r="K2002">
        <v>153</v>
      </c>
      <c r="L2002">
        <v>136</v>
      </c>
      <c r="M2002">
        <v>130</v>
      </c>
      <c r="N2002">
        <v>39</v>
      </c>
    </row>
    <row r="2003" spans="1:14" x14ac:dyDescent="0.2">
      <c r="A2003">
        <v>1964</v>
      </c>
      <c r="B2003">
        <v>18</v>
      </c>
      <c r="C2003">
        <v>33</v>
      </c>
      <c r="D2003">
        <v>20</v>
      </c>
      <c r="E2003">
        <v>47</v>
      </c>
      <c r="F2003">
        <v>168</v>
      </c>
      <c r="G2003">
        <v>198</v>
      </c>
      <c r="H2003">
        <v>156</v>
      </c>
      <c r="I2003">
        <v>233</v>
      </c>
      <c r="J2003">
        <v>195</v>
      </c>
      <c r="K2003">
        <v>158</v>
      </c>
      <c r="L2003">
        <v>143</v>
      </c>
      <c r="M2003">
        <v>137</v>
      </c>
      <c r="N2003">
        <v>31</v>
      </c>
    </row>
    <row r="2004" spans="1:14" x14ac:dyDescent="0.2">
      <c r="A2004">
        <v>1964</v>
      </c>
      <c r="B2004">
        <v>19</v>
      </c>
      <c r="C2004">
        <v>55</v>
      </c>
      <c r="D2004">
        <v>18</v>
      </c>
      <c r="E2004">
        <v>85</v>
      </c>
      <c r="F2004">
        <v>107</v>
      </c>
      <c r="G2004">
        <v>156</v>
      </c>
      <c r="H2004">
        <v>148</v>
      </c>
      <c r="I2004">
        <v>202</v>
      </c>
      <c r="J2004">
        <v>149</v>
      </c>
      <c r="K2004">
        <v>155</v>
      </c>
      <c r="L2004">
        <v>147</v>
      </c>
      <c r="M2004">
        <v>128</v>
      </c>
      <c r="N2004">
        <v>38</v>
      </c>
    </row>
    <row r="2005" spans="1:14" x14ac:dyDescent="0.2">
      <c r="A2005">
        <v>1964</v>
      </c>
      <c r="B2005">
        <v>20</v>
      </c>
      <c r="C2005">
        <v>75</v>
      </c>
      <c r="D2005">
        <v>28</v>
      </c>
      <c r="E2005">
        <v>124</v>
      </c>
      <c r="F2005">
        <v>128</v>
      </c>
      <c r="G2005">
        <v>170</v>
      </c>
      <c r="H2005">
        <v>140</v>
      </c>
      <c r="I2005">
        <v>210</v>
      </c>
      <c r="J2005">
        <v>170</v>
      </c>
      <c r="K2005">
        <v>152</v>
      </c>
      <c r="L2005">
        <v>151</v>
      </c>
      <c r="M2005">
        <v>116</v>
      </c>
      <c r="N2005">
        <v>59</v>
      </c>
    </row>
    <row r="2006" spans="1:14" x14ac:dyDescent="0.2">
      <c r="A2006">
        <v>1964</v>
      </c>
      <c r="B2006">
        <v>21</v>
      </c>
      <c r="C2006">
        <v>50</v>
      </c>
      <c r="D2006">
        <v>29</v>
      </c>
      <c r="E2006">
        <v>104</v>
      </c>
      <c r="F2006">
        <v>113</v>
      </c>
      <c r="G2006">
        <v>145</v>
      </c>
      <c r="H2006">
        <v>146</v>
      </c>
      <c r="I2006">
        <v>194</v>
      </c>
      <c r="J2006">
        <v>181</v>
      </c>
      <c r="K2006">
        <v>150</v>
      </c>
      <c r="L2006">
        <v>118</v>
      </c>
      <c r="M2006">
        <v>121</v>
      </c>
      <c r="N2006">
        <v>57</v>
      </c>
    </row>
    <row r="2007" spans="1:14" x14ac:dyDescent="0.2">
      <c r="A2007">
        <v>1964</v>
      </c>
      <c r="B2007">
        <v>22</v>
      </c>
      <c r="C2007">
        <v>57</v>
      </c>
      <c r="D2007">
        <v>73</v>
      </c>
      <c r="E2007">
        <v>103</v>
      </c>
      <c r="F2007">
        <v>133</v>
      </c>
      <c r="G2007">
        <v>163</v>
      </c>
      <c r="H2007">
        <v>168</v>
      </c>
      <c r="I2007">
        <v>209</v>
      </c>
      <c r="J2007">
        <v>200</v>
      </c>
      <c r="K2007">
        <v>184</v>
      </c>
      <c r="L2007">
        <v>109</v>
      </c>
      <c r="M2007">
        <v>119</v>
      </c>
      <c r="N2007">
        <v>38</v>
      </c>
    </row>
    <row r="2008" spans="1:14" x14ac:dyDescent="0.2">
      <c r="A2008">
        <v>1964</v>
      </c>
      <c r="B2008">
        <v>23</v>
      </c>
      <c r="C2008">
        <v>62</v>
      </c>
      <c r="D2008">
        <v>92</v>
      </c>
      <c r="E2008">
        <v>105</v>
      </c>
      <c r="F2008">
        <v>123</v>
      </c>
      <c r="G2008">
        <v>206</v>
      </c>
      <c r="H2008">
        <v>173</v>
      </c>
      <c r="I2008">
        <v>201</v>
      </c>
      <c r="J2008">
        <v>200</v>
      </c>
      <c r="K2008">
        <v>217</v>
      </c>
      <c r="L2008">
        <v>83</v>
      </c>
      <c r="M2008">
        <v>121</v>
      </c>
      <c r="N2008">
        <v>45</v>
      </c>
    </row>
    <row r="2009" spans="1:14" x14ac:dyDescent="0.2">
      <c r="A2009">
        <v>1964</v>
      </c>
      <c r="B2009">
        <v>24</v>
      </c>
      <c r="C2009">
        <v>59</v>
      </c>
      <c r="D2009">
        <v>115</v>
      </c>
      <c r="E2009">
        <v>114</v>
      </c>
      <c r="F2009">
        <v>139</v>
      </c>
      <c r="G2009">
        <v>195</v>
      </c>
      <c r="H2009">
        <v>196</v>
      </c>
      <c r="I2009">
        <v>229</v>
      </c>
      <c r="J2009">
        <v>205</v>
      </c>
      <c r="K2009">
        <v>228</v>
      </c>
      <c r="L2009">
        <v>95</v>
      </c>
      <c r="M2009">
        <v>136</v>
      </c>
      <c r="N2009">
        <v>43</v>
      </c>
    </row>
    <row r="2010" spans="1:14" x14ac:dyDescent="0.2">
      <c r="A2010">
        <v>1964</v>
      </c>
      <c r="B2010">
        <v>25</v>
      </c>
      <c r="C2010">
        <v>45</v>
      </c>
      <c r="D2010">
        <v>121</v>
      </c>
      <c r="E2010">
        <v>90</v>
      </c>
      <c r="F2010">
        <v>137</v>
      </c>
      <c r="G2010">
        <v>222</v>
      </c>
      <c r="H2010">
        <v>215</v>
      </c>
      <c r="I2010">
        <v>222</v>
      </c>
      <c r="J2010">
        <v>243</v>
      </c>
      <c r="K2010">
        <v>195</v>
      </c>
      <c r="L2010">
        <v>130</v>
      </c>
      <c r="M2010">
        <v>131</v>
      </c>
      <c r="N2010">
        <v>13</v>
      </c>
    </row>
    <row r="2011" spans="1:14" x14ac:dyDescent="0.2">
      <c r="A2011">
        <v>1964</v>
      </c>
      <c r="B2011">
        <v>26</v>
      </c>
      <c r="C2011">
        <v>59</v>
      </c>
      <c r="D2011">
        <v>116</v>
      </c>
      <c r="E2011">
        <v>97</v>
      </c>
      <c r="F2011">
        <v>175</v>
      </c>
      <c r="G2011">
        <v>223</v>
      </c>
      <c r="H2011">
        <v>234</v>
      </c>
      <c r="I2011">
        <v>211</v>
      </c>
      <c r="J2011">
        <v>262</v>
      </c>
      <c r="K2011">
        <v>183</v>
      </c>
      <c r="L2011">
        <v>134</v>
      </c>
      <c r="M2011">
        <v>110</v>
      </c>
      <c r="N2011">
        <v>19</v>
      </c>
    </row>
    <row r="2012" spans="1:14" x14ac:dyDescent="0.2">
      <c r="A2012">
        <v>1964</v>
      </c>
      <c r="B2012">
        <v>27</v>
      </c>
      <c r="C2012">
        <v>78</v>
      </c>
      <c r="D2012">
        <v>130</v>
      </c>
      <c r="E2012">
        <v>89</v>
      </c>
      <c r="F2012">
        <v>198</v>
      </c>
      <c r="G2012">
        <v>215</v>
      </c>
      <c r="H2012">
        <v>211</v>
      </c>
      <c r="I2012">
        <v>212</v>
      </c>
      <c r="J2012">
        <v>228</v>
      </c>
      <c r="K2012">
        <v>176</v>
      </c>
      <c r="L2012">
        <v>134</v>
      </c>
      <c r="M2012">
        <v>76</v>
      </c>
      <c r="N2012">
        <v>17</v>
      </c>
    </row>
    <row r="2013" spans="1:14" x14ac:dyDescent="0.2">
      <c r="A2013">
        <v>1964</v>
      </c>
      <c r="B2013">
        <v>28</v>
      </c>
      <c r="C2013">
        <v>87</v>
      </c>
      <c r="D2013">
        <v>121</v>
      </c>
      <c r="E2013">
        <v>70</v>
      </c>
      <c r="F2013">
        <v>142</v>
      </c>
      <c r="G2013">
        <v>211</v>
      </c>
      <c r="H2013">
        <v>191</v>
      </c>
      <c r="I2013">
        <v>202</v>
      </c>
      <c r="J2013">
        <v>209</v>
      </c>
      <c r="K2013">
        <v>185</v>
      </c>
      <c r="L2013">
        <v>97</v>
      </c>
      <c r="M2013">
        <v>54</v>
      </c>
      <c r="N2013">
        <v>12</v>
      </c>
    </row>
    <row r="2014" spans="1:14" x14ac:dyDescent="0.2">
      <c r="A2014">
        <v>1964</v>
      </c>
      <c r="B2014">
        <v>29</v>
      </c>
      <c r="C2014">
        <v>99</v>
      </c>
      <c r="D2014">
        <v>86</v>
      </c>
      <c r="E2014">
        <v>61</v>
      </c>
      <c r="F2014">
        <v>143</v>
      </c>
      <c r="G2014">
        <v>216</v>
      </c>
      <c r="H2014">
        <v>181</v>
      </c>
      <c r="I2014">
        <v>205</v>
      </c>
      <c r="J2014">
        <v>176</v>
      </c>
      <c r="K2014">
        <v>194</v>
      </c>
      <c r="L2014">
        <v>83</v>
      </c>
      <c r="M2014">
        <v>43</v>
      </c>
      <c r="N2014">
        <v>96</v>
      </c>
    </row>
    <row r="2015" spans="1:14" x14ac:dyDescent="0.2">
      <c r="A2015">
        <v>1964</v>
      </c>
      <c r="B2015">
        <v>30</v>
      </c>
      <c r="C2015">
        <v>77</v>
      </c>
      <c r="E2015">
        <v>55</v>
      </c>
      <c r="F2015">
        <v>141</v>
      </c>
      <c r="G2015">
        <v>223</v>
      </c>
      <c r="H2015">
        <v>206</v>
      </c>
      <c r="I2015">
        <v>217</v>
      </c>
      <c r="J2015">
        <v>174</v>
      </c>
      <c r="K2015">
        <v>178</v>
      </c>
      <c r="L2015">
        <v>100</v>
      </c>
      <c r="M2015">
        <v>41</v>
      </c>
      <c r="N2015">
        <v>98</v>
      </c>
    </row>
    <row r="2016" spans="1:14" x14ac:dyDescent="0.2">
      <c r="A2016">
        <v>1964</v>
      </c>
      <c r="B2016">
        <v>31</v>
      </c>
      <c r="C2016">
        <v>115</v>
      </c>
      <c r="E2016">
        <v>52</v>
      </c>
      <c r="G2016">
        <v>182</v>
      </c>
      <c r="I2016">
        <v>213</v>
      </c>
      <c r="J2016">
        <v>194</v>
      </c>
      <c r="L2016">
        <v>107</v>
      </c>
      <c r="N2016">
        <v>81</v>
      </c>
    </row>
    <row r="2017" spans="1:14" x14ac:dyDescent="0.2">
      <c r="A2017">
        <v>1965</v>
      </c>
      <c r="B2017">
        <v>1</v>
      </c>
      <c r="C2017">
        <v>62</v>
      </c>
      <c r="D2017">
        <v>43</v>
      </c>
      <c r="E2017">
        <v>28</v>
      </c>
      <c r="F2017">
        <v>153</v>
      </c>
      <c r="G2017">
        <v>152</v>
      </c>
      <c r="H2017">
        <v>155</v>
      </c>
      <c r="I2017">
        <v>184</v>
      </c>
      <c r="J2017">
        <v>181</v>
      </c>
      <c r="K2017">
        <v>147</v>
      </c>
      <c r="L2017">
        <v>133</v>
      </c>
      <c r="M2017">
        <v>127</v>
      </c>
      <c r="N2017">
        <v>85</v>
      </c>
    </row>
    <row r="2018" spans="1:14" x14ac:dyDescent="0.2">
      <c r="A2018">
        <v>1965</v>
      </c>
      <c r="B2018">
        <v>2</v>
      </c>
      <c r="C2018">
        <v>30</v>
      </c>
      <c r="D2018">
        <v>51</v>
      </c>
      <c r="E2018">
        <v>3</v>
      </c>
      <c r="F2018">
        <v>168</v>
      </c>
      <c r="G2018">
        <v>163</v>
      </c>
      <c r="H2018">
        <v>179</v>
      </c>
      <c r="I2018">
        <v>165</v>
      </c>
      <c r="J2018">
        <v>176</v>
      </c>
      <c r="K2018">
        <v>157</v>
      </c>
      <c r="L2018">
        <v>140</v>
      </c>
      <c r="M2018">
        <v>101</v>
      </c>
      <c r="N2018">
        <v>88</v>
      </c>
    </row>
    <row r="2019" spans="1:14" x14ac:dyDescent="0.2">
      <c r="A2019">
        <v>1965</v>
      </c>
      <c r="B2019">
        <v>3</v>
      </c>
      <c r="C2019">
        <v>13</v>
      </c>
      <c r="D2019">
        <v>20</v>
      </c>
      <c r="E2019">
        <v>16</v>
      </c>
      <c r="F2019">
        <v>169</v>
      </c>
      <c r="G2019">
        <v>140</v>
      </c>
      <c r="H2019">
        <v>188</v>
      </c>
      <c r="I2019">
        <v>162</v>
      </c>
      <c r="J2019">
        <v>185</v>
      </c>
      <c r="K2019">
        <v>144</v>
      </c>
      <c r="L2019">
        <v>170</v>
      </c>
      <c r="M2019">
        <v>95</v>
      </c>
      <c r="N2019">
        <v>77</v>
      </c>
    </row>
    <row r="2020" spans="1:14" x14ac:dyDescent="0.2">
      <c r="A2020">
        <v>1965</v>
      </c>
      <c r="B2020">
        <v>4</v>
      </c>
      <c r="C2020">
        <v>28</v>
      </c>
      <c r="D2020">
        <v>53</v>
      </c>
      <c r="E2020">
        <v>5</v>
      </c>
      <c r="F2020">
        <v>128</v>
      </c>
      <c r="G2020">
        <v>141</v>
      </c>
      <c r="H2020">
        <v>203</v>
      </c>
      <c r="I2020">
        <v>153</v>
      </c>
      <c r="J2020">
        <v>201</v>
      </c>
      <c r="K2020">
        <v>157</v>
      </c>
      <c r="L2020">
        <v>208</v>
      </c>
      <c r="M2020">
        <v>80</v>
      </c>
      <c r="N2020">
        <v>76</v>
      </c>
    </row>
    <row r="2021" spans="1:14" x14ac:dyDescent="0.2">
      <c r="A2021">
        <v>1965</v>
      </c>
      <c r="B2021">
        <v>5</v>
      </c>
      <c r="C2021">
        <v>54</v>
      </c>
      <c r="D2021">
        <v>75</v>
      </c>
      <c r="E2021">
        <v>38</v>
      </c>
      <c r="F2021">
        <v>130</v>
      </c>
      <c r="G2021">
        <v>124</v>
      </c>
      <c r="H2021">
        <v>191</v>
      </c>
      <c r="I2021">
        <v>153</v>
      </c>
      <c r="J2021">
        <v>207</v>
      </c>
      <c r="K2021">
        <v>155</v>
      </c>
      <c r="L2021">
        <v>219</v>
      </c>
      <c r="M2021">
        <v>92</v>
      </c>
      <c r="N2021">
        <v>61</v>
      </c>
    </row>
    <row r="2022" spans="1:14" x14ac:dyDescent="0.2">
      <c r="A2022">
        <v>1965</v>
      </c>
      <c r="B2022">
        <v>6</v>
      </c>
      <c r="C2022">
        <v>89</v>
      </c>
      <c r="D2022">
        <v>74</v>
      </c>
      <c r="E2022">
        <v>48</v>
      </c>
      <c r="F2022">
        <v>140</v>
      </c>
      <c r="G2022">
        <v>129</v>
      </c>
      <c r="H2022">
        <v>173</v>
      </c>
      <c r="I2022">
        <v>178</v>
      </c>
      <c r="J2022">
        <v>186</v>
      </c>
      <c r="K2022">
        <v>142</v>
      </c>
      <c r="L2022">
        <v>183</v>
      </c>
      <c r="M2022">
        <v>103</v>
      </c>
      <c r="N2022">
        <v>64</v>
      </c>
    </row>
    <row r="2023" spans="1:14" x14ac:dyDescent="0.2">
      <c r="A2023">
        <v>1965</v>
      </c>
      <c r="B2023">
        <v>7</v>
      </c>
      <c r="C2023">
        <v>101</v>
      </c>
      <c r="D2023">
        <v>67</v>
      </c>
      <c r="E2023">
        <v>66</v>
      </c>
      <c r="F2023">
        <v>117</v>
      </c>
      <c r="G2023">
        <v>139</v>
      </c>
      <c r="H2023">
        <v>195</v>
      </c>
      <c r="I2023">
        <v>170</v>
      </c>
      <c r="J2023">
        <v>180</v>
      </c>
      <c r="K2023">
        <v>169</v>
      </c>
      <c r="L2023">
        <v>215</v>
      </c>
      <c r="M2023">
        <v>111</v>
      </c>
      <c r="N2023">
        <v>51</v>
      </c>
    </row>
    <row r="2024" spans="1:14" x14ac:dyDescent="0.2">
      <c r="A2024">
        <v>1965</v>
      </c>
      <c r="B2024">
        <v>8</v>
      </c>
      <c r="C2024">
        <v>90</v>
      </c>
      <c r="D2024">
        <v>63</v>
      </c>
      <c r="E2024">
        <v>88</v>
      </c>
      <c r="F2024">
        <v>109</v>
      </c>
      <c r="G2024">
        <v>151</v>
      </c>
      <c r="H2024">
        <v>147</v>
      </c>
      <c r="I2024">
        <v>163</v>
      </c>
      <c r="J2024">
        <v>173</v>
      </c>
      <c r="K2024">
        <v>127</v>
      </c>
      <c r="L2024">
        <v>144</v>
      </c>
      <c r="M2024">
        <v>131</v>
      </c>
      <c r="N2024">
        <v>102</v>
      </c>
    </row>
    <row r="2025" spans="1:14" x14ac:dyDescent="0.2">
      <c r="A2025">
        <v>1965</v>
      </c>
      <c r="B2025">
        <v>9</v>
      </c>
      <c r="C2025">
        <v>90</v>
      </c>
      <c r="D2025">
        <v>51</v>
      </c>
      <c r="E2025">
        <v>100</v>
      </c>
      <c r="F2025">
        <v>126</v>
      </c>
      <c r="G2025">
        <v>155</v>
      </c>
      <c r="H2025">
        <v>196</v>
      </c>
      <c r="I2025">
        <v>162</v>
      </c>
      <c r="J2025">
        <v>191</v>
      </c>
      <c r="K2025">
        <v>132</v>
      </c>
      <c r="L2025">
        <v>157</v>
      </c>
      <c r="M2025">
        <v>111</v>
      </c>
      <c r="N2025">
        <v>111</v>
      </c>
    </row>
    <row r="2026" spans="1:14" x14ac:dyDescent="0.2">
      <c r="A2026">
        <v>1965</v>
      </c>
      <c r="B2026">
        <v>10</v>
      </c>
      <c r="C2026">
        <v>101</v>
      </c>
      <c r="D2026">
        <v>64</v>
      </c>
      <c r="E2026">
        <v>73</v>
      </c>
      <c r="F2026">
        <v>136</v>
      </c>
      <c r="G2026">
        <v>165</v>
      </c>
      <c r="H2026">
        <v>216</v>
      </c>
      <c r="I2026">
        <v>174</v>
      </c>
      <c r="J2026">
        <v>198</v>
      </c>
      <c r="K2026">
        <v>133</v>
      </c>
      <c r="L2026">
        <v>147</v>
      </c>
      <c r="M2026">
        <v>104</v>
      </c>
      <c r="N2026">
        <v>71</v>
      </c>
    </row>
    <row r="2027" spans="1:14" x14ac:dyDescent="0.2">
      <c r="A2027">
        <v>1965</v>
      </c>
      <c r="B2027">
        <v>11</v>
      </c>
      <c r="C2027">
        <v>106</v>
      </c>
      <c r="D2027">
        <v>71</v>
      </c>
      <c r="E2027">
        <v>119</v>
      </c>
      <c r="F2027">
        <v>106</v>
      </c>
      <c r="G2027">
        <v>199</v>
      </c>
      <c r="H2027">
        <v>225</v>
      </c>
      <c r="I2027">
        <v>174</v>
      </c>
      <c r="J2027">
        <v>229</v>
      </c>
      <c r="K2027">
        <v>158</v>
      </c>
      <c r="L2027">
        <v>131</v>
      </c>
      <c r="M2027">
        <v>93</v>
      </c>
      <c r="N2027">
        <v>72</v>
      </c>
    </row>
    <row r="2028" spans="1:14" x14ac:dyDescent="0.2">
      <c r="A2028">
        <v>1965</v>
      </c>
      <c r="B2028">
        <v>12</v>
      </c>
      <c r="C2028">
        <v>78</v>
      </c>
      <c r="D2028">
        <v>91</v>
      </c>
      <c r="E2028">
        <v>138</v>
      </c>
      <c r="F2028">
        <v>105</v>
      </c>
      <c r="G2028">
        <v>223</v>
      </c>
      <c r="H2028">
        <v>197</v>
      </c>
      <c r="I2028">
        <v>188</v>
      </c>
      <c r="J2028">
        <v>243</v>
      </c>
      <c r="K2028">
        <v>155</v>
      </c>
      <c r="L2028">
        <v>141</v>
      </c>
      <c r="M2028">
        <v>88</v>
      </c>
      <c r="N2028">
        <v>105</v>
      </c>
    </row>
    <row r="2029" spans="1:14" x14ac:dyDescent="0.2">
      <c r="A2029">
        <v>1965</v>
      </c>
      <c r="B2029">
        <v>13</v>
      </c>
      <c r="C2029">
        <v>93</v>
      </c>
      <c r="D2029">
        <v>58</v>
      </c>
      <c r="E2029">
        <v>127</v>
      </c>
      <c r="F2029">
        <v>110</v>
      </c>
      <c r="G2029">
        <v>244</v>
      </c>
      <c r="H2029">
        <v>202</v>
      </c>
      <c r="I2029">
        <v>187</v>
      </c>
      <c r="J2029">
        <v>241</v>
      </c>
      <c r="K2029">
        <v>169</v>
      </c>
      <c r="L2029">
        <v>138</v>
      </c>
      <c r="M2029">
        <v>46</v>
      </c>
      <c r="N2029">
        <v>88</v>
      </c>
    </row>
    <row r="2030" spans="1:14" x14ac:dyDescent="0.2">
      <c r="A2030">
        <v>1965</v>
      </c>
      <c r="B2030">
        <v>14</v>
      </c>
      <c r="C2030">
        <v>63</v>
      </c>
      <c r="D2030">
        <v>44</v>
      </c>
      <c r="E2030">
        <v>123</v>
      </c>
      <c r="F2030">
        <v>119</v>
      </c>
      <c r="G2030">
        <v>260</v>
      </c>
      <c r="H2030">
        <v>218</v>
      </c>
      <c r="I2030">
        <v>190</v>
      </c>
      <c r="J2030">
        <v>209</v>
      </c>
      <c r="K2030">
        <v>183</v>
      </c>
      <c r="L2030">
        <v>151</v>
      </c>
      <c r="M2030">
        <v>43</v>
      </c>
      <c r="N2030">
        <v>83</v>
      </c>
    </row>
    <row r="2031" spans="1:14" x14ac:dyDescent="0.2">
      <c r="A2031">
        <v>1965</v>
      </c>
      <c r="B2031">
        <v>15</v>
      </c>
      <c r="C2031">
        <v>63</v>
      </c>
      <c r="D2031">
        <v>64</v>
      </c>
      <c r="E2031">
        <v>114</v>
      </c>
      <c r="F2031">
        <v>142</v>
      </c>
      <c r="G2031">
        <v>196</v>
      </c>
      <c r="H2031">
        <v>192</v>
      </c>
      <c r="I2031">
        <v>151</v>
      </c>
      <c r="J2031">
        <v>203</v>
      </c>
      <c r="K2031">
        <v>177</v>
      </c>
      <c r="L2031">
        <v>136</v>
      </c>
      <c r="M2031">
        <v>5</v>
      </c>
      <c r="N2031">
        <v>93</v>
      </c>
    </row>
    <row r="2032" spans="1:14" x14ac:dyDescent="0.2">
      <c r="A2032">
        <v>1965</v>
      </c>
      <c r="B2032">
        <v>16</v>
      </c>
      <c r="C2032">
        <v>113</v>
      </c>
      <c r="D2032">
        <v>75</v>
      </c>
      <c r="E2032">
        <v>114</v>
      </c>
      <c r="F2032">
        <v>140</v>
      </c>
      <c r="G2032">
        <v>165</v>
      </c>
      <c r="H2032">
        <v>165</v>
      </c>
      <c r="I2032">
        <v>167</v>
      </c>
      <c r="J2032">
        <v>204</v>
      </c>
      <c r="K2032">
        <v>178</v>
      </c>
      <c r="L2032">
        <v>134</v>
      </c>
      <c r="M2032">
        <v>28</v>
      </c>
      <c r="N2032">
        <v>97</v>
      </c>
    </row>
    <row r="2033" spans="1:14" x14ac:dyDescent="0.2">
      <c r="A2033">
        <v>1965</v>
      </c>
      <c r="B2033">
        <v>17</v>
      </c>
      <c r="C2033">
        <v>68</v>
      </c>
      <c r="D2033">
        <v>60</v>
      </c>
      <c r="E2033">
        <v>91</v>
      </c>
      <c r="F2033">
        <v>125</v>
      </c>
      <c r="G2033">
        <v>144</v>
      </c>
      <c r="H2033">
        <v>181</v>
      </c>
      <c r="I2033">
        <v>182</v>
      </c>
      <c r="J2033">
        <v>212</v>
      </c>
      <c r="K2033">
        <v>155</v>
      </c>
      <c r="L2033">
        <v>135</v>
      </c>
      <c r="M2033">
        <v>59</v>
      </c>
      <c r="N2033">
        <v>131</v>
      </c>
    </row>
    <row r="2034" spans="1:14" x14ac:dyDescent="0.2">
      <c r="A2034">
        <v>1965</v>
      </c>
      <c r="B2034">
        <v>18</v>
      </c>
      <c r="C2034">
        <v>48</v>
      </c>
      <c r="D2034">
        <v>52</v>
      </c>
      <c r="E2034">
        <v>99</v>
      </c>
      <c r="F2034">
        <v>100</v>
      </c>
      <c r="G2034">
        <v>120</v>
      </c>
      <c r="H2034">
        <v>186</v>
      </c>
      <c r="I2034">
        <v>203</v>
      </c>
      <c r="J2034">
        <v>210</v>
      </c>
      <c r="K2034">
        <v>157</v>
      </c>
      <c r="L2034">
        <v>129</v>
      </c>
      <c r="M2034">
        <v>69</v>
      </c>
      <c r="N2034">
        <v>116</v>
      </c>
    </row>
    <row r="2035" spans="1:14" x14ac:dyDescent="0.2">
      <c r="A2035">
        <v>1965</v>
      </c>
      <c r="B2035">
        <v>19</v>
      </c>
      <c r="C2035">
        <v>41</v>
      </c>
      <c r="D2035">
        <v>59</v>
      </c>
      <c r="E2035">
        <v>64</v>
      </c>
      <c r="F2035">
        <v>87</v>
      </c>
      <c r="G2035">
        <v>130</v>
      </c>
      <c r="H2035">
        <v>193</v>
      </c>
      <c r="I2035">
        <v>212</v>
      </c>
      <c r="J2035">
        <v>197</v>
      </c>
      <c r="K2035">
        <v>175</v>
      </c>
      <c r="L2035">
        <v>141</v>
      </c>
      <c r="M2035">
        <v>68</v>
      </c>
      <c r="N2035">
        <v>82</v>
      </c>
    </row>
    <row r="2036" spans="1:14" x14ac:dyDescent="0.2">
      <c r="A2036">
        <v>1965</v>
      </c>
      <c r="B2036">
        <v>20</v>
      </c>
      <c r="C2036">
        <v>21</v>
      </c>
      <c r="D2036">
        <v>26</v>
      </c>
      <c r="E2036">
        <v>51</v>
      </c>
      <c r="F2036">
        <v>86</v>
      </c>
      <c r="G2036">
        <v>150</v>
      </c>
      <c r="H2036">
        <v>205</v>
      </c>
      <c r="I2036">
        <v>182</v>
      </c>
      <c r="J2036">
        <v>191</v>
      </c>
      <c r="K2036">
        <v>178</v>
      </c>
      <c r="L2036">
        <v>136</v>
      </c>
      <c r="M2036">
        <v>59</v>
      </c>
      <c r="N2036">
        <v>59</v>
      </c>
    </row>
    <row r="2037" spans="1:14" x14ac:dyDescent="0.2">
      <c r="A2037">
        <v>1965</v>
      </c>
      <c r="B2037">
        <v>21</v>
      </c>
      <c r="C2037">
        <v>35</v>
      </c>
      <c r="D2037">
        <v>28</v>
      </c>
      <c r="E2037">
        <v>48</v>
      </c>
      <c r="F2037">
        <v>84</v>
      </c>
      <c r="G2037">
        <v>172</v>
      </c>
      <c r="H2037">
        <v>185</v>
      </c>
      <c r="I2037">
        <v>182</v>
      </c>
      <c r="J2037">
        <v>173</v>
      </c>
      <c r="K2037">
        <v>197</v>
      </c>
      <c r="L2037">
        <v>135</v>
      </c>
      <c r="M2037">
        <v>42</v>
      </c>
      <c r="N2037">
        <v>63</v>
      </c>
    </row>
    <row r="2038" spans="1:14" x14ac:dyDescent="0.2">
      <c r="A2038">
        <v>1965</v>
      </c>
      <c r="B2038">
        <v>22</v>
      </c>
      <c r="C2038">
        <v>51</v>
      </c>
      <c r="D2038">
        <v>50</v>
      </c>
      <c r="E2038">
        <v>89</v>
      </c>
      <c r="F2038">
        <v>124</v>
      </c>
      <c r="G2038">
        <v>183</v>
      </c>
      <c r="H2038">
        <v>175</v>
      </c>
      <c r="I2038">
        <v>183</v>
      </c>
      <c r="J2038">
        <v>178</v>
      </c>
      <c r="K2038">
        <v>199</v>
      </c>
      <c r="L2038">
        <v>127</v>
      </c>
      <c r="M2038">
        <v>25</v>
      </c>
      <c r="N2038">
        <v>73</v>
      </c>
    </row>
    <row r="2039" spans="1:14" x14ac:dyDescent="0.2">
      <c r="A2039">
        <v>1965</v>
      </c>
      <c r="B2039">
        <v>23</v>
      </c>
      <c r="C2039">
        <v>81</v>
      </c>
      <c r="D2039">
        <v>41</v>
      </c>
      <c r="E2039">
        <v>101</v>
      </c>
      <c r="F2039">
        <v>119</v>
      </c>
      <c r="G2039">
        <v>175</v>
      </c>
      <c r="H2039">
        <v>174</v>
      </c>
      <c r="I2039">
        <v>165</v>
      </c>
      <c r="J2039">
        <v>185</v>
      </c>
      <c r="K2039">
        <v>163</v>
      </c>
      <c r="L2039">
        <v>109</v>
      </c>
      <c r="M2039">
        <v>62</v>
      </c>
      <c r="N2039">
        <v>74</v>
      </c>
    </row>
    <row r="2040" spans="1:14" x14ac:dyDescent="0.2">
      <c r="A2040">
        <v>1965</v>
      </c>
      <c r="B2040">
        <v>24</v>
      </c>
      <c r="C2040">
        <v>83</v>
      </c>
      <c r="D2040">
        <v>51</v>
      </c>
      <c r="E2040">
        <v>106</v>
      </c>
      <c r="F2040">
        <v>118</v>
      </c>
      <c r="G2040">
        <v>153</v>
      </c>
      <c r="H2040">
        <v>162</v>
      </c>
      <c r="I2040">
        <v>189</v>
      </c>
      <c r="J2040">
        <v>169</v>
      </c>
      <c r="K2040">
        <v>173</v>
      </c>
      <c r="L2040">
        <v>130</v>
      </c>
      <c r="M2040">
        <v>68</v>
      </c>
      <c r="N2040">
        <v>66</v>
      </c>
    </row>
    <row r="2041" spans="1:14" x14ac:dyDescent="0.2">
      <c r="A2041">
        <v>1965</v>
      </c>
      <c r="B2041">
        <v>25</v>
      </c>
      <c r="C2041">
        <v>36</v>
      </c>
      <c r="D2041">
        <v>54</v>
      </c>
      <c r="E2041">
        <v>97</v>
      </c>
      <c r="F2041">
        <v>112</v>
      </c>
      <c r="G2041">
        <v>166</v>
      </c>
      <c r="H2041">
        <v>176</v>
      </c>
      <c r="I2041">
        <v>181</v>
      </c>
      <c r="J2041">
        <v>165</v>
      </c>
      <c r="K2041">
        <v>172</v>
      </c>
      <c r="L2041">
        <v>155</v>
      </c>
      <c r="M2041">
        <v>92</v>
      </c>
      <c r="N2041">
        <v>49</v>
      </c>
    </row>
    <row r="2042" spans="1:14" x14ac:dyDescent="0.2">
      <c r="A2042">
        <v>1965</v>
      </c>
      <c r="B2042">
        <v>26</v>
      </c>
      <c r="C2042">
        <v>35</v>
      </c>
      <c r="D2042">
        <v>57</v>
      </c>
      <c r="E2042">
        <v>119</v>
      </c>
      <c r="F2042">
        <v>113</v>
      </c>
      <c r="G2042">
        <v>152</v>
      </c>
      <c r="H2042">
        <v>175</v>
      </c>
      <c r="I2042">
        <v>169</v>
      </c>
      <c r="J2042">
        <v>167</v>
      </c>
      <c r="K2042">
        <v>156</v>
      </c>
      <c r="L2042">
        <v>146</v>
      </c>
      <c r="M2042">
        <v>48</v>
      </c>
      <c r="N2042">
        <v>37</v>
      </c>
    </row>
    <row r="2043" spans="1:14" x14ac:dyDescent="0.2">
      <c r="A2043">
        <v>1965</v>
      </c>
      <c r="B2043">
        <v>27</v>
      </c>
      <c r="C2043">
        <v>23</v>
      </c>
      <c r="D2043">
        <v>49</v>
      </c>
      <c r="E2043">
        <v>138</v>
      </c>
      <c r="F2043">
        <v>97</v>
      </c>
      <c r="G2043">
        <v>144</v>
      </c>
      <c r="H2043">
        <v>182</v>
      </c>
      <c r="I2043">
        <v>172</v>
      </c>
      <c r="J2043">
        <v>195</v>
      </c>
      <c r="K2043">
        <v>159</v>
      </c>
      <c r="L2043">
        <v>155</v>
      </c>
      <c r="M2043">
        <v>50</v>
      </c>
      <c r="N2043">
        <v>6</v>
      </c>
    </row>
    <row r="2044" spans="1:14" x14ac:dyDescent="0.2">
      <c r="A2044">
        <v>1965</v>
      </c>
      <c r="B2044">
        <v>28</v>
      </c>
      <c r="C2044">
        <v>16</v>
      </c>
      <c r="D2044">
        <v>48</v>
      </c>
      <c r="E2044">
        <v>198</v>
      </c>
      <c r="F2044">
        <v>100</v>
      </c>
      <c r="G2044">
        <v>106</v>
      </c>
      <c r="H2044">
        <v>207</v>
      </c>
      <c r="I2044">
        <v>181</v>
      </c>
      <c r="J2044">
        <v>190</v>
      </c>
      <c r="K2044">
        <v>149</v>
      </c>
      <c r="L2044">
        <v>150</v>
      </c>
      <c r="M2044">
        <v>69</v>
      </c>
      <c r="N2044">
        <v>13</v>
      </c>
    </row>
    <row r="2045" spans="1:14" x14ac:dyDescent="0.2">
      <c r="A2045">
        <v>1965</v>
      </c>
      <c r="B2045">
        <v>29</v>
      </c>
      <c r="C2045">
        <v>18</v>
      </c>
      <c r="E2045">
        <v>221</v>
      </c>
      <c r="F2045">
        <v>115</v>
      </c>
      <c r="G2045">
        <v>129</v>
      </c>
      <c r="H2045">
        <v>213</v>
      </c>
      <c r="I2045">
        <v>181</v>
      </c>
      <c r="J2045">
        <v>174</v>
      </c>
      <c r="K2045">
        <v>137</v>
      </c>
      <c r="L2045">
        <v>132</v>
      </c>
      <c r="M2045">
        <v>75</v>
      </c>
      <c r="N2045">
        <v>74</v>
      </c>
    </row>
    <row r="2046" spans="1:14" x14ac:dyDescent="0.2">
      <c r="A2046">
        <v>1965</v>
      </c>
      <c r="B2046">
        <v>30</v>
      </c>
      <c r="C2046">
        <v>31</v>
      </c>
      <c r="E2046">
        <v>151</v>
      </c>
      <c r="F2046">
        <v>148</v>
      </c>
      <c r="G2046">
        <v>118</v>
      </c>
      <c r="H2046">
        <v>215</v>
      </c>
      <c r="I2046">
        <v>154</v>
      </c>
      <c r="J2046">
        <v>166</v>
      </c>
      <c r="K2046">
        <v>142</v>
      </c>
      <c r="L2046">
        <v>138</v>
      </c>
      <c r="M2046">
        <v>55</v>
      </c>
      <c r="N2046">
        <v>76</v>
      </c>
    </row>
    <row r="2047" spans="1:14" x14ac:dyDescent="0.2">
      <c r="A2047">
        <v>1965</v>
      </c>
      <c r="B2047">
        <v>31</v>
      </c>
      <c r="C2047">
        <v>52</v>
      </c>
      <c r="E2047">
        <v>149</v>
      </c>
      <c r="G2047">
        <v>114</v>
      </c>
      <c r="I2047">
        <v>171</v>
      </c>
      <c r="J2047">
        <v>160</v>
      </c>
      <c r="L2047">
        <v>149</v>
      </c>
      <c r="N2047">
        <v>104</v>
      </c>
    </row>
    <row r="2048" spans="1:14" x14ac:dyDescent="0.2">
      <c r="A2048">
        <v>1966</v>
      </c>
      <c r="B2048">
        <v>1</v>
      </c>
      <c r="C2048">
        <v>89</v>
      </c>
      <c r="D2048">
        <v>113</v>
      </c>
      <c r="E2048">
        <v>105</v>
      </c>
      <c r="F2048">
        <v>113</v>
      </c>
      <c r="G2048">
        <v>237</v>
      </c>
      <c r="H2048">
        <v>214</v>
      </c>
      <c r="I2048">
        <v>216</v>
      </c>
      <c r="J2048">
        <v>150</v>
      </c>
      <c r="K2048">
        <v>189</v>
      </c>
      <c r="L2048">
        <v>142</v>
      </c>
      <c r="M2048">
        <v>71</v>
      </c>
      <c r="N2048">
        <v>88</v>
      </c>
    </row>
    <row r="2049" spans="1:14" x14ac:dyDescent="0.2">
      <c r="A2049">
        <v>1966</v>
      </c>
      <c r="B2049">
        <v>2</v>
      </c>
      <c r="C2049">
        <v>79</v>
      </c>
      <c r="D2049">
        <v>110</v>
      </c>
      <c r="E2049">
        <v>113</v>
      </c>
      <c r="F2049">
        <v>69</v>
      </c>
      <c r="G2049">
        <v>234</v>
      </c>
      <c r="H2049">
        <v>191</v>
      </c>
      <c r="I2049">
        <v>202</v>
      </c>
      <c r="J2049">
        <v>183</v>
      </c>
      <c r="K2049">
        <v>185</v>
      </c>
      <c r="L2049">
        <v>149</v>
      </c>
      <c r="M2049">
        <v>79</v>
      </c>
      <c r="N2049">
        <v>60</v>
      </c>
    </row>
    <row r="2050" spans="1:14" x14ac:dyDescent="0.2">
      <c r="A2050">
        <v>1966</v>
      </c>
      <c r="B2050">
        <v>3</v>
      </c>
      <c r="C2050">
        <v>67</v>
      </c>
      <c r="D2050">
        <v>102</v>
      </c>
      <c r="E2050">
        <v>113</v>
      </c>
      <c r="F2050">
        <v>71</v>
      </c>
      <c r="G2050">
        <v>150</v>
      </c>
      <c r="H2050">
        <v>229</v>
      </c>
      <c r="I2050">
        <v>215</v>
      </c>
      <c r="J2050">
        <v>174</v>
      </c>
      <c r="K2050">
        <v>195</v>
      </c>
      <c r="L2050">
        <v>174</v>
      </c>
      <c r="M2050">
        <v>79</v>
      </c>
      <c r="N2050">
        <v>40</v>
      </c>
    </row>
    <row r="2051" spans="1:14" x14ac:dyDescent="0.2">
      <c r="A2051">
        <v>1966</v>
      </c>
      <c r="B2051">
        <v>4</v>
      </c>
      <c r="C2051">
        <v>74</v>
      </c>
      <c r="D2051">
        <v>116</v>
      </c>
      <c r="E2051">
        <v>95</v>
      </c>
      <c r="F2051">
        <v>63</v>
      </c>
      <c r="G2051">
        <v>127</v>
      </c>
      <c r="H2051">
        <v>214</v>
      </c>
      <c r="I2051">
        <v>197</v>
      </c>
      <c r="J2051">
        <v>175</v>
      </c>
      <c r="K2051">
        <v>193</v>
      </c>
      <c r="L2051">
        <v>144</v>
      </c>
      <c r="M2051">
        <v>65</v>
      </c>
      <c r="N2051">
        <v>49</v>
      </c>
    </row>
    <row r="2052" spans="1:14" x14ac:dyDescent="0.2">
      <c r="A2052">
        <v>1966</v>
      </c>
      <c r="B2052">
        <v>5</v>
      </c>
      <c r="C2052">
        <v>89</v>
      </c>
      <c r="D2052">
        <v>128</v>
      </c>
      <c r="E2052">
        <v>123</v>
      </c>
      <c r="F2052">
        <v>99</v>
      </c>
      <c r="G2052">
        <v>132</v>
      </c>
      <c r="H2052">
        <v>173</v>
      </c>
      <c r="I2052">
        <v>191</v>
      </c>
      <c r="J2052">
        <v>175</v>
      </c>
      <c r="K2052">
        <v>207</v>
      </c>
      <c r="L2052">
        <v>146</v>
      </c>
      <c r="M2052">
        <v>77</v>
      </c>
      <c r="N2052">
        <v>90</v>
      </c>
    </row>
    <row r="2053" spans="1:14" x14ac:dyDescent="0.2">
      <c r="A2053">
        <v>1966</v>
      </c>
      <c r="B2053">
        <v>6</v>
      </c>
      <c r="C2053">
        <v>76</v>
      </c>
      <c r="D2053">
        <v>105</v>
      </c>
      <c r="E2053">
        <v>119</v>
      </c>
      <c r="F2053">
        <v>137</v>
      </c>
      <c r="G2053">
        <v>129</v>
      </c>
      <c r="H2053">
        <v>176</v>
      </c>
      <c r="I2053">
        <v>179</v>
      </c>
      <c r="J2053">
        <v>171</v>
      </c>
      <c r="K2053">
        <v>204</v>
      </c>
      <c r="L2053">
        <v>165</v>
      </c>
      <c r="M2053">
        <v>85</v>
      </c>
      <c r="N2053">
        <v>80</v>
      </c>
    </row>
    <row r="2054" spans="1:14" x14ac:dyDescent="0.2">
      <c r="A2054">
        <v>1966</v>
      </c>
      <c r="B2054">
        <v>7</v>
      </c>
      <c r="C2054">
        <v>59</v>
      </c>
      <c r="D2054">
        <v>105</v>
      </c>
      <c r="E2054">
        <v>109</v>
      </c>
      <c r="F2054">
        <v>118</v>
      </c>
      <c r="G2054">
        <v>125</v>
      </c>
      <c r="H2054">
        <v>189</v>
      </c>
      <c r="I2054">
        <v>177</v>
      </c>
      <c r="J2054">
        <v>168</v>
      </c>
      <c r="K2054">
        <v>187</v>
      </c>
      <c r="L2054">
        <v>155</v>
      </c>
      <c r="M2054">
        <v>109</v>
      </c>
      <c r="N2054">
        <v>98</v>
      </c>
    </row>
    <row r="2055" spans="1:14" x14ac:dyDescent="0.2">
      <c r="A2055">
        <v>1966</v>
      </c>
      <c r="B2055">
        <v>8</v>
      </c>
      <c r="C2055">
        <v>44</v>
      </c>
      <c r="D2055">
        <v>111</v>
      </c>
      <c r="E2055">
        <v>109</v>
      </c>
      <c r="F2055">
        <v>131</v>
      </c>
      <c r="G2055">
        <v>111</v>
      </c>
      <c r="H2055">
        <v>210</v>
      </c>
      <c r="I2055">
        <v>212</v>
      </c>
      <c r="J2055">
        <v>182</v>
      </c>
      <c r="K2055">
        <v>177</v>
      </c>
      <c r="L2055">
        <v>157</v>
      </c>
      <c r="M2055">
        <v>105</v>
      </c>
      <c r="N2055">
        <v>109</v>
      </c>
    </row>
    <row r="2056" spans="1:14" x14ac:dyDescent="0.2">
      <c r="A2056">
        <v>1966</v>
      </c>
      <c r="B2056">
        <v>9</v>
      </c>
      <c r="C2056">
        <v>37</v>
      </c>
      <c r="D2056">
        <v>28</v>
      </c>
      <c r="E2056">
        <v>103</v>
      </c>
      <c r="F2056">
        <v>124</v>
      </c>
      <c r="G2056">
        <v>124</v>
      </c>
      <c r="H2056">
        <v>255</v>
      </c>
      <c r="I2056">
        <v>189</v>
      </c>
      <c r="J2056">
        <v>173</v>
      </c>
      <c r="K2056">
        <v>207</v>
      </c>
      <c r="L2056">
        <v>139</v>
      </c>
      <c r="M2056">
        <v>91</v>
      </c>
      <c r="N2056">
        <v>94</v>
      </c>
    </row>
    <row r="2057" spans="1:14" x14ac:dyDescent="0.2">
      <c r="A2057">
        <v>1966</v>
      </c>
      <c r="B2057">
        <v>10</v>
      </c>
      <c r="C2057">
        <v>11</v>
      </c>
      <c r="D2057">
        <v>17</v>
      </c>
      <c r="E2057">
        <v>107</v>
      </c>
      <c r="F2057">
        <v>142</v>
      </c>
      <c r="G2057">
        <v>146</v>
      </c>
      <c r="H2057">
        <v>237</v>
      </c>
      <c r="I2057">
        <v>187</v>
      </c>
      <c r="J2057">
        <v>200</v>
      </c>
      <c r="K2057">
        <v>202</v>
      </c>
      <c r="L2057">
        <v>135</v>
      </c>
      <c r="M2057">
        <v>72</v>
      </c>
      <c r="N2057">
        <v>81</v>
      </c>
    </row>
    <row r="2058" spans="1:14" x14ac:dyDescent="0.2">
      <c r="A2058">
        <v>1966</v>
      </c>
      <c r="B2058">
        <v>11</v>
      </c>
      <c r="C2058">
        <v>20</v>
      </c>
      <c r="D2058">
        <v>14</v>
      </c>
      <c r="E2058">
        <v>83</v>
      </c>
      <c r="F2058">
        <v>66</v>
      </c>
      <c r="G2058">
        <v>123</v>
      </c>
      <c r="H2058">
        <v>218</v>
      </c>
      <c r="I2058">
        <v>197</v>
      </c>
      <c r="J2058">
        <v>194</v>
      </c>
      <c r="K2058">
        <v>186</v>
      </c>
      <c r="L2058">
        <v>159</v>
      </c>
      <c r="M2058">
        <v>86</v>
      </c>
      <c r="N2058">
        <v>77</v>
      </c>
    </row>
    <row r="2059" spans="1:14" x14ac:dyDescent="0.2">
      <c r="A2059">
        <v>1966</v>
      </c>
      <c r="B2059">
        <v>12</v>
      </c>
      <c r="C2059">
        <v>20</v>
      </c>
      <c r="D2059">
        <v>25</v>
      </c>
      <c r="E2059">
        <v>90</v>
      </c>
      <c r="F2059">
        <v>68</v>
      </c>
      <c r="G2059">
        <v>142</v>
      </c>
      <c r="H2059">
        <v>207</v>
      </c>
      <c r="I2059">
        <v>200</v>
      </c>
      <c r="J2059">
        <v>199</v>
      </c>
      <c r="K2059">
        <v>197</v>
      </c>
      <c r="L2059">
        <v>158</v>
      </c>
      <c r="M2059">
        <v>101</v>
      </c>
      <c r="N2059">
        <v>81</v>
      </c>
    </row>
    <row r="2060" spans="1:14" x14ac:dyDescent="0.2">
      <c r="A2060">
        <v>1966</v>
      </c>
      <c r="B2060">
        <v>13</v>
      </c>
      <c r="C2060">
        <v>31</v>
      </c>
      <c r="D2060">
        <v>19</v>
      </c>
      <c r="E2060">
        <v>77</v>
      </c>
      <c r="F2060">
        <v>52</v>
      </c>
      <c r="G2060">
        <v>168</v>
      </c>
      <c r="H2060">
        <v>196</v>
      </c>
      <c r="I2060">
        <v>175</v>
      </c>
      <c r="J2060">
        <v>205</v>
      </c>
      <c r="K2060">
        <v>167</v>
      </c>
      <c r="L2060">
        <v>150</v>
      </c>
      <c r="M2060">
        <v>108</v>
      </c>
      <c r="N2060">
        <v>55</v>
      </c>
    </row>
    <row r="2061" spans="1:14" x14ac:dyDescent="0.2">
      <c r="A2061">
        <v>1966</v>
      </c>
      <c r="B2061">
        <v>14</v>
      </c>
      <c r="C2061">
        <v>8</v>
      </c>
      <c r="D2061">
        <v>22</v>
      </c>
      <c r="E2061">
        <v>96</v>
      </c>
      <c r="F2061">
        <v>23</v>
      </c>
      <c r="G2061">
        <v>173</v>
      </c>
      <c r="H2061">
        <v>204</v>
      </c>
      <c r="I2061">
        <v>171</v>
      </c>
      <c r="J2061">
        <v>169</v>
      </c>
      <c r="K2061">
        <v>186</v>
      </c>
      <c r="L2061">
        <v>163</v>
      </c>
      <c r="M2061">
        <v>109</v>
      </c>
      <c r="N2061">
        <v>52</v>
      </c>
    </row>
    <row r="2062" spans="1:14" x14ac:dyDescent="0.2">
      <c r="A2062">
        <v>1966</v>
      </c>
      <c r="B2062">
        <v>15</v>
      </c>
      <c r="C2062">
        <v>5</v>
      </c>
      <c r="D2062">
        <v>28</v>
      </c>
      <c r="E2062">
        <v>105</v>
      </c>
      <c r="F2062">
        <v>33</v>
      </c>
      <c r="G2062">
        <v>171</v>
      </c>
      <c r="H2062">
        <v>239</v>
      </c>
      <c r="I2062">
        <v>171</v>
      </c>
      <c r="J2062">
        <v>183</v>
      </c>
      <c r="K2062">
        <v>162</v>
      </c>
      <c r="L2062">
        <v>157</v>
      </c>
      <c r="M2062">
        <v>115</v>
      </c>
      <c r="N2062">
        <v>100</v>
      </c>
    </row>
    <row r="2063" spans="1:14" x14ac:dyDescent="0.2">
      <c r="A2063">
        <v>1966</v>
      </c>
      <c r="B2063">
        <v>16</v>
      </c>
      <c r="C2063">
        <v>15</v>
      </c>
      <c r="D2063">
        <v>30</v>
      </c>
      <c r="E2063">
        <v>108</v>
      </c>
      <c r="F2063">
        <v>46</v>
      </c>
      <c r="G2063">
        <v>199</v>
      </c>
      <c r="H2063">
        <v>192</v>
      </c>
      <c r="I2063">
        <v>160</v>
      </c>
      <c r="J2063">
        <v>211</v>
      </c>
      <c r="K2063">
        <v>159</v>
      </c>
      <c r="L2063">
        <v>138</v>
      </c>
      <c r="M2063">
        <v>78</v>
      </c>
      <c r="N2063">
        <v>91</v>
      </c>
    </row>
    <row r="2064" spans="1:14" x14ac:dyDescent="0.2">
      <c r="A2064">
        <v>1966</v>
      </c>
      <c r="B2064">
        <v>17</v>
      </c>
      <c r="C2064">
        <v>17</v>
      </c>
      <c r="D2064">
        <v>34</v>
      </c>
      <c r="E2064">
        <v>97</v>
      </c>
      <c r="F2064">
        <v>53</v>
      </c>
      <c r="G2064">
        <v>160</v>
      </c>
      <c r="H2064">
        <v>184</v>
      </c>
      <c r="I2064">
        <v>167</v>
      </c>
      <c r="J2064">
        <v>225</v>
      </c>
      <c r="K2064">
        <v>176</v>
      </c>
      <c r="L2064">
        <v>139</v>
      </c>
      <c r="M2064">
        <v>83</v>
      </c>
      <c r="N2064">
        <v>110</v>
      </c>
    </row>
    <row r="2065" spans="1:14" x14ac:dyDescent="0.2">
      <c r="A2065">
        <v>1966</v>
      </c>
      <c r="B2065">
        <v>18</v>
      </c>
      <c r="C2065">
        <v>-3</v>
      </c>
      <c r="D2065">
        <v>68</v>
      </c>
      <c r="E2065">
        <v>105</v>
      </c>
      <c r="F2065">
        <v>64</v>
      </c>
      <c r="G2065">
        <v>148</v>
      </c>
      <c r="H2065">
        <v>185</v>
      </c>
      <c r="I2065">
        <v>173</v>
      </c>
      <c r="J2065">
        <v>236</v>
      </c>
      <c r="K2065">
        <v>169</v>
      </c>
      <c r="L2065">
        <v>154</v>
      </c>
      <c r="M2065">
        <v>75</v>
      </c>
      <c r="N2065">
        <v>108</v>
      </c>
    </row>
    <row r="2066" spans="1:14" x14ac:dyDescent="0.2">
      <c r="A2066">
        <v>1966</v>
      </c>
      <c r="B2066">
        <v>19</v>
      </c>
      <c r="C2066">
        <v>-15</v>
      </c>
      <c r="D2066">
        <v>111</v>
      </c>
      <c r="E2066">
        <v>96</v>
      </c>
      <c r="F2066">
        <v>66</v>
      </c>
      <c r="G2066">
        <v>124</v>
      </c>
      <c r="H2066">
        <v>177</v>
      </c>
      <c r="I2066">
        <v>189</v>
      </c>
      <c r="J2066">
        <v>246</v>
      </c>
      <c r="K2066">
        <v>182</v>
      </c>
      <c r="L2066">
        <v>130</v>
      </c>
      <c r="M2066">
        <v>70</v>
      </c>
      <c r="N2066">
        <v>109</v>
      </c>
    </row>
    <row r="2067" spans="1:14" x14ac:dyDescent="0.2">
      <c r="A2067">
        <v>1966</v>
      </c>
      <c r="B2067">
        <v>20</v>
      </c>
      <c r="C2067">
        <v>11</v>
      </c>
      <c r="D2067">
        <v>122</v>
      </c>
      <c r="E2067">
        <v>119</v>
      </c>
      <c r="F2067">
        <v>88</v>
      </c>
      <c r="G2067">
        <v>151</v>
      </c>
      <c r="H2067">
        <v>186</v>
      </c>
      <c r="I2067">
        <v>195</v>
      </c>
      <c r="J2067">
        <v>240</v>
      </c>
      <c r="K2067">
        <v>198</v>
      </c>
      <c r="L2067">
        <v>146</v>
      </c>
      <c r="M2067">
        <v>66</v>
      </c>
      <c r="N2067">
        <v>68</v>
      </c>
    </row>
    <row r="2068" spans="1:14" x14ac:dyDescent="0.2">
      <c r="A2068">
        <v>1966</v>
      </c>
      <c r="B2068">
        <v>21</v>
      </c>
      <c r="C2068">
        <v>17</v>
      </c>
      <c r="D2068">
        <v>113</v>
      </c>
      <c r="E2068">
        <v>111</v>
      </c>
      <c r="F2068">
        <v>121</v>
      </c>
      <c r="G2068">
        <v>163</v>
      </c>
      <c r="H2068">
        <v>186</v>
      </c>
      <c r="I2068">
        <v>214</v>
      </c>
      <c r="J2068">
        <v>175</v>
      </c>
      <c r="K2068">
        <v>184</v>
      </c>
      <c r="L2068">
        <v>143</v>
      </c>
      <c r="M2068">
        <v>66</v>
      </c>
      <c r="N2068">
        <v>84</v>
      </c>
    </row>
    <row r="2069" spans="1:14" x14ac:dyDescent="0.2">
      <c r="A2069">
        <v>1966</v>
      </c>
      <c r="B2069">
        <v>22</v>
      </c>
      <c r="C2069">
        <v>32</v>
      </c>
      <c r="D2069">
        <v>105</v>
      </c>
      <c r="E2069">
        <v>82</v>
      </c>
      <c r="F2069">
        <v>131</v>
      </c>
      <c r="G2069">
        <v>144</v>
      </c>
      <c r="H2069">
        <v>194</v>
      </c>
      <c r="I2069">
        <v>219</v>
      </c>
      <c r="J2069">
        <v>161</v>
      </c>
      <c r="K2069">
        <v>167</v>
      </c>
      <c r="L2069">
        <v>113</v>
      </c>
      <c r="M2069">
        <v>62</v>
      </c>
      <c r="N2069">
        <v>97</v>
      </c>
    </row>
    <row r="2070" spans="1:14" x14ac:dyDescent="0.2">
      <c r="A2070">
        <v>1966</v>
      </c>
      <c r="B2070">
        <v>23</v>
      </c>
      <c r="C2070">
        <v>37</v>
      </c>
      <c r="D2070">
        <v>90</v>
      </c>
      <c r="E2070">
        <v>105</v>
      </c>
      <c r="F2070">
        <v>141</v>
      </c>
      <c r="G2070">
        <v>145</v>
      </c>
      <c r="H2070">
        <v>183</v>
      </c>
      <c r="I2070">
        <v>219</v>
      </c>
      <c r="J2070">
        <v>167</v>
      </c>
      <c r="K2070">
        <v>162</v>
      </c>
      <c r="L2070">
        <v>98</v>
      </c>
      <c r="M2070">
        <v>66</v>
      </c>
      <c r="N2070">
        <v>98</v>
      </c>
    </row>
    <row r="2071" spans="1:14" x14ac:dyDescent="0.2">
      <c r="A2071">
        <v>1966</v>
      </c>
      <c r="B2071">
        <v>24</v>
      </c>
      <c r="C2071">
        <v>58</v>
      </c>
      <c r="D2071">
        <v>115</v>
      </c>
      <c r="E2071">
        <v>60</v>
      </c>
      <c r="F2071">
        <v>134</v>
      </c>
      <c r="G2071">
        <v>129</v>
      </c>
      <c r="H2071">
        <v>170</v>
      </c>
      <c r="I2071">
        <v>186</v>
      </c>
      <c r="J2071">
        <v>175</v>
      </c>
      <c r="K2071">
        <v>164</v>
      </c>
      <c r="L2071">
        <v>94</v>
      </c>
      <c r="M2071">
        <v>53</v>
      </c>
      <c r="N2071">
        <v>84</v>
      </c>
    </row>
    <row r="2072" spans="1:14" x14ac:dyDescent="0.2">
      <c r="A2072">
        <v>1966</v>
      </c>
      <c r="B2072">
        <v>25</v>
      </c>
      <c r="C2072">
        <v>60</v>
      </c>
      <c r="D2072">
        <v>115</v>
      </c>
      <c r="E2072">
        <v>63</v>
      </c>
      <c r="F2072">
        <v>140</v>
      </c>
      <c r="G2072">
        <v>143</v>
      </c>
      <c r="H2072">
        <v>180</v>
      </c>
      <c r="I2072">
        <v>168</v>
      </c>
      <c r="J2072">
        <v>175</v>
      </c>
      <c r="K2072">
        <v>155</v>
      </c>
      <c r="L2072">
        <v>100</v>
      </c>
      <c r="M2072">
        <v>82</v>
      </c>
      <c r="N2072">
        <v>36</v>
      </c>
    </row>
    <row r="2073" spans="1:14" x14ac:dyDescent="0.2">
      <c r="A2073">
        <v>1966</v>
      </c>
      <c r="B2073">
        <v>26</v>
      </c>
      <c r="C2073">
        <v>94</v>
      </c>
      <c r="D2073">
        <v>116</v>
      </c>
      <c r="E2073">
        <v>103</v>
      </c>
      <c r="F2073">
        <v>145</v>
      </c>
      <c r="G2073">
        <v>153</v>
      </c>
      <c r="H2073">
        <v>192</v>
      </c>
      <c r="I2073">
        <v>180</v>
      </c>
      <c r="J2073">
        <v>186</v>
      </c>
      <c r="K2073">
        <v>160</v>
      </c>
      <c r="L2073">
        <v>104</v>
      </c>
      <c r="M2073">
        <v>104</v>
      </c>
      <c r="N2073">
        <v>50</v>
      </c>
    </row>
    <row r="2074" spans="1:14" x14ac:dyDescent="0.2">
      <c r="A2074">
        <v>1966</v>
      </c>
      <c r="B2074">
        <v>27</v>
      </c>
      <c r="C2074">
        <v>104</v>
      </c>
      <c r="D2074">
        <v>111</v>
      </c>
      <c r="E2074">
        <v>91</v>
      </c>
      <c r="F2074">
        <v>141</v>
      </c>
      <c r="G2074">
        <v>132</v>
      </c>
      <c r="H2074">
        <v>176</v>
      </c>
      <c r="I2074">
        <v>174</v>
      </c>
      <c r="J2074">
        <v>189</v>
      </c>
      <c r="K2074">
        <v>171</v>
      </c>
      <c r="L2074">
        <v>85</v>
      </c>
      <c r="M2074">
        <v>102</v>
      </c>
      <c r="N2074">
        <v>67</v>
      </c>
    </row>
    <row r="2075" spans="1:14" x14ac:dyDescent="0.2">
      <c r="A2075">
        <v>1966</v>
      </c>
      <c r="B2075">
        <v>28</v>
      </c>
      <c r="C2075">
        <v>114</v>
      </c>
      <c r="D2075">
        <v>99</v>
      </c>
      <c r="E2075">
        <v>86</v>
      </c>
      <c r="F2075">
        <v>157</v>
      </c>
      <c r="G2075">
        <v>156</v>
      </c>
      <c r="H2075">
        <v>177</v>
      </c>
      <c r="I2075">
        <v>170</v>
      </c>
      <c r="J2075">
        <v>214</v>
      </c>
      <c r="K2075">
        <v>158</v>
      </c>
      <c r="L2075">
        <v>101</v>
      </c>
      <c r="M2075">
        <v>58</v>
      </c>
      <c r="N2075">
        <v>112</v>
      </c>
    </row>
    <row r="2076" spans="1:14" x14ac:dyDescent="0.2">
      <c r="A2076">
        <v>1966</v>
      </c>
      <c r="B2076">
        <v>29</v>
      </c>
      <c r="C2076">
        <v>121</v>
      </c>
      <c r="E2076">
        <v>77</v>
      </c>
      <c r="F2076">
        <v>176</v>
      </c>
      <c r="G2076">
        <v>179</v>
      </c>
      <c r="H2076">
        <v>190</v>
      </c>
      <c r="I2076">
        <v>172</v>
      </c>
      <c r="J2076">
        <v>193</v>
      </c>
      <c r="K2076">
        <v>156</v>
      </c>
      <c r="L2076">
        <v>98</v>
      </c>
      <c r="M2076">
        <v>87</v>
      </c>
      <c r="N2076">
        <v>116</v>
      </c>
    </row>
    <row r="2077" spans="1:14" x14ac:dyDescent="0.2">
      <c r="A2077">
        <v>1966</v>
      </c>
      <c r="B2077">
        <v>30</v>
      </c>
      <c r="C2077">
        <v>111</v>
      </c>
      <c r="E2077">
        <v>91</v>
      </c>
      <c r="F2077">
        <v>202</v>
      </c>
      <c r="G2077">
        <v>189</v>
      </c>
      <c r="H2077">
        <v>204</v>
      </c>
      <c r="I2077">
        <v>168</v>
      </c>
      <c r="J2077">
        <v>173</v>
      </c>
      <c r="K2077">
        <v>145</v>
      </c>
      <c r="L2077">
        <v>109</v>
      </c>
      <c r="M2077">
        <v>73</v>
      </c>
      <c r="N2077">
        <v>107</v>
      </c>
    </row>
    <row r="2078" spans="1:14" x14ac:dyDescent="0.2">
      <c r="A2078">
        <v>1966</v>
      </c>
      <c r="B2078">
        <v>31</v>
      </c>
      <c r="C2078">
        <v>99</v>
      </c>
      <c r="E2078">
        <v>116</v>
      </c>
      <c r="G2078">
        <v>176</v>
      </c>
      <c r="I2078">
        <v>170</v>
      </c>
      <c r="J2078">
        <v>190</v>
      </c>
      <c r="L2078">
        <v>100</v>
      </c>
      <c r="N2078">
        <v>94</v>
      </c>
    </row>
    <row r="2079" spans="1:14" x14ac:dyDescent="0.2">
      <c r="A2079">
        <v>1967</v>
      </c>
      <c r="B2079">
        <v>1</v>
      </c>
      <c r="C2079">
        <v>61</v>
      </c>
      <c r="D2079">
        <v>115</v>
      </c>
      <c r="E2079">
        <v>92</v>
      </c>
      <c r="F2079">
        <v>95</v>
      </c>
      <c r="G2079">
        <v>89</v>
      </c>
      <c r="H2079">
        <v>177</v>
      </c>
      <c r="I2079">
        <v>199</v>
      </c>
      <c r="J2079">
        <v>207</v>
      </c>
      <c r="K2079">
        <v>181</v>
      </c>
      <c r="L2079">
        <v>157</v>
      </c>
      <c r="M2079">
        <v>89</v>
      </c>
      <c r="N2079">
        <v>110</v>
      </c>
    </row>
    <row r="2080" spans="1:14" x14ac:dyDescent="0.2">
      <c r="A2080">
        <v>1967</v>
      </c>
      <c r="B2080">
        <v>2</v>
      </c>
      <c r="C2080">
        <v>42</v>
      </c>
      <c r="D2080">
        <v>120</v>
      </c>
      <c r="E2080">
        <v>99</v>
      </c>
      <c r="F2080">
        <v>106</v>
      </c>
      <c r="G2080">
        <v>93</v>
      </c>
      <c r="H2080">
        <v>191</v>
      </c>
      <c r="I2080">
        <v>188</v>
      </c>
      <c r="J2080">
        <v>185</v>
      </c>
      <c r="K2080">
        <v>179</v>
      </c>
      <c r="L2080">
        <v>142</v>
      </c>
      <c r="M2080">
        <v>83</v>
      </c>
      <c r="N2080">
        <v>98</v>
      </c>
    </row>
    <row r="2081" spans="1:14" x14ac:dyDescent="0.2">
      <c r="A2081">
        <v>1967</v>
      </c>
      <c r="B2081">
        <v>3</v>
      </c>
      <c r="C2081">
        <v>30</v>
      </c>
      <c r="D2081">
        <v>115</v>
      </c>
      <c r="E2081">
        <v>97</v>
      </c>
      <c r="F2081">
        <v>112</v>
      </c>
      <c r="G2081">
        <v>109</v>
      </c>
      <c r="H2081">
        <v>178</v>
      </c>
      <c r="I2081">
        <v>174</v>
      </c>
      <c r="J2081">
        <v>179</v>
      </c>
      <c r="K2081">
        <v>169</v>
      </c>
      <c r="L2081">
        <v>142</v>
      </c>
      <c r="M2081">
        <v>95</v>
      </c>
      <c r="N2081">
        <v>99</v>
      </c>
    </row>
    <row r="2082" spans="1:14" x14ac:dyDescent="0.2">
      <c r="A2082">
        <v>1967</v>
      </c>
      <c r="B2082">
        <v>4</v>
      </c>
      <c r="C2082">
        <v>27</v>
      </c>
      <c r="D2082">
        <v>93</v>
      </c>
      <c r="E2082">
        <v>101</v>
      </c>
      <c r="F2082">
        <v>129</v>
      </c>
      <c r="G2082">
        <v>119</v>
      </c>
      <c r="H2082">
        <v>181</v>
      </c>
      <c r="I2082">
        <v>180</v>
      </c>
      <c r="J2082">
        <v>164</v>
      </c>
      <c r="K2082">
        <v>172</v>
      </c>
      <c r="L2082">
        <v>134</v>
      </c>
      <c r="M2082">
        <v>67</v>
      </c>
      <c r="N2082">
        <v>93</v>
      </c>
    </row>
    <row r="2083" spans="1:14" x14ac:dyDescent="0.2">
      <c r="A2083">
        <v>1967</v>
      </c>
      <c r="B2083">
        <v>5</v>
      </c>
      <c r="C2083">
        <v>29</v>
      </c>
      <c r="D2083">
        <v>85</v>
      </c>
      <c r="E2083">
        <v>123</v>
      </c>
      <c r="F2083">
        <v>119</v>
      </c>
      <c r="G2083">
        <v>126</v>
      </c>
      <c r="H2083">
        <v>201</v>
      </c>
      <c r="I2083">
        <v>191</v>
      </c>
      <c r="J2083">
        <v>176</v>
      </c>
      <c r="K2083">
        <v>154</v>
      </c>
      <c r="L2083">
        <v>140</v>
      </c>
      <c r="M2083">
        <v>63</v>
      </c>
      <c r="N2083">
        <v>102</v>
      </c>
    </row>
    <row r="2084" spans="1:14" x14ac:dyDescent="0.2">
      <c r="A2084">
        <v>1967</v>
      </c>
      <c r="B2084">
        <v>6</v>
      </c>
      <c r="C2084">
        <v>26</v>
      </c>
      <c r="D2084">
        <v>87</v>
      </c>
      <c r="E2084">
        <v>126</v>
      </c>
      <c r="F2084">
        <v>70</v>
      </c>
      <c r="G2084">
        <v>138</v>
      </c>
      <c r="H2084">
        <v>200</v>
      </c>
      <c r="I2084">
        <v>208</v>
      </c>
      <c r="J2084">
        <v>198</v>
      </c>
      <c r="K2084">
        <v>160</v>
      </c>
      <c r="L2084">
        <v>176</v>
      </c>
      <c r="M2084">
        <v>82</v>
      </c>
      <c r="N2084">
        <v>59</v>
      </c>
    </row>
    <row r="2085" spans="1:14" x14ac:dyDescent="0.2">
      <c r="A2085">
        <v>1967</v>
      </c>
      <c r="B2085">
        <v>7</v>
      </c>
      <c r="C2085">
        <v>16</v>
      </c>
      <c r="D2085">
        <v>70</v>
      </c>
      <c r="E2085">
        <v>103</v>
      </c>
      <c r="F2085">
        <v>90</v>
      </c>
      <c r="G2085">
        <v>131</v>
      </c>
      <c r="H2085">
        <v>154</v>
      </c>
      <c r="I2085">
        <v>221</v>
      </c>
      <c r="J2085">
        <v>231</v>
      </c>
      <c r="K2085">
        <v>156</v>
      </c>
      <c r="L2085">
        <v>177</v>
      </c>
      <c r="M2085">
        <v>95</v>
      </c>
      <c r="N2085">
        <v>19</v>
      </c>
    </row>
    <row r="2086" spans="1:14" x14ac:dyDescent="0.2">
      <c r="A2086">
        <v>1967</v>
      </c>
      <c r="B2086">
        <v>8</v>
      </c>
      <c r="C2086">
        <v>4</v>
      </c>
      <c r="D2086">
        <v>62</v>
      </c>
      <c r="E2086">
        <v>100</v>
      </c>
      <c r="F2086">
        <v>67</v>
      </c>
      <c r="G2086">
        <v>140</v>
      </c>
      <c r="H2086">
        <v>147</v>
      </c>
      <c r="I2086">
        <v>172</v>
      </c>
      <c r="J2086">
        <v>216</v>
      </c>
      <c r="K2086">
        <v>167</v>
      </c>
      <c r="L2086">
        <v>175</v>
      </c>
      <c r="M2086">
        <v>88</v>
      </c>
      <c r="N2086">
        <v>-7</v>
      </c>
    </row>
    <row r="2087" spans="1:14" x14ac:dyDescent="0.2">
      <c r="A2087">
        <v>1967</v>
      </c>
      <c r="B2087">
        <v>9</v>
      </c>
      <c r="C2087">
        <v>21</v>
      </c>
      <c r="D2087">
        <v>58</v>
      </c>
      <c r="E2087">
        <v>99</v>
      </c>
      <c r="F2087">
        <v>95</v>
      </c>
      <c r="G2087">
        <v>160</v>
      </c>
      <c r="H2087">
        <v>173</v>
      </c>
      <c r="I2087">
        <v>206</v>
      </c>
      <c r="J2087">
        <v>226</v>
      </c>
      <c r="K2087">
        <v>179</v>
      </c>
      <c r="L2087">
        <v>167</v>
      </c>
      <c r="M2087">
        <v>90</v>
      </c>
      <c r="N2087">
        <v>18</v>
      </c>
    </row>
    <row r="2088" spans="1:14" x14ac:dyDescent="0.2">
      <c r="A2088">
        <v>1967</v>
      </c>
      <c r="B2088">
        <v>10</v>
      </c>
      <c r="C2088">
        <v>61</v>
      </c>
      <c r="D2088">
        <v>71</v>
      </c>
      <c r="E2088">
        <v>93</v>
      </c>
      <c r="F2088">
        <v>77</v>
      </c>
      <c r="G2088">
        <v>197</v>
      </c>
      <c r="H2088">
        <v>173</v>
      </c>
      <c r="I2088">
        <v>236</v>
      </c>
      <c r="J2088">
        <v>210</v>
      </c>
      <c r="K2088">
        <v>167</v>
      </c>
      <c r="L2088">
        <v>154</v>
      </c>
      <c r="M2088">
        <v>120</v>
      </c>
      <c r="N2088">
        <v>23</v>
      </c>
    </row>
    <row r="2089" spans="1:14" x14ac:dyDescent="0.2">
      <c r="A2089">
        <v>1967</v>
      </c>
      <c r="B2089">
        <v>11</v>
      </c>
      <c r="C2089">
        <v>71</v>
      </c>
      <c r="D2089">
        <v>75</v>
      </c>
      <c r="E2089">
        <v>73</v>
      </c>
      <c r="F2089">
        <v>80</v>
      </c>
      <c r="G2089">
        <v>223</v>
      </c>
      <c r="H2089">
        <v>165</v>
      </c>
      <c r="I2089">
        <v>242</v>
      </c>
      <c r="J2089">
        <v>186</v>
      </c>
      <c r="K2089">
        <v>151</v>
      </c>
      <c r="L2089">
        <v>151</v>
      </c>
      <c r="M2089">
        <v>146</v>
      </c>
      <c r="N2089">
        <v>71</v>
      </c>
    </row>
    <row r="2090" spans="1:14" x14ac:dyDescent="0.2">
      <c r="A2090">
        <v>1967</v>
      </c>
      <c r="B2090">
        <v>12</v>
      </c>
      <c r="C2090">
        <v>78</v>
      </c>
      <c r="D2090">
        <v>59</v>
      </c>
      <c r="E2090">
        <v>76</v>
      </c>
      <c r="F2090">
        <v>82</v>
      </c>
      <c r="G2090">
        <v>182</v>
      </c>
      <c r="H2090">
        <v>189</v>
      </c>
      <c r="I2090">
        <v>253</v>
      </c>
      <c r="J2090">
        <v>153</v>
      </c>
      <c r="K2090">
        <v>190</v>
      </c>
      <c r="L2090">
        <v>141</v>
      </c>
      <c r="M2090">
        <v>100</v>
      </c>
      <c r="N2090">
        <v>77</v>
      </c>
    </row>
    <row r="2091" spans="1:14" x14ac:dyDescent="0.2">
      <c r="A2091">
        <v>1967</v>
      </c>
      <c r="B2091">
        <v>13</v>
      </c>
      <c r="C2091">
        <v>88</v>
      </c>
      <c r="D2091">
        <v>30</v>
      </c>
      <c r="E2091">
        <v>94</v>
      </c>
      <c r="F2091">
        <v>85</v>
      </c>
      <c r="G2091">
        <v>163</v>
      </c>
      <c r="H2091">
        <v>203</v>
      </c>
      <c r="I2091">
        <v>243</v>
      </c>
      <c r="J2091">
        <v>169</v>
      </c>
      <c r="K2091">
        <v>181</v>
      </c>
      <c r="L2091">
        <v>135</v>
      </c>
      <c r="M2091">
        <v>120</v>
      </c>
      <c r="N2091">
        <v>86</v>
      </c>
    </row>
    <row r="2092" spans="1:14" x14ac:dyDescent="0.2">
      <c r="A2092">
        <v>1967</v>
      </c>
      <c r="B2092">
        <v>14</v>
      </c>
      <c r="C2092">
        <v>63</v>
      </c>
      <c r="D2092">
        <v>35</v>
      </c>
      <c r="E2092">
        <v>128</v>
      </c>
      <c r="F2092">
        <v>123</v>
      </c>
      <c r="G2092">
        <v>112</v>
      </c>
      <c r="H2092">
        <v>216</v>
      </c>
      <c r="I2092">
        <v>207</v>
      </c>
      <c r="J2092">
        <v>182</v>
      </c>
      <c r="K2092">
        <v>171</v>
      </c>
      <c r="L2092">
        <v>136</v>
      </c>
      <c r="M2092">
        <v>101</v>
      </c>
      <c r="N2092">
        <v>75</v>
      </c>
    </row>
    <row r="2093" spans="1:14" x14ac:dyDescent="0.2">
      <c r="A2093">
        <v>1967</v>
      </c>
      <c r="B2093">
        <v>15</v>
      </c>
      <c r="C2093">
        <v>39</v>
      </c>
      <c r="D2093">
        <v>81</v>
      </c>
      <c r="E2093">
        <v>103</v>
      </c>
      <c r="F2093">
        <v>138</v>
      </c>
      <c r="G2093">
        <v>111</v>
      </c>
      <c r="H2093">
        <v>200</v>
      </c>
      <c r="I2093">
        <v>210</v>
      </c>
      <c r="J2093">
        <v>165</v>
      </c>
      <c r="K2093">
        <v>170</v>
      </c>
      <c r="L2093">
        <v>133</v>
      </c>
      <c r="M2093">
        <v>88</v>
      </c>
      <c r="N2093">
        <v>88</v>
      </c>
    </row>
    <row r="2094" spans="1:14" x14ac:dyDescent="0.2">
      <c r="A2094">
        <v>1967</v>
      </c>
      <c r="B2094">
        <v>16</v>
      </c>
      <c r="C2094">
        <v>44</v>
      </c>
      <c r="D2094">
        <v>83</v>
      </c>
      <c r="E2094">
        <v>104</v>
      </c>
      <c r="F2094">
        <v>144</v>
      </c>
      <c r="G2094">
        <v>133</v>
      </c>
      <c r="H2094">
        <v>200</v>
      </c>
      <c r="I2094">
        <v>234</v>
      </c>
      <c r="J2094">
        <v>185</v>
      </c>
      <c r="K2094">
        <v>169</v>
      </c>
      <c r="L2094">
        <v>153</v>
      </c>
      <c r="M2094">
        <v>68</v>
      </c>
      <c r="N2094">
        <v>59</v>
      </c>
    </row>
    <row r="2095" spans="1:14" x14ac:dyDescent="0.2">
      <c r="A2095">
        <v>1967</v>
      </c>
      <c r="B2095">
        <v>17</v>
      </c>
      <c r="C2095">
        <v>71</v>
      </c>
      <c r="D2095">
        <v>66</v>
      </c>
      <c r="E2095">
        <v>110</v>
      </c>
      <c r="F2095">
        <v>171</v>
      </c>
      <c r="G2095">
        <v>116</v>
      </c>
      <c r="H2095">
        <v>187</v>
      </c>
      <c r="I2095">
        <v>271</v>
      </c>
      <c r="J2095">
        <v>183</v>
      </c>
      <c r="K2095">
        <v>178</v>
      </c>
      <c r="L2095">
        <v>112</v>
      </c>
      <c r="M2095">
        <v>58</v>
      </c>
      <c r="N2095">
        <v>23</v>
      </c>
    </row>
    <row r="2096" spans="1:14" x14ac:dyDescent="0.2">
      <c r="A2096">
        <v>1967</v>
      </c>
      <c r="B2096">
        <v>18</v>
      </c>
      <c r="C2096">
        <v>97</v>
      </c>
      <c r="D2096">
        <v>85</v>
      </c>
      <c r="E2096">
        <v>100</v>
      </c>
      <c r="F2096">
        <v>108</v>
      </c>
      <c r="G2096">
        <v>125</v>
      </c>
      <c r="H2096">
        <v>213</v>
      </c>
      <c r="I2096">
        <v>224</v>
      </c>
      <c r="J2096">
        <v>185</v>
      </c>
      <c r="K2096">
        <v>171</v>
      </c>
      <c r="L2096">
        <v>113</v>
      </c>
      <c r="M2096">
        <v>65</v>
      </c>
      <c r="N2096">
        <v>45</v>
      </c>
    </row>
    <row r="2097" spans="1:14" x14ac:dyDescent="0.2">
      <c r="A2097">
        <v>1967</v>
      </c>
      <c r="B2097">
        <v>19</v>
      </c>
      <c r="C2097">
        <v>97</v>
      </c>
      <c r="D2097">
        <v>89</v>
      </c>
      <c r="E2097">
        <v>115</v>
      </c>
      <c r="F2097">
        <v>145</v>
      </c>
      <c r="G2097">
        <v>126</v>
      </c>
      <c r="H2097">
        <v>201</v>
      </c>
      <c r="I2097">
        <v>210</v>
      </c>
      <c r="J2097">
        <v>172</v>
      </c>
      <c r="K2097">
        <v>154</v>
      </c>
      <c r="L2097">
        <v>150</v>
      </c>
      <c r="M2097">
        <v>60</v>
      </c>
      <c r="N2097">
        <v>37</v>
      </c>
    </row>
    <row r="2098" spans="1:14" x14ac:dyDescent="0.2">
      <c r="A2098">
        <v>1967</v>
      </c>
      <c r="B2098">
        <v>20</v>
      </c>
      <c r="C2098">
        <v>93</v>
      </c>
      <c r="D2098">
        <v>108</v>
      </c>
      <c r="E2098">
        <v>126</v>
      </c>
      <c r="F2098">
        <v>116</v>
      </c>
      <c r="G2098">
        <v>142</v>
      </c>
      <c r="H2098">
        <v>179</v>
      </c>
      <c r="I2098">
        <v>191</v>
      </c>
      <c r="J2098">
        <v>199</v>
      </c>
      <c r="K2098">
        <v>156</v>
      </c>
      <c r="L2098">
        <v>155</v>
      </c>
      <c r="M2098">
        <v>73</v>
      </c>
      <c r="N2098">
        <v>43</v>
      </c>
    </row>
    <row r="2099" spans="1:14" x14ac:dyDescent="0.2">
      <c r="A2099">
        <v>1967</v>
      </c>
      <c r="B2099">
        <v>21</v>
      </c>
      <c r="C2099">
        <v>80</v>
      </c>
      <c r="D2099">
        <v>90</v>
      </c>
      <c r="E2099">
        <v>161</v>
      </c>
      <c r="F2099">
        <v>85</v>
      </c>
      <c r="G2099">
        <v>148</v>
      </c>
      <c r="H2099">
        <v>189</v>
      </c>
      <c r="I2099">
        <v>203</v>
      </c>
      <c r="J2099">
        <v>229</v>
      </c>
      <c r="K2099">
        <v>154</v>
      </c>
      <c r="L2099">
        <v>122</v>
      </c>
      <c r="M2099">
        <v>68</v>
      </c>
      <c r="N2099">
        <v>96</v>
      </c>
    </row>
    <row r="2100" spans="1:14" x14ac:dyDescent="0.2">
      <c r="A2100">
        <v>1967</v>
      </c>
      <c r="B2100">
        <v>22</v>
      </c>
      <c r="C2100">
        <v>70</v>
      </c>
      <c r="D2100">
        <v>105</v>
      </c>
      <c r="E2100">
        <v>106</v>
      </c>
      <c r="F2100">
        <v>104</v>
      </c>
      <c r="G2100">
        <v>148</v>
      </c>
      <c r="H2100">
        <v>195</v>
      </c>
      <c r="I2100">
        <v>215</v>
      </c>
      <c r="J2100">
        <v>241</v>
      </c>
      <c r="K2100">
        <v>168</v>
      </c>
      <c r="L2100">
        <v>136</v>
      </c>
      <c r="M2100">
        <v>71</v>
      </c>
      <c r="N2100">
        <v>121</v>
      </c>
    </row>
    <row r="2101" spans="1:14" x14ac:dyDescent="0.2">
      <c r="A2101">
        <v>1967</v>
      </c>
      <c r="B2101">
        <v>23</v>
      </c>
      <c r="C2101">
        <v>84</v>
      </c>
      <c r="D2101">
        <v>72</v>
      </c>
      <c r="E2101">
        <v>95</v>
      </c>
      <c r="F2101">
        <v>94</v>
      </c>
      <c r="G2101">
        <v>150</v>
      </c>
      <c r="H2101">
        <v>177</v>
      </c>
      <c r="I2101">
        <v>216</v>
      </c>
      <c r="J2101">
        <v>231</v>
      </c>
      <c r="K2101">
        <v>159</v>
      </c>
      <c r="L2101">
        <v>130</v>
      </c>
      <c r="M2101">
        <v>47</v>
      </c>
      <c r="N2101">
        <v>116</v>
      </c>
    </row>
    <row r="2102" spans="1:14" x14ac:dyDescent="0.2">
      <c r="A2102">
        <v>1967</v>
      </c>
      <c r="B2102">
        <v>24</v>
      </c>
      <c r="C2102">
        <v>81</v>
      </c>
      <c r="D2102">
        <v>86</v>
      </c>
      <c r="E2102">
        <v>107</v>
      </c>
      <c r="F2102">
        <v>105</v>
      </c>
      <c r="G2102">
        <v>137</v>
      </c>
      <c r="H2102">
        <v>181</v>
      </c>
      <c r="I2102">
        <v>199</v>
      </c>
      <c r="J2102">
        <v>199</v>
      </c>
      <c r="K2102">
        <v>166</v>
      </c>
      <c r="L2102">
        <v>125</v>
      </c>
      <c r="M2102">
        <v>49</v>
      </c>
      <c r="N2102">
        <v>86</v>
      </c>
    </row>
    <row r="2103" spans="1:14" x14ac:dyDescent="0.2">
      <c r="A2103">
        <v>1967</v>
      </c>
      <c r="B2103">
        <v>25</v>
      </c>
      <c r="C2103">
        <v>97</v>
      </c>
      <c r="D2103">
        <v>118</v>
      </c>
      <c r="E2103">
        <v>114</v>
      </c>
      <c r="F2103">
        <v>103</v>
      </c>
      <c r="G2103">
        <v>136</v>
      </c>
      <c r="H2103">
        <v>175</v>
      </c>
      <c r="I2103">
        <v>209</v>
      </c>
      <c r="J2103">
        <v>212</v>
      </c>
      <c r="K2103">
        <v>184</v>
      </c>
      <c r="L2103">
        <v>137</v>
      </c>
      <c r="M2103">
        <v>60</v>
      </c>
      <c r="N2103">
        <v>77</v>
      </c>
    </row>
    <row r="2104" spans="1:14" x14ac:dyDescent="0.2">
      <c r="A2104">
        <v>1967</v>
      </c>
      <c r="B2104">
        <v>26</v>
      </c>
      <c r="C2104">
        <v>95</v>
      </c>
      <c r="D2104">
        <v>106</v>
      </c>
      <c r="E2104">
        <v>85</v>
      </c>
      <c r="F2104">
        <v>125</v>
      </c>
      <c r="G2104">
        <v>147</v>
      </c>
      <c r="H2104">
        <v>179</v>
      </c>
      <c r="I2104">
        <v>215</v>
      </c>
      <c r="J2104">
        <v>220</v>
      </c>
      <c r="K2104">
        <v>204</v>
      </c>
      <c r="L2104">
        <v>127</v>
      </c>
      <c r="M2104">
        <v>47</v>
      </c>
      <c r="N2104">
        <v>73</v>
      </c>
    </row>
    <row r="2105" spans="1:14" x14ac:dyDescent="0.2">
      <c r="A2105">
        <v>1967</v>
      </c>
      <c r="B2105">
        <v>27</v>
      </c>
      <c r="C2105">
        <v>117</v>
      </c>
      <c r="D2105">
        <v>100</v>
      </c>
      <c r="E2105">
        <v>79</v>
      </c>
      <c r="F2105">
        <v>145</v>
      </c>
      <c r="G2105">
        <v>168</v>
      </c>
      <c r="H2105">
        <v>190</v>
      </c>
      <c r="I2105">
        <v>187</v>
      </c>
      <c r="J2105">
        <v>226</v>
      </c>
      <c r="K2105">
        <v>180</v>
      </c>
      <c r="L2105">
        <v>103</v>
      </c>
      <c r="M2105">
        <v>101</v>
      </c>
      <c r="N2105">
        <v>104</v>
      </c>
    </row>
    <row r="2106" spans="1:14" x14ac:dyDescent="0.2">
      <c r="A2106">
        <v>1967</v>
      </c>
      <c r="B2106">
        <v>28</v>
      </c>
      <c r="C2106">
        <v>108</v>
      </c>
      <c r="D2106">
        <v>87</v>
      </c>
      <c r="E2106">
        <v>80</v>
      </c>
      <c r="F2106">
        <v>149</v>
      </c>
      <c r="G2106">
        <v>170</v>
      </c>
      <c r="H2106">
        <v>185</v>
      </c>
      <c r="I2106">
        <v>191</v>
      </c>
      <c r="J2106">
        <v>225</v>
      </c>
      <c r="K2106">
        <v>196</v>
      </c>
      <c r="L2106">
        <v>89</v>
      </c>
      <c r="M2106">
        <v>109</v>
      </c>
      <c r="N2106">
        <v>67</v>
      </c>
    </row>
    <row r="2107" spans="1:14" x14ac:dyDescent="0.2">
      <c r="A2107">
        <v>1967</v>
      </c>
      <c r="B2107">
        <v>29</v>
      </c>
      <c r="C2107">
        <v>117</v>
      </c>
      <c r="E2107">
        <v>89</v>
      </c>
      <c r="F2107">
        <v>152</v>
      </c>
      <c r="G2107">
        <v>157</v>
      </c>
      <c r="H2107">
        <v>182</v>
      </c>
      <c r="I2107">
        <v>200</v>
      </c>
      <c r="J2107">
        <v>194</v>
      </c>
      <c r="K2107">
        <v>171</v>
      </c>
      <c r="L2107">
        <v>103</v>
      </c>
      <c r="M2107">
        <v>89</v>
      </c>
      <c r="N2107">
        <v>44</v>
      </c>
    </row>
    <row r="2108" spans="1:14" x14ac:dyDescent="0.2">
      <c r="A2108">
        <v>1967</v>
      </c>
      <c r="B2108">
        <v>30</v>
      </c>
      <c r="C2108">
        <v>104</v>
      </c>
      <c r="E2108">
        <v>92</v>
      </c>
      <c r="F2108">
        <v>155</v>
      </c>
      <c r="G2108">
        <v>149</v>
      </c>
      <c r="H2108">
        <v>200</v>
      </c>
      <c r="I2108">
        <v>224</v>
      </c>
      <c r="J2108">
        <v>184</v>
      </c>
      <c r="K2108">
        <v>173</v>
      </c>
      <c r="L2108">
        <v>103</v>
      </c>
      <c r="M2108">
        <v>105</v>
      </c>
      <c r="N2108">
        <v>63</v>
      </c>
    </row>
    <row r="2109" spans="1:14" x14ac:dyDescent="0.2">
      <c r="A2109">
        <v>1967</v>
      </c>
      <c r="B2109">
        <v>31</v>
      </c>
      <c r="C2109">
        <v>103</v>
      </c>
      <c r="E2109">
        <v>70</v>
      </c>
      <c r="G2109">
        <v>177</v>
      </c>
      <c r="I2109">
        <v>222</v>
      </c>
      <c r="J2109">
        <v>183</v>
      </c>
      <c r="L2109">
        <v>90</v>
      </c>
      <c r="N2109">
        <v>35</v>
      </c>
    </row>
    <row r="2110" spans="1:14" x14ac:dyDescent="0.2">
      <c r="A2110">
        <v>1968</v>
      </c>
      <c r="B2110">
        <v>1</v>
      </c>
      <c r="C2110">
        <v>39</v>
      </c>
      <c r="D2110">
        <v>71</v>
      </c>
      <c r="E2110">
        <v>23</v>
      </c>
      <c r="F2110">
        <v>104</v>
      </c>
      <c r="G2110">
        <v>129</v>
      </c>
      <c r="H2110">
        <v>216</v>
      </c>
      <c r="I2110">
        <v>265</v>
      </c>
      <c r="J2110">
        <v>196</v>
      </c>
      <c r="K2110">
        <v>171</v>
      </c>
      <c r="L2110">
        <v>153</v>
      </c>
      <c r="M2110">
        <v>133</v>
      </c>
      <c r="N2110">
        <v>86</v>
      </c>
    </row>
    <row r="2111" spans="1:14" x14ac:dyDescent="0.2">
      <c r="A2111">
        <v>1968</v>
      </c>
      <c r="B2111">
        <v>2</v>
      </c>
      <c r="C2111">
        <v>52</v>
      </c>
      <c r="D2111">
        <v>62</v>
      </c>
      <c r="E2111">
        <v>39</v>
      </c>
      <c r="F2111">
        <v>33</v>
      </c>
      <c r="G2111">
        <v>131</v>
      </c>
      <c r="H2111">
        <v>216</v>
      </c>
      <c r="I2111">
        <v>215</v>
      </c>
      <c r="J2111">
        <v>175</v>
      </c>
      <c r="K2111">
        <v>178</v>
      </c>
      <c r="L2111">
        <v>164</v>
      </c>
      <c r="M2111">
        <v>94</v>
      </c>
      <c r="N2111">
        <v>95</v>
      </c>
    </row>
    <row r="2112" spans="1:14" x14ac:dyDescent="0.2">
      <c r="A2112">
        <v>1968</v>
      </c>
      <c r="B2112">
        <v>3</v>
      </c>
      <c r="C2112">
        <v>79</v>
      </c>
      <c r="D2112">
        <v>34</v>
      </c>
      <c r="E2112">
        <v>74</v>
      </c>
      <c r="F2112">
        <v>73</v>
      </c>
      <c r="G2112">
        <v>139</v>
      </c>
      <c r="H2112">
        <v>197</v>
      </c>
      <c r="I2112">
        <v>167</v>
      </c>
      <c r="J2112">
        <v>175</v>
      </c>
      <c r="K2112">
        <v>187</v>
      </c>
      <c r="L2112">
        <v>181</v>
      </c>
      <c r="M2112">
        <v>66</v>
      </c>
      <c r="N2112">
        <v>65</v>
      </c>
    </row>
    <row r="2113" spans="1:14" x14ac:dyDescent="0.2">
      <c r="A2113">
        <v>1968</v>
      </c>
      <c r="B2113">
        <v>4</v>
      </c>
      <c r="C2113">
        <v>52</v>
      </c>
      <c r="D2113">
        <v>44</v>
      </c>
      <c r="E2113">
        <v>89</v>
      </c>
      <c r="F2113">
        <v>76</v>
      </c>
      <c r="G2113">
        <v>138</v>
      </c>
      <c r="H2113">
        <v>175</v>
      </c>
      <c r="I2113">
        <v>172</v>
      </c>
      <c r="J2113">
        <v>198</v>
      </c>
      <c r="K2113">
        <v>166</v>
      </c>
      <c r="L2113">
        <v>173</v>
      </c>
      <c r="M2113">
        <v>78</v>
      </c>
      <c r="N2113">
        <v>73</v>
      </c>
    </row>
    <row r="2114" spans="1:14" x14ac:dyDescent="0.2">
      <c r="A2114">
        <v>1968</v>
      </c>
      <c r="B2114">
        <v>5</v>
      </c>
      <c r="C2114">
        <v>93</v>
      </c>
      <c r="D2114">
        <v>40</v>
      </c>
      <c r="E2114">
        <v>102</v>
      </c>
      <c r="F2114">
        <v>81</v>
      </c>
      <c r="G2114">
        <v>130</v>
      </c>
      <c r="H2114">
        <v>168</v>
      </c>
      <c r="I2114">
        <v>190</v>
      </c>
      <c r="J2114">
        <v>209</v>
      </c>
      <c r="K2114">
        <v>184</v>
      </c>
      <c r="L2114">
        <v>181</v>
      </c>
      <c r="M2114">
        <v>92</v>
      </c>
      <c r="N2114">
        <v>54</v>
      </c>
    </row>
    <row r="2115" spans="1:14" x14ac:dyDescent="0.2">
      <c r="A2115">
        <v>1968</v>
      </c>
      <c r="B2115">
        <v>6</v>
      </c>
      <c r="C2115">
        <v>55</v>
      </c>
      <c r="D2115">
        <v>41</v>
      </c>
      <c r="E2115">
        <v>63</v>
      </c>
      <c r="F2115">
        <v>90</v>
      </c>
      <c r="G2115">
        <v>117</v>
      </c>
      <c r="H2115">
        <v>164</v>
      </c>
      <c r="I2115">
        <v>193</v>
      </c>
      <c r="J2115">
        <v>172</v>
      </c>
      <c r="K2115">
        <v>191</v>
      </c>
      <c r="L2115">
        <v>169</v>
      </c>
      <c r="M2115">
        <v>76</v>
      </c>
      <c r="N2115">
        <v>46</v>
      </c>
    </row>
    <row r="2116" spans="1:14" x14ac:dyDescent="0.2">
      <c r="A2116">
        <v>1968</v>
      </c>
      <c r="B2116">
        <v>7</v>
      </c>
      <c r="C2116">
        <v>37</v>
      </c>
      <c r="D2116">
        <v>37</v>
      </c>
      <c r="E2116">
        <v>52</v>
      </c>
      <c r="F2116">
        <v>65</v>
      </c>
      <c r="G2116">
        <v>98</v>
      </c>
      <c r="H2116">
        <v>152</v>
      </c>
      <c r="I2116">
        <v>195</v>
      </c>
      <c r="J2116">
        <v>178</v>
      </c>
      <c r="K2116">
        <v>200</v>
      </c>
      <c r="L2116">
        <v>157</v>
      </c>
      <c r="M2116">
        <v>72</v>
      </c>
      <c r="N2116">
        <v>47</v>
      </c>
    </row>
    <row r="2117" spans="1:14" x14ac:dyDescent="0.2">
      <c r="A2117">
        <v>1968</v>
      </c>
      <c r="B2117">
        <v>8</v>
      </c>
      <c r="C2117">
        <v>9</v>
      </c>
      <c r="D2117">
        <v>28</v>
      </c>
      <c r="E2117">
        <v>77</v>
      </c>
      <c r="F2117">
        <v>94</v>
      </c>
      <c r="G2117">
        <v>90</v>
      </c>
      <c r="H2117">
        <v>165</v>
      </c>
      <c r="I2117">
        <v>185</v>
      </c>
      <c r="J2117">
        <v>171</v>
      </c>
      <c r="K2117">
        <v>196</v>
      </c>
      <c r="L2117">
        <v>135</v>
      </c>
      <c r="M2117">
        <v>78</v>
      </c>
      <c r="N2117">
        <v>33</v>
      </c>
    </row>
    <row r="2118" spans="1:14" x14ac:dyDescent="0.2">
      <c r="A2118">
        <v>1968</v>
      </c>
      <c r="B2118">
        <v>9</v>
      </c>
      <c r="C2118">
        <v>9</v>
      </c>
      <c r="D2118">
        <v>41</v>
      </c>
      <c r="E2118">
        <v>99</v>
      </c>
      <c r="F2118">
        <v>119</v>
      </c>
      <c r="G2118">
        <v>115</v>
      </c>
      <c r="H2118">
        <v>186</v>
      </c>
      <c r="I2118">
        <v>201</v>
      </c>
      <c r="J2118">
        <v>174</v>
      </c>
      <c r="K2118">
        <v>226</v>
      </c>
      <c r="L2118">
        <v>159</v>
      </c>
      <c r="M2118">
        <v>60</v>
      </c>
      <c r="N2118">
        <v>18</v>
      </c>
    </row>
    <row r="2119" spans="1:14" x14ac:dyDescent="0.2">
      <c r="A2119">
        <v>1968</v>
      </c>
      <c r="B2119">
        <v>10</v>
      </c>
      <c r="C2119">
        <v>30</v>
      </c>
      <c r="D2119">
        <v>45</v>
      </c>
      <c r="E2119">
        <v>96</v>
      </c>
      <c r="F2119">
        <v>99</v>
      </c>
      <c r="G2119">
        <v>124</v>
      </c>
      <c r="H2119">
        <v>215</v>
      </c>
      <c r="I2119">
        <v>162</v>
      </c>
      <c r="J2119">
        <v>200</v>
      </c>
      <c r="K2119">
        <v>214</v>
      </c>
      <c r="L2119">
        <v>175</v>
      </c>
      <c r="M2119">
        <v>68</v>
      </c>
      <c r="N2119">
        <v>34</v>
      </c>
    </row>
    <row r="2120" spans="1:14" x14ac:dyDescent="0.2">
      <c r="A2120">
        <v>1968</v>
      </c>
      <c r="B2120">
        <v>11</v>
      </c>
      <c r="C2120">
        <v>12</v>
      </c>
      <c r="D2120">
        <v>39</v>
      </c>
      <c r="E2120">
        <v>105</v>
      </c>
      <c r="F2120">
        <v>76</v>
      </c>
      <c r="G2120">
        <v>125</v>
      </c>
      <c r="H2120">
        <v>188</v>
      </c>
      <c r="I2120">
        <v>162</v>
      </c>
      <c r="J2120">
        <v>206</v>
      </c>
      <c r="K2120">
        <v>166</v>
      </c>
      <c r="L2120">
        <v>168</v>
      </c>
      <c r="M2120">
        <v>87</v>
      </c>
      <c r="N2120">
        <v>46</v>
      </c>
    </row>
    <row r="2121" spans="1:14" x14ac:dyDescent="0.2">
      <c r="A2121">
        <v>1968</v>
      </c>
      <c r="B2121">
        <v>12</v>
      </c>
      <c r="C2121">
        <v>13</v>
      </c>
      <c r="D2121">
        <v>56</v>
      </c>
      <c r="E2121">
        <v>87</v>
      </c>
      <c r="F2121">
        <v>114</v>
      </c>
      <c r="G2121">
        <v>128</v>
      </c>
      <c r="H2121">
        <v>199</v>
      </c>
      <c r="I2121">
        <v>181</v>
      </c>
      <c r="J2121">
        <v>228</v>
      </c>
      <c r="K2121">
        <v>189</v>
      </c>
      <c r="L2121">
        <v>159</v>
      </c>
      <c r="M2121">
        <v>94</v>
      </c>
      <c r="N2121">
        <v>53</v>
      </c>
    </row>
    <row r="2122" spans="1:14" x14ac:dyDescent="0.2">
      <c r="A2122">
        <v>1968</v>
      </c>
      <c r="B2122">
        <v>13</v>
      </c>
      <c r="C2122">
        <v>97</v>
      </c>
      <c r="D2122">
        <v>71</v>
      </c>
      <c r="E2122">
        <v>103</v>
      </c>
      <c r="F2122">
        <v>99</v>
      </c>
      <c r="G2122">
        <v>128</v>
      </c>
      <c r="H2122">
        <v>224</v>
      </c>
      <c r="I2122">
        <v>180</v>
      </c>
      <c r="J2122">
        <v>194</v>
      </c>
      <c r="K2122">
        <v>193</v>
      </c>
      <c r="L2122">
        <v>158</v>
      </c>
      <c r="M2122">
        <v>81</v>
      </c>
      <c r="N2122">
        <v>13</v>
      </c>
    </row>
    <row r="2123" spans="1:14" x14ac:dyDescent="0.2">
      <c r="A2123">
        <v>1968</v>
      </c>
      <c r="B2123">
        <v>14</v>
      </c>
      <c r="C2123">
        <v>127</v>
      </c>
      <c r="D2123">
        <v>47</v>
      </c>
      <c r="E2123">
        <v>80</v>
      </c>
      <c r="F2123">
        <v>135</v>
      </c>
      <c r="G2123">
        <v>145</v>
      </c>
      <c r="H2123">
        <v>232</v>
      </c>
      <c r="I2123">
        <v>187</v>
      </c>
      <c r="J2123">
        <v>153</v>
      </c>
      <c r="K2123">
        <v>152</v>
      </c>
      <c r="L2123">
        <v>146</v>
      </c>
      <c r="M2123">
        <v>73</v>
      </c>
      <c r="N2123">
        <v>44</v>
      </c>
    </row>
    <row r="2124" spans="1:14" x14ac:dyDescent="0.2">
      <c r="A2124">
        <v>1968</v>
      </c>
      <c r="B2124">
        <v>15</v>
      </c>
      <c r="C2124">
        <v>102</v>
      </c>
      <c r="D2124">
        <v>42</v>
      </c>
      <c r="E2124">
        <v>68</v>
      </c>
      <c r="F2124">
        <v>161</v>
      </c>
      <c r="G2124">
        <v>161</v>
      </c>
      <c r="H2124">
        <v>221</v>
      </c>
      <c r="I2124">
        <v>164</v>
      </c>
      <c r="J2124">
        <v>168</v>
      </c>
      <c r="K2124">
        <v>149</v>
      </c>
      <c r="L2124">
        <v>128</v>
      </c>
      <c r="M2124">
        <v>52</v>
      </c>
      <c r="N2124">
        <v>55</v>
      </c>
    </row>
    <row r="2125" spans="1:14" x14ac:dyDescent="0.2">
      <c r="A2125">
        <v>1968</v>
      </c>
      <c r="B2125">
        <v>16</v>
      </c>
      <c r="C2125">
        <v>107</v>
      </c>
      <c r="D2125">
        <v>54</v>
      </c>
      <c r="E2125">
        <v>102</v>
      </c>
      <c r="F2125">
        <v>131</v>
      </c>
      <c r="G2125">
        <v>116</v>
      </c>
      <c r="H2125">
        <v>196</v>
      </c>
      <c r="I2125">
        <v>169</v>
      </c>
      <c r="J2125">
        <v>168</v>
      </c>
      <c r="K2125">
        <v>151</v>
      </c>
      <c r="L2125">
        <v>123</v>
      </c>
      <c r="M2125">
        <v>50</v>
      </c>
      <c r="N2125">
        <v>32</v>
      </c>
    </row>
    <row r="2126" spans="1:14" x14ac:dyDescent="0.2">
      <c r="A2126">
        <v>1968</v>
      </c>
      <c r="B2126">
        <v>17</v>
      </c>
      <c r="C2126">
        <v>88</v>
      </c>
      <c r="D2126">
        <v>61</v>
      </c>
      <c r="E2126">
        <v>82</v>
      </c>
      <c r="F2126">
        <v>150</v>
      </c>
      <c r="G2126">
        <v>123</v>
      </c>
      <c r="H2126">
        <v>213</v>
      </c>
      <c r="I2126">
        <v>172</v>
      </c>
      <c r="J2126">
        <v>173</v>
      </c>
      <c r="K2126">
        <v>161</v>
      </c>
      <c r="L2126">
        <v>135</v>
      </c>
      <c r="M2126">
        <v>59</v>
      </c>
      <c r="N2126">
        <v>56</v>
      </c>
    </row>
    <row r="2127" spans="1:14" x14ac:dyDescent="0.2">
      <c r="A2127">
        <v>1968</v>
      </c>
      <c r="B2127">
        <v>18</v>
      </c>
      <c r="C2127">
        <v>102</v>
      </c>
      <c r="D2127">
        <v>61</v>
      </c>
      <c r="E2127">
        <v>89</v>
      </c>
      <c r="F2127">
        <v>161</v>
      </c>
      <c r="G2127">
        <v>110</v>
      </c>
      <c r="H2127">
        <v>215</v>
      </c>
      <c r="I2127">
        <v>185</v>
      </c>
      <c r="J2127">
        <v>169</v>
      </c>
      <c r="K2127">
        <v>165</v>
      </c>
      <c r="L2127">
        <v>116</v>
      </c>
      <c r="M2127">
        <v>63</v>
      </c>
      <c r="N2127">
        <v>54</v>
      </c>
    </row>
    <row r="2128" spans="1:14" x14ac:dyDescent="0.2">
      <c r="A2128">
        <v>1968</v>
      </c>
      <c r="B2128">
        <v>19</v>
      </c>
      <c r="C2128">
        <v>106</v>
      </c>
      <c r="D2128">
        <v>41</v>
      </c>
      <c r="E2128">
        <v>100</v>
      </c>
      <c r="F2128">
        <v>157</v>
      </c>
      <c r="G2128">
        <v>113</v>
      </c>
      <c r="H2128">
        <v>195</v>
      </c>
      <c r="I2128">
        <v>200</v>
      </c>
      <c r="J2128">
        <v>173</v>
      </c>
      <c r="K2128">
        <v>165</v>
      </c>
      <c r="L2128">
        <v>150</v>
      </c>
      <c r="M2128">
        <v>77</v>
      </c>
      <c r="N2128">
        <v>66</v>
      </c>
    </row>
    <row r="2129" spans="1:14" x14ac:dyDescent="0.2">
      <c r="A2129">
        <v>1968</v>
      </c>
      <c r="B2129">
        <v>20</v>
      </c>
      <c r="C2129">
        <v>81</v>
      </c>
      <c r="D2129">
        <v>11</v>
      </c>
      <c r="E2129">
        <v>86</v>
      </c>
      <c r="F2129">
        <v>171</v>
      </c>
      <c r="G2129">
        <v>112</v>
      </c>
      <c r="H2129">
        <v>170</v>
      </c>
      <c r="I2129">
        <v>211</v>
      </c>
      <c r="J2129">
        <v>215</v>
      </c>
      <c r="K2129">
        <v>161</v>
      </c>
      <c r="L2129">
        <v>170</v>
      </c>
      <c r="M2129">
        <v>104</v>
      </c>
      <c r="N2129">
        <v>100</v>
      </c>
    </row>
    <row r="2130" spans="1:14" x14ac:dyDescent="0.2">
      <c r="A2130">
        <v>1968</v>
      </c>
      <c r="B2130">
        <v>21</v>
      </c>
      <c r="C2130">
        <v>73</v>
      </c>
      <c r="D2130">
        <v>32</v>
      </c>
      <c r="E2130">
        <v>79</v>
      </c>
      <c r="F2130">
        <v>211</v>
      </c>
      <c r="G2130">
        <v>101</v>
      </c>
      <c r="H2130">
        <v>168</v>
      </c>
      <c r="I2130">
        <v>213</v>
      </c>
      <c r="J2130">
        <v>211</v>
      </c>
      <c r="K2130">
        <v>163</v>
      </c>
      <c r="L2130">
        <v>189</v>
      </c>
      <c r="M2130">
        <v>115</v>
      </c>
      <c r="N2130">
        <v>107</v>
      </c>
    </row>
    <row r="2131" spans="1:14" x14ac:dyDescent="0.2">
      <c r="A2131">
        <v>1968</v>
      </c>
      <c r="B2131">
        <v>22</v>
      </c>
      <c r="C2131">
        <v>54</v>
      </c>
      <c r="D2131">
        <v>39</v>
      </c>
      <c r="E2131">
        <v>108</v>
      </c>
      <c r="F2131">
        <v>157</v>
      </c>
      <c r="G2131">
        <v>108</v>
      </c>
      <c r="H2131">
        <v>162</v>
      </c>
      <c r="I2131">
        <v>218</v>
      </c>
      <c r="J2131">
        <v>255</v>
      </c>
      <c r="K2131">
        <v>170</v>
      </c>
      <c r="L2131">
        <v>145</v>
      </c>
      <c r="M2131">
        <v>108</v>
      </c>
      <c r="N2131">
        <v>102</v>
      </c>
    </row>
    <row r="2132" spans="1:14" x14ac:dyDescent="0.2">
      <c r="A2132">
        <v>1968</v>
      </c>
      <c r="B2132">
        <v>23</v>
      </c>
      <c r="C2132">
        <v>57</v>
      </c>
      <c r="D2132">
        <v>37</v>
      </c>
      <c r="E2132">
        <v>119</v>
      </c>
      <c r="F2132">
        <v>155</v>
      </c>
      <c r="G2132">
        <v>146</v>
      </c>
      <c r="H2132">
        <v>164</v>
      </c>
      <c r="I2132">
        <v>174</v>
      </c>
      <c r="J2132">
        <v>254</v>
      </c>
      <c r="K2132">
        <v>164</v>
      </c>
      <c r="L2132">
        <v>131</v>
      </c>
      <c r="M2132">
        <v>113</v>
      </c>
      <c r="N2132">
        <v>77</v>
      </c>
    </row>
    <row r="2133" spans="1:14" x14ac:dyDescent="0.2">
      <c r="A2133">
        <v>1968</v>
      </c>
      <c r="B2133">
        <v>24</v>
      </c>
      <c r="C2133">
        <v>72</v>
      </c>
      <c r="D2133">
        <v>32</v>
      </c>
      <c r="E2133">
        <v>115</v>
      </c>
      <c r="F2133">
        <v>154</v>
      </c>
      <c r="G2133">
        <v>181</v>
      </c>
      <c r="H2133">
        <v>157</v>
      </c>
      <c r="I2133">
        <v>183</v>
      </c>
      <c r="J2133">
        <v>216</v>
      </c>
      <c r="K2133">
        <v>167</v>
      </c>
      <c r="L2133">
        <v>121</v>
      </c>
      <c r="M2133">
        <v>108</v>
      </c>
      <c r="N2133">
        <v>34</v>
      </c>
    </row>
    <row r="2134" spans="1:14" x14ac:dyDescent="0.2">
      <c r="A2134">
        <v>1968</v>
      </c>
      <c r="B2134">
        <v>25</v>
      </c>
      <c r="C2134">
        <v>91</v>
      </c>
      <c r="D2134">
        <v>44</v>
      </c>
      <c r="E2134">
        <v>110</v>
      </c>
      <c r="F2134">
        <v>181</v>
      </c>
      <c r="G2134">
        <v>147</v>
      </c>
      <c r="H2134">
        <v>181</v>
      </c>
      <c r="I2134">
        <v>202</v>
      </c>
      <c r="J2134">
        <v>198</v>
      </c>
      <c r="K2134">
        <v>159</v>
      </c>
      <c r="L2134">
        <v>133</v>
      </c>
      <c r="M2134">
        <v>131</v>
      </c>
      <c r="N2134">
        <v>37</v>
      </c>
    </row>
    <row r="2135" spans="1:14" x14ac:dyDescent="0.2">
      <c r="A2135">
        <v>1968</v>
      </c>
      <c r="B2135">
        <v>26</v>
      </c>
      <c r="C2135">
        <v>94</v>
      </c>
      <c r="D2135">
        <v>54</v>
      </c>
      <c r="E2135">
        <v>126</v>
      </c>
      <c r="F2135">
        <v>186</v>
      </c>
      <c r="G2135">
        <v>159</v>
      </c>
      <c r="H2135">
        <v>177</v>
      </c>
      <c r="I2135">
        <v>173</v>
      </c>
      <c r="J2135">
        <v>217</v>
      </c>
      <c r="K2135">
        <v>179</v>
      </c>
      <c r="L2135">
        <v>139</v>
      </c>
      <c r="M2135">
        <v>115</v>
      </c>
      <c r="N2135">
        <v>12</v>
      </c>
    </row>
    <row r="2136" spans="1:14" x14ac:dyDescent="0.2">
      <c r="A2136">
        <v>1968</v>
      </c>
      <c r="B2136">
        <v>27</v>
      </c>
      <c r="C2136">
        <v>91</v>
      </c>
      <c r="D2136">
        <v>52</v>
      </c>
      <c r="E2136">
        <v>149</v>
      </c>
      <c r="F2136">
        <v>165</v>
      </c>
      <c r="G2136">
        <v>166</v>
      </c>
      <c r="H2136">
        <v>182</v>
      </c>
      <c r="I2136">
        <v>182</v>
      </c>
      <c r="J2136">
        <v>214</v>
      </c>
      <c r="K2136">
        <v>161</v>
      </c>
      <c r="L2136">
        <v>142</v>
      </c>
      <c r="M2136">
        <v>123</v>
      </c>
      <c r="N2136">
        <v>19</v>
      </c>
    </row>
    <row r="2137" spans="1:14" x14ac:dyDescent="0.2">
      <c r="A2137">
        <v>1968</v>
      </c>
      <c r="B2137">
        <v>28</v>
      </c>
      <c r="C2137">
        <v>61</v>
      </c>
      <c r="D2137">
        <v>57</v>
      </c>
      <c r="E2137">
        <v>197</v>
      </c>
      <c r="F2137">
        <v>150</v>
      </c>
      <c r="G2137">
        <v>192</v>
      </c>
      <c r="H2137">
        <v>187</v>
      </c>
      <c r="I2137">
        <v>210</v>
      </c>
      <c r="J2137">
        <v>179</v>
      </c>
      <c r="K2137">
        <v>158</v>
      </c>
      <c r="L2137">
        <v>149</v>
      </c>
      <c r="M2137">
        <v>114</v>
      </c>
      <c r="N2137">
        <v>13</v>
      </c>
    </row>
    <row r="2138" spans="1:14" x14ac:dyDescent="0.2">
      <c r="A2138">
        <v>1968</v>
      </c>
      <c r="B2138">
        <v>29</v>
      </c>
      <c r="C2138">
        <v>85</v>
      </c>
      <c r="D2138">
        <v>31</v>
      </c>
      <c r="E2138">
        <v>181</v>
      </c>
      <c r="F2138">
        <v>120</v>
      </c>
      <c r="G2138">
        <v>209</v>
      </c>
      <c r="H2138">
        <v>201</v>
      </c>
      <c r="I2138">
        <v>167</v>
      </c>
      <c r="J2138">
        <v>154</v>
      </c>
      <c r="K2138">
        <v>157</v>
      </c>
      <c r="L2138">
        <v>138</v>
      </c>
      <c r="M2138">
        <v>88</v>
      </c>
      <c r="N2138">
        <v>24</v>
      </c>
    </row>
    <row r="2139" spans="1:14" x14ac:dyDescent="0.2">
      <c r="A2139">
        <v>1968</v>
      </c>
      <c r="B2139">
        <v>30</v>
      </c>
      <c r="C2139">
        <v>108</v>
      </c>
      <c r="E2139">
        <v>118</v>
      </c>
      <c r="F2139">
        <v>121</v>
      </c>
      <c r="G2139">
        <v>189</v>
      </c>
      <c r="H2139">
        <v>261</v>
      </c>
      <c r="I2139">
        <v>191</v>
      </c>
      <c r="J2139">
        <v>173</v>
      </c>
      <c r="K2139">
        <v>155</v>
      </c>
      <c r="L2139">
        <v>161</v>
      </c>
      <c r="M2139">
        <v>74</v>
      </c>
      <c r="N2139">
        <v>36</v>
      </c>
    </row>
    <row r="2140" spans="1:14" x14ac:dyDescent="0.2">
      <c r="A2140">
        <v>1968</v>
      </c>
      <c r="B2140">
        <v>31</v>
      </c>
      <c r="C2140">
        <v>102</v>
      </c>
      <c r="E2140">
        <v>113</v>
      </c>
      <c r="G2140">
        <v>207</v>
      </c>
      <c r="I2140">
        <v>198</v>
      </c>
      <c r="J2140">
        <v>183</v>
      </c>
      <c r="L2140">
        <v>159</v>
      </c>
      <c r="N2140">
        <v>40</v>
      </c>
    </row>
    <row r="2141" spans="1:14" x14ac:dyDescent="0.2">
      <c r="A2141">
        <v>1969</v>
      </c>
      <c r="B2141">
        <v>1</v>
      </c>
      <c r="C2141">
        <v>61</v>
      </c>
      <c r="D2141">
        <v>62</v>
      </c>
      <c r="E2141">
        <v>25</v>
      </c>
      <c r="F2141">
        <v>86</v>
      </c>
      <c r="G2141">
        <v>133</v>
      </c>
      <c r="H2141">
        <v>139</v>
      </c>
      <c r="I2141">
        <v>216</v>
      </c>
      <c r="J2141">
        <v>211</v>
      </c>
      <c r="K2141">
        <v>164</v>
      </c>
      <c r="L2141">
        <v>132</v>
      </c>
      <c r="M2141">
        <v>147</v>
      </c>
      <c r="N2141">
        <v>68</v>
      </c>
    </row>
    <row r="2142" spans="1:14" x14ac:dyDescent="0.2">
      <c r="A2142">
        <v>1969</v>
      </c>
      <c r="B2142">
        <v>2</v>
      </c>
      <c r="C2142">
        <v>72</v>
      </c>
      <c r="D2142">
        <v>35</v>
      </c>
      <c r="E2142">
        <v>24</v>
      </c>
      <c r="F2142">
        <v>75</v>
      </c>
      <c r="G2142">
        <v>123</v>
      </c>
      <c r="H2142">
        <v>173</v>
      </c>
      <c r="I2142">
        <v>206</v>
      </c>
      <c r="J2142">
        <v>227</v>
      </c>
      <c r="K2142">
        <v>164</v>
      </c>
      <c r="L2142">
        <v>172</v>
      </c>
      <c r="M2142">
        <v>166</v>
      </c>
      <c r="N2142">
        <v>101</v>
      </c>
    </row>
    <row r="2143" spans="1:14" x14ac:dyDescent="0.2">
      <c r="A2143">
        <v>1969</v>
      </c>
      <c r="B2143">
        <v>3</v>
      </c>
      <c r="C2143">
        <v>64</v>
      </c>
      <c r="D2143">
        <v>33</v>
      </c>
      <c r="E2143">
        <v>39</v>
      </c>
      <c r="F2143">
        <v>103</v>
      </c>
      <c r="G2143">
        <v>180</v>
      </c>
      <c r="H2143">
        <v>147</v>
      </c>
      <c r="I2143">
        <v>201</v>
      </c>
      <c r="J2143">
        <v>180</v>
      </c>
      <c r="K2143">
        <v>205</v>
      </c>
      <c r="L2143">
        <v>173</v>
      </c>
      <c r="M2143">
        <v>143</v>
      </c>
      <c r="N2143">
        <v>97</v>
      </c>
    </row>
    <row r="2144" spans="1:14" x14ac:dyDescent="0.2">
      <c r="A2144">
        <v>1969</v>
      </c>
      <c r="B2144">
        <v>4</v>
      </c>
      <c r="C2144">
        <v>71</v>
      </c>
      <c r="D2144">
        <v>53</v>
      </c>
      <c r="E2144">
        <v>52</v>
      </c>
      <c r="F2144">
        <v>122</v>
      </c>
      <c r="G2144">
        <v>161</v>
      </c>
      <c r="H2144">
        <v>132</v>
      </c>
      <c r="I2144">
        <v>224</v>
      </c>
      <c r="J2144">
        <v>225</v>
      </c>
      <c r="K2144">
        <v>186</v>
      </c>
      <c r="L2144">
        <v>172</v>
      </c>
      <c r="M2144">
        <v>76</v>
      </c>
      <c r="N2144">
        <v>26</v>
      </c>
    </row>
    <row r="2145" spans="1:14" x14ac:dyDescent="0.2">
      <c r="A2145">
        <v>1969</v>
      </c>
      <c r="B2145">
        <v>5</v>
      </c>
      <c r="C2145">
        <v>59</v>
      </c>
      <c r="D2145">
        <v>62</v>
      </c>
      <c r="E2145">
        <v>76</v>
      </c>
      <c r="F2145">
        <v>131</v>
      </c>
      <c r="G2145">
        <v>137</v>
      </c>
      <c r="H2145">
        <v>132</v>
      </c>
      <c r="I2145">
        <v>180</v>
      </c>
      <c r="J2145">
        <v>217</v>
      </c>
      <c r="K2145">
        <v>193</v>
      </c>
      <c r="L2145">
        <v>200</v>
      </c>
      <c r="M2145">
        <v>96</v>
      </c>
      <c r="N2145">
        <v>55</v>
      </c>
    </row>
    <row r="2146" spans="1:14" x14ac:dyDescent="0.2">
      <c r="A2146">
        <v>1969</v>
      </c>
      <c r="B2146">
        <v>6</v>
      </c>
      <c r="C2146">
        <v>45</v>
      </c>
      <c r="D2146">
        <v>61</v>
      </c>
      <c r="E2146">
        <v>94</v>
      </c>
      <c r="F2146">
        <v>143</v>
      </c>
      <c r="G2146">
        <v>113</v>
      </c>
      <c r="H2146">
        <v>161</v>
      </c>
      <c r="I2146">
        <v>149</v>
      </c>
      <c r="J2146">
        <v>223</v>
      </c>
      <c r="K2146">
        <v>198</v>
      </c>
      <c r="L2146">
        <v>187</v>
      </c>
      <c r="M2146">
        <v>105</v>
      </c>
      <c r="N2146">
        <v>58</v>
      </c>
    </row>
    <row r="2147" spans="1:14" x14ac:dyDescent="0.2">
      <c r="A2147">
        <v>1969</v>
      </c>
      <c r="B2147">
        <v>7</v>
      </c>
      <c r="C2147">
        <v>75</v>
      </c>
      <c r="D2147">
        <v>12</v>
      </c>
      <c r="E2147">
        <v>91</v>
      </c>
      <c r="F2147">
        <v>158</v>
      </c>
      <c r="G2147">
        <v>140</v>
      </c>
      <c r="H2147">
        <v>179</v>
      </c>
      <c r="I2147">
        <v>156</v>
      </c>
      <c r="J2147">
        <v>246</v>
      </c>
      <c r="K2147">
        <v>187</v>
      </c>
      <c r="L2147">
        <v>165</v>
      </c>
      <c r="M2147">
        <v>96</v>
      </c>
      <c r="N2147">
        <v>94</v>
      </c>
    </row>
    <row r="2148" spans="1:14" x14ac:dyDescent="0.2">
      <c r="A2148">
        <v>1969</v>
      </c>
      <c r="B2148">
        <v>8</v>
      </c>
      <c r="C2148">
        <v>72</v>
      </c>
      <c r="D2148">
        <v>10</v>
      </c>
      <c r="E2148">
        <v>112</v>
      </c>
      <c r="F2148">
        <v>203</v>
      </c>
      <c r="G2148">
        <v>137</v>
      </c>
      <c r="H2148">
        <v>211</v>
      </c>
      <c r="I2148">
        <v>160</v>
      </c>
      <c r="J2148">
        <v>266</v>
      </c>
      <c r="K2148">
        <v>190</v>
      </c>
      <c r="L2148">
        <v>201</v>
      </c>
      <c r="M2148">
        <v>89</v>
      </c>
      <c r="N2148">
        <v>78</v>
      </c>
    </row>
    <row r="2149" spans="1:14" x14ac:dyDescent="0.2">
      <c r="A2149">
        <v>1969</v>
      </c>
      <c r="B2149">
        <v>9</v>
      </c>
      <c r="C2149">
        <v>53</v>
      </c>
      <c r="D2149">
        <v>23</v>
      </c>
      <c r="E2149">
        <v>69</v>
      </c>
      <c r="F2149">
        <v>178</v>
      </c>
      <c r="G2149">
        <v>144</v>
      </c>
      <c r="H2149">
        <v>222</v>
      </c>
      <c r="I2149">
        <v>163</v>
      </c>
      <c r="J2149">
        <v>242</v>
      </c>
      <c r="K2149">
        <v>193</v>
      </c>
      <c r="L2149">
        <v>230</v>
      </c>
      <c r="M2149">
        <v>93</v>
      </c>
      <c r="N2149">
        <v>82</v>
      </c>
    </row>
    <row r="2150" spans="1:14" x14ac:dyDescent="0.2">
      <c r="A2150">
        <v>1969</v>
      </c>
      <c r="B2150">
        <v>10</v>
      </c>
      <c r="C2150">
        <v>51</v>
      </c>
      <c r="D2150">
        <v>45</v>
      </c>
      <c r="E2150">
        <v>67</v>
      </c>
      <c r="F2150">
        <v>138</v>
      </c>
      <c r="G2150">
        <v>151</v>
      </c>
      <c r="H2150">
        <v>229</v>
      </c>
      <c r="I2150">
        <v>199</v>
      </c>
      <c r="J2150">
        <v>262</v>
      </c>
      <c r="K2150">
        <v>183</v>
      </c>
      <c r="L2150">
        <v>209</v>
      </c>
      <c r="M2150">
        <v>115</v>
      </c>
      <c r="N2150">
        <v>81</v>
      </c>
    </row>
    <row r="2151" spans="1:14" x14ac:dyDescent="0.2">
      <c r="A2151">
        <v>1969</v>
      </c>
      <c r="B2151">
        <v>11</v>
      </c>
      <c r="C2151">
        <v>67</v>
      </c>
      <c r="D2151">
        <v>71</v>
      </c>
      <c r="E2151">
        <v>59</v>
      </c>
      <c r="F2151">
        <v>126</v>
      </c>
      <c r="G2151">
        <v>162</v>
      </c>
      <c r="H2151">
        <v>231</v>
      </c>
      <c r="I2151">
        <v>221</v>
      </c>
      <c r="J2151">
        <v>255</v>
      </c>
      <c r="K2151">
        <v>197</v>
      </c>
      <c r="L2151">
        <v>178</v>
      </c>
      <c r="M2151">
        <v>128</v>
      </c>
      <c r="N2151">
        <v>66</v>
      </c>
    </row>
    <row r="2152" spans="1:14" x14ac:dyDescent="0.2">
      <c r="A2152">
        <v>1969</v>
      </c>
      <c r="B2152">
        <v>12</v>
      </c>
      <c r="C2152">
        <v>83</v>
      </c>
      <c r="D2152">
        <v>34</v>
      </c>
      <c r="E2152">
        <v>50</v>
      </c>
      <c r="F2152">
        <v>96</v>
      </c>
      <c r="G2152">
        <v>196</v>
      </c>
      <c r="H2152">
        <v>233</v>
      </c>
      <c r="I2152">
        <v>228</v>
      </c>
      <c r="J2152">
        <v>196</v>
      </c>
      <c r="K2152">
        <v>143</v>
      </c>
      <c r="L2152">
        <v>156</v>
      </c>
      <c r="M2152">
        <v>82</v>
      </c>
      <c r="N2152">
        <v>34</v>
      </c>
    </row>
    <row r="2153" spans="1:14" x14ac:dyDescent="0.2">
      <c r="A2153">
        <v>1969</v>
      </c>
      <c r="B2153">
        <v>13</v>
      </c>
      <c r="C2153">
        <v>96</v>
      </c>
      <c r="D2153">
        <v>22</v>
      </c>
      <c r="E2153">
        <v>65</v>
      </c>
      <c r="F2153">
        <v>95</v>
      </c>
      <c r="G2153">
        <v>199</v>
      </c>
      <c r="H2153">
        <v>237</v>
      </c>
      <c r="I2153">
        <v>233</v>
      </c>
      <c r="J2153">
        <v>199</v>
      </c>
      <c r="K2153">
        <v>147</v>
      </c>
      <c r="L2153">
        <v>183</v>
      </c>
      <c r="M2153">
        <v>79</v>
      </c>
      <c r="N2153">
        <v>71</v>
      </c>
    </row>
    <row r="2154" spans="1:14" x14ac:dyDescent="0.2">
      <c r="A2154">
        <v>1969</v>
      </c>
      <c r="B2154">
        <v>14</v>
      </c>
      <c r="C2154">
        <v>81</v>
      </c>
      <c r="D2154">
        <v>19</v>
      </c>
      <c r="E2154">
        <v>83</v>
      </c>
      <c r="F2154">
        <v>111</v>
      </c>
      <c r="G2154">
        <v>157</v>
      </c>
      <c r="H2154">
        <v>243</v>
      </c>
      <c r="I2154">
        <v>269</v>
      </c>
      <c r="J2154">
        <v>204</v>
      </c>
      <c r="K2154">
        <v>152</v>
      </c>
      <c r="L2154">
        <v>176</v>
      </c>
      <c r="M2154">
        <v>66</v>
      </c>
      <c r="N2154">
        <v>83</v>
      </c>
    </row>
    <row r="2155" spans="1:14" x14ac:dyDescent="0.2">
      <c r="A2155">
        <v>1969</v>
      </c>
      <c r="B2155">
        <v>15</v>
      </c>
      <c r="C2155">
        <v>60</v>
      </c>
      <c r="D2155">
        <v>-9</v>
      </c>
      <c r="E2155">
        <v>103</v>
      </c>
      <c r="F2155">
        <v>117</v>
      </c>
      <c r="G2155">
        <v>137</v>
      </c>
      <c r="H2155">
        <v>239</v>
      </c>
      <c r="I2155">
        <v>278</v>
      </c>
      <c r="J2155">
        <v>189</v>
      </c>
      <c r="K2155">
        <v>155</v>
      </c>
      <c r="L2155">
        <v>180</v>
      </c>
      <c r="M2155">
        <v>65</v>
      </c>
      <c r="N2155">
        <v>53</v>
      </c>
    </row>
    <row r="2156" spans="1:14" x14ac:dyDescent="0.2">
      <c r="A2156">
        <v>1969</v>
      </c>
      <c r="B2156">
        <v>16</v>
      </c>
      <c r="C2156">
        <v>45</v>
      </c>
      <c r="D2156">
        <v>5</v>
      </c>
      <c r="E2156">
        <v>32</v>
      </c>
      <c r="F2156">
        <v>104</v>
      </c>
      <c r="G2156">
        <v>151</v>
      </c>
      <c r="H2156">
        <v>177</v>
      </c>
      <c r="I2156">
        <v>282</v>
      </c>
      <c r="J2156">
        <v>216</v>
      </c>
      <c r="K2156">
        <v>161</v>
      </c>
      <c r="L2156">
        <v>178</v>
      </c>
      <c r="M2156">
        <v>55</v>
      </c>
      <c r="N2156">
        <v>51</v>
      </c>
    </row>
    <row r="2157" spans="1:14" x14ac:dyDescent="0.2">
      <c r="A2157">
        <v>1969</v>
      </c>
      <c r="B2157">
        <v>17</v>
      </c>
      <c r="C2157">
        <v>72</v>
      </c>
      <c r="D2157">
        <v>29</v>
      </c>
      <c r="E2157">
        <v>56</v>
      </c>
      <c r="F2157">
        <v>102</v>
      </c>
      <c r="G2157">
        <v>129</v>
      </c>
      <c r="H2157">
        <v>160</v>
      </c>
      <c r="I2157">
        <v>207</v>
      </c>
      <c r="J2157">
        <v>221</v>
      </c>
      <c r="K2157">
        <v>200</v>
      </c>
      <c r="L2157">
        <v>191</v>
      </c>
      <c r="M2157">
        <v>47</v>
      </c>
      <c r="N2157">
        <v>9</v>
      </c>
    </row>
    <row r="2158" spans="1:14" x14ac:dyDescent="0.2">
      <c r="A2158">
        <v>1969</v>
      </c>
      <c r="B2158">
        <v>18</v>
      </c>
      <c r="C2158">
        <v>69</v>
      </c>
      <c r="D2158">
        <v>17</v>
      </c>
      <c r="E2158">
        <v>35</v>
      </c>
      <c r="F2158">
        <v>93</v>
      </c>
      <c r="G2158">
        <v>103</v>
      </c>
      <c r="H2158">
        <v>179</v>
      </c>
      <c r="I2158">
        <v>209</v>
      </c>
      <c r="J2158">
        <v>204</v>
      </c>
      <c r="K2158">
        <v>194</v>
      </c>
      <c r="L2158">
        <v>148</v>
      </c>
      <c r="M2158">
        <v>112</v>
      </c>
      <c r="N2158">
        <v>8</v>
      </c>
    </row>
    <row r="2159" spans="1:14" x14ac:dyDescent="0.2">
      <c r="A2159">
        <v>1969</v>
      </c>
      <c r="B2159">
        <v>19</v>
      </c>
      <c r="C2159">
        <v>74</v>
      </c>
      <c r="D2159">
        <v>11</v>
      </c>
      <c r="E2159">
        <v>52</v>
      </c>
      <c r="F2159">
        <v>97</v>
      </c>
      <c r="G2159">
        <v>104</v>
      </c>
      <c r="H2159">
        <v>179</v>
      </c>
      <c r="I2159">
        <v>217</v>
      </c>
      <c r="J2159">
        <v>205</v>
      </c>
      <c r="K2159">
        <v>185</v>
      </c>
      <c r="L2159">
        <v>158</v>
      </c>
      <c r="M2159">
        <v>118</v>
      </c>
      <c r="N2159">
        <v>18</v>
      </c>
    </row>
    <row r="2160" spans="1:14" x14ac:dyDescent="0.2">
      <c r="A2160">
        <v>1969</v>
      </c>
      <c r="B2160">
        <v>20</v>
      </c>
      <c r="C2160">
        <v>103</v>
      </c>
      <c r="D2160">
        <v>28</v>
      </c>
      <c r="E2160">
        <v>60</v>
      </c>
      <c r="F2160">
        <v>101</v>
      </c>
      <c r="G2160">
        <v>134</v>
      </c>
      <c r="H2160">
        <v>157</v>
      </c>
      <c r="I2160">
        <v>228</v>
      </c>
      <c r="J2160">
        <v>178</v>
      </c>
      <c r="K2160">
        <v>183</v>
      </c>
      <c r="L2160">
        <v>185</v>
      </c>
      <c r="M2160">
        <v>87</v>
      </c>
      <c r="N2160">
        <v>91</v>
      </c>
    </row>
    <row r="2161" spans="1:14" x14ac:dyDescent="0.2">
      <c r="A2161">
        <v>1969</v>
      </c>
      <c r="B2161">
        <v>21</v>
      </c>
      <c r="C2161">
        <v>118</v>
      </c>
      <c r="D2161">
        <v>29</v>
      </c>
      <c r="E2161">
        <v>50</v>
      </c>
      <c r="F2161">
        <v>99</v>
      </c>
      <c r="G2161">
        <v>167</v>
      </c>
      <c r="H2161">
        <v>165</v>
      </c>
      <c r="I2161">
        <v>243</v>
      </c>
      <c r="J2161">
        <v>182</v>
      </c>
      <c r="K2161">
        <v>203</v>
      </c>
      <c r="L2161">
        <v>139</v>
      </c>
      <c r="M2161">
        <v>85</v>
      </c>
      <c r="N2161">
        <v>111</v>
      </c>
    </row>
    <row r="2162" spans="1:14" x14ac:dyDescent="0.2">
      <c r="A2162">
        <v>1969</v>
      </c>
      <c r="B2162">
        <v>22</v>
      </c>
      <c r="C2162">
        <v>117</v>
      </c>
      <c r="D2162">
        <v>76</v>
      </c>
      <c r="E2162">
        <v>47</v>
      </c>
      <c r="F2162">
        <v>100</v>
      </c>
      <c r="G2162">
        <v>189</v>
      </c>
      <c r="H2162">
        <v>176</v>
      </c>
      <c r="I2162">
        <v>242</v>
      </c>
      <c r="J2162">
        <v>162</v>
      </c>
      <c r="K2162">
        <v>171</v>
      </c>
      <c r="L2162">
        <v>138</v>
      </c>
      <c r="M2162">
        <v>100</v>
      </c>
      <c r="N2162">
        <v>82</v>
      </c>
    </row>
    <row r="2163" spans="1:14" x14ac:dyDescent="0.2">
      <c r="A2163">
        <v>1969</v>
      </c>
      <c r="B2163">
        <v>23</v>
      </c>
      <c r="C2163">
        <v>117</v>
      </c>
      <c r="D2163">
        <v>90</v>
      </c>
      <c r="E2163">
        <v>35</v>
      </c>
      <c r="F2163">
        <v>114</v>
      </c>
      <c r="G2163">
        <v>152</v>
      </c>
      <c r="H2163">
        <v>159</v>
      </c>
      <c r="I2163">
        <v>252</v>
      </c>
      <c r="J2163">
        <v>172</v>
      </c>
      <c r="K2163">
        <v>178</v>
      </c>
      <c r="L2163">
        <v>145</v>
      </c>
      <c r="M2163">
        <v>79</v>
      </c>
      <c r="N2163">
        <v>88</v>
      </c>
    </row>
    <row r="2164" spans="1:14" x14ac:dyDescent="0.2">
      <c r="A2164">
        <v>1969</v>
      </c>
      <c r="B2164">
        <v>24</v>
      </c>
      <c r="C2164">
        <v>109</v>
      </c>
      <c r="D2164">
        <v>39</v>
      </c>
      <c r="E2164">
        <v>29</v>
      </c>
      <c r="F2164">
        <v>142</v>
      </c>
      <c r="G2164">
        <v>165</v>
      </c>
      <c r="H2164">
        <v>190</v>
      </c>
      <c r="I2164">
        <v>207</v>
      </c>
      <c r="J2164">
        <v>178</v>
      </c>
      <c r="K2164">
        <v>183</v>
      </c>
      <c r="L2164">
        <v>134</v>
      </c>
      <c r="M2164">
        <v>41</v>
      </c>
      <c r="N2164">
        <v>90</v>
      </c>
    </row>
    <row r="2165" spans="1:14" x14ac:dyDescent="0.2">
      <c r="A2165">
        <v>1969</v>
      </c>
      <c r="B2165">
        <v>25</v>
      </c>
      <c r="C2165">
        <v>108</v>
      </c>
      <c r="D2165">
        <v>40</v>
      </c>
      <c r="E2165">
        <v>42</v>
      </c>
      <c r="F2165">
        <v>143</v>
      </c>
      <c r="G2165">
        <v>171</v>
      </c>
      <c r="H2165">
        <v>184</v>
      </c>
      <c r="I2165">
        <v>252</v>
      </c>
      <c r="J2165">
        <v>179</v>
      </c>
      <c r="K2165">
        <v>174</v>
      </c>
      <c r="L2165">
        <v>158</v>
      </c>
      <c r="M2165">
        <v>38</v>
      </c>
      <c r="N2165">
        <v>63</v>
      </c>
    </row>
    <row r="2166" spans="1:14" x14ac:dyDescent="0.2">
      <c r="A2166">
        <v>1969</v>
      </c>
      <c r="B2166">
        <v>26</v>
      </c>
      <c r="C2166">
        <v>107</v>
      </c>
      <c r="D2166">
        <v>33</v>
      </c>
      <c r="E2166">
        <v>38</v>
      </c>
      <c r="F2166">
        <v>109</v>
      </c>
      <c r="G2166">
        <v>147</v>
      </c>
      <c r="H2166">
        <v>197</v>
      </c>
      <c r="I2166">
        <v>219</v>
      </c>
      <c r="J2166">
        <v>170</v>
      </c>
      <c r="K2166">
        <v>164</v>
      </c>
      <c r="L2166">
        <v>167</v>
      </c>
      <c r="M2166">
        <v>50</v>
      </c>
      <c r="N2166">
        <v>53</v>
      </c>
    </row>
    <row r="2167" spans="1:14" x14ac:dyDescent="0.2">
      <c r="A2167">
        <v>1969</v>
      </c>
      <c r="B2167">
        <v>27</v>
      </c>
      <c r="C2167">
        <v>104</v>
      </c>
      <c r="D2167">
        <v>25</v>
      </c>
      <c r="E2167">
        <v>65</v>
      </c>
      <c r="F2167">
        <v>113</v>
      </c>
      <c r="G2167">
        <v>141</v>
      </c>
      <c r="H2167">
        <v>185</v>
      </c>
      <c r="I2167">
        <v>235</v>
      </c>
      <c r="J2167">
        <v>174</v>
      </c>
      <c r="K2167">
        <v>147</v>
      </c>
      <c r="L2167">
        <v>161</v>
      </c>
      <c r="M2167">
        <v>76</v>
      </c>
      <c r="N2167">
        <v>23</v>
      </c>
    </row>
    <row r="2168" spans="1:14" x14ac:dyDescent="0.2">
      <c r="A2168">
        <v>1969</v>
      </c>
      <c r="B2168">
        <v>28</v>
      </c>
      <c r="C2168">
        <v>75</v>
      </c>
      <c r="D2168">
        <v>32</v>
      </c>
      <c r="E2168">
        <v>77</v>
      </c>
      <c r="F2168">
        <v>100</v>
      </c>
      <c r="G2168">
        <v>166</v>
      </c>
      <c r="H2168">
        <v>189</v>
      </c>
      <c r="I2168">
        <v>181</v>
      </c>
      <c r="J2168">
        <v>163</v>
      </c>
      <c r="K2168">
        <v>165</v>
      </c>
      <c r="L2168">
        <v>143</v>
      </c>
      <c r="M2168">
        <v>15</v>
      </c>
      <c r="N2168">
        <v>9</v>
      </c>
    </row>
    <row r="2169" spans="1:14" x14ac:dyDescent="0.2">
      <c r="A2169">
        <v>1969</v>
      </c>
      <c r="B2169">
        <v>29</v>
      </c>
      <c r="C2169">
        <v>77</v>
      </c>
      <c r="E2169">
        <v>91</v>
      </c>
      <c r="F2169">
        <v>116</v>
      </c>
      <c r="G2169">
        <v>186</v>
      </c>
      <c r="H2169">
        <v>213</v>
      </c>
      <c r="I2169">
        <v>178</v>
      </c>
      <c r="J2169">
        <v>168</v>
      </c>
      <c r="K2169">
        <v>128</v>
      </c>
      <c r="L2169">
        <v>124</v>
      </c>
      <c r="M2169">
        <v>15</v>
      </c>
      <c r="N2169">
        <v>19</v>
      </c>
    </row>
    <row r="2170" spans="1:14" x14ac:dyDescent="0.2">
      <c r="A2170">
        <v>1969</v>
      </c>
      <c r="B2170">
        <v>30</v>
      </c>
      <c r="C2170">
        <v>91</v>
      </c>
      <c r="E2170">
        <v>112</v>
      </c>
      <c r="F2170">
        <v>120</v>
      </c>
      <c r="G2170">
        <v>161</v>
      </c>
      <c r="H2170">
        <v>223</v>
      </c>
      <c r="I2170">
        <v>218</v>
      </c>
      <c r="J2170">
        <v>173</v>
      </c>
      <c r="K2170">
        <v>135</v>
      </c>
      <c r="L2170">
        <v>115</v>
      </c>
      <c r="M2170">
        <v>42</v>
      </c>
      <c r="N2170">
        <v>20</v>
      </c>
    </row>
    <row r="2171" spans="1:14" x14ac:dyDescent="0.2">
      <c r="A2171">
        <v>1969</v>
      </c>
      <c r="B2171">
        <v>31</v>
      </c>
      <c r="C2171">
        <v>69</v>
      </c>
      <c r="E2171">
        <v>109</v>
      </c>
      <c r="G2171">
        <v>145</v>
      </c>
      <c r="I2171">
        <v>222</v>
      </c>
      <c r="J2171">
        <v>183</v>
      </c>
      <c r="L2171">
        <v>120</v>
      </c>
      <c r="N2171">
        <v>7</v>
      </c>
    </row>
    <row r="2172" spans="1:14" x14ac:dyDescent="0.2">
      <c r="A2172">
        <v>1970</v>
      </c>
      <c r="B2172">
        <v>1</v>
      </c>
      <c r="C2172">
        <v>40</v>
      </c>
      <c r="D2172">
        <v>101</v>
      </c>
      <c r="E2172">
        <v>83</v>
      </c>
      <c r="F2172">
        <v>53</v>
      </c>
      <c r="G2172">
        <v>159</v>
      </c>
      <c r="H2172">
        <v>184</v>
      </c>
      <c r="I2172">
        <v>151</v>
      </c>
      <c r="J2172">
        <v>227</v>
      </c>
      <c r="K2172">
        <v>173</v>
      </c>
      <c r="L2172">
        <v>167</v>
      </c>
      <c r="M2172">
        <v>142</v>
      </c>
      <c r="N2172">
        <v>83</v>
      </c>
    </row>
    <row r="2173" spans="1:14" x14ac:dyDescent="0.2">
      <c r="A2173">
        <v>1970</v>
      </c>
      <c r="B2173">
        <v>2</v>
      </c>
      <c r="C2173">
        <v>60</v>
      </c>
      <c r="D2173">
        <v>89</v>
      </c>
      <c r="E2173">
        <v>48</v>
      </c>
      <c r="F2173">
        <v>76</v>
      </c>
      <c r="G2173">
        <v>168</v>
      </c>
      <c r="H2173">
        <v>222</v>
      </c>
      <c r="I2173">
        <v>156</v>
      </c>
      <c r="J2173">
        <v>253</v>
      </c>
      <c r="K2173">
        <v>170</v>
      </c>
      <c r="L2173">
        <v>135</v>
      </c>
      <c r="M2173">
        <v>158</v>
      </c>
      <c r="N2173">
        <v>120</v>
      </c>
    </row>
    <row r="2174" spans="1:14" x14ac:dyDescent="0.2">
      <c r="A2174">
        <v>1970</v>
      </c>
      <c r="B2174">
        <v>3</v>
      </c>
      <c r="C2174">
        <v>25</v>
      </c>
      <c r="D2174">
        <v>74</v>
      </c>
      <c r="E2174">
        <v>39</v>
      </c>
      <c r="F2174">
        <v>90</v>
      </c>
      <c r="G2174">
        <v>201</v>
      </c>
      <c r="H2174">
        <v>232</v>
      </c>
      <c r="I2174">
        <v>157</v>
      </c>
      <c r="J2174">
        <v>267</v>
      </c>
      <c r="K2174">
        <v>169</v>
      </c>
      <c r="L2174">
        <v>154</v>
      </c>
      <c r="M2174">
        <v>127</v>
      </c>
      <c r="N2174">
        <v>112</v>
      </c>
    </row>
    <row r="2175" spans="1:14" x14ac:dyDescent="0.2">
      <c r="A2175">
        <v>1970</v>
      </c>
      <c r="B2175">
        <v>4</v>
      </c>
      <c r="C2175">
        <v>23</v>
      </c>
      <c r="D2175">
        <v>64</v>
      </c>
      <c r="E2175">
        <v>16</v>
      </c>
      <c r="F2175">
        <v>93</v>
      </c>
      <c r="G2175">
        <v>208</v>
      </c>
      <c r="H2175">
        <v>197</v>
      </c>
      <c r="I2175">
        <v>194</v>
      </c>
      <c r="J2175">
        <v>252</v>
      </c>
      <c r="K2175">
        <v>195</v>
      </c>
      <c r="L2175">
        <v>174</v>
      </c>
      <c r="M2175">
        <v>122</v>
      </c>
      <c r="N2175">
        <v>109</v>
      </c>
    </row>
    <row r="2176" spans="1:14" x14ac:dyDescent="0.2">
      <c r="A2176">
        <v>1970</v>
      </c>
      <c r="B2176">
        <v>5</v>
      </c>
      <c r="C2176">
        <v>19</v>
      </c>
      <c r="D2176">
        <v>43</v>
      </c>
      <c r="E2176">
        <v>28</v>
      </c>
      <c r="F2176">
        <v>83</v>
      </c>
      <c r="G2176">
        <v>225</v>
      </c>
      <c r="H2176">
        <v>211</v>
      </c>
      <c r="I2176">
        <v>207</v>
      </c>
      <c r="J2176">
        <v>243</v>
      </c>
      <c r="K2176">
        <v>187</v>
      </c>
      <c r="L2176">
        <v>153</v>
      </c>
      <c r="M2176">
        <v>118</v>
      </c>
      <c r="N2176">
        <v>99</v>
      </c>
    </row>
    <row r="2177" spans="1:14" x14ac:dyDescent="0.2">
      <c r="A2177">
        <v>1970</v>
      </c>
      <c r="B2177">
        <v>6</v>
      </c>
      <c r="C2177">
        <v>23</v>
      </c>
      <c r="D2177">
        <v>43</v>
      </c>
      <c r="E2177">
        <v>43</v>
      </c>
      <c r="F2177">
        <v>64</v>
      </c>
      <c r="G2177">
        <v>201</v>
      </c>
      <c r="H2177">
        <v>238</v>
      </c>
      <c r="I2177">
        <v>241</v>
      </c>
      <c r="J2177">
        <v>214</v>
      </c>
      <c r="K2177">
        <v>197</v>
      </c>
      <c r="L2177">
        <v>136</v>
      </c>
      <c r="M2177">
        <v>102</v>
      </c>
      <c r="N2177">
        <v>83</v>
      </c>
    </row>
    <row r="2178" spans="1:14" x14ac:dyDescent="0.2">
      <c r="A2178">
        <v>1970</v>
      </c>
      <c r="B2178">
        <v>7</v>
      </c>
      <c r="C2178">
        <v>9</v>
      </c>
      <c r="D2178">
        <v>67</v>
      </c>
      <c r="E2178">
        <v>35</v>
      </c>
      <c r="F2178">
        <v>70</v>
      </c>
      <c r="G2178">
        <v>193</v>
      </c>
      <c r="H2178">
        <v>259</v>
      </c>
      <c r="I2178">
        <v>301</v>
      </c>
      <c r="J2178">
        <v>201</v>
      </c>
      <c r="K2178">
        <v>220</v>
      </c>
      <c r="L2178">
        <v>130</v>
      </c>
      <c r="M2178">
        <v>86</v>
      </c>
      <c r="N2178">
        <v>73</v>
      </c>
    </row>
    <row r="2179" spans="1:14" x14ac:dyDescent="0.2">
      <c r="A2179">
        <v>1970</v>
      </c>
      <c r="B2179">
        <v>8</v>
      </c>
      <c r="C2179">
        <v>39</v>
      </c>
      <c r="D2179">
        <v>75</v>
      </c>
      <c r="E2179">
        <v>32</v>
      </c>
      <c r="F2179">
        <v>56</v>
      </c>
      <c r="G2179">
        <v>217</v>
      </c>
      <c r="H2179">
        <v>270</v>
      </c>
      <c r="I2179">
        <v>210</v>
      </c>
      <c r="J2179">
        <v>204</v>
      </c>
      <c r="K2179">
        <v>180</v>
      </c>
      <c r="L2179">
        <v>143</v>
      </c>
      <c r="M2179">
        <v>115</v>
      </c>
      <c r="N2179">
        <v>63</v>
      </c>
    </row>
    <row r="2180" spans="1:14" x14ac:dyDescent="0.2">
      <c r="A2180">
        <v>1970</v>
      </c>
      <c r="B2180">
        <v>9</v>
      </c>
      <c r="C2180">
        <v>86</v>
      </c>
      <c r="D2180">
        <v>57</v>
      </c>
      <c r="E2180">
        <v>50</v>
      </c>
      <c r="F2180">
        <v>61</v>
      </c>
      <c r="G2180">
        <v>153</v>
      </c>
      <c r="H2180">
        <v>278</v>
      </c>
      <c r="I2180">
        <v>177</v>
      </c>
      <c r="J2180">
        <v>207</v>
      </c>
      <c r="K2180">
        <v>160</v>
      </c>
      <c r="L2180">
        <v>147</v>
      </c>
      <c r="M2180">
        <v>107</v>
      </c>
      <c r="N2180">
        <v>63</v>
      </c>
    </row>
    <row r="2181" spans="1:14" x14ac:dyDescent="0.2">
      <c r="A2181">
        <v>1970</v>
      </c>
      <c r="B2181">
        <v>10</v>
      </c>
      <c r="C2181">
        <v>75</v>
      </c>
      <c r="D2181">
        <v>47</v>
      </c>
      <c r="E2181">
        <v>55</v>
      </c>
      <c r="F2181">
        <v>83</v>
      </c>
      <c r="G2181">
        <v>125</v>
      </c>
      <c r="H2181">
        <v>284</v>
      </c>
      <c r="I2181">
        <v>177</v>
      </c>
      <c r="J2181">
        <v>195</v>
      </c>
      <c r="K2181">
        <v>157</v>
      </c>
      <c r="L2181">
        <v>143</v>
      </c>
      <c r="M2181">
        <v>127</v>
      </c>
      <c r="N2181">
        <v>67</v>
      </c>
    </row>
    <row r="2182" spans="1:14" x14ac:dyDescent="0.2">
      <c r="A2182">
        <v>1970</v>
      </c>
      <c r="B2182">
        <v>11</v>
      </c>
      <c r="C2182">
        <v>90</v>
      </c>
      <c r="D2182">
        <v>41</v>
      </c>
      <c r="E2182">
        <v>59</v>
      </c>
      <c r="F2182">
        <v>91</v>
      </c>
      <c r="G2182">
        <v>158</v>
      </c>
      <c r="H2182">
        <v>269</v>
      </c>
      <c r="I2182">
        <v>195</v>
      </c>
      <c r="J2182">
        <v>206</v>
      </c>
      <c r="K2182">
        <v>164</v>
      </c>
      <c r="L2182">
        <v>182</v>
      </c>
      <c r="M2182">
        <v>121</v>
      </c>
      <c r="N2182">
        <v>79</v>
      </c>
    </row>
    <row r="2183" spans="1:14" x14ac:dyDescent="0.2">
      <c r="A2183">
        <v>1970</v>
      </c>
      <c r="B2183">
        <v>12</v>
      </c>
      <c r="C2183">
        <v>90</v>
      </c>
      <c r="D2183">
        <v>11</v>
      </c>
      <c r="E2183">
        <v>55</v>
      </c>
      <c r="F2183">
        <v>77</v>
      </c>
      <c r="G2183">
        <v>185</v>
      </c>
      <c r="H2183">
        <v>221</v>
      </c>
      <c r="I2183">
        <v>219</v>
      </c>
      <c r="J2183">
        <v>205</v>
      </c>
      <c r="K2183">
        <v>139</v>
      </c>
      <c r="L2183">
        <v>166</v>
      </c>
      <c r="M2183">
        <v>83</v>
      </c>
      <c r="N2183">
        <v>100</v>
      </c>
    </row>
    <row r="2184" spans="1:14" x14ac:dyDescent="0.2">
      <c r="A2184">
        <v>1970</v>
      </c>
      <c r="B2184">
        <v>13</v>
      </c>
      <c r="C2184">
        <v>84</v>
      </c>
      <c r="D2184">
        <v>17</v>
      </c>
      <c r="E2184">
        <v>41</v>
      </c>
      <c r="F2184">
        <v>96</v>
      </c>
      <c r="G2184">
        <v>186</v>
      </c>
      <c r="H2184">
        <v>230</v>
      </c>
      <c r="I2184">
        <v>207</v>
      </c>
      <c r="J2184">
        <v>228</v>
      </c>
      <c r="K2184">
        <v>149</v>
      </c>
      <c r="L2184">
        <v>173</v>
      </c>
      <c r="M2184">
        <v>80</v>
      </c>
      <c r="N2184">
        <v>75</v>
      </c>
    </row>
    <row r="2185" spans="1:14" x14ac:dyDescent="0.2">
      <c r="A2185">
        <v>1970</v>
      </c>
      <c r="B2185">
        <v>14</v>
      </c>
      <c r="C2185">
        <v>93</v>
      </c>
      <c r="D2185">
        <v>22</v>
      </c>
      <c r="E2185">
        <v>52</v>
      </c>
      <c r="F2185">
        <v>135</v>
      </c>
      <c r="G2185">
        <v>171</v>
      </c>
      <c r="H2185">
        <v>176</v>
      </c>
      <c r="I2185">
        <v>159</v>
      </c>
      <c r="J2185">
        <v>188</v>
      </c>
      <c r="K2185">
        <v>157</v>
      </c>
      <c r="L2185">
        <v>144</v>
      </c>
      <c r="M2185">
        <v>55</v>
      </c>
      <c r="N2185">
        <v>54</v>
      </c>
    </row>
    <row r="2186" spans="1:14" x14ac:dyDescent="0.2">
      <c r="A2186">
        <v>1970</v>
      </c>
      <c r="B2186">
        <v>15</v>
      </c>
      <c r="C2186">
        <v>88</v>
      </c>
      <c r="D2186">
        <v>21</v>
      </c>
      <c r="E2186">
        <v>101</v>
      </c>
      <c r="F2186">
        <v>143</v>
      </c>
      <c r="G2186">
        <v>166</v>
      </c>
      <c r="H2186">
        <v>195</v>
      </c>
      <c r="I2186">
        <v>165</v>
      </c>
      <c r="J2186">
        <v>185</v>
      </c>
      <c r="K2186">
        <v>152</v>
      </c>
      <c r="L2186">
        <v>136</v>
      </c>
      <c r="M2186">
        <v>59</v>
      </c>
      <c r="N2186">
        <v>68</v>
      </c>
    </row>
    <row r="2187" spans="1:14" x14ac:dyDescent="0.2">
      <c r="A2187">
        <v>1970</v>
      </c>
      <c r="B2187">
        <v>16</v>
      </c>
      <c r="C2187">
        <v>64</v>
      </c>
      <c r="D2187">
        <v>27</v>
      </c>
      <c r="E2187">
        <v>95</v>
      </c>
      <c r="F2187">
        <v>133</v>
      </c>
      <c r="G2187">
        <v>177</v>
      </c>
      <c r="H2187">
        <v>168</v>
      </c>
      <c r="I2187">
        <v>179</v>
      </c>
      <c r="J2187">
        <v>153</v>
      </c>
      <c r="K2187">
        <v>160</v>
      </c>
      <c r="L2187">
        <v>150</v>
      </c>
      <c r="M2187">
        <v>87</v>
      </c>
      <c r="N2187">
        <v>90</v>
      </c>
    </row>
    <row r="2188" spans="1:14" x14ac:dyDescent="0.2">
      <c r="A2188">
        <v>1970</v>
      </c>
      <c r="B2188">
        <v>17</v>
      </c>
      <c r="C2188">
        <v>60</v>
      </c>
      <c r="D2188">
        <v>47</v>
      </c>
      <c r="E2188">
        <v>117</v>
      </c>
      <c r="F2188">
        <v>153</v>
      </c>
      <c r="G2188">
        <v>156</v>
      </c>
      <c r="H2188">
        <v>196</v>
      </c>
      <c r="I2188">
        <v>210</v>
      </c>
      <c r="J2188">
        <v>158</v>
      </c>
      <c r="K2188">
        <v>178</v>
      </c>
      <c r="L2188">
        <v>165</v>
      </c>
      <c r="M2188">
        <v>107</v>
      </c>
      <c r="N2188">
        <v>97</v>
      </c>
    </row>
    <row r="2189" spans="1:14" x14ac:dyDescent="0.2">
      <c r="A2189">
        <v>1970</v>
      </c>
      <c r="B2189">
        <v>18</v>
      </c>
      <c r="C2189">
        <v>77</v>
      </c>
      <c r="D2189">
        <v>67</v>
      </c>
      <c r="E2189">
        <v>83</v>
      </c>
      <c r="F2189">
        <v>137</v>
      </c>
      <c r="G2189">
        <v>200</v>
      </c>
      <c r="H2189">
        <v>260</v>
      </c>
      <c r="I2189">
        <v>214</v>
      </c>
      <c r="J2189">
        <v>163</v>
      </c>
      <c r="K2189">
        <v>184</v>
      </c>
      <c r="L2189">
        <v>149</v>
      </c>
      <c r="M2189">
        <v>98</v>
      </c>
      <c r="N2189">
        <v>112</v>
      </c>
    </row>
    <row r="2190" spans="1:14" x14ac:dyDescent="0.2">
      <c r="A2190">
        <v>1970</v>
      </c>
      <c r="B2190">
        <v>19</v>
      </c>
      <c r="C2190">
        <v>83</v>
      </c>
      <c r="D2190">
        <v>92</v>
      </c>
      <c r="E2190">
        <v>99</v>
      </c>
      <c r="F2190">
        <v>112</v>
      </c>
      <c r="G2190">
        <v>169</v>
      </c>
      <c r="H2190">
        <v>254</v>
      </c>
      <c r="I2190">
        <v>170</v>
      </c>
      <c r="J2190">
        <v>156</v>
      </c>
      <c r="K2190">
        <v>201</v>
      </c>
      <c r="L2190">
        <v>131</v>
      </c>
      <c r="M2190">
        <v>84</v>
      </c>
      <c r="N2190">
        <v>102</v>
      </c>
    </row>
    <row r="2191" spans="1:14" x14ac:dyDescent="0.2">
      <c r="A2191">
        <v>1970</v>
      </c>
      <c r="B2191">
        <v>20</v>
      </c>
      <c r="C2191">
        <v>82</v>
      </c>
      <c r="D2191">
        <v>100</v>
      </c>
      <c r="E2191">
        <v>128</v>
      </c>
      <c r="F2191">
        <v>117</v>
      </c>
      <c r="G2191">
        <v>161</v>
      </c>
      <c r="H2191">
        <v>224</v>
      </c>
      <c r="I2191">
        <v>165</v>
      </c>
      <c r="J2191">
        <v>155</v>
      </c>
      <c r="K2191">
        <v>229</v>
      </c>
      <c r="L2191">
        <v>84</v>
      </c>
      <c r="M2191">
        <v>92</v>
      </c>
      <c r="N2191">
        <v>86</v>
      </c>
    </row>
    <row r="2192" spans="1:14" x14ac:dyDescent="0.2">
      <c r="A2192">
        <v>1970</v>
      </c>
      <c r="B2192">
        <v>21</v>
      </c>
      <c r="C2192">
        <v>91</v>
      </c>
      <c r="D2192">
        <v>104</v>
      </c>
      <c r="E2192">
        <v>102</v>
      </c>
      <c r="F2192">
        <v>130</v>
      </c>
      <c r="G2192">
        <v>121</v>
      </c>
      <c r="H2192">
        <v>241</v>
      </c>
      <c r="I2192">
        <v>163</v>
      </c>
      <c r="J2192">
        <v>173</v>
      </c>
      <c r="K2192">
        <v>196</v>
      </c>
      <c r="L2192">
        <v>86</v>
      </c>
      <c r="M2192">
        <v>88</v>
      </c>
      <c r="N2192">
        <v>43</v>
      </c>
    </row>
    <row r="2193" spans="1:14" x14ac:dyDescent="0.2">
      <c r="A2193">
        <v>1970</v>
      </c>
      <c r="B2193">
        <v>22</v>
      </c>
      <c r="C2193">
        <v>93</v>
      </c>
      <c r="D2193">
        <v>94</v>
      </c>
      <c r="E2193">
        <v>107</v>
      </c>
      <c r="F2193">
        <v>127</v>
      </c>
      <c r="G2193">
        <v>140</v>
      </c>
      <c r="H2193">
        <v>221</v>
      </c>
      <c r="I2193">
        <v>180</v>
      </c>
      <c r="J2193">
        <v>185</v>
      </c>
      <c r="K2193">
        <v>179</v>
      </c>
      <c r="L2193">
        <v>117</v>
      </c>
      <c r="M2193">
        <v>90</v>
      </c>
      <c r="N2193">
        <v>45</v>
      </c>
    </row>
    <row r="2194" spans="1:14" x14ac:dyDescent="0.2">
      <c r="A2194">
        <v>1970</v>
      </c>
      <c r="B2194">
        <v>23</v>
      </c>
      <c r="C2194">
        <v>82</v>
      </c>
      <c r="D2194">
        <v>80</v>
      </c>
      <c r="E2194">
        <v>81</v>
      </c>
      <c r="F2194">
        <v>127</v>
      </c>
      <c r="G2194">
        <v>169</v>
      </c>
      <c r="H2194">
        <v>185</v>
      </c>
      <c r="I2194">
        <v>198</v>
      </c>
      <c r="J2194">
        <v>193</v>
      </c>
      <c r="K2194">
        <v>198</v>
      </c>
      <c r="L2194">
        <v>117</v>
      </c>
      <c r="M2194">
        <v>133</v>
      </c>
      <c r="N2194">
        <v>59</v>
      </c>
    </row>
    <row r="2195" spans="1:14" x14ac:dyDescent="0.2">
      <c r="A2195">
        <v>1970</v>
      </c>
      <c r="B2195">
        <v>24</v>
      </c>
      <c r="C2195">
        <v>88</v>
      </c>
      <c r="D2195">
        <v>70</v>
      </c>
      <c r="E2195">
        <v>61</v>
      </c>
      <c r="F2195">
        <v>117</v>
      </c>
      <c r="G2195">
        <v>203</v>
      </c>
      <c r="H2195">
        <v>181</v>
      </c>
      <c r="I2195">
        <v>172</v>
      </c>
      <c r="J2195">
        <v>187</v>
      </c>
      <c r="K2195">
        <v>221</v>
      </c>
      <c r="L2195">
        <v>140</v>
      </c>
      <c r="M2195">
        <v>135</v>
      </c>
      <c r="N2195">
        <v>19</v>
      </c>
    </row>
    <row r="2196" spans="1:14" x14ac:dyDescent="0.2">
      <c r="A2196">
        <v>1970</v>
      </c>
      <c r="B2196">
        <v>25</v>
      </c>
      <c r="C2196">
        <v>81</v>
      </c>
      <c r="D2196">
        <v>52</v>
      </c>
      <c r="E2196">
        <v>59</v>
      </c>
      <c r="F2196">
        <v>122</v>
      </c>
      <c r="G2196">
        <v>181</v>
      </c>
      <c r="H2196">
        <v>197</v>
      </c>
      <c r="I2196">
        <v>167</v>
      </c>
      <c r="J2196">
        <v>193</v>
      </c>
      <c r="K2196">
        <v>218</v>
      </c>
      <c r="L2196">
        <v>133</v>
      </c>
      <c r="M2196">
        <v>137</v>
      </c>
      <c r="N2196">
        <v>22</v>
      </c>
    </row>
    <row r="2197" spans="1:14" x14ac:dyDescent="0.2">
      <c r="A2197">
        <v>1970</v>
      </c>
      <c r="B2197">
        <v>26</v>
      </c>
      <c r="C2197">
        <v>82</v>
      </c>
      <c r="D2197">
        <v>42</v>
      </c>
      <c r="E2197">
        <v>84</v>
      </c>
      <c r="F2197">
        <v>91</v>
      </c>
      <c r="G2197">
        <v>184</v>
      </c>
      <c r="H2197">
        <v>203</v>
      </c>
      <c r="I2197">
        <v>183</v>
      </c>
      <c r="J2197">
        <v>212</v>
      </c>
      <c r="K2197">
        <v>199</v>
      </c>
      <c r="L2197">
        <v>121</v>
      </c>
      <c r="M2197">
        <v>112</v>
      </c>
      <c r="N2197">
        <v>17</v>
      </c>
    </row>
    <row r="2198" spans="1:14" x14ac:dyDescent="0.2">
      <c r="A2198">
        <v>1970</v>
      </c>
      <c r="B2198">
        <v>27</v>
      </c>
      <c r="C2198">
        <v>78</v>
      </c>
      <c r="D2198">
        <v>40</v>
      </c>
      <c r="E2198">
        <v>67</v>
      </c>
      <c r="F2198">
        <v>92</v>
      </c>
      <c r="G2198">
        <v>199</v>
      </c>
      <c r="H2198">
        <v>216</v>
      </c>
      <c r="I2198">
        <v>193</v>
      </c>
      <c r="J2198">
        <v>233</v>
      </c>
      <c r="K2198">
        <v>199</v>
      </c>
      <c r="L2198">
        <v>136</v>
      </c>
      <c r="M2198">
        <v>113</v>
      </c>
      <c r="N2198">
        <v>12</v>
      </c>
    </row>
    <row r="2199" spans="1:14" x14ac:dyDescent="0.2">
      <c r="A2199">
        <v>1970</v>
      </c>
      <c r="B2199">
        <v>28</v>
      </c>
      <c r="C2199">
        <v>52</v>
      </c>
      <c r="D2199">
        <v>42</v>
      </c>
      <c r="E2199">
        <v>65</v>
      </c>
      <c r="F2199">
        <v>98</v>
      </c>
      <c r="G2199">
        <v>180</v>
      </c>
      <c r="H2199">
        <v>186</v>
      </c>
      <c r="I2199">
        <v>186</v>
      </c>
      <c r="J2199">
        <v>225</v>
      </c>
      <c r="K2199">
        <v>247</v>
      </c>
      <c r="L2199">
        <v>147</v>
      </c>
      <c r="M2199">
        <v>129</v>
      </c>
      <c r="N2199">
        <v>31</v>
      </c>
    </row>
    <row r="2200" spans="1:14" x14ac:dyDescent="0.2">
      <c r="A2200">
        <v>1970</v>
      </c>
      <c r="B2200">
        <v>29</v>
      </c>
      <c r="C2200">
        <v>55</v>
      </c>
      <c r="E2200">
        <v>101</v>
      </c>
      <c r="F2200">
        <v>112</v>
      </c>
      <c r="G2200">
        <v>165</v>
      </c>
      <c r="H2200">
        <v>150</v>
      </c>
      <c r="I2200">
        <v>200</v>
      </c>
      <c r="J2200">
        <v>222</v>
      </c>
      <c r="K2200">
        <v>180</v>
      </c>
      <c r="L2200">
        <v>149</v>
      </c>
      <c r="M2200">
        <v>96</v>
      </c>
      <c r="N2200">
        <v>35</v>
      </c>
    </row>
    <row r="2201" spans="1:14" x14ac:dyDescent="0.2">
      <c r="A2201">
        <v>1970</v>
      </c>
      <c r="B2201">
        <v>30</v>
      </c>
      <c r="C2201">
        <v>33</v>
      </c>
      <c r="E2201">
        <v>101</v>
      </c>
      <c r="F2201">
        <v>123</v>
      </c>
      <c r="G2201">
        <v>177</v>
      </c>
      <c r="H2201">
        <v>172</v>
      </c>
      <c r="I2201">
        <v>206</v>
      </c>
      <c r="J2201">
        <v>235</v>
      </c>
      <c r="K2201">
        <v>164</v>
      </c>
      <c r="L2201">
        <v>162</v>
      </c>
      <c r="M2201">
        <v>85</v>
      </c>
      <c r="N2201">
        <v>28</v>
      </c>
    </row>
    <row r="2202" spans="1:14" x14ac:dyDescent="0.2">
      <c r="A2202">
        <v>1970</v>
      </c>
      <c r="B2202">
        <v>31</v>
      </c>
      <c r="C2202">
        <v>31</v>
      </c>
      <c r="E2202">
        <v>74</v>
      </c>
      <c r="G2202">
        <v>196</v>
      </c>
      <c r="I2202">
        <v>204</v>
      </c>
      <c r="J2202">
        <v>206</v>
      </c>
      <c r="L2202">
        <v>158</v>
      </c>
      <c r="N2202">
        <v>19</v>
      </c>
    </row>
    <row r="2203" spans="1:14" x14ac:dyDescent="0.2">
      <c r="A2203">
        <v>1971</v>
      </c>
      <c r="B2203">
        <v>1</v>
      </c>
      <c r="C2203">
        <v>22</v>
      </c>
      <c r="D2203">
        <v>35</v>
      </c>
      <c r="E2203">
        <v>39</v>
      </c>
      <c r="F2203">
        <v>83</v>
      </c>
      <c r="G2203">
        <v>123</v>
      </c>
      <c r="H2203">
        <v>203</v>
      </c>
      <c r="I2203">
        <v>213</v>
      </c>
      <c r="J2203">
        <v>204</v>
      </c>
      <c r="K2203">
        <v>200</v>
      </c>
      <c r="L2203">
        <v>201</v>
      </c>
      <c r="M2203">
        <v>155</v>
      </c>
      <c r="N2203">
        <v>52</v>
      </c>
    </row>
    <row r="2204" spans="1:14" x14ac:dyDescent="0.2">
      <c r="A2204">
        <v>1971</v>
      </c>
      <c r="B2204">
        <v>2</v>
      </c>
      <c r="C2204">
        <v>21</v>
      </c>
      <c r="D2204">
        <v>78</v>
      </c>
      <c r="E2204">
        <v>77</v>
      </c>
      <c r="F2204">
        <v>105</v>
      </c>
      <c r="G2204">
        <v>138</v>
      </c>
      <c r="H2204">
        <v>217</v>
      </c>
      <c r="I2204">
        <v>233</v>
      </c>
      <c r="J2204">
        <v>202</v>
      </c>
      <c r="K2204">
        <v>199</v>
      </c>
      <c r="L2204">
        <v>214</v>
      </c>
      <c r="M2204">
        <v>156</v>
      </c>
      <c r="N2204">
        <v>51</v>
      </c>
    </row>
    <row r="2205" spans="1:14" x14ac:dyDescent="0.2">
      <c r="A2205">
        <v>1971</v>
      </c>
      <c r="B2205">
        <v>3</v>
      </c>
      <c r="C2205">
        <v>-7</v>
      </c>
      <c r="D2205">
        <v>95</v>
      </c>
      <c r="E2205">
        <v>37</v>
      </c>
      <c r="F2205">
        <v>86</v>
      </c>
      <c r="G2205">
        <v>163</v>
      </c>
      <c r="H2205">
        <v>195</v>
      </c>
      <c r="I2205">
        <v>232</v>
      </c>
      <c r="J2205">
        <v>179</v>
      </c>
      <c r="K2205">
        <v>187</v>
      </c>
      <c r="L2205">
        <v>182</v>
      </c>
      <c r="M2205">
        <v>146</v>
      </c>
      <c r="N2205">
        <v>56</v>
      </c>
    </row>
    <row r="2206" spans="1:14" x14ac:dyDescent="0.2">
      <c r="A2206">
        <v>1971</v>
      </c>
      <c r="B2206">
        <v>4</v>
      </c>
      <c r="C2206">
        <v>-7</v>
      </c>
      <c r="D2206">
        <v>91</v>
      </c>
      <c r="E2206">
        <v>23</v>
      </c>
      <c r="F2206">
        <v>91</v>
      </c>
      <c r="G2206">
        <v>180</v>
      </c>
      <c r="H2206">
        <v>162</v>
      </c>
      <c r="I2206">
        <v>212</v>
      </c>
      <c r="J2206">
        <v>195</v>
      </c>
      <c r="K2206">
        <v>197</v>
      </c>
      <c r="L2206">
        <v>154</v>
      </c>
      <c r="M2206">
        <v>150</v>
      </c>
      <c r="N2206">
        <v>85</v>
      </c>
    </row>
    <row r="2207" spans="1:14" x14ac:dyDescent="0.2">
      <c r="A2207">
        <v>1971</v>
      </c>
      <c r="B2207">
        <v>5</v>
      </c>
      <c r="C2207">
        <v>3</v>
      </c>
      <c r="D2207">
        <v>67</v>
      </c>
      <c r="E2207">
        <v>16</v>
      </c>
      <c r="F2207">
        <v>85</v>
      </c>
      <c r="G2207">
        <v>193</v>
      </c>
      <c r="H2207">
        <v>128</v>
      </c>
      <c r="I2207">
        <v>204</v>
      </c>
      <c r="J2207">
        <v>198</v>
      </c>
      <c r="K2207">
        <v>213</v>
      </c>
      <c r="L2207">
        <v>164</v>
      </c>
      <c r="M2207">
        <v>120</v>
      </c>
      <c r="N2207">
        <v>98</v>
      </c>
    </row>
    <row r="2208" spans="1:14" x14ac:dyDescent="0.2">
      <c r="A2208">
        <v>1971</v>
      </c>
      <c r="B2208">
        <v>6</v>
      </c>
      <c r="C2208">
        <v>105</v>
      </c>
      <c r="D2208">
        <v>53</v>
      </c>
      <c r="E2208">
        <v>18</v>
      </c>
      <c r="F2208">
        <v>104</v>
      </c>
      <c r="G2208">
        <v>203</v>
      </c>
      <c r="H2208">
        <v>127</v>
      </c>
      <c r="I2208">
        <v>226</v>
      </c>
      <c r="J2208">
        <v>202</v>
      </c>
      <c r="K2208">
        <v>219</v>
      </c>
      <c r="L2208">
        <v>172</v>
      </c>
      <c r="M2208">
        <v>83</v>
      </c>
      <c r="N2208">
        <v>76</v>
      </c>
    </row>
    <row r="2209" spans="1:14" x14ac:dyDescent="0.2">
      <c r="A2209">
        <v>1971</v>
      </c>
      <c r="B2209">
        <v>7</v>
      </c>
      <c r="C2209">
        <v>108</v>
      </c>
      <c r="D2209">
        <v>82</v>
      </c>
      <c r="E2209">
        <v>48</v>
      </c>
      <c r="F2209">
        <v>106</v>
      </c>
      <c r="G2209">
        <v>170</v>
      </c>
      <c r="H2209">
        <v>147</v>
      </c>
      <c r="I2209">
        <v>245</v>
      </c>
      <c r="J2209">
        <v>177</v>
      </c>
      <c r="K2209">
        <v>221</v>
      </c>
      <c r="L2209">
        <v>184</v>
      </c>
      <c r="M2209">
        <v>112</v>
      </c>
      <c r="N2209">
        <v>72</v>
      </c>
    </row>
    <row r="2210" spans="1:14" x14ac:dyDescent="0.2">
      <c r="A2210">
        <v>1971</v>
      </c>
      <c r="B2210">
        <v>8</v>
      </c>
      <c r="C2210">
        <v>118</v>
      </c>
      <c r="D2210">
        <v>73</v>
      </c>
      <c r="E2210">
        <v>75</v>
      </c>
      <c r="F2210">
        <v>85</v>
      </c>
      <c r="G2210">
        <v>173</v>
      </c>
      <c r="H2210">
        <v>117</v>
      </c>
      <c r="I2210">
        <v>270</v>
      </c>
      <c r="J2210">
        <v>197</v>
      </c>
      <c r="K2210">
        <v>236</v>
      </c>
      <c r="L2210">
        <v>160</v>
      </c>
      <c r="M2210">
        <v>85</v>
      </c>
      <c r="N2210">
        <v>83</v>
      </c>
    </row>
    <row r="2211" spans="1:14" x14ac:dyDescent="0.2">
      <c r="A2211">
        <v>1971</v>
      </c>
      <c r="B2211">
        <v>9</v>
      </c>
      <c r="C2211">
        <v>123</v>
      </c>
      <c r="D2211">
        <v>65</v>
      </c>
      <c r="E2211">
        <v>98</v>
      </c>
      <c r="F2211">
        <v>90</v>
      </c>
      <c r="G2211">
        <v>176</v>
      </c>
      <c r="H2211">
        <v>128</v>
      </c>
      <c r="I2211">
        <v>244</v>
      </c>
      <c r="J2211">
        <v>211</v>
      </c>
      <c r="K2211">
        <v>221</v>
      </c>
      <c r="L2211">
        <v>165</v>
      </c>
      <c r="M2211">
        <v>48</v>
      </c>
      <c r="N2211">
        <v>98</v>
      </c>
    </row>
    <row r="2212" spans="1:14" x14ac:dyDescent="0.2">
      <c r="A2212">
        <v>1971</v>
      </c>
      <c r="B2212">
        <v>10</v>
      </c>
      <c r="C2212">
        <v>127</v>
      </c>
      <c r="D2212">
        <v>78</v>
      </c>
      <c r="E2212">
        <v>79</v>
      </c>
      <c r="F2212">
        <v>117</v>
      </c>
      <c r="G2212">
        <v>183</v>
      </c>
      <c r="H2212">
        <v>135</v>
      </c>
      <c r="I2212">
        <v>226</v>
      </c>
      <c r="J2212">
        <v>181</v>
      </c>
      <c r="K2212">
        <v>178</v>
      </c>
      <c r="L2212">
        <v>176</v>
      </c>
      <c r="M2212">
        <v>63</v>
      </c>
      <c r="N2212">
        <v>102</v>
      </c>
    </row>
    <row r="2213" spans="1:14" x14ac:dyDescent="0.2">
      <c r="A2213">
        <v>1971</v>
      </c>
      <c r="B2213">
        <v>11</v>
      </c>
      <c r="C2213">
        <v>53</v>
      </c>
      <c r="D2213">
        <v>86</v>
      </c>
      <c r="E2213">
        <v>107</v>
      </c>
      <c r="F2213">
        <v>145</v>
      </c>
      <c r="G2213">
        <v>201</v>
      </c>
      <c r="H2213">
        <v>137</v>
      </c>
      <c r="I2213">
        <v>264</v>
      </c>
      <c r="J2213">
        <v>177</v>
      </c>
      <c r="K2213">
        <v>196</v>
      </c>
      <c r="L2213">
        <v>176</v>
      </c>
      <c r="M2213">
        <v>79</v>
      </c>
      <c r="N2213">
        <v>103</v>
      </c>
    </row>
    <row r="2214" spans="1:14" x14ac:dyDescent="0.2">
      <c r="A2214">
        <v>1971</v>
      </c>
      <c r="B2214">
        <v>12</v>
      </c>
      <c r="C2214">
        <v>65</v>
      </c>
      <c r="D2214">
        <v>99</v>
      </c>
      <c r="E2214">
        <v>103</v>
      </c>
      <c r="F2214">
        <v>143</v>
      </c>
      <c r="G2214">
        <v>183</v>
      </c>
      <c r="H2214">
        <v>155</v>
      </c>
      <c r="I2214">
        <v>215</v>
      </c>
      <c r="J2214">
        <v>169</v>
      </c>
      <c r="K2214">
        <v>194</v>
      </c>
      <c r="L2214">
        <v>144</v>
      </c>
      <c r="M2214">
        <v>97</v>
      </c>
      <c r="N2214">
        <v>98</v>
      </c>
    </row>
    <row r="2215" spans="1:14" x14ac:dyDescent="0.2">
      <c r="A2215">
        <v>1971</v>
      </c>
      <c r="B2215">
        <v>13</v>
      </c>
      <c r="C2215">
        <v>71</v>
      </c>
      <c r="D2215">
        <v>73</v>
      </c>
      <c r="E2215">
        <v>99</v>
      </c>
      <c r="F2215">
        <v>132</v>
      </c>
      <c r="G2215">
        <v>186</v>
      </c>
      <c r="H2215">
        <v>169</v>
      </c>
      <c r="I2215">
        <v>206</v>
      </c>
      <c r="J2215">
        <v>184</v>
      </c>
      <c r="K2215">
        <v>179</v>
      </c>
      <c r="L2215">
        <v>80</v>
      </c>
      <c r="M2215">
        <v>98</v>
      </c>
      <c r="N2215">
        <v>111</v>
      </c>
    </row>
    <row r="2216" spans="1:14" x14ac:dyDescent="0.2">
      <c r="A2216">
        <v>1971</v>
      </c>
      <c r="B2216">
        <v>14</v>
      </c>
      <c r="C2216">
        <v>59</v>
      </c>
      <c r="D2216">
        <v>79</v>
      </c>
      <c r="E2216">
        <v>91</v>
      </c>
      <c r="F2216">
        <v>120</v>
      </c>
      <c r="G2216">
        <v>191</v>
      </c>
      <c r="H2216">
        <v>125</v>
      </c>
      <c r="I2216">
        <v>195</v>
      </c>
      <c r="J2216">
        <v>182</v>
      </c>
      <c r="K2216">
        <v>166</v>
      </c>
      <c r="L2216">
        <v>101</v>
      </c>
      <c r="M2216">
        <v>95</v>
      </c>
      <c r="N2216">
        <v>114</v>
      </c>
    </row>
    <row r="2217" spans="1:14" x14ac:dyDescent="0.2">
      <c r="A2217">
        <v>1971</v>
      </c>
      <c r="B2217">
        <v>15</v>
      </c>
      <c r="C2217">
        <v>58</v>
      </c>
      <c r="D2217">
        <v>52</v>
      </c>
      <c r="E2217">
        <v>78</v>
      </c>
      <c r="F2217">
        <v>137</v>
      </c>
      <c r="G2217">
        <v>139</v>
      </c>
      <c r="H2217">
        <v>138</v>
      </c>
      <c r="I2217">
        <v>232</v>
      </c>
      <c r="J2217">
        <v>162</v>
      </c>
      <c r="K2217">
        <v>157</v>
      </c>
      <c r="L2217">
        <v>117</v>
      </c>
      <c r="M2217">
        <v>108</v>
      </c>
      <c r="N2217">
        <v>124</v>
      </c>
    </row>
    <row r="2218" spans="1:14" x14ac:dyDescent="0.2">
      <c r="A2218">
        <v>1971</v>
      </c>
      <c r="B2218">
        <v>16</v>
      </c>
      <c r="C2218">
        <v>67</v>
      </c>
      <c r="D2218">
        <v>34</v>
      </c>
      <c r="E2218">
        <v>79</v>
      </c>
      <c r="F2218">
        <v>108</v>
      </c>
      <c r="G2218">
        <v>134</v>
      </c>
      <c r="H2218">
        <v>146</v>
      </c>
      <c r="I2218">
        <v>187</v>
      </c>
      <c r="J2218">
        <v>193</v>
      </c>
      <c r="K2218">
        <v>193</v>
      </c>
      <c r="L2218">
        <v>124</v>
      </c>
      <c r="M2218">
        <v>123</v>
      </c>
      <c r="N2218">
        <v>116</v>
      </c>
    </row>
    <row r="2219" spans="1:14" x14ac:dyDescent="0.2">
      <c r="A2219">
        <v>1971</v>
      </c>
      <c r="B2219">
        <v>17</v>
      </c>
      <c r="C2219">
        <v>80</v>
      </c>
      <c r="D2219">
        <v>62</v>
      </c>
      <c r="E2219">
        <v>86</v>
      </c>
      <c r="F2219">
        <v>111</v>
      </c>
      <c r="G2219">
        <v>150</v>
      </c>
      <c r="H2219">
        <v>145</v>
      </c>
      <c r="I2219">
        <v>184</v>
      </c>
      <c r="J2219">
        <v>208</v>
      </c>
      <c r="K2219">
        <v>184</v>
      </c>
      <c r="L2219">
        <v>152</v>
      </c>
      <c r="M2219">
        <v>130</v>
      </c>
      <c r="N2219">
        <v>96</v>
      </c>
    </row>
    <row r="2220" spans="1:14" x14ac:dyDescent="0.2">
      <c r="A2220">
        <v>1971</v>
      </c>
      <c r="B2220">
        <v>18</v>
      </c>
      <c r="C2220">
        <v>85</v>
      </c>
      <c r="D2220">
        <v>80</v>
      </c>
      <c r="E2220">
        <v>98</v>
      </c>
      <c r="F2220">
        <v>130</v>
      </c>
      <c r="G2220">
        <v>165</v>
      </c>
      <c r="H2220">
        <v>144</v>
      </c>
      <c r="I2220">
        <v>182</v>
      </c>
      <c r="J2220">
        <v>210</v>
      </c>
      <c r="K2220">
        <v>186</v>
      </c>
      <c r="L2220">
        <v>160</v>
      </c>
      <c r="M2220">
        <v>87</v>
      </c>
      <c r="N2220">
        <v>108</v>
      </c>
    </row>
    <row r="2221" spans="1:14" x14ac:dyDescent="0.2">
      <c r="A2221">
        <v>1971</v>
      </c>
      <c r="B2221">
        <v>19</v>
      </c>
      <c r="C2221">
        <v>83</v>
      </c>
      <c r="D2221">
        <v>95</v>
      </c>
      <c r="E2221">
        <v>84</v>
      </c>
      <c r="F2221">
        <v>139</v>
      </c>
      <c r="G2221">
        <v>176</v>
      </c>
      <c r="H2221">
        <v>161</v>
      </c>
      <c r="I2221">
        <v>200</v>
      </c>
      <c r="J2221">
        <v>225</v>
      </c>
      <c r="K2221">
        <v>193</v>
      </c>
      <c r="L2221">
        <v>149</v>
      </c>
      <c r="M2221">
        <v>33</v>
      </c>
      <c r="N2221">
        <v>111</v>
      </c>
    </row>
    <row r="2222" spans="1:14" x14ac:dyDescent="0.2">
      <c r="A2222">
        <v>1971</v>
      </c>
      <c r="B2222">
        <v>20</v>
      </c>
      <c r="C2222">
        <v>77</v>
      </c>
      <c r="D2222">
        <v>109</v>
      </c>
      <c r="E2222">
        <v>79</v>
      </c>
      <c r="F2222">
        <v>175</v>
      </c>
      <c r="G2222">
        <v>169</v>
      </c>
      <c r="H2222">
        <v>160</v>
      </c>
      <c r="I2222">
        <v>191</v>
      </c>
      <c r="J2222">
        <v>203</v>
      </c>
      <c r="K2222">
        <v>198</v>
      </c>
      <c r="L2222">
        <v>127</v>
      </c>
      <c r="M2222">
        <v>124</v>
      </c>
      <c r="N2222">
        <v>139</v>
      </c>
    </row>
    <row r="2223" spans="1:14" x14ac:dyDescent="0.2">
      <c r="A2223">
        <v>1971</v>
      </c>
      <c r="B2223">
        <v>21</v>
      </c>
      <c r="C2223">
        <v>88</v>
      </c>
      <c r="D2223">
        <v>96</v>
      </c>
      <c r="E2223">
        <v>74</v>
      </c>
      <c r="F2223">
        <v>175</v>
      </c>
      <c r="G2223">
        <v>181</v>
      </c>
      <c r="H2223">
        <v>152</v>
      </c>
      <c r="I2223">
        <v>201</v>
      </c>
      <c r="J2223">
        <v>175</v>
      </c>
      <c r="K2223">
        <v>207</v>
      </c>
      <c r="L2223">
        <v>159</v>
      </c>
      <c r="M2223">
        <v>102</v>
      </c>
      <c r="N2223">
        <v>132</v>
      </c>
    </row>
    <row r="2224" spans="1:14" x14ac:dyDescent="0.2">
      <c r="A2224">
        <v>1971</v>
      </c>
      <c r="B2224">
        <v>22</v>
      </c>
      <c r="C2224">
        <v>88</v>
      </c>
      <c r="D2224">
        <v>97</v>
      </c>
      <c r="E2224">
        <v>86</v>
      </c>
      <c r="F2224">
        <v>190</v>
      </c>
      <c r="G2224">
        <v>177</v>
      </c>
      <c r="H2224">
        <v>175</v>
      </c>
      <c r="I2224">
        <v>218</v>
      </c>
      <c r="J2224">
        <v>181</v>
      </c>
      <c r="K2224">
        <v>222</v>
      </c>
      <c r="L2224">
        <v>194</v>
      </c>
      <c r="M2224">
        <v>47</v>
      </c>
      <c r="N2224">
        <v>101</v>
      </c>
    </row>
    <row r="2225" spans="1:14" x14ac:dyDescent="0.2">
      <c r="A2225">
        <v>1971</v>
      </c>
      <c r="B2225">
        <v>23</v>
      </c>
      <c r="C2225">
        <v>104</v>
      </c>
      <c r="D2225">
        <v>90</v>
      </c>
      <c r="E2225">
        <v>95</v>
      </c>
      <c r="F2225">
        <v>142</v>
      </c>
      <c r="G2225">
        <v>143</v>
      </c>
      <c r="H2225">
        <v>198</v>
      </c>
      <c r="I2225">
        <v>213</v>
      </c>
      <c r="J2225">
        <v>207</v>
      </c>
      <c r="K2225">
        <v>184</v>
      </c>
      <c r="L2225">
        <v>185</v>
      </c>
      <c r="M2225">
        <v>41</v>
      </c>
      <c r="N2225">
        <v>78</v>
      </c>
    </row>
    <row r="2226" spans="1:14" x14ac:dyDescent="0.2">
      <c r="A2226">
        <v>1971</v>
      </c>
      <c r="B2226">
        <v>24</v>
      </c>
      <c r="C2226">
        <v>93</v>
      </c>
      <c r="D2226">
        <v>97</v>
      </c>
      <c r="E2226">
        <v>111</v>
      </c>
      <c r="F2226">
        <v>89</v>
      </c>
      <c r="G2226">
        <v>169</v>
      </c>
      <c r="H2226">
        <v>206</v>
      </c>
      <c r="I2226">
        <v>209</v>
      </c>
      <c r="J2226">
        <v>201</v>
      </c>
      <c r="K2226">
        <v>158</v>
      </c>
      <c r="L2226">
        <v>171</v>
      </c>
      <c r="M2226">
        <v>62</v>
      </c>
      <c r="N2226">
        <v>105</v>
      </c>
    </row>
    <row r="2227" spans="1:14" x14ac:dyDescent="0.2">
      <c r="A2227">
        <v>1971</v>
      </c>
      <c r="B2227">
        <v>25</v>
      </c>
      <c r="C2227">
        <v>89</v>
      </c>
      <c r="D2227">
        <v>81</v>
      </c>
      <c r="E2227">
        <v>94</v>
      </c>
      <c r="F2227">
        <v>103</v>
      </c>
      <c r="G2227">
        <v>129</v>
      </c>
      <c r="H2227">
        <v>185</v>
      </c>
      <c r="I2227">
        <v>217</v>
      </c>
      <c r="J2227">
        <v>222</v>
      </c>
      <c r="K2227">
        <v>133</v>
      </c>
      <c r="L2227">
        <v>131</v>
      </c>
      <c r="M2227">
        <v>103</v>
      </c>
      <c r="N2227">
        <v>93</v>
      </c>
    </row>
    <row r="2228" spans="1:14" x14ac:dyDescent="0.2">
      <c r="A2228">
        <v>1971</v>
      </c>
      <c r="B2228">
        <v>26</v>
      </c>
      <c r="C2228">
        <v>83</v>
      </c>
      <c r="D2228">
        <v>62</v>
      </c>
      <c r="E2228">
        <v>87</v>
      </c>
      <c r="F2228">
        <v>81</v>
      </c>
      <c r="G2228">
        <v>143</v>
      </c>
      <c r="H2228">
        <v>174</v>
      </c>
      <c r="I2228">
        <v>222</v>
      </c>
      <c r="J2228">
        <v>215</v>
      </c>
      <c r="K2228">
        <v>167</v>
      </c>
      <c r="L2228">
        <v>125</v>
      </c>
      <c r="M2228">
        <v>112</v>
      </c>
      <c r="N2228">
        <v>85</v>
      </c>
    </row>
    <row r="2229" spans="1:14" x14ac:dyDescent="0.2">
      <c r="A2229">
        <v>1971</v>
      </c>
      <c r="B2229">
        <v>27</v>
      </c>
      <c r="C2229">
        <v>85</v>
      </c>
      <c r="D2229">
        <v>48</v>
      </c>
      <c r="E2229">
        <v>104</v>
      </c>
      <c r="F2229">
        <v>103</v>
      </c>
      <c r="G2229">
        <v>131</v>
      </c>
      <c r="H2229">
        <v>166</v>
      </c>
      <c r="I2229">
        <v>212</v>
      </c>
      <c r="J2229">
        <v>184</v>
      </c>
      <c r="K2229">
        <v>149</v>
      </c>
      <c r="L2229">
        <v>135</v>
      </c>
      <c r="M2229">
        <v>104</v>
      </c>
      <c r="N2229">
        <v>85</v>
      </c>
    </row>
    <row r="2230" spans="1:14" x14ac:dyDescent="0.2">
      <c r="A2230">
        <v>1971</v>
      </c>
      <c r="B2230">
        <v>28</v>
      </c>
      <c r="C2230">
        <v>67</v>
      </c>
      <c r="D2230">
        <v>26</v>
      </c>
      <c r="E2230">
        <v>108</v>
      </c>
      <c r="F2230">
        <v>117</v>
      </c>
      <c r="G2230">
        <v>145</v>
      </c>
      <c r="H2230">
        <v>159</v>
      </c>
      <c r="I2230">
        <v>210</v>
      </c>
      <c r="J2230">
        <v>207</v>
      </c>
      <c r="K2230">
        <v>161</v>
      </c>
      <c r="L2230">
        <v>135</v>
      </c>
      <c r="M2230">
        <v>69</v>
      </c>
      <c r="N2230">
        <v>49</v>
      </c>
    </row>
    <row r="2231" spans="1:14" x14ac:dyDescent="0.2">
      <c r="A2231">
        <v>1971</v>
      </c>
      <c r="B2231">
        <v>29</v>
      </c>
      <c r="C2231">
        <v>77</v>
      </c>
      <c r="E2231">
        <v>106</v>
      </c>
      <c r="F2231">
        <v>123</v>
      </c>
      <c r="G2231">
        <v>151</v>
      </c>
      <c r="H2231">
        <v>166</v>
      </c>
      <c r="I2231">
        <v>236</v>
      </c>
      <c r="J2231">
        <v>189</v>
      </c>
      <c r="K2231">
        <v>177</v>
      </c>
      <c r="L2231">
        <v>128</v>
      </c>
      <c r="M2231">
        <v>33</v>
      </c>
      <c r="N2231">
        <v>38</v>
      </c>
    </row>
    <row r="2232" spans="1:14" x14ac:dyDescent="0.2">
      <c r="A2232">
        <v>1971</v>
      </c>
      <c r="B2232">
        <v>30</v>
      </c>
      <c r="C2232">
        <v>34</v>
      </c>
      <c r="E2232">
        <v>119</v>
      </c>
      <c r="F2232">
        <v>121</v>
      </c>
      <c r="G2232">
        <v>162</v>
      </c>
      <c r="H2232">
        <v>189</v>
      </c>
      <c r="I2232">
        <v>249</v>
      </c>
      <c r="J2232">
        <v>165</v>
      </c>
      <c r="K2232">
        <v>197</v>
      </c>
      <c r="L2232">
        <v>130</v>
      </c>
      <c r="M2232">
        <v>50</v>
      </c>
      <c r="N2232">
        <v>48</v>
      </c>
    </row>
    <row r="2233" spans="1:14" x14ac:dyDescent="0.2">
      <c r="A2233">
        <v>1971</v>
      </c>
      <c r="B2233">
        <v>31</v>
      </c>
      <c r="C2233">
        <v>52</v>
      </c>
      <c r="E2233">
        <v>81</v>
      </c>
      <c r="G2233">
        <v>169</v>
      </c>
      <c r="I2233">
        <v>203</v>
      </c>
      <c r="J2233">
        <v>189</v>
      </c>
      <c r="L2233">
        <v>149</v>
      </c>
      <c r="N2233">
        <v>56</v>
      </c>
    </row>
    <row r="2234" spans="1:14" x14ac:dyDescent="0.2">
      <c r="A2234">
        <v>1972</v>
      </c>
      <c r="B2234">
        <v>1</v>
      </c>
      <c r="C2234">
        <v>48</v>
      </c>
      <c r="D2234">
        <v>37</v>
      </c>
      <c r="E2234">
        <v>74</v>
      </c>
      <c r="F2234">
        <v>139</v>
      </c>
      <c r="G2234">
        <v>157</v>
      </c>
      <c r="H2234">
        <v>141</v>
      </c>
      <c r="I2234">
        <v>169</v>
      </c>
      <c r="J2234">
        <v>179</v>
      </c>
      <c r="K2234">
        <v>214</v>
      </c>
      <c r="L2234">
        <v>163</v>
      </c>
      <c r="M2234">
        <v>120</v>
      </c>
      <c r="N2234">
        <v>118</v>
      </c>
    </row>
    <row r="2235" spans="1:14" x14ac:dyDescent="0.2">
      <c r="A2235">
        <v>1972</v>
      </c>
      <c r="B2235">
        <v>2</v>
      </c>
      <c r="C2235">
        <v>35</v>
      </c>
      <c r="D2235">
        <v>72</v>
      </c>
      <c r="E2235">
        <v>84</v>
      </c>
      <c r="F2235">
        <v>133</v>
      </c>
      <c r="G2235">
        <v>152</v>
      </c>
      <c r="H2235">
        <v>146</v>
      </c>
      <c r="I2235">
        <v>159</v>
      </c>
      <c r="J2235">
        <v>170</v>
      </c>
      <c r="K2235">
        <v>206</v>
      </c>
      <c r="L2235">
        <v>176</v>
      </c>
      <c r="M2235">
        <v>135</v>
      </c>
      <c r="N2235">
        <v>91</v>
      </c>
    </row>
    <row r="2236" spans="1:14" x14ac:dyDescent="0.2">
      <c r="A2236">
        <v>1972</v>
      </c>
      <c r="B2236">
        <v>3</v>
      </c>
      <c r="C2236">
        <v>39</v>
      </c>
      <c r="D2236">
        <v>77</v>
      </c>
      <c r="E2236">
        <v>81</v>
      </c>
      <c r="F2236">
        <v>121</v>
      </c>
      <c r="G2236">
        <v>141</v>
      </c>
      <c r="H2236">
        <v>143</v>
      </c>
      <c r="I2236">
        <v>177</v>
      </c>
      <c r="J2236">
        <v>171</v>
      </c>
      <c r="K2236">
        <v>190</v>
      </c>
      <c r="L2236">
        <v>170</v>
      </c>
      <c r="M2236">
        <v>122</v>
      </c>
      <c r="N2236">
        <v>90</v>
      </c>
    </row>
    <row r="2237" spans="1:14" x14ac:dyDescent="0.2">
      <c r="A2237">
        <v>1972</v>
      </c>
      <c r="B2237">
        <v>4</v>
      </c>
      <c r="C2237">
        <v>45</v>
      </c>
      <c r="D2237">
        <v>75</v>
      </c>
      <c r="E2237">
        <v>63</v>
      </c>
      <c r="F2237">
        <v>123</v>
      </c>
      <c r="G2237">
        <v>154</v>
      </c>
      <c r="H2237">
        <v>144</v>
      </c>
      <c r="I2237">
        <v>166</v>
      </c>
      <c r="J2237">
        <v>182</v>
      </c>
      <c r="K2237">
        <v>171</v>
      </c>
      <c r="L2237">
        <v>167</v>
      </c>
      <c r="M2237">
        <v>129</v>
      </c>
      <c r="N2237">
        <v>94</v>
      </c>
    </row>
    <row r="2238" spans="1:14" x14ac:dyDescent="0.2">
      <c r="A2238">
        <v>1972</v>
      </c>
      <c r="B2238">
        <v>5</v>
      </c>
      <c r="C2238">
        <v>43</v>
      </c>
      <c r="D2238">
        <v>81</v>
      </c>
      <c r="E2238">
        <v>67</v>
      </c>
      <c r="F2238">
        <v>107</v>
      </c>
      <c r="G2238">
        <v>112</v>
      </c>
      <c r="H2238">
        <v>158</v>
      </c>
      <c r="I2238">
        <v>184</v>
      </c>
      <c r="J2238">
        <v>192</v>
      </c>
      <c r="K2238">
        <v>153</v>
      </c>
      <c r="L2238">
        <v>171</v>
      </c>
      <c r="M2238">
        <v>133</v>
      </c>
      <c r="N2238">
        <v>117</v>
      </c>
    </row>
    <row r="2239" spans="1:14" x14ac:dyDescent="0.2">
      <c r="A2239">
        <v>1972</v>
      </c>
      <c r="B2239">
        <v>6</v>
      </c>
      <c r="C2239">
        <v>28</v>
      </c>
      <c r="D2239">
        <v>66</v>
      </c>
      <c r="E2239">
        <v>66</v>
      </c>
      <c r="F2239">
        <v>134</v>
      </c>
      <c r="G2239">
        <v>135</v>
      </c>
      <c r="H2239">
        <v>164</v>
      </c>
      <c r="I2239">
        <v>179</v>
      </c>
      <c r="J2239">
        <v>188</v>
      </c>
      <c r="K2239">
        <v>181</v>
      </c>
      <c r="L2239">
        <v>167</v>
      </c>
      <c r="M2239">
        <v>161</v>
      </c>
      <c r="N2239">
        <v>104</v>
      </c>
    </row>
    <row r="2240" spans="1:14" x14ac:dyDescent="0.2">
      <c r="A2240">
        <v>1972</v>
      </c>
      <c r="B2240">
        <v>7</v>
      </c>
      <c r="C2240">
        <v>37</v>
      </c>
      <c r="D2240">
        <v>65</v>
      </c>
      <c r="E2240">
        <v>75</v>
      </c>
      <c r="F2240">
        <v>120</v>
      </c>
      <c r="G2240">
        <v>140</v>
      </c>
      <c r="H2240">
        <v>152</v>
      </c>
      <c r="I2240">
        <v>167</v>
      </c>
      <c r="J2240">
        <v>203</v>
      </c>
      <c r="K2240">
        <v>173</v>
      </c>
      <c r="L2240">
        <v>178</v>
      </c>
      <c r="M2240">
        <v>128</v>
      </c>
      <c r="N2240">
        <v>87</v>
      </c>
    </row>
    <row r="2241" spans="1:14" x14ac:dyDescent="0.2">
      <c r="A2241">
        <v>1972</v>
      </c>
      <c r="B2241">
        <v>8</v>
      </c>
      <c r="C2241">
        <v>64</v>
      </c>
      <c r="D2241">
        <v>89</v>
      </c>
      <c r="E2241">
        <v>87</v>
      </c>
      <c r="F2241">
        <v>98</v>
      </c>
      <c r="G2241">
        <v>145</v>
      </c>
      <c r="H2241">
        <v>149</v>
      </c>
      <c r="I2241">
        <v>150</v>
      </c>
      <c r="J2241">
        <v>186</v>
      </c>
      <c r="K2241">
        <v>136</v>
      </c>
      <c r="L2241">
        <v>179</v>
      </c>
      <c r="M2241">
        <v>105</v>
      </c>
      <c r="N2241">
        <v>71</v>
      </c>
    </row>
    <row r="2242" spans="1:14" x14ac:dyDescent="0.2">
      <c r="A2242">
        <v>1972</v>
      </c>
      <c r="B2242">
        <v>9</v>
      </c>
      <c r="C2242">
        <v>79</v>
      </c>
      <c r="D2242">
        <v>81</v>
      </c>
      <c r="E2242">
        <v>75</v>
      </c>
      <c r="F2242">
        <v>111</v>
      </c>
      <c r="G2242">
        <v>149</v>
      </c>
      <c r="H2242">
        <v>141</v>
      </c>
      <c r="I2242">
        <v>166</v>
      </c>
      <c r="J2242">
        <v>176</v>
      </c>
      <c r="K2242">
        <v>126</v>
      </c>
      <c r="L2242">
        <v>155</v>
      </c>
      <c r="M2242">
        <v>113</v>
      </c>
      <c r="N2242">
        <v>86</v>
      </c>
    </row>
    <row r="2243" spans="1:14" x14ac:dyDescent="0.2">
      <c r="A2243">
        <v>1972</v>
      </c>
      <c r="B2243">
        <v>10</v>
      </c>
      <c r="C2243">
        <v>98</v>
      </c>
      <c r="D2243">
        <v>71</v>
      </c>
      <c r="E2243">
        <v>65</v>
      </c>
      <c r="F2243">
        <v>101</v>
      </c>
      <c r="G2243">
        <v>133</v>
      </c>
      <c r="H2243">
        <v>131</v>
      </c>
      <c r="I2243">
        <v>164</v>
      </c>
      <c r="J2243">
        <v>177</v>
      </c>
      <c r="K2243">
        <v>140</v>
      </c>
      <c r="L2243">
        <v>143</v>
      </c>
      <c r="M2243">
        <v>91</v>
      </c>
      <c r="N2243">
        <v>76</v>
      </c>
    </row>
    <row r="2244" spans="1:14" x14ac:dyDescent="0.2">
      <c r="A2244">
        <v>1972</v>
      </c>
      <c r="B2244">
        <v>11</v>
      </c>
      <c r="C2244">
        <v>105</v>
      </c>
      <c r="D2244">
        <v>68</v>
      </c>
      <c r="E2244">
        <v>40</v>
      </c>
      <c r="F2244">
        <v>96</v>
      </c>
      <c r="G2244">
        <v>123</v>
      </c>
      <c r="H2244">
        <v>147</v>
      </c>
      <c r="I2244">
        <v>174</v>
      </c>
      <c r="J2244">
        <v>189</v>
      </c>
      <c r="K2244">
        <v>146</v>
      </c>
      <c r="L2244">
        <v>139</v>
      </c>
      <c r="M2244">
        <v>85</v>
      </c>
      <c r="N2244">
        <v>100</v>
      </c>
    </row>
    <row r="2245" spans="1:14" x14ac:dyDescent="0.2">
      <c r="A2245">
        <v>1972</v>
      </c>
      <c r="B2245">
        <v>12</v>
      </c>
      <c r="C2245">
        <v>93</v>
      </c>
      <c r="D2245">
        <v>71</v>
      </c>
      <c r="E2245">
        <v>67</v>
      </c>
      <c r="F2245">
        <v>117</v>
      </c>
      <c r="G2245">
        <v>127</v>
      </c>
      <c r="H2245">
        <v>150</v>
      </c>
      <c r="I2245">
        <v>207</v>
      </c>
      <c r="J2245">
        <v>210</v>
      </c>
      <c r="K2245">
        <v>147</v>
      </c>
      <c r="L2245">
        <v>140</v>
      </c>
      <c r="M2245">
        <v>120</v>
      </c>
      <c r="N2245">
        <v>130</v>
      </c>
    </row>
    <row r="2246" spans="1:14" x14ac:dyDescent="0.2">
      <c r="A2246">
        <v>1972</v>
      </c>
      <c r="B2246">
        <v>13</v>
      </c>
      <c r="C2246">
        <v>91</v>
      </c>
      <c r="D2246">
        <v>81</v>
      </c>
      <c r="E2246">
        <v>54</v>
      </c>
      <c r="F2246">
        <v>129</v>
      </c>
      <c r="G2246">
        <v>123</v>
      </c>
      <c r="H2246">
        <v>166</v>
      </c>
      <c r="I2246">
        <v>223</v>
      </c>
      <c r="J2246">
        <v>223</v>
      </c>
      <c r="K2246">
        <v>138</v>
      </c>
      <c r="L2246">
        <v>125</v>
      </c>
      <c r="M2246">
        <v>78</v>
      </c>
      <c r="N2246">
        <v>135</v>
      </c>
    </row>
    <row r="2247" spans="1:14" x14ac:dyDescent="0.2">
      <c r="A2247">
        <v>1972</v>
      </c>
      <c r="B2247">
        <v>14</v>
      </c>
      <c r="C2247">
        <v>90</v>
      </c>
      <c r="D2247">
        <v>86</v>
      </c>
      <c r="E2247">
        <v>139</v>
      </c>
      <c r="F2247">
        <v>118</v>
      </c>
      <c r="G2247">
        <v>135</v>
      </c>
      <c r="H2247">
        <v>171</v>
      </c>
      <c r="I2247">
        <v>239</v>
      </c>
      <c r="J2247">
        <v>226</v>
      </c>
      <c r="K2247">
        <v>154</v>
      </c>
      <c r="L2247">
        <v>135</v>
      </c>
      <c r="M2247">
        <v>63</v>
      </c>
      <c r="N2247">
        <v>136</v>
      </c>
    </row>
    <row r="2248" spans="1:14" x14ac:dyDescent="0.2">
      <c r="A2248">
        <v>1972</v>
      </c>
      <c r="B2248">
        <v>15</v>
      </c>
      <c r="C2248">
        <v>71</v>
      </c>
      <c r="D2248">
        <v>76</v>
      </c>
      <c r="E2248">
        <v>154</v>
      </c>
      <c r="F2248">
        <v>111</v>
      </c>
      <c r="G2248">
        <v>123</v>
      </c>
      <c r="H2248">
        <v>158</v>
      </c>
      <c r="I2248">
        <v>235</v>
      </c>
      <c r="J2248">
        <v>188</v>
      </c>
      <c r="K2248">
        <v>154</v>
      </c>
      <c r="L2248">
        <v>148</v>
      </c>
      <c r="M2248">
        <v>71</v>
      </c>
      <c r="N2248">
        <v>78</v>
      </c>
    </row>
    <row r="2249" spans="1:14" x14ac:dyDescent="0.2">
      <c r="A2249">
        <v>1972</v>
      </c>
      <c r="B2249">
        <v>16</v>
      </c>
      <c r="C2249">
        <v>72</v>
      </c>
      <c r="D2249">
        <v>75</v>
      </c>
      <c r="E2249">
        <v>165</v>
      </c>
      <c r="F2249">
        <v>115</v>
      </c>
      <c r="G2249">
        <v>129</v>
      </c>
      <c r="H2249">
        <v>176</v>
      </c>
      <c r="I2249">
        <v>246</v>
      </c>
      <c r="J2249">
        <v>195</v>
      </c>
      <c r="K2249">
        <v>144</v>
      </c>
      <c r="L2249">
        <v>125</v>
      </c>
      <c r="M2249">
        <v>46</v>
      </c>
      <c r="N2249">
        <v>105</v>
      </c>
    </row>
    <row r="2250" spans="1:14" x14ac:dyDescent="0.2">
      <c r="A2250">
        <v>1972</v>
      </c>
      <c r="B2250">
        <v>17</v>
      </c>
      <c r="C2250">
        <v>56</v>
      </c>
      <c r="D2250">
        <v>81</v>
      </c>
      <c r="E2250">
        <v>170</v>
      </c>
      <c r="F2250">
        <v>138</v>
      </c>
      <c r="G2250">
        <v>151</v>
      </c>
      <c r="H2250">
        <v>180</v>
      </c>
      <c r="I2250">
        <v>254</v>
      </c>
      <c r="J2250">
        <v>200</v>
      </c>
      <c r="K2250">
        <v>139</v>
      </c>
      <c r="L2250">
        <v>120</v>
      </c>
      <c r="M2250">
        <v>39</v>
      </c>
      <c r="N2250">
        <v>110</v>
      </c>
    </row>
    <row r="2251" spans="1:14" x14ac:dyDescent="0.2">
      <c r="A2251">
        <v>1972</v>
      </c>
      <c r="B2251">
        <v>18</v>
      </c>
      <c r="C2251">
        <v>95</v>
      </c>
      <c r="D2251">
        <v>43</v>
      </c>
      <c r="E2251">
        <v>164</v>
      </c>
      <c r="F2251">
        <v>125</v>
      </c>
      <c r="G2251">
        <v>147</v>
      </c>
      <c r="H2251">
        <v>137</v>
      </c>
      <c r="I2251">
        <v>256</v>
      </c>
      <c r="J2251">
        <v>159</v>
      </c>
      <c r="K2251">
        <v>128</v>
      </c>
      <c r="L2251">
        <v>106</v>
      </c>
      <c r="M2251">
        <v>51</v>
      </c>
      <c r="N2251">
        <v>97</v>
      </c>
    </row>
    <row r="2252" spans="1:14" x14ac:dyDescent="0.2">
      <c r="A2252">
        <v>1972</v>
      </c>
      <c r="B2252">
        <v>19</v>
      </c>
      <c r="C2252">
        <v>71</v>
      </c>
      <c r="D2252">
        <v>46</v>
      </c>
      <c r="E2252">
        <v>176</v>
      </c>
      <c r="F2252">
        <v>116</v>
      </c>
      <c r="G2252">
        <v>160</v>
      </c>
      <c r="H2252">
        <v>143</v>
      </c>
      <c r="I2252">
        <v>223</v>
      </c>
      <c r="J2252">
        <v>184</v>
      </c>
      <c r="K2252">
        <v>160</v>
      </c>
      <c r="L2252">
        <v>99</v>
      </c>
      <c r="M2252">
        <v>87</v>
      </c>
      <c r="N2252">
        <v>55</v>
      </c>
    </row>
    <row r="2253" spans="1:14" x14ac:dyDescent="0.2">
      <c r="A2253">
        <v>1972</v>
      </c>
      <c r="B2253">
        <v>20</v>
      </c>
      <c r="C2253">
        <v>56</v>
      </c>
      <c r="D2253">
        <v>35</v>
      </c>
      <c r="E2253">
        <v>153</v>
      </c>
      <c r="F2253">
        <v>113</v>
      </c>
      <c r="G2253">
        <v>173</v>
      </c>
      <c r="H2253">
        <v>145</v>
      </c>
      <c r="I2253">
        <v>245</v>
      </c>
      <c r="J2253">
        <v>203</v>
      </c>
      <c r="K2253">
        <v>161</v>
      </c>
      <c r="L2253">
        <v>90</v>
      </c>
      <c r="M2253">
        <v>102</v>
      </c>
      <c r="N2253">
        <v>41</v>
      </c>
    </row>
    <row r="2254" spans="1:14" x14ac:dyDescent="0.2">
      <c r="A2254">
        <v>1972</v>
      </c>
      <c r="B2254">
        <v>21</v>
      </c>
      <c r="C2254">
        <v>67</v>
      </c>
      <c r="D2254">
        <v>43</v>
      </c>
      <c r="E2254">
        <v>123</v>
      </c>
      <c r="F2254">
        <v>127</v>
      </c>
      <c r="G2254">
        <v>154</v>
      </c>
      <c r="H2254">
        <v>145</v>
      </c>
      <c r="I2254">
        <v>185</v>
      </c>
      <c r="J2254">
        <v>200</v>
      </c>
      <c r="K2254">
        <v>171</v>
      </c>
      <c r="L2254">
        <v>111</v>
      </c>
      <c r="M2254">
        <v>91</v>
      </c>
      <c r="N2254">
        <v>40</v>
      </c>
    </row>
    <row r="2255" spans="1:14" x14ac:dyDescent="0.2">
      <c r="A2255">
        <v>1972</v>
      </c>
      <c r="B2255">
        <v>22</v>
      </c>
      <c r="C2255">
        <v>91</v>
      </c>
      <c r="D2255">
        <v>49</v>
      </c>
      <c r="E2255">
        <v>137</v>
      </c>
      <c r="F2255">
        <v>103</v>
      </c>
      <c r="G2255">
        <v>165</v>
      </c>
      <c r="H2255">
        <v>157</v>
      </c>
      <c r="I2255">
        <v>194</v>
      </c>
      <c r="J2255">
        <v>198</v>
      </c>
      <c r="K2255">
        <v>193</v>
      </c>
      <c r="L2255">
        <v>131</v>
      </c>
      <c r="M2255">
        <v>90</v>
      </c>
      <c r="N2255">
        <v>24</v>
      </c>
    </row>
    <row r="2256" spans="1:14" x14ac:dyDescent="0.2">
      <c r="A2256">
        <v>1972</v>
      </c>
      <c r="B2256">
        <v>23</v>
      </c>
      <c r="C2256">
        <v>99</v>
      </c>
      <c r="D2256">
        <v>65</v>
      </c>
      <c r="E2256">
        <v>132</v>
      </c>
      <c r="F2256">
        <v>85</v>
      </c>
      <c r="G2256">
        <v>163</v>
      </c>
      <c r="H2256">
        <v>148</v>
      </c>
      <c r="I2256">
        <v>223</v>
      </c>
      <c r="J2256">
        <v>218</v>
      </c>
      <c r="K2256">
        <v>196</v>
      </c>
      <c r="L2256">
        <v>146</v>
      </c>
      <c r="M2256">
        <v>75</v>
      </c>
      <c r="N2256">
        <v>52</v>
      </c>
    </row>
    <row r="2257" spans="1:14" x14ac:dyDescent="0.2">
      <c r="A2257">
        <v>1972</v>
      </c>
      <c r="B2257">
        <v>24</v>
      </c>
      <c r="C2257">
        <v>69</v>
      </c>
      <c r="D2257">
        <v>54</v>
      </c>
      <c r="E2257">
        <v>131</v>
      </c>
      <c r="F2257">
        <v>90</v>
      </c>
      <c r="G2257">
        <v>155</v>
      </c>
      <c r="H2257">
        <v>165</v>
      </c>
      <c r="I2257">
        <v>205</v>
      </c>
      <c r="J2257">
        <v>186</v>
      </c>
      <c r="K2257">
        <v>122</v>
      </c>
      <c r="L2257">
        <v>132</v>
      </c>
      <c r="M2257">
        <v>52</v>
      </c>
      <c r="N2257">
        <v>63</v>
      </c>
    </row>
    <row r="2258" spans="1:14" x14ac:dyDescent="0.2">
      <c r="A2258">
        <v>1972</v>
      </c>
      <c r="B2258">
        <v>25</v>
      </c>
      <c r="C2258">
        <v>81</v>
      </c>
      <c r="D2258">
        <v>79</v>
      </c>
      <c r="E2258">
        <v>139</v>
      </c>
      <c r="F2258">
        <v>115</v>
      </c>
      <c r="G2258">
        <v>147</v>
      </c>
      <c r="H2258">
        <v>165</v>
      </c>
      <c r="I2258">
        <v>209</v>
      </c>
      <c r="J2258">
        <v>222</v>
      </c>
      <c r="K2258">
        <v>146</v>
      </c>
      <c r="L2258">
        <v>142</v>
      </c>
      <c r="M2258">
        <v>74</v>
      </c>
      <c r="N2258">
        <v>67</v>
      </c>
    </row>
    <row r="2259" spans="1:14" x14ac:dyDescent="0.2">
      <c r="A2259">
        <v>1972</v>
      </c>
      <c r="B2259">
        <v>26</v>
      </c>
      <c r="C2259">
        <v>103</v>
      </c>
      <c r="D2259">
        <v>81</v>
      </c>
      <c r="E2259">
        <v>94</v>
      </c>
      <c r="F2259">
        <v>120</v>
      </c>
      <c r="G2259">
        <v>136</v>
      </c>
      <c r="H2259">
        <v>175</v>
      </c>
      <c r="I2259">
        <v>198</v>
      </c>
      <c r="J2259">
        <v>163</v>
      </c>
      <c r="K2259">
        <v>153</v>
      </c>
      <c r="L2259">
        <v>140</v>
      </c>
      <c r="M2259">
        <v>77</v>
      </c>
      <c r="N2259">
        <v>89</v>
      </c>
    </row>
    <row r="2260" spans="1:14" x14ac:dyDescent="0.2">
      <c r="A2260">
        <v>1972</v>
      </c>
      <c r="B2260">
        <v>27</v>
      </c>
      <c r="C2260">
        <v>70</v>
      </c>
      <c r="D2260">
        <v>73</v>
      </c>
      <c r="E2260">
        <v>87</v>
      </c>
      <c r="F2260">
        <v>111</v>
      </c>
      <c r="G2260">
        <v>137</v>
      </c>
      <c r="H2260">
        <v>152</v>
      </c>
      <c r="I2260">
        <v>189</v>
      </c>
      <c r="J2260">
        <v>160</v>
      </c>
      <c r="K2260">
        <v>141</v>
      </c>
      <c r="L2260">
        <v>152</v>
      </c>
      <c r="M2260">
        <v>88</v>
      </c>
      <c r="N2260">
        <v>110</v>
      </c>
    </row>
    <row r="2261" spans="1:14" x14ac:dyDescent="0.2">
      <c r="A2261">
        <v>1972</v>
      </c>
      <c r="B2261">
        <v>28</v>
      </c>
      <c r="C2261">
        <v>34</v>
      </c>
      <c r="D2261">
        <v>82</v>
      </c>
      <c r="E2261">
        <v>91</v>
      </c>
      <c r="F2261">
        <v>113</v>
      </c>
      <c r="G2261">
        <v>140</v>
      </c>
      <c r="H2261">
        <v>167</v>
      </c>
      <c r="I2261">
        <v>195</v>
      </c>
      <c r="J2261">
        <v>194</v>
      </c>
      <c r="K2261">
        <v>134</v>
      </c>
      <c r="L2261">
        <v>132</v>
      </c>
      <c r="M2261">
        <v>84</v>
      </c>
      <c r="N2261">
        <v>102</v>
      </c>
    </row>
    <row r="2262" spans="1:14" x14ac:dyDescent="0.2">
      <c r="A2262">
        <v>1972</v>
      </c>
      <c r="B2262">
        <v>29</v>
      </c>
      <c r="C2262">
        <v>10</v>
      </c>
      <c r="D2262">
        <v>93</v>
      </c>
      <c r="E2262">
        <v>99</v>
      </c>
      <c r="F2262">
        <v>103</v>
      </c>
      <c r="G2262">
        <v>139</v>
      </c>
      <c r="H2262">
        <v>165</v>
      </c>
      <c r="I2262">
        <v>213</v>
      </c>
      <c r="J2262">
        <v>203</v>
      </c>
      <c r="K2262">
        <v>158</v>
      </c>
      <c r="L2262">
        <v>136</v>
      </c>
      <c r="M2262">
        <v>93</v>
      </c>
      <c r="N2262">
        <v>90</v>
      </c>
    </row>
    <row r="2263" spans="1:14" x14ac:dyDescent="0.2">
      <c r="A2263">
        <v>1972</v>
      </c>
      <c r="B2263">
        <v>30</v>
      </c>
      <c r="C2263">
        <v>-12</v>
      </c>
      <c r="E2263">
        <v>118</v>
      </c>
      <c r="F2263">
        <v>129</v>
      </c>
      <c r="G2263">
        <v>145</v>
      </c>
      <c r="H2263">
        <v>183</v>
      </c>
      <c r="I2263">
        <v>194</v>
      </c>
      <c r="J2263">
        <v>215</v>
      </c>
      <c r="K2263">
        <v>151</v>
      </c>
      <c r="L2263">
        <v>147</v>
      </c>
      <c r="M2263">
        <v>95</v>
      </c>
      <c r="N2263">
        <v>44</v>
      </c>
    </row>
    <row r="2264" spans="1:14" x14ac:dyDescent="0.2">
      <c r="A2264">
        <v>1972</v>
      </c>
      <c r="B2264">
        <v>31</v>
      </c>
      <c r="C2264">
        <v>3</v>
      </c>
      <c r="E2264">
        <v>118</v>
      </c>
      <c r="G2264">
        <v>141</v>
      </c>
      <c r="I2264">
        <v>195</v>
      </c>
      <c r="J2264">
        <v>222</v>
      </c>
      <c r="L2264">
        <v>127</v>
      </c>
      <c r="N2264">
        <v>52</v>
      </c>
    </row>
    <row r="2265" spans="1:14" x14ac:dyDescent="0.2">
      <c r="A2265">
        <v>1973</v>
      </c>
      <c r="B2265">
        <v>1</v>
      </c>
      <c r="C2265">
        <v>71</v>
      </c>
      <c r="D2265">
        <v>83</v>
      </c>
      <c r="E2265">
        <v>75</v>
      </c>
      <c r="F2265">
        <v>107</v>
      </c>
      <c r="G2265">
        <v>120</v>
      </c>
      <c r="H2265">
        <v>149</v>
      </c>
      <c r="I2265">
        <v>242</v>
      </c>
      <c r="J2265">
        <v>244</v>
      </c>
      <c r="K2265">
        <v>193</v>
      </c>
      <c r="L2265">
        <v>128</v>
      </c>
      <c r="M2265">
        <v>113</v>
      </c>
      <c r="N2265">
        <v>24</v>
      </c>
    </row>
    <row r="2266" spans="1:14" x14ac:dyDescent="0.2">
      <c r="A2266">
        <v>1973</v>
      </c>
      <c r="B2266">
        <v>2</v>
      </c>
      <c r="C2266">
        <v>88</v>
      </c>
      <c r="D2266">
        <v>83</v>
      </c>
      <c r="E2266">
        <v>95</v>
      </c>
      <c r="F2266">
        <v>78</v>
      </c>
      <c r="G2266">
        <v>137</v>
      </c>
      <c r="H2266">
        <v>150</v>
      </c>
      <c r="I2266">
        <v>213</v>
      </c>
      <c r="J2266">
        <v>227</v>
      </c>
      <c r="K2266">
        <v>196</v>
      </c>
      <c r="L2266">
        <v>161</v>
      </c>
      <c r="M2266">
        <v>129</v>
      </c>
      <c r="N2266">
        <v>69</v>
      </c>
    </row>
    <row r="2267" spans="1:14" x14ac:dyDescent="0.2">
      <c r="A2267">
        <v>1973</v>
      </c>
      <c r="B2267">
        <v>3</v>
      </c>
      <c r="C2267">
        <v>102</v>
      </c>
      <c r="D2267">
        <v>75</v>
      </c>
      <c r="E2267">
        <v>107</v>
      </c>
      <c r="F2267">
        <v>92</v>
      </c>
      <c r="G2267">
        <v>117</v>
      </c>
      <c r="H2267">
        <v>159</v>
      </c>
      <c r="I2267">
        <v>220</v>
      </c>
      <c r="J2267">
        <v>197</v>
      </c>
      <c r="K2267">
        <v>217</v>
      </c>
      <c r="L2267">
        <v>154</v>
      </c>
      <c r="M2267">
        <v>137</v>
      </c>
      <c r="N2267">
        <v>101</v>
      </c>
    </row>
    <row r="2268" spans="1:14" x14ac:dyDescent="0.2">
      <c r="A2268">
        <v>1973</v>
      </c>
      <c r="B2268">
        <v>4</v>
      </c>
      <c r="C2268">
        <v>103</v>
      </c>
      <c r="D2268">
        <v>65</v>
      </c>
      <c r="E2268">
        <v>110</v>
      </c>
      <c r="F2268">
        <v>117</v>
      </c>
      <c r="G2268">
        <v>150</v>
      </c>
      <c r="H2268">
        <v>163</v>
      </c>
      <c r="I2268">
        <v>224</v>
      </c>
      <c r="J2268">
        <v>168</v>
      </c>
      <c r="K2268">
        <v>237</v>
      </c>
      <c r="L2268">
        <v>163</v>
      </c>
      <c r="M2268">
        <v>152</v>
      </c>
      <c r="N2268">
        <v>111</v>
      </c>
    </row>
    <row r="2269" spans="1:14" x14ac:dyDescent="0.2">
      <c r="A2269">
        <v>1973</v>
      </c>
      <c r="B2269">
        <v>5</v>
      </c>
      <c r="C2269">
        <v>77</v>
      </c>
      <c r="D2269">
        <v>86</v>
      </c>
      <c r="E2269">
        <v>82</v>
      </c>
      <c r="F2269">
        <v>113</v>
      </c>
      <c r="G2269">
        <v>128</v>
      </c>
      <c r="H2269">
        <v>186</v>
      </c>
      <c r="I2269">
        <v>253</v>
      </c>
      <c r="J2269">
        <v>173</v>
      </c>
      <c r="K2269">
        <v>249</v>
      </c>
      <c r="L2269">
        <v>189</v>
      </c>
      <c r="M2269">
        <v>82</v>
      </c>
      <c r="N2269">
        <v>107</v>
      </c>
    </row>
    <row r="2270" spans="1:14" x14ac:dyDescent="0.2">
      <c r="A2270">
        <v>1973</v>
      </c>
      <c r="B2270">
        <v>6</v>
      </c>
      <c r="C2270">
        <v>51</v>
      </c>
      <c r="D2270">
        <v>99</v>
      </c>
      <c r="E2270">
        <v>73</v>
      </c>
      <c r="F2270">
        <v>93</v>
      </c>
      <c r="G2270">
        <v>130</v>
      </c>
      <c r="H2270">
        <v>207</v>
      </c>
      <c r="I2270">
        <v>193</v>
      </c>
      <c r="J2270">
        <v>170</v>
      </c>
      <c r="K2270">
        <v>228</v>
      </c>
      <c r="L2270">
        <v>177</v>
      </c>
      <c r="M2270">
        <v>82</v>
      </c>
      <c r="N2270">
        <v>80</v>
      </c>
    </row>
    <row r="2271" spans="1:14" x14ac:dyDescent="0.2">
      <c r="A2271">
        <v>1973</v>
      </c>
      <c r="B2271">
        <v>7</v>
      </c>
      <c r="C2271">
        <v>50</v>
      </c>
      <c r="D2271">
        <v>97</v>
      </c>
      <c r="E2271">
        <v>93</v>
      </c>
      <c r="F2271">
        <v>106</v>
      </c>
      <c r="G2271">
        <v>125</v>
      </c>
      <c r="H2271">
        <v>223</v>
      </c>
      <c r="I2271">
        <v>181</v>
      </c>
      <c r="J2271">
        <v>170</v>
      </c>
      <c r="K2271">
        <v>225</v>
      </c>
      <c r="L2271">
        <v>151</v>
      </c>
      <c r="M2271">
        <v>125</v>
      </c>
      <c r="N2271">
        <v>110</v>
      </c>
    </row>
    <row r="2272" spans="1:14" x14ac:dyDescent="0.2">
      <c r="A2272">
        <v>1973</v>
      </c>
      <c r="B2272">
        <v>8</v>
      </c>
      <c r="C2272">
        <v>33</v>
      </c>
      <c r="D2272">
        <v>85</v>
      </c>
      <c r="E2272">
        <v>110</v>
      </c>
      <c r="F2272">
        <v>67</v>
      </c>
      <c r="G2272">
        <v>118</v>
      </c>
      <c r="H2272">
        <v>213</v>
      </c>
      <c r="I2272">
        <v>195</v>
      </c>
      <c r="J2272">
        <v>174</v>
      </c>
      <c r="K2272">
        <v>250</v>
      </c>
      <c r="L2272">
        <v>163</v>
      </c>
      <c r="M2272">
        <v>143</v>
      </c>
      <c r="N2272">
        <v>53</v>
      </c>
    </row>
    <row r="2273" spans="1:14" x14ac:dyDescent="0.2">
      <c r="A2273">
        <v>1973</v>
      </c>
      <c r="B2273">
        <v>9</v>
      </c>
      <c r="C2273">
        <v>40</v>
      </c>
      <c r="D2273">
        <v>67</v>
      </c>
      <c r="E2273">
        <v>109</v>
      </c>
      <c r="F2273">
        <v>66</v>
      </c>
      <c r="G2273">
        <v>131</v>
      </c>
      <c r="H2273">
        <v>191</v>
      </c>
      <c r="I2273">
        <v>202</v>
      </c>
      <c r="J2273">
        <v>197</v>
      </c>
      <c r="K2273">
        <v>242</v>
      </c>
      <c r="L2273">
        <v>144</v>
      </c>
      <c r="M2273">
        <v>125</v>
      </c>
      <c r="N2273">
        <v>48</v>
      </c>
    </row>
    <row r="2274" spans="1:14" x14ac:dyDescent="0.2">
      <c r="A2274">
        <v>1973</v>
      </c>
      <c r="B2274">
        <v>10</v>
      </c>
      <c r="C2274">
        <v>46</v>
      </c>
      <c r="D2274">
        <v>69</v>
      </c>
      <c r="E2274">
        <v>88</v>
      </c>
      <c r="F2274">
        <v>95</v>
      </c>
      <c r="G2274">
        <v>124</v>
      </c>
      <c r="H2274">
        <v>164</v>
      </c>
      <c r="I2274">
        <v>203</v>
      </c>
      <c r="J2274">
        <v>210</v>
      </c>
      <c r="K2274">
        <v>169</v>
      </c>
      <c r="L2274">
        <v>131</v>
      </c>
      <c r="M2274">
        <v>125</v>
      </c>
      <c r="N2274">
        <v>83</v>
      </c>
    </row>
    <row r="2275" spans="1:14" x14ac:dyDescent="0.2">
      <c r="A2275">
        <v>1973</v>
      </c>
      <c r="B2275">
        <v>11</v>
      </c>
      <c r="C2275">
        <v>37</v>
      </c>
      <c r="D2275">
        <v>90</v>
      </c>
      <c r="E2275">
        <v>90</v>
      </c>
      <c r="F2275">
        <v>75</v>
      </c>
      <c r="G2275">
        <v>130</v>
      </c>
      <c r="H2275">
        <v>195</v>
      </c>
      <c r="I2275">
        <v>188</v>
      </c>
      <c r="J2275">
        <v>215</v>
      </c>
      <c r="K2275">
        <v>193</v>
      </c>
      <c r="L2275">
        <v>108</v>
      </c>
      <c r="M2275">
        <v>108</v>
      </c>
      <c r="N2275">
        <v>74</v>
      </c>
    </row>
    <row r="2276" spans="1:14" x14ac:dyDescent="0.2">
      <c r="A2276">
        <v>1973</v>
      </c>
      <c r="B2276">
        <v>12</v>
      </c>
      <c r="C2276">
        <v>20</v>
      </c>
      <c r="D2276">
        <v>84</v>
      </c>
      <c r="E2276">
        <v>92</v>
      </c>
      <c r="F2276">
        <v>83</v>
      </c>
      <c r="G2276">
        <v>136</v>
      </c>
      <c r="H2276">
        <v>181</v>
      </c>
      <c r="I2276">
        <v>196</v>
      </c>
      <c r="J2276">
        <v>236</v>
      </c>
      <c r="K2276">
        <v>203</v>
      </c>
      <c r="L2276">
        <v>113</v>
      </c>
      <c r="M2276">
        <v>128</v>
      </c>
      <c r="N2276">
        <v>89</v>
      </c>
    </row>
    <row r="2277" spans="1:14" x14ac:dyDescent="0.2">
      <c r="A2277">
        <v>1973</v>
      </c>
      <c r="B2277">
        <v>13</v>
      </c>
      <c r="C2277">
        <v>71</v>
      </c>
      <c r="D2277">
        <v>38</v>
      </c>
      <c r="E2277">
        <v>64</v>
      </c>
      <c r="F2277">
        <v>110</v>
      </c>
      <c r="G2277">
        <v>117</v>
      </c>
      <c r="H2277">
        <v>165</v>
      </c>
      <c r="I2277">
        <v>199</v>
      </c>
      <c r="J2277">
        <v>261</v>
      </c>
      <c r="K2277">
        <v>177</v>
      </c>
      <c r="L2277">
        <v>97</v>
      </c>
      <c r="M2277">
        <v>99</v>
      </c>
      <c r="N2277">
        <v>102</v>
      </c>
    </row>
    <row r="2278" spans="1:14" x14ac:dyDescent="0.2">
      <c r="A2278">
        <v>1973</v>
      </c>
      <c r="B2278">
        <v>14</v>
      </c>
      <c r="C2278">
        <v>91</v>
      </c>
      <c r="D2278">
        <v>33</v>
      </c>
      <c r="E2278">
        <v>68</v>
      </c>
      <c r="F2278">
        <v>119</v>
      </c>
      <c r="G2278">
        <v>136</v>
      </c>
      <c r="H2278">
        <v>197</v>
      </c>
      <c r="I2278">
        <v>183</v>
      </c>
      <c r="J2278">
        <v>277</v>
      </c>
      <c r="K2278">
        <v>205</v>
      </c>
      <c r="L2278">
        <v>93</v>
      </c>
      <c r="M2278">
        <v>114</v>
      </c>
      <c r="N2278">
        <v>73</v>
      </c>
    </row>
    <row r="2279" spans="1:14" x14ac:dyDescent="0.2">
      <c r="A2279">
        <v>1973</v>
      </c>
      <c r="B2279">
        <v>15</v>
      </c>
      <c r="C2279">
        <v>66</v>
      </c>
      <c r="D2279">
        <v>31</v>
      </c>
      <c r="E2279">
        <v>80</v>
      </c>
      <c r="F2279">
        <v>138</v>
      </c>
      <c r="G2279">
        <v>148</v>
      </c>
      <c r="H2279">
        <v>238</v>
      </c>
      <c r="I2279">
        <v>184</v>
      </c>
      <c r="J2279">
        <v>283</v>
      </c>
      <c r="K2279">
        <v>210</v>
      </c>
      <c r="L2279">
        <v>90</v>
      </c>
      <c r="M2279">
        <v>94</v>
      </c>
      <c r="N2279">
        <v>94</v>
      </c>
    </row>
    <row r="2280" spans="1:14" x14ac:dyDescent="0.2">
      <c r="A2280">
        <v>1973</v>
      </c>
      <c r="B2280">
        <v>16</v>
      </c>
      <c r="C2280">
        <v>63</v>
      </c>
      <c r="D2280">
        <v>61</v>
      </c>
      <c r="E2280">
        <v>80</v>
      </c>
      <c r="F2280">
        <v>127</v>
      </c>
      <c r="G2280">
        <v>153</v>
      </c>
      <c r="H2280">
        <v>251</v>
      </c>
      <c r="I2280">
        <v>191</v>
      </c>
      <c r="J2280">
        <v>285</v>
      </c>
      <c r="K2280">
        <v>219</v>
      </c>
      <c r="L2280">
        <v>87</v>
      </c>
      <c r="M2280">
        <v>80</v>
      </c>
      <c r="N2280">
        <v>83</v>
      </c>
    </row>
    <row r="2281" spans="1:14" x14ac:dyDescent="0.2">
      <c r="A2281">
        <v>1973</v>
      </c>
      <c r="B2281">
        <v>17</v>
      </c>
      <c r="C2281">
        <v>21</v>
      </c>
      <c r="D2281">
        <v>55</v>
      </c>
      <c r="E2281">
        <v>103</v>
      </c>
      <c r="F2281">
        <v>134</v>
      </c>
      <c r="G2281">
        <v>168</v>
      </c>
      <c r="H2281">
        <v>214</v>
      </c>
      <c r="I2281">
        <v>186</v>
      </c>
      <c r="J2281">
        <v>215</v>
      </c>
      <c r="K2281">
        <v>167</v>
      </c>
      <c r="L2281">
        <v>85</v>
      </c>
      <c r="M2281">
        <v>68</v>
      </c>
      <c r="N2281">
        <v>51</v>
      </c>
    </row>
    <row r="2282" spans="1:14" x14ac:dyDescent="0.2">
      <c r="A2282">
        <v>1973</v>
      </c>
      <c r="B2282">
        <v>18</v>
      </c>
      <c r="C2282">
        <v>38</v>
      </c>
      <c r="D2282">
        <v>74</v>
      </c>
      <c r="E2282">
        <v>117</v>
      </c>
      <c r="F2282">
        <v>125</v>
      </c>
      <c r="G2282">
        <v>190</v>
      </c>
      <c r="H2282">
        <v>229</v>
      </c>
      <c r="I2282">
        <v>178</v>
      </c>
      <c r="J2282">
        <v>210</v>
      </c>
      <c r="K2282">
        <v>176</v>
      </c>
      <c r="L2282">
        <v>118</v>
      </c>
      <c r="M2282">
        <v>108</v>
      </c>
      <c r="N2282">
        <v>63</v>
      </c>
    </row>
    <row r="2283" spans="1:14" x14ac:dyDescent="0.2">
      <c r="A2283">
        <v>1973</v>
      </c>
      <c r="B2283">
        <v>19</v>
      </c>
      <c r="C2283">
        <v>36</v>
      </c>
      <c r="D2283">
        <v>103</v>
      </c>
      <c r="E2283">
        <v>119</v>
      </c>
      <c r="F2283">
        <v>94</v>
      </c>
      <c r="G2283">
        <v>192</v>
      </c>
      <c r="H2283">
        <v>176</v>
      </c>
      <c r="I2283">
        <v>185</v>
      </c>
      <c r="J2283">
        <v>218</v>
      </c>
      <c r="K2283">
        <v>162</v>
      </c>
      <c r="L2283">
        <v>121</v>
      </c>
      <c r="M2283">
        <v>88</v>
      </c>
      <c r="N2283">
        <v>77</v>
      </c>
    </row>
    <row r="2284" spans="1:14" x14ac:dyDescent="0.2">
      <c r="A2284">
        <v>1973</v>
      </c>
      <c r="B2284">
        <v>20</v>
      </c>
      <c r="C2284">
        <v>45</v>
      </c>
      <c r="D2284">
        <v>106</v>
      </c>
      <c r="E2284">
        <v>122</v>
      </c>
      <c r="F2284">
        <v>96</v>
      </c>
      <c r="G2284">
        <v>173</v>
      </c>
      <c r="H2284">
        <v>150</v>
      </c>
      <c r="I2284">
        <v>175</v>
      </c>
      <c r="J2284">
        <v>207</v>
      </c>
      <c r="K2284">
        <v>168</v>
      </c>
      <c r="L2284">
        <v>135</v>
      </c>
      <c r="M2284">
        <v>75</v>
      </c>
      <c r="N2284">
        <v>89</v>
      </c>
    </row>
    <row r="2285" spans="1:14" x14ac:dyDescent="0.2">
      <c r="A2285">
        <v>1973</v>
      </c>
      <c r="B2285">
        <v>21</v>
      </c>
      <c r="C2285">
        <v>50</v>
      </c>
      <c r="D2285">
        <v>96</v>
      </c>
      <c r="E2285">
        <v>135</v>
      </c>
      <c r="F2285">
        <v>85</v>
      </c>
      <c r="G2285">
        <v>193</v>
      </c>
      <c r="H2285">
        <v>223</v>
      </c>
      <c r="I2285">
        <v>181</v>
      </c>
      <c r="J2285">
        <v>159</v>
      </c>
      <c r="K2285">
        <v>141</v>
      </c>
      <c r="L2285">
        <v>121</v>
      </c>
      <c r="M2285">
        <v>72</v>
      </c>
      <c r="N2285">
        <v>85</v>
      </c>
    </row>
    <row r="2286" spans="1:14" x14ac:dyDescent="0.2">
      <c r="A2286">
        <v>1973</v>
      </c>
      <c r="B2286">
        <v>22</v>
      </c>
      <c r="C2286">
        <v>71</v>
      </c>
      <c r="D2286">
        <v>79</v>
      </c>
      <c r="E2286">
        <v>161</v>
      </c>
      <c r="F2286">
        <v>95</v>
      </c>
      <c r="G2286">
        <v>193</v>
      </c>
      <c r="H2286">
        <v>216</v>
      </c>
      <c r="I2286">
        <v>163</v>
      </c>
      <c r="J2286">
        <v>209</v>
      </c>
      <c r="K2286">
        <v>140</v>
      </c>
      <c r="L2286">
        <v>121</v>
      </c>
      <c r="M2286">
        <v>94</v>
      </c>
      <c r="N2286">
        <v>70</v>
      </c>
    </row>
    <row r="2287" spans="1:14" x14ac:dyDescent="0.2">
      <c r="A2287">
        <v>1973</v>
      </c>
      <c r="B2287">
        <v>23</v>
      </c>
      <c r="C2287">
        <v>101</v>
      </c>
      <c r="D2287">
        <v>70</v>
      </c>
      <c r="E2287">
        <v>169</v>
      </c>
      <c r="F2287">
        <v>101</v>
      </c>
      <c r="G2287">
        <v>143</v>
      </c>
      <c r="H2287">
        <v>225</v>
      </c>
      <c r="I2287">
        <v>163</v>
      </c>
      <c r="J2287">
        <v>231</v>
      </c>
      <c r="K2287">
        <v>151</v>
      </c>
      <c r="L2287">
        <v>126</v>
      </c>
      <c r="M2287">
        <v>116</v>
      </c>
      <c r="N2287">
        <v>74</v>
      </c>
    </row>
    <row r="2288" spans="1:14" x14ac:dyDescent="0.2">
      <c r="A2288">
        <v>1973</v>
      </c>
      <c r="B2288">
        <v>24</v>
      </c>
      <c r="C2288">
        <v>106</v>
      </c>
      <c r="D2288">
        <v>57</v>
      </c>
      <c r="E2288">
        <v>105</v>
      </c>
      <c r="F2288">
        <v>139</v>
      </c>
      <c r="G2288">
        <v>176</v>
      </c>
      <c r="H2288">
        <v>211</v>
      </c>
      <c r="I2288">
        <v>176</v>
      </c>
      <c r="J2288">
        <v>239</v>
      </c>
      <c r="K2288">
        <v>158</v>
      </c>
      <c r="L2288">
        <v>131</v>
      </c>
      <c r="M2288">
        <v>117</v>
      </c>
      <c r="N2288">
        <v>43</v>
      </c>
    </row>
    <row r="2289" spans="1:14" x14ac:dyDescent="0.2">
      <c r="A2289">
        <v>1973</v>
      </c>
      <c r="B2289">
        <v>25</v>
      </c>
      <c r="C2289">
        <v>97</v>
      </c>
      <c r="D2289">
        <v>36</v>
      </c>
      <c r="E2289">
        <v>111</v>
      </c>
      <c r="F2289">
        <v>144</v>
      </c>
      <c r="G2289">
        <v>197</v>
      </c>
      <c r="H2289">
        <v>208</v>
      </c>
      <c r="I2289">
        <v>200</v>
      </c>
      <c r="J2289">
        <v>233</v>
      </c>
      <c r="K2289">
        <v>159</v>
      </c>
      <c r="L2289">
        <v>130</v>
      </c>
      <c r="M2289">
        <v>53</v>
      </c>
      <c r="N2289">
        <v>82</v>
      </c>
    </row>
    <row r="2290" spans="1:14" x14ac:dyDescent="0.2">
      <c r="A2290">
        <v>1973</v>
      </c>
      <c r="B2290">
        <v>26</v>
      </c>
      <c r="C2290">
        <v>92</v>
      </c>
      <c r="D2290">
        <v>56</v>
      </c>
      <c r="E2290">
        <v>108</v>
      </c>
      <c r="F2290">
        <v>156</v>
      </c>
      <c r="G2290">
        <v>219</v>
      </c>
      <c r="H2290">
        <v>195</v>
      </c>
      <c r="I2290">
        <v>191</v>
      </c>
      <c r="J2290">
        <v>219</v>
      </c>
      <c r="K2290">
        <v>153</v>
      </c>
      <c r="L2290">
        <v>130</v>
      </c>
      <c r="M2290">
        <v>22</v>
      </c>
      <c r="N2290">
        <v>101</v>
      </c>
    </row>
    <row r="2291" spans="1:14" x14ac:dyDescent="0.2">
      <c r="A2291">
        <v>1973</v>
      </c>
      <c r="B2291">
        <v>27</v>
      </c>
      <c r="C2291">
        <v>80</v>
      </c>
      <c r="D2291">
        <v>73</v>
      </c>
      <c r="E2291">
        <v>124</v>
      </c>
      <c r="F2291">
        <v>141</v>
      </c>
      <c r="G2291">
        <v>221</v>
      </c>
      <c r="H2291">
        <v>183</v>
      </c>
      <c r="I2291">
        <v>191</v>
      </c>
      <c r="J2291">
        <v>206</v>
      </c>
      <c r="K2291">
        <v>132</v>
      </c>
      <c r="L2291">
        <v>128</v>
      </c>
      <c r="M2291">
        <v>30</v>
      </c>
      <c r="N2291">
        <v>96</v>
      </c>
    </row>
    <row r="2292" spans="1:14" x14ac:dyDescent="0.2">
      <c r="A2292">
        <v>1973</v>
      </c>
      <c r="B2292">
        <v>28</v>
      </c>
      <c r="C2292">
        <v>98</v>
      </c>
      <c r="D2292">
        <v>78</v>
      </c>
      <c r="E2292">
        <v>109</v>
      </c>
      <c r="F2292">
        <v>131</v>
      </c>
      <c r="G2292">
        <v>194</v>
      </c>
      <c r="H2292">
        <v>199</v>
      </c>
      <c r="I2292">
        <v>183</v>
      </c>
      <c r="J2292">
        <v>205</v>
      </c>
      <c r="K2292">
        <v>140</v>
      </c>
      <c r="L2292">
        <v>113</v>
      </c>
      <c r="M2292">
        <v>40</v>
      </c>
      <c r="N2292">
        <v>98</v>
      </c>
    </row>
    <row r="2293" spans="1:14" x14ac:dyDescent="0.2">
      <c r="A2293">
        <v>1973</v>
      </c>
      <c r="B2293">
        <v>29</v>
      </c>
      <c r="C2293">
        <v>101</v>
      </c>
      <c r="E2293">
        <v>133</v>
      </c>
      <c r="F2293">
        <v>110</v>
      </c>
      <c r="G2293">
        <v>155</v>
      </c>
      <c r="H2293">
        <v>207</v>
      </c>
      <c r="I2293">
        <v>219</v>
      </c>
      <c r="J2293">
        <v>165</v>
      </c>
      <c r="K2293">
        <v>130</v>
      </c>
      <c r="L2293">
        <v>93</v>
      </c>
      <c r="M2293">
        <v>33</v>
      </c>
      <c r="N2293">
        <v>96</v>
      </c>
    </row>
    <row r="2294" spans="1:14" x14ac:dyDescent="0.2">
      <c r="A2294">
        <v>1973</v>
      </c>
      <c r="B2294">
        <v>30</v>
      </c>
      <c r="C2294">
        <v>87</v>
      </c>
      <c r="E2294">
        <v>108</v>
      </c>
      <c r="F2294">
        <v>114</v>
      </c>
      <c r="G2294">
        <v>164</v>
      </c>
      <c r="H2294">
        <v>218</v>
      </c>
      <c r="I2294">
        <v>229</v>
      </c>
      <c r="J2294">
        <v>179</v>
      </c>
      <c r="K2294">
        <v>122</v>
      </c>
      <c r="L2294">
        <v>99</v>
      </c>
      <c r="M2294">
        <v>4</v>
      </c>
      <c r="N2294">
        <v>64</v>
      </c>
    </row>
    <row r="2295" spans="1:14" x14ac:dyDescent="0.2">
      <c r="A2295">
        <v>1973</v>
      </c>
      <c r="B2295">
        <v>31</v>
      </c>
      <c r="C2295">
        <v>69</v>
      </c>
      <c r="E2295">
        <v>100</v>
      </c>
      <c r="G2295">
        <v>139</v>
      </c>
      <c r="I2295">
        <v>233</v>
      </c>
      <c r="J2295">
        <v>189</v>
      </c>
      <c r="L2295">
        <v>99</v>
      </c>
      <c r="N2295">
        <v>33</v>
      </c>
    </row>
    <row r="2296" spans="1:14" x14ac:dyDescent="0.2">
      <c r="A2296">
        <v>1974</v>
      </c>
      <c r="B2296">
        <v>1</v>
      </c>
      <c r="C2296">
        <v>6</v>
      </c>
      <c r="D2296">
        <v>102</v>
      </c>
      <c r="E2296">
        <v>60</v>
      </c>
      <c r="F2296">
        <v>122</v>
      </c>
      <c r="G2296">
        <v>120</v>
      </c>
      <c r="H2296">
        <v>198</v>
      </c>
      <c r="I2296">
        <v>179</v>
      </c>
      <c r="J2296">
        <v>183</v>
      </c>
      <c r="K2296">
        <v>177</v>
      </c>
      <c r="L2296">
        <v>124</v>
      </c>
      <c r="M2296">
        <v>97</v>
      </c>
      <c r="N2296">
        <v>131</v>
      </c>
    </row>
    <row r="2297" spans="1:14" x14ac:dyDescent="0.2">
      <c r="A2297">
        <v>1974</v>
      </c>
      <c r="B2297">
        <v>2</v>
      </c>
      <c r="C2297">
        <v>19</v>
      </c>
      <c r="D2297">
        <v>88</v>
      </c>
      <c r="E2297">
        <v>73</v>
      </c>
      <c r="F2297">
        <v>139</v>
      </c>
      <c r="G2297">
        <v>123</v>
      </c>
      <c r="H2297">
        <v>177</v>
      </c>
      <c r="I2297">
        <v>163</v>
      </c>
      <c r="J2297">
        <v>198</v>
      </c>
      <c r="K2297">
        <v>173</v>
      </c>
      <c r="L2297">
        <v>95</v>
      </c>
      <c r="M2297">
        <v>116</v>
      </c>
      <c r="N2297">
        <v>131</v>
      </c>
    </row>
    <row r="2298" spans="1:14" x14ac:dyDescent="0.2">
      <c r="A2298">
        <v>1974</v>
      </c>
      <c r="B2298">
        <v>3</v>
      </c>
      <c r="C2298">
        <v>67</v>
      </c>
      <c r="D2298">
        <v>78</v>
      </c>
      <c r="E2298">
        <v>70</v>
      </c>
      <c r="F2298">
        <v>165</v>
      </c>
      <c r="G2298">
        <v>110</v>
      </c>
      <c r="H2298">
        <v>173</v>
      </c>
      <c r="I2298">
        <v>169</v>
      </c>
      <c r="J2298">
        <v>211</v>
      </c>
      <c r="K2298">
        <v>167</v>
      </c>
      <c r="L2298">
        <v>119</v>
      </c>
      <c r="M2298">
        <v>97</v>
      </c>
      <c r="N2298">
        <v>129</v>
      </c>
    </row>
    <row r="2299" spans="1:14" x14ac:dyDescent="0.2">
      <c r="A2299">
        <v>1974</v>
      </c>
      <c r="B2299">
        <v>4</v>
      </c>
      <c r="C2299">
        <v>97</v>
      </c>
      <c r="D2299">
        <v>72</v>
      </c>
      <c r="E2299">
        <v>62</v>
      </c>
      <c r="F2299">
        <v>187</v>
      </c>
      <c r="G2299">
        <v>117</v>
      </c>
      <c r="H2299">
        <v>186</v>
      </c>
      <c r="I2299">
        <v>155</v>
      </c>
      <c r="J2299">
        <v>158</v>
      </c>
      <c r="K2299">
        <v>167</v>
      </c>
      <c r="L2299">
        <v>106</v>
      </c>
      <c r="M2299">
        <v>96</v>
      </c>
      <c r="N2299">
        <v>100</v>
      </c>
    </row>
    <row r="2300" spans="1:14" x14ac:dyDescent="0.2">
      <c r="A2300">
        <v>1974</v>
      </c>
      <c r="B2300">
        <v>5</v>
      </c>
      <c r="C2300">
        <v>104</v>
      </c>
      <c r="D2300">
        <v>61</v>
      </c>
      <c r="E2300">
        <v>54</v>
      </c>
      <c r="F2300">
        <v>158</v>
      </c>
      <c r="G2300">
        <v>115</v>
      </c>
      <c r="H2300">
        <v>185</v>
      </c>
      <c r="I2300">
        <v>187</v>
      </c>
      <c r="J2300">
        <v>205</v>
      </c>
      <c r="K2300">
        <v>152</v>
      </c>
      <c r="L2300">
        <v>121</v>
      </c>
      <c r="M2300">
        <v>92</v>
      </c>
      <c r="N2300">
        <v>89</v>
      </c>
    </row>
    <row r="2301" spans="1:14" x14ac:dyDescent="0.2">
      <c r="A2301">
        <v>1974</v>
      </c>
      <c r="B2301">
        <v>6</v>
      </c>
      <c r="C2301">
        <v>92</v>
      </c>
      <c r="D2301">
        <v>50</v>
      </c>
      <c r="E2301">
        <v>76</v>
      </c>
      <c r="F2301">
        <v>156</v>
      </c>
      <c r="G2301">
        <v>119</v>
      </c>
      <c r="H2301">
        <v>140</v>
      </c>
      <c r="I2301">
        <v>180</v>
      </c>
      <c r="J2301">
        <v>216</v>
      </c>
      <c r="K2301">
        <v>166</v>
      </c>
      <c r="L2301">
        <v>101</v>
      </c>
      <c r="M2301">
        <v>96</v>
      </c>
      <c r="N2301">
        <v>114</v>
      </c>
    </row>
    <row r="2302" spans="1:14" x14ac:dyDescent="0.2">
      <c r="A2302">
        <v>1974</v>
      </c>
      <c r="B2302">
        <v>7</v>
      </c>
      <c r="C2302">
        <v>90</v>
      </c>
      <c r="D2302">
        <v>60</v>
      </c>
      <c r="E2302">
        <v>108</v>
      </c>
      <c r="F2302">
        <v>170</v>
      </c>
      <c r="G2302">
        <v>136</v>
      </c>
      <c r="H2302">
        <v>155</v>
      </c>
      <c r="I2302">
        <v>213</v>
      </c>
      <c r="J2302">
        <v>214</v>
      </c>
      <c r="K2302">
        <v>157</v>
      </c>
      <c r="L2302">
        <v>110</v>
      </c>
      <c r="M2302">
        <v>111</v>
      </c>
      <c r="N2302">
        <v>120</v>
      </c>
    </row>
    <row r="2303" spans="1:14" x14ac:dyDescent="0.2">
      <c r="A2303">
        <v>1974</v>
      </c>
      <c r="B2303">
        <v>8</v>
      </c>
      <c r="C2303">
        <v>76</v>
      </c>
      <c r="D2303">
        <v>109</v>
      </c>
      <c r="E2303">
        <v>66</v>
      </c>
      <c r="F2303">
        <v>174</v>
      </c>
      <c r="G2303">
        <v>153</v>
      </c>
      <c r="H2303">
        <v>138</v>
      </c>
      <c r="I2303">
        <v>222</v>
      </c>
      <c r="J2303">
        <v>200</v>
      </c>
      <c r="K2303">
        <v>166</v>
      </c>
      <c r="L2303">
        <v>124</v>
      </c>
      <c r="M2303">
        <v>121</v>
      </c>
      <c r="N2303">
        <v>114</v>
      </c>
    </row>
    <row r="2304" spans="1:14" x14ac:dyDescent="0.2">
      <c r="A2304">
        <v>1974</v>
      </c>
      <c r="B2304">
        <v>9</v>
      </c>
      <c r="C2304">
        <v>51</v>
      </c>
      <c r="D2304">
        <v>104</v>
      </c>
      <c r="E2304">
        <v>35</v>
      </c>
      <c r="F2304">
        <v>177</v>
      </c>
      <c r="G2304">
        <v>148</v>
      </c>
      <c r="H2304">
        <v>138</v>
      </c>
      <c r="I2304">
        <v>202</v>
      </c>
      <c r="J2304">
        <v>186</v>
      </c>
      <c r="K2304">
        <v>172</v>
      </c>
      <c r="L2304">
        <v>119</v>
      </c>
      <c r="M2304">
        <v>132</v>
      </c>
      <c r="N2304">
        <v>77</v>
      </c>
    </row>
    <row r="2305" spans="1:14" x14ac:dyDescent="0.2">
      <c r="A2305">
        <v>1974</v>
      </c>
      <c r="B2305">
        <v>10</v>
      </c>
      <c r="C2305">
        <v>112</v>
      </c>
      <c r="D2305">
        <v>111</v>
      </c>
      <c r="E2305">
        <v>51</v>
      </c>
      <c r="F2305">
        <v>174</v>
      </c>
      <c r="G2305">
        <v>157</v>
      </c>
      <c r="H2305">
        <v>147</v>
      </c>
      <c r="I2305">
        <v>183</v>
      </c>
      <c r="J2305">
        <v>161</v>
      </c>
      <c r="K2305">
        <v>165</v>
      </c>
      <c r="L2305">
        <v>106</v>
      </c>
      <c r="M2305">
        <v>107</v>
      </c>
      <c r="N2305">
        <v>75</v>
      </c>
    </row>
    <row r="2306" spans="1:14" x14ac:dyDescent="0.2">
      <c r="A2306">
        <v>1974</v>
      </c>
      <c r="B2306">
        <v>11</v>
      </c>
      <c r="C2306">
        <v>118</v>
      </c>
      <c r="D2306">
        <v>112</v>
      </c>
      <c r="E2306">
        <v>51</v>
      </c>
      <c r="F2306">
        <v>125</v>
      </c>
      <c r="G2306">
        <v>142</v>
      </c>
      <c r="H2306">
        <v>184</v>
      </c>
      <c r="I2306">
        <v>178</v>
      </c>
      <c r="J2306">
        <v>185</v>
      </c>
      <c r="K2306">
        <v>188</v>
      </c>
      <c r="L2306">
        <v>103</v>
      </c>
      <c r="M2306">
        <v>92</v>
      </c>
      <c r="N2306">
        <v>54</v>
      </c>
    </row>
    <row r="2307" spans="1:14" x14ac:dyDescent="0.2">
      <c r="A2307">
        <v>1974</v>
      </c>
      <c r="B2307">
        <v>12</v>
      </c>
      <c r="C2307">
        <v>106</v>
      </c>
      <c r="D2307">
        <v>80</v>
      </c>
      <c r="E2307">
        <v>70</v>
      </c>
      <c r="F2307">
        <v>114</v>
      </c>
      <c r="G2307">
        <v>158</v>
      </c>
      <c r="H2307">
        <v>180</v>
      </c>
      <c r="I2307">
        <v>177</v>
      </c>
      <c r="J2307">
        <v>192</v>
      </c>
      <c r="K2307">
        <v>201</v>
      </c>
      <c r="L2307">
        <v>104</v>
      </c>
      <c r="M2307">
        <v>81</v>
      </c>
      <c r="N2307">
        <v>95</v>
      </c>
    </row>
    <row r="2308" spans="1:14" x14ac:dyDescent="0.2">
      <c r="A2308">
        <v>1974</v>
      </c>
      <c r="B2308">
        <v>13</v>
      </c>
      <c r="C2308">
        <v>79</v>
      </c>
      <c r="D2308">
        <v>82</v>
      </c>
      <c r="E2308">
        <v>70</v>
      </c>
      <c r="F2308">
        <v>87</v>
      </c>
      <c r="G2308">
        <v>156</v>
      </c>
      <c r="H2308">
        <v>205</v>
      </c>
      <c r="I2308">
        <v>164</v>
      </c>
      <c r="J2308">
        <v>179</v>
      </c>
      <c r="K2308">
        <v>188</v>
      </c>
      <c r="L2308">
        <v>111</v>
      </c>
      <c r="M2308">
        <v>107</v>
      </c>
      <c r="N2308">
        <v>89</v>
      </c>
    </row>
    <row r="2309" spans="1:14" x14ac:dyDescent="0.2">
      <c r="A2309">
        <v>1974</v>
      </c>
      <c r="B2309">
        <v>14</v>
      </c>
      <c r="C2309">
        <v>124</v>
      </c>
      <c r="D2309">
        <v>88</v>
      </c>
      <c r="E2309">
        <v>84</v>
      </c>
      <c r="F2309">
        <v>113</v>
      </c>
      <c r="G2309">
        <v>167</v>
      </c>
      <c r="H2309">
        <v>224</v>
      </c>
      <c r="I2309">
        <v>175</v>
      </c>
      <c r="J2309">
        <v>196</v>
      </c>
      <c r="K2309">
        <v>194</v>
      </c>
      <c r="L2309">
        <v>123</v>
      </c>
      <c r="M2309">
        <v>111</v>
      </c>
      <c r="N2309">
        <v>96</v>
      </c>
    </row>
    <row r="2310" spans="1:14" x14ac:dyDescent="0.2">
      <c r="A2310">
        <v>1974</v>
      </c>
      <c r="B2310">
        <v>15</v>
      </c>
      <c r="C2310">
        <v>120</v>
      </c>
      <c r="D2310">
        <v>104</v>
      </c>
      <c r="E2310">
        <v>106</v>
      </c>
      <c r="F2310">
        <v>121</v>
      </c>
      <c r="G2310">
        <v>205</v>
      </c>
      <c r="H2310">
        <v>238</v>
      </c>
      <c r="I2310">
        <v>176</v>
      </c>
      <c r="J2310">
        <v>221</v>
      </c>
      <c r="K2310">
        <v>182</v>
      </c>
      <c r="L2310">
        <v>115</v>
      </c>
      <c r="M2310">
        <v>111</v>
      </c>
      <c r="N2310">
        <v>89</v>
      </c>
    </row>
    <row r="2311" spans="1:14" x14ac:dyDescent="0.2">
      <c r="A2311">
        <v>1974</v>
      </c>
      <c r="B2311">
        <v>16</v>
      </c>
      <c r="C2311">
        <v>95</v>
      </c>
      <c r="D2311">
        <v>100</v>
      </c>
      <c r="E2311">
        <v>122</v>
      </c>
      <c r="F2311">
        <v>148</v>
      </c>
      <c r="G2311">
        <v>195</v>
      </c>
      <c r="H2311">
        <v>220</v>
      </c>
      <c r="I2311">
        <v>182</v>
      </c>
      <c r="J2311">
        <v>205</v>
      </c>
      <c r="K2311">
        <v>186</v>
      </c>
      <c r="L2311">
        <v>103</v>
      </c>
      <c r="M2311">
        <v>90</v>
      </c>
      <c r="N2311">
        <v>104</v>
      </c>
    </row>
    <row r="2312" spans="1:14" x14ac:dyDescent="0.2">
      <c r="A2312">
        <v>1974</v>
      </c>
      <c r="B2312">
        <v>17</v>
      </c>
      <c r="C2312">
        <v>101</v>
      </c>
      <c r="D2312">
        <v>91</v>
      </c>
      <c r="E2312">
        <v>99</v>
      </c>
      <c r="F2312">
        <v>85</v>
      </c>
      <c r="G2312">
        <v>204</v>
      </c>
      <c r="H2312">
        <v>182</v>
      </c>
      <c r="I2312">
        <v>186</v>
      </c>
      <c r="J2312">
        <v>192</v>
      </c>
      <c r="K2312">
        <v>164</v>
      </c>
      <c r="L2312">
        <v>107</v>
      </c>
      <c r="M2312">
        <v>77</v>
      </c>
      <c r="N2312">
        <v>70</v>
      </c>
    </row>
    <row r="2313" spans="1:14" x14ac:dyDescent="0.2">
      <c r="A2313">
        <v>1974</v>
      </c>
      <c r="B2313">
        <v>18</v>
      </c>
      <c r="C2313">
        <v>112</v>
      </c>
      <c r="D2313">
        <v>73</v>
      </c>
      <c r="E2313">
        <v>106</v>
      </c>
      <c r="F2313">
        <v>94</v>
      </c>
      <c r="G2313">
        <v>197</v>
      </c>
      <c r="H2313">
        <v>168</v>
      </c>
      <c r="I2313">
        <v>185</v>
      </c>
      <c r="J2313">
        <v>177</v>
      </c>
      <c r="K2313">
        <v>157</v>
      </c>
      <c r="L2313">
        <v>121</v>
      </c>
      <c r="M2313">
        <v>59</v>
      </c>
      <c r="N2313">
        <v>88</v>
      </c>
    </row>
    <row r="2314" spans="1:14" x14ac:dyDescent="0.2">
      <c r="A2314">
        <v>1974</v>
      </c>
      <c r="B2314">
        <v>19</v>
      </c>
      <c r="C2314">
        <v>99</v>
      </c>
      <c r="D2314">
        <v>63</v>
      </c>
      <c r="E2314">
        <v>100</v>
      </c>
      <c r="F2314">
        <v>91</v>
      </c>
      <c r="G2314">
        <v>191</v>
      </c>
      <c r="H2314">
        <v>181</v>
      </c>
      <c r="I2314">
        <v>186</v>
      </c>
      <c r="J2314">
        <v>199</v>
      </c>
      <c r="K2314">
        <v>157</v>
      </c>
      <c r="L2314">
        <v>115</v>
      </c>
      <c r="M2314">
        <v>76</v>
      </c>
      <c r="N2314">
        <v>102</v>
      </c>
    </row>
    <row r="2315" spans="1:14" x14ac:dyDescent="0.2">
      <c r="A2315">
        <v>1974</v>
      </c>
      <c r="B2315">
        <v>20</v>
      </c>
      <c r="C2315">
        <v>68</v>
      </c>
      <c r="D2315">
        <v>89</v>
      </c>
      <c r="E2315">
        <v>120</v>
      </c>
      <c r="F2315">
        <v>96</v>
      </c>
      <c r="G2315">
        <v>180</v>
      </c>
      <c r="H2315">
        <v>237</v>
      </c>
      <c r="I2315">
        <v>208</v>
      </c>
      <c r="J2315">
        <v>215</v>
      </c>
      <c r="K2315">
        <v>165</v>
      </c>
      <c r="L2315">
        <v>95</v>
      </c>
      <c r="M2315">
        <v>65</v>
      </c>
      <c r="N2315">
        <v>114</v>
      </c>
    </row>
    <row r="2316" spans="1:14" x14ac:dyDescent="0.2">
      <c r="A2316">
        <v>1974</v>
      </c>
      <c r="B2316">
        <v>21</v>
      </c>
      <c r="C2316">
        <v>61</v>
      </c>
      <c r="D2316">
        <v>115</v>
      </c>
      <c r="E2316">
        <v>127</v>
      </c>
      <c r="F2316">
        <v>110</v>
      </c>
      <c r="G2316">
        <v>150</v>
      </c>
      <c r="H2316">
        <v>251</v>
      </c>
      <c r="I2316">
        <v>228</v>
      </c>
      <c r="J2316">
        <v>216</v>
      </c>
      <c r="K2316">
        <v>143</v>
      </c>
      <c r="L2316">
        <v>101</v>
      </c>
      <c r="M2316">
        <v>80</v>
      </c>
      <c r="N2316">
        <v>120</v>
      </c>
    </row>
    <row r="2317" spans="1:14" x14ac:dyDescent="0.2">
      <c r="A2317">
        <v>1974</v>
      </c>
      <c r="B2317">
        <v>22</v>
      </c>
      <c r="C2317">
        <v>96</v>
      </c>
      <c r="D2317">
        <v>87</v>
      </c>
      <c r="E2317">
        <v>110</v>
      </c>
      <c r="F2317">
        <v>115</v>
      </c>
      <c r="G2317">
        <v>149</v>
      </c>
      <c r="H2317">
        <v>214</v>
      </c>
      <c r="I2317">
        <v>215</v>
      </c>
      <c r="J2317">
        <v>209</v>
      </c>
      <c r="K2317">
        <v>139</v>
      </c>
      <c r="L2317">
        <v>103</v>
      </c>
      <c r="M2317">
        <v>90</v>
      </c>
      <c r="N2317">
        <v>119</v>
      </c>
    </row>
    <row r="2318" spans="1:14" x14ac:dyDescent="0.2">
      <c r="A2318">
        <v>1974</v>
      </c>
      <c r="B2318">
        <v>23</v>
      </c>
      <c r="C2318">
        <v>96</v>
      </c>
      <c r="D2318">
        <v>92</v>
      </c>
      <c r="E2318">
        <v>99</v>
      </c>
      <c r="F2318">
        <v>129</v>
      </c>
      <c r="G2318">
        <v>137</v>
      </c>
      <c r="H2318">
        <v>184</v>
      </c>
      <c r="I2318">
        <v>186</v>
      </c>
      <c r="J2318">
        <v>197</v>
      </c>
      <c r="K2318">
        <v>151</v>
      </c>
      <c r="L2318">
        <v>99</v>
      </c>
      <c r="M2318">
        <v>102</v>
      </c>
      <c r="N2318">
        <v>125</v>
      </c>
    </row>
    <row r="2319" spans="1:14" x14ac:dyDescent="0.2">
      <c r="A2319">
        <v>1974</v>
      </c>
      <c r="B2319">
        <v>24</v>
      </c>
      <c r="C2319">
        <v>90</v>
      </c>
      <c r="D2319">
        <v>77</v>
      </c>
      <c r="E2319">
        <v>71</v>
      </c>
      <c r="F2319">
        <v>114</v>
      </c>
      <c r="G2319">
        <v>155</v>
      </c>
      <c r="H2319">
        <v>200</v>
      </c>
      <c r="I2319">
        <v>173</v>
      </c>
      <c r="J2319">
        <v>215</v>
      </c>
      <c r="K2319">
        <v>133</v>
      </c>
      <c r="L2319">
        <v>109</v>
      </c>
      <c r="M2319">
        <v>97</v>
      </c>
      <c r="N2319">
        <v>87</v>
      </c>
    </row>
    <row r="2320" spans="1:14" x14ac:dyDescent="0.2">
      <c r="A2320">
        <v>1974</v>
      </c>
      <c r="B2320">
        <v>25</v>
      </c>
      <c r="C2320">
        <v>90</v>
      </c>
      <c r="D2320">
        <v>74</v>
      </c>
      <c r="E2320">
        <v>135</v>
      </c>
      <c r="F2320">
        <v>95</v>
      </c>
      <c r="G2320">
        <v>143</v>
      </c>
      <c r="H2320">
        <v>200</v>
      </c>
      <c r="I2320">
        <v>187</v>
      </c>
      <c r="J2320">
        <v>205</v>
      </c>
      <c r="K2320">
        <v>131</v>
      </c>
      <c r="L2320">
        <v>109</v>
      </c>
      <c r="M2320">
        <v>79</v>
      </c>
      <c r="N2320">
        <v>125</v>
      </c>
    </row>
    <row r="2321" spans="1:14" x14ac:dyDescent="0.2">
      <c r="A2321">
        <v>1974</v>
      </c>
      <c r="B2321">
        <v>26</v>
      </c>
      <c r="C2321">
        <v>89</v>
      </c>
      <c r="D2321">
        <v>77</v>
      </c>
      <c r="E2321">
        <v>99</v>
      </c>
      <c r="F2321">
        <v>115</v>
      </c>
      <c r="G2321">
        <v>175</v>
      </c>
      <c r="H2321">
        <v>155</v>
      </c>
      <c r="I2321">
        <v>193</v>
      </c>
      <c r="J2321">
        <v>177</v>
      </c>
      <c r="K2321">
        <v>127</v>
      </c>
      <c r="L2321">
        <v>126</v>
      </c>
      <c r="M2321">
        <v>83</v>
      </c>
      <c r="N2321">
        <v>112</v>
      </c>
    </row>
    <row r="2322" spans="1:14" x14ac:dyDescent="0.2">
      <c r="A2322">
        <v>1974</v>
      </c>
      <c r="B2322">
        <v>27</v>
      </c>
      <c r="C2322">
        <v>92</v>
      </c>
      <c r="D2322">
        <v>35</v>
      </c>
      <c r="E2322">
        <v>83</v>
      </c>
      <c r="F2322">
        <v>101</v>
      </c>
      <c r="G2322">
        <v>172</v>
      </c>
      <c r="H2322">
        <v>128</v>
      </c>
      <c r="I2322">
        <v>191</v>
      </c>
      <c r="J2322">
        <v>174</v>
      </c>
      <c r="K2322">
        <v>98</v>
      </c>
      <c r="L2322">
        <v>104</v>
      </c>
      <c r="M2322">
        <v>99</v>
      </c>
      <c r="N2322">
        <v>139</v>
      </c>
    </row>
    <row r="2323" spans="1:14" x14ac:dyDescent="0.2">
      <c r="A2323">
        <v>1974</v>
      </c>
      <c r="B2323">
        <v>28</v>
      </c>
      <c r="C2323">
        <v>88</v>
      </c>
      <c r="D2323">
        <v>37</v>
      </c>
      <c r="E2323">
        <v>111</v>
      </c>
      <c r="F2323">
        <v>105</v>
      </c>
      <c r="G2323">
        <v>144</v>
      </c>
      <c r="H2323">
        <v>160</v>
      </c>
      <c r="I2323">
        <v>202</v>
      </c>
      <c r="J2323">
        <v>193</v>
      </c>
      <c r="K2323">
        <v>111</v>
      </c>
      <c r="L2323">
        <v>90</v>
      </c>
      <c r="M2323">
        <v>84</v>
      </c>
      <c r="N2323">
        <v>143</v>
      </c>
    </row>
    <row r="2324" spans="1:14" x14ac:dyDescent="0.2">
      <c r="A2324">
        <v>1974</v>
      </c>
      <c r="B2324">
        <v>29</v>
      </c>
      <c r="C2324">
        <v>85</v>
      </c>
      <c r="E2324">
        <v>135</v>
      </c>
      <c r="F2324">
        <v>125</v>
      </c>
      <c r="G2324">
        <v>152</v>
      </c>
      <c r="H2324">
        <v>199</v>
      </c>
      <c r="I2324">
        <v>200</v>
      </c>
      <c r="J2324">
        <v>211</v>
      </c>
      <c r="K2324">
        <v>116</v>
      </c>
      <c r="L2324">
        <v>73</v>
      </c>
      <c r="M2324">
        <v>102</v>
      </c>
      <c r="N2324">
        <v>104</v>
      </c>
    </row>
    <row r="2325" spans="1:14" x14ac:dyDescent="0.2">
      <c r="A2325">
        <v>1974</v>
      </c>
      <c r="B2325">
        <v>30</v>
      </c>
      <c r="C2325">
        <v>91</v>
      </c>
      <c r="E2325">
        <v>157</v>
      </c>
      <c r="F2325">
        <v>148</v>
      </c>
      <c r="G2325">
        <v>176</v>
      </c>
      <c r="H2325">
        <v>192</v>
      </c>
      <c r="I2325">
        <v>201</v>
      </c>
      <c r="J2325">
        <v>200</v>
      </c>
      <c r="K2325">
        <v>134</v>
      </c>
      <c r="L2325">
        <v>57</v>
      </c>
      <c r="M2325">
        <v>115</v>
      </c>
      <c r="N2325">
        <v>88</v>
      </c>
    </row>
    <row r="2326" spans="1:14" x14ac:dyDescent="0.2">
      <c r="A2326">
        <v>1974</v>
      </c>
      <c r="B2326">
        <v>31</v>
      </c>
      <c r="C2326">
        <v>94</v>
      </c>
      <c r="E2326">
        <v>153</v>
      </c>
      <c r="G2326">
        <v>181</v>
      </c>
      <c r="I2326">
        <v>198</v>
      </c>
      <c r="J2326">
        <v>179</v>
      </c>
      <c r="L2326">
        <v>76</v>
      </c>
      <c r="N2326">
        <v>99</v>
      </c>
    </row>
    <row r="2327" spans="1:14" x14ac:dyDescent="0.2">
      <c r="A2327">
        <v>1975</v>
      </c>
      <c r="B2327">
        <v>1</v>
      </c>
      <c r="C2327">
        <v>88</v>
      </c>
      <c r="D2327">
        <v>113</v>
      </c>
      <c r="E2327">
        <v>105</v>
      </c>
      <c r="F2327">
        <v>80</v>
      </c>
      <c r="G2327">
        <v>124</v>
      </c>
      <c r="H2327">
        <v>130</v>
      </c>
      <c r="I2327">
        <v>220</v>
      </c>
      <c r="J2327">
        <v>242</v>
      </c>
      <c r="K2327">
        <v>208</v>
      </c>
      <c r="L2327">
        <v>157</v>
      </c>
      <c r="M2327">
        <v>116</v>
      </c>
      <c r="N2327">
        <v>107</v>
      </c>
    </row>
    <row r="2328" spans="1:14" x14ac:dyDescent="0.2">
      <c r="A2328">
        <v>1975</v>
      </c>
      <c r="B2328">
        <v>2</v>
      </c>
      <c r="C2328">
        <v>91</v>
      </c>
      <c r="D2328">
        <v>85</v>
      </c>
      <c r="E2328">
        <v>113</v>
      </c>
      <c r="F2328">
        <v>69</v>
      </c>
      <c r="G2328">
        <v>135</v>
      </c>
      <c r="H2328">
        <v>121</v>
      </c>
      <c r="I2328">
        <v>241</v>
      </c>
      <c r="J2328">
        <v>278</v>
      </c>
      <c r="K2328">
        <v>217</v>
      </c>
      <c r="L2328">
        <v>157</v>
      </c>
      <c r="M2328">
        <v>126</v>
      </c>
      <c r="N2328">
        <v>74</v>
      </c>
    </row>
    <row r="2329" spans="1:14" x14ac:dyDescent="0.2">
      <c r="A2329">
        <v>1975</v>
      </c>
      <c r="B2329">
        <v>3</v>
      </c>
      <c r="C2329">
        <v>96</v>
      </c>
      <c r="D2329">
        <v>81</v>
      </c>
      <c r="E2329">
        <v>117</v>
      </c>
      <c r="F2329">
        <v>65</v>
      </c>
      <c r="G2329">
        <v>127</v>
      </c>
      <c r="H2329">
        <v>133</v>
      </c>
      <c r="I2329">
        <v>238</v>
      </c>
      <c r="J2329">
        <v>303</v>
      </c>
      <c r="K2329">
        <v>191</v>
      </c>
      <c r="L2329">
        <v>147</v>
      </c>
      <c r="M2329">
        <v>125</v>
      </c>
      <c r="N2329">
        <v>68</v>
      </c>
    </row>
    <row r="2330" spans="1:14" x14ac:dyDescent="0.2">
      <c r="A2330">
        <v>1975</v>
      </c>
      <c r="B2330">
        <v>4</v>
      </c>
      <c r="C2330">
        <v>97</v>
      </c>
      <c r="D2330">
        <v>45</v>
      </c>
      <c r="E2330">
        <v>102</v>
      </c>
      <c r="F2330">
        <v>61</v>
      </c>
      <c r="G2330">
        <v>135</v>
      </c>
      <c r="H2330">
        <v>153</v>
      </c>
      <c r="I2330">
        <v>227</v>
      </c>
      <c r="J2330">
        <v>319</v>
      </c>
      <c r="K2330">
        <v>195</v>
      </c>
      <c r="L2330">
        <v>154</v>
      </c>
      <c r="M2330">
        <v>119</v>
      </c>
      <c r="N2330">
        <v>97</v>
      </c>
    </row>
    <row r="2331" spans="1:14" x14ac:dyDescent="0.2">
      <c r="A2331">
        <v>1975</v>
      </c>
      <c r="B2331">
        <v>5</v>
      </c>
      <c r="C2331">
        <v>109</v>
      </c>
      <c r="D2331">
        <v>51</v>
      </c>
      <c r="E2331">
        <v>90</v>
      </c>
      <c r="F2331">
        <v>61</v>
      </c>
      <c r="G2331">
        <v>141</v>
      </c>
      <c r="H2331">
        <v>200</v>
      </c>
      <c r="I2331">
        <v>215</v>
      </c>
      <c r="J2331">
        <v>257</v>
      </c>
      <c r="K2331">
        <v>192</v>
      </c>
      <c r="L2331">
        <v>163</v>
      </c>
      <c r="M2331">
        <v>134</v>
      </c>
      <c r="N2331">
        <v>106</v>
      </c>
    </row>
    <row r="2332" spans="1:14" x14ac:dyDescent="0.2">
      <c r="A2332">
        <v>1975</v>
      </c>
      <c r="B2332">
        <v>6</v>
      </c>
      <c r="C2332">
        <v>100</v>
      </c>
      <c r="D2332">
        <v>61</v>
      </c>
      <c r="E2332">
        <v>96</v>
      </c>
      <c r="F2332">
        <v>73</v>
      </c>
      <c r="G2332">
        <v>150</v>
      </c>
      <c r="H2332">
        <v>249</v>
      </c>
      <c r="I2332">
        <v>233</v>
      </c>
      <c r="J2332">
        <v>268</v>
      </c>
      <c r="K2332">
        <v>202</v>
      </c>
      <c r="L2332">
        <v>161</v>
      </c>
      <c r="M2332">
        <v>114</v>
      </c>
      <c r="N2332">
        <v>103</v>
      </c>
    </row>
    <row r="2333" spans="1:14" x14ac:dyDescent="0.2">
      <c r="A2333">
        <v>1975</v>
      </c>
      <c r="B2333">
        <v>7</v>
      </c>
      <c r="C2333">
        <v>85</v>
      </c>
      <c r="D2333">
        <v>73</v>
      </c>
      <c r="E2333">
        <v>104</v>
      </c>
      <c r="F2333">
        <v>88</v>
      </c>
      <c r="G2333">
        <v>166</v>
      </c>
      <c r="H2333">
        <v>266</v>
      </c>
      <c r="I2333">
        <v>236</v>
      </c>
      <c r="J2333">
        <v>310</v>
      </c>
      <c r="K2333">
        <v>213</v>
      </c>
      <c r="L2333">
        <v>146</v>
      </c>
      <c r="M2333">
        <v>98</v>
      </c>
      <c r="N2333">
        <v>93</v>
      </c>
    </row>
    <row r="2334" spans="1:14" x14ac:dyDescent="0.2">
      <c r="A2334">
        <v>1975</v>
      </c>
      <c r="B2334">
        <v>8</v>
      </c>
      <c r="C2334">
        <v>94</v>
      </c>
      <c r="D2334">
        <v>55</v>
      </c>
      <c r="E2334">
        <v>89</v>
      </c>
      <c r="F2334">
        <v>58</v>
      </c>
      <c r="G2334">
        <v>158</v>
      </c>
      <c r="H2334">
        <v>251</v>
      </c>
      <c r="I2334">
        <v>221</v>
      </c>
      <c r="J2334">
        <v>311</v>
      </c>
      <c r="K2334">
        <v>207</v>
      </c>
      <c r="L2334">
        <v>134</v>
      </c>
      <c r="M2334">
        <v>103</v>
      </c>
      <c r="N2334">
        <v>67</v>
      </c>
    </row>
    <row r="2335" spans="1:14" x14ac:dyDescent="0.2">
      <c r="A2335">
        <v>1975</v>
      </c>
      <c r="B2335">
        <v>9</v>
      </c>
      <c r="C2335">
        <v>95</v>
      </c>
      <c r="D2335">
        <v>45</v>
      </c>
      <c r="E2335">
        <v>69</v>
      </c>
      <c r="F2335">
        <v>63</v>
      </c>
      <c r="G2335">
        <v>139</v>
      </c>
      <c r="H2335">
        <v>231</v>
      </c>
      <c r="I2335">
        <v>216</v>
      </c>
      <c r="J2335">
        <v>256</v>
      </c>
      <c r="K2335">
        <v>187</v>
      </c>
      <c r="L2335">
        <v>153</v>
      </c>
      <c r="M2335">
        <v>96</v>
      </c>
      <c r="N2335">
        <v>64</v>
      </c>
    </row>
    <row r="2336" spans="1:14" x14ac:dyDescent="0.2">
      <c r="A2336">
        <v>1975</v>
      </c>
      <c r="B2336">
        <v>10</v>
      </c>
      <c r="C2336">
        <v>106</v>
      </c>
      <c r="D2336">
        <v>57</v>
      </c>
      <c r="E2336">
        <v>63</v>
      </c>
      <c r="F2336">
        <v>81</v>
      </c>
      <c r="G2336">
        <v>129</v>
      </c>
      <c r="H2336">
        <v>231</v>
      </c>
      <c r="I2336">
        <v>214</v>
      </c>
      <c r="J2336">
        <v>233</v>
      </c>
      <c r="K2336">
        <v>187</v>
      </c>
      <c r="L2336">
        <v>124</v>
      </c>
      <c r="M2336">
        <v>78</v>
      </c>
      <c r="N2336">
        <v>76</v>
      </c>
    </row>
    <row r="2337" spans="1:14" x14ac:dyDescent="0.2">
      <c r="A2337">
        <v>1975</v>
      </c>
      <c r="B2337">
        <v>11</v>
      </c>
      <c r="C2337">
        <v>114</v>
      </c>
      <c r="D2337">
        <v>80</v>
      </c>
      <c r="E2337">
        <v>63</v>
      </c>
      <c r="F2337">
        <v>117</v>
      </c>
      <c r="G2337">
        <v>125</v>
      </c>
      <c r="H2337">
        <v>248</v>
      </c>
      <c r="I2337">
        <v>212</v>
      </c>
      <c r="J2337">
        <v>241</v>
      </c>
      <c r="K2337">
        <v>166</v>
      </c>
      <c r="L2337">
        <v>118</v>
      </c>
      <c r="M2337">
        <v>92</v>
      </c>
      <c r="N2337">
        <v>60</v>
      </c>
    </row>
    <row r="2338" spans="1:14" x14ac:dyDescent="0.2">
      <c r="A2338">
        <v>1975</v>
      </c>
      <c r="B2338">
        <v>12</v>
      </c>
      <c r="C2338">
        <v>101</v>
      </c>
      <c r="D2338">
        <v>86</v>
      </c>
      <c r="E2338">
        <v>65</v>
      </c>
      <c r="F2338">
        <v>131</v>
      </c>
      <c r="G2338">
        <v>127</v>
      </c>
      <c r="H2338">
        <v>251</v>
      </c>
      <c r="I2338">
        <v>200</v>
      </c>
      <c r="J2338">
        <v>252</v>
      </c>
      <c r="K2338">
        <v>148</v>
      </c>
      <c r="L2338">
        <v>113</v>
      </c>
      <c r="M2338">
        <v>89</v>
      </c>
      <c r="N2338">
        <v>52</v>
      </c>
    </row>
    <row r="2339" spans="1:14" x14ac:dyDescent="0.2">
      <c r="A2339">
        <v>1975</v>
      </c>
      <c r="B2339">
        <v>13</v>
      </c>
      <c r="C2339">
        <v>106</v>
      </c>
      <c r="D2339">
        <v>68</v>
      </c>
      <c r="E2339">
        <v>55</v>
      </c>
      <c r="F2339">
        <v>145</v>
      </c>
      <c r="G2339">
        <v>140</v>
      </c>
      <c r="H2339">
        <v>225</v>
      </c>
      <c r="I2339">
        <v>232</v>
      </c>
      <c r="J2339">
        <v>265</v>
      </c>
      <c r="K2339">
        <v>158</v>
      </c>
      <c r="L2339">
        <v>112</v>
      </c>
      <c r="M2339">
        <v>61</v>
      </c>
      <c r="N2339">
        <v>28</v>
      </c>
    </row>
    <row r="2340" spans="1:14" x14ac:dyDescent="0.2">
      <c r="A2340">
        <v>1975</v>
      </c>
      <c r="B2340">
        <v>14</v>
      </c>
      <c r="C2340">
        <v>111</v>
      </c>
      <c r="D2340">
        <v>47</v>
      </c>
      <c r="E2340">
        <v>46</v>
      </c>
      <c r="F2340">
        <v>127</v>
      </c>
      <c r="G2340">
        <v>141</v>
      </c>
      <c r="H2340">
        <v>206</v>
      </c>
      <c r="I2340">
        <v>221</v>
      </c>
      <c r="J2340">
        <v>243</v>
      </c>
      <c r="K2340">
        <v>120</v>
      </c>
      <c r="L2340">
        <v>112</v>
      </c>
      <c r="M2340">
        <v>90</v>
      </c>
      <c r="N2340">
        <v>35</v>
      </c>
    </row>
    <row r="2341" spans="1:14" x14ac:dyDescent="0.2">
      <c r="A2341">
        <v>1975</v>
      </c>
      <c r="B2341">
        <v>15</v>
      </c>
      <c r="C2341">
        <v>126</v>
      </c>
      <c r="D2341">
        <v>49</v>
      </c>
      <c r="E2341">
        <v>63</v>
      </c>
      <c r="F2341">
        <v>123</v>
      </c>
      <c r="G2341">
        <v>107</v>
      </c>
      <c r="H2341">
        <v>158</v>
      </c>
      <c r="I2341">
        <v>207</v>
      </c>
      <c r="J2341">
        <v>217</v>
      </c>
      <c r="K2341">
        <v>144</v>
      </c>
      <c r="L2341">
        <v>134</v>
      </c>
      <c r="M2341">
        <v>135</v>
      </c>
      <c r="N2341">
        <v>55</v>
      </c>
    </row>
    <row r="2342" spans="1:14" x14ac:dyDescent="0.2">
      <c r="A2342">
        <v>1975</v>
      </c>
      <c r="B2342">
        <v>16</v>
      </c>
      <c r="C2342">
        <v>74</v>
      </c>
      <c r="D2342">
        <v>94</v>
      </c>
      <c r="E2342">
        <v>58</v>
      </c>
      <c r="F2342">
        <v>146</v>
      </c>
      <c r="G2342">
        <v>117</v>
      </c>
      <c r="H2342">
        <v>165</v>
      </c>
      <c r="I2342">
        <v>214</v>
      </c>
      <c r="J2342">
        <v>197</v>
      </c>
      <c r="K2342">
        <v>157</v>
      </c>
      <c r="L2342">
        <v>117</v>
      </c>
      <c r="M2342">
        <v>83</v>
      </c>
      <c r="N2342">
        <v>65</v>
      </c>
    </row>
    <row r="2343" spans="1:14" x14ac:dyDescent="0.2">
      <c r="A2343">
        <v>1975</v>
      </c>
      <c r="B2343">
        <v>17</v>
      </c>
      <c r="C2343">
        <v>66</v>
      </c>
      <c r="D2343">
        <v>111</v>
      </c>
      <c r="E2343">
        <v>64</v>
      </c>
      <c r="F2343">
        <v>135</v>
      </c>
      <c r="G2343">
        <v>113</v>
      </c>
      <c r="H2343">
        <v>179</v>
      </c>
      <c r="I2343">
        <v>224</v>
      </c>
      <c r="J2343">
        <v>219</v>
      </c>
      <c r="K2343">
        <v>187</v>
      </c>
      <c r="L2343">
        <v>116</v>
      </c>
      <c r="M2343">
        <v>61</v>
      </c>
      <c r="N2343">
        <v>42</v>
      </c>
    </row>
    <row r="2344" spans="1:14" x14ac:dyDescent="0.2">
      <c r="A2344">
        <v>1975</v>
      </c>
      <c r="B2344">
        <v>18</v>
      </c>
      <c r="C2344">
        <v>49</v>
      </c>
      <c r="D2344">
        <v>65</v>
      </c>
      <c r="E2344">
        <v>60</v>
      </c>
      <c r="F2344">
        <v>154</v>
      </c>
      <c r="G2344">
        <v>134</v>
      </c>
      <c r="H2344">
        <v>190</v>
      </c>
      <c r="I2344">
        <v>219</v>
      </c>
      <c r="J2344">
        <v>213</v>
      </c>
      <c r="K2344">
        <v>177</v>
      </c>
      <c r="L2344">
        <v>125</v>
      </c>
      <c r="M2344">
        <v>100</v>
      </c>
      <c r="N2344">
        <v>61</v>
      </c>
    </row>
    <row r="2345" spans="1:14" x14ac:dyDescent="0.2">
      <c r="A2345">
        <v>1975</v>
      </c>
      <c r="B2345">
        <v>19</v>
      </c>
      <c r="C2345">
        <v>86</v>
      </c>
      <c r="D2345">
        <v>66</v>
      </c>
      <c r="E2345">
        <v>57</v>
      </c>
      <c r="F2345">
        <v>129</v>
      </c>
      <c r="G2345">
        <v>183</v>
      </c>
      <c r="H2345">
        <v>188</v>
      </c>
      <c r="I2345">
        <v>217</v>
      </c>
      <c r="J2345">
        <v>219</v>
      </c>
      <c r="K2345">
        <v>185</v>
      </c>
      <c r="L2345">
        <v>130</v>
      </c>
      <c r="M2345">
        <v>129</v>
      </c>
      <c r="N2345">
        <v>71</v>
      </c>
    </row>
    <row r="2346" spans="1:14" x14ac:dyDescent="0.2">
      <c r="A2346">
        <v>1975</v>
      </c>
      <c r="B2346">
        <v>20</v>
      </c>
      <c r="C2346">
        <v>75</v>
      </c>
      <c r="D2346">
        <v>72</v>
      </c>
      <c r="E2346">
        <v>88</v>
      </c>
      <c r="F2346">
        <v>137</v>
      </c>
      <c r="G2346">
        <v>205</v>
      </c>
      <c r="H2346">
        <v>219</v>
      </c>
      <c r="I2346">
        <v>207</v>
      </c>
      <c r="J2346">
        <v>206</v>
      </c>
      <c r="K2346">
        <v>182</v>
      </c>
      <c r="L2346">
        <v>128</v>
      </c>
      <c r="M2346">
        <v>107</v>
      </c>
      <c r="N2346">
        <v>80</v>
      </c>
    </row>
    <row r="2347" spans="1:14" x14ac:dyDescent="0.2">
      <c r="A2347">
        <v>1975</v>
      </c>
      <c r="B2347">
        <v>21</v>
      </c>
      <c r="C2347">
        <v>99</v>
      </c>
      <c r="D2347">
        <v>70</v>
      </c>
      <c r="E2347">
        <v>68</v>
      </c>
      <c r="F2347">
        <v>130</v>
      </c>
      <c r="G2347">
        <v>173</v>
      </c>
      <c r="H2347">
        <v>239</v>
      </c>
      <c r="I2347">
        <v>206</v>
      </c>
      <c r="J2347">
        <v>197</v>
      </c>
      <c r="K2347">
        <v>173</v>
      </c>
      <c r="L2347">
        <v>113</v>
      </c>
      <c r="M2347">
        <v>69</v>
      </c>
      <c r="N2347">
        <v>90</v>
      </c>
    </row>
    <row r="2348" spans="1:14" x14ac:dyDescent="0.2">
      <c r="A2348">
        <v>1975</v>
      </c>
      <c r="B2348">
        <v>22</v>
      </c>
      <c r="C2348">
        <v>105</v>
      </c>
      <c r="D2348">
        <v>88</v>
      </c>
      <c r="E2348">
        <v>84</v>
      </c>
      <c r="F2348">
        <v>171</v>
      </c>
      <c r="G2348">
        <v>127</v>
      </c>
      <c r="H2348">
        <v>219</v>
      </c>
      <c r="I2348">
        <v>197</v>
      </c>
      <c r="J2348">
        <v>187</v>
      </c>
      <c r="K2348">
        <v>175</v>
      </c>
      <c r="L2348">
        <v>122</v>
      </c>
      <c r="M2348">
        <v>86</v>
      </c>
      <c r="N2348">
        <v>89</v>
      </c>
    </row>
    <row r="2349" spans="1:14" x14ac:dyDescent="0.2">
      <c r="A2349">
        <v>1975</v>
      </c>
      <c r="B2349">
        <v>23</v>
      </c>
      <c r="C2349">
        <v>78</v>
      </c>
      <c r="D2349">
        <v>102</v>
      </c>
      <c r="E2349">
        <v>97</v>
      </c>
      <c r="F2349">
        <v>152</v>
      </c>
      <c r="G2349">
        <v>137</v>
      </c>
      <c r="H2349">
        <v>226</v>
      </c>
      <c r="I2349">
        <v>192</v>
      </c>
      <c r="J2349">
        <v>175</v>
      </c>
      <c r="K2349">
        <v>176</v>
      </c>
      <c r="L2349">
        <v>157</v>
      </c>
      <c r="M2349">
        <v>98</v>
      </c>
      <c r="N2349">
        <v>83</v>
      </c>
    </row>
    <row r="2350" spans="1:14" x14ac:dyDescent="0.2">
      <c r="A2350">
        <v>1975</v>
      </c>
      <c r="B2350">
        <v>24</v>
      </c>
      <c r="C2350">
        <v>107</v>
      </c>
      <c r="D2350">
        <v>115</v>
      </c>
      <c r="E2350">
        <v>88</v>
      </c>
      <c r="F2350">
        <v>180</v>
      </c>
      <c r="G2350">
        <v>111</v>
      </c>
      <c r="H2350">
        <v>219</v>
      </c>
      <c r="I2350">
        <v>171</v>
      </c>
      <c r="J2350">
        <v>199</v>
      </c>
      <c r="K2350">
        <v>169</v>
      </c>
      <c r="L2350">
        <v>164</v>
      </c>
      <c r="M2350">
        <v>96</v>
      </c>
      <c r="N2350">
        <v>87</v>
      </c>
    </row>
    <row r="2351" spans="1:14" x14ac:dyDescent="0.2">
      <c r="A2351">
        <v>1975</v>
      </c>
      <c r="B2351">
        <v>25</v>
      </c>
      <c r="C2351">
        <v>113</v>
      </c>
      <c r="D2351">
        <v>71</v>
      </c>
      <c r="E2351">
        <v>92</v>
      </c>
      <c r="F2351">
        <v>191</v>
      </c>
      <c r="G2351">
        <v>136</v>
      </c>
      <c r="H2351">
        <v>219</v>
      </c>
      <c r="I2351">
        <v>188</v>
      </c>
      <c r="J2351">
        <v>224</v>
      </c>
      <c r="K2351">
        <v>145</v>
      </c>
      <c r="L2351">
        <v>133</v>
      </c>
      <c r="M2351">
        <v>116</v>
      </c>
      <c r="N2351">
        <v>101</v>
      </c>
    </row>
    <row r="2352" spans="1:14" x14ac:dyDescent="0.2">
      <c r="A2352">
        <v>1975</v>
      </c>
      <c r="B2352">
        <v>26</v>
      </c>
      <c r="C2352">
        <v>89</v>
      </c>
      <c r="D2352">
        <v>84</v>
      </c>
      <c r="E2352">
        <v>59</v>
      </c>
      <c r="F2352">
        <v>191</v>
      </c>
      <c r="G2352">
        <v>171</v>
      </c>
      <c r="H2352">
        <v>227</v>
      </c>
      <c r="I2352">
        <v>228</v>
      </c>
      <c r="J2352">
        <v>244</v>
      </c>
      <c r="K2352">
        <v>148</v>
      </c>
      <c r="L2352">
        <v>117</v>
      </c>
      <c r="M2352">
        <v>72</v>
      </c>
      <c r="N2352">
        <v>97</v>
      </c>
    </row>
    <row r="2353" spans="1:14" x14ac:dyDescent="0.2">
      <c r="A2353">
        <v>1975</v>
      </c>
      <c r="B2353">
        <v>27</v>
      </c>
      <c r="C2353">
        <v>83</v>
      </c>
      <c r="D2353">
        <v>89</v>
      </c>
      <c r="E2353">
        <v>46</v>
      </c>
      <c r="F2353">
        <v>128</v>
      </c>
      <c r="G2353">
        <v>177</v>
      </c>
      <c r="H2353">
        <v>171</v>
      </c>
      <c r="I2353">
        <v>245</v>
      </c>
      <c r="J2353">
        <v>265</v>
      </c>
      <c r="K2353">
        <v>171</v>
      </c>
      <c r="L2353">
        <v>139</v>
      </c>
      <c r="M2353">
        <v>114</v>
      </c>
      <c r="N2353">
        <v>80</v>
      </c>
    </row>
    <row r="2354" spans="1:14" x14ac:dyDescent="0.2">
      <c r="A2354">
        <v>1975</v>
      </c>
      <c r="B2354">
        <v>28</v>
      </c>
      <c r="C2354">
        <v>77</v>
      </c>
      <c r="D2354">
        <v>104</v>
      </c>
      <c r="E2354">
        <v>61</v>
      </c>
      <c r="F2354">
        <v>167</v>
      </c>
      <c r="G2354">
        <v>185</v>
      </c>
      <c r="H2354">
        <v>153</v>
      </c>
      <c r="I2354">
        <v>265</v>
      </c>
      <c r="J2354">
        <v>265</v>
      </c>
      <c r="K2354">
        <v>173</v>
      </c>
      <c r="L2354">
        <v>124</v>
      </c>
      <c r="M2354">
        <v>70</v>
      </c>
      <c r="N2354">
        <v>87</v>
      </c>
    </row>
    <row r="2355" spans="1:14" x14ac:dyDescent="0.2">
      <c r="A2355">
        <v>1975</v>
      </c>
      <c r="B2355">
        <v>29</v>
      </c>
      <c r="C2355">
        <v>116</v>
      </c>
      <c r="E2355">
        <v>77</v>
      </c>
      <c r="F2355">
        <v>121</v>
      </c>
      <c r="G2355">
        <v>117</v>
      </c>
      <c r="H2355">
        <v>191</v>
      </c>
      <c r="I2355">
        <v>267</v>
      </c>
      <c r="J2355">
        <v>251</v>
      </c>
      <c r="K2355">
        <v>198</v>
      </c>
      <c r="L2355">
        <v>136</v>
      </c>
      <c r="M2355">
        <v>65</v>
      </c>
      <c r="N2355">
        <v>92</v>
      </c>
    </row>
    <row r="2356" spans="1:14" x14ac:dyDescent="0.2">
      <c r="A2356">
        <v>1975</v>
      </c>
      <c r="B2356">
        <v>30</v>
      </c>
      <c r="C2356">
        <v>127</v>
      </c>
      <c r="E2356">
        <v>68</v>
      </c>
      <c r="F2356">
        <v>127</v>
      </c>
      <c r="G2356">
        <v>112</v>
      </c>
      <c r="H2356">
        <v>213</v>
      </c>
      <c r="I2356">
        <v>258</v>
      </c>
      <c r="J2356">
        <v>187</v>
      </c>
      <c r="K2356">
        <v>150</v>
      </c>
      <c r="L2356">
        <v>164</v>
      </c>
      <c r="M2356">
        <v>35</v>
      </c>
      <c r="N2356">
        <v>105</v>
      </c>
    </row>
    <row r="2357" spans="1:14" x14ac:dyDescent="0.2">
      <c r="A2357">
        <v>1975</v>
      </c>
      <c r="B2357">
        <v>31</v>
      </c>
      <c r="C2357">
        <v>96</v>
      </c>
      <c r="E2357">
        <v>81</v>
      </c>
      <c r="G2357">
        <v>134</v>
      </c>
      <c r="I2357">
        <v>236</v>
      </c>
      <c r="J2357">
        <v>186</v>
      </c>
      <c r="L2357">
        <v>155</v>
      </c>
      <c r="N2357">
        <v>92</v>
      </c>
    </row>
    <row r="2358" spans="1:14" x14ac:dyDescent="0.2">
      <c r="A2358">
        <v>1976</v>
      </c>
      <c r="B2358">
        <v>1</v>
      </c>
      <c r="C2358">
        <v>116</v>
      </c>
      <c r="D2358">
        <v>10</v>
      </c>
      <c r="E2358">
        <v>96</v>
      </c>
      <c r="F2358">
        <v>112</v>
      </c>
      <c r="G2358">
        <v>126</v>
      </c>
      <c r="H2358">
        <v>160</v>
      </c>
      <c r="I2358">
        <v>306</v>
      </c>
      <c r="J2358">
        <v>189</v>
      </c>
      <c r="K2358">
        <v>178</v>
      </c>
      <c r="L2358">
        <v>181</v>
      </c>
      <c r="M2358">
        <v>112</v>
      </c>
      <c r="N2358">
        <v>47</v>
      </c>
    </row>
    <row r="2359" spans="1:14" x14ac:dyDescent="0.2">
      <c r="A2359">
        <v>1976</v>
      </c>
      <c r="B2359">
        <v>2</v>
      </c>
      <c r="C2359">
        <v>129</v>
      </c>
      <c r="D2359">
        <v>7</v>
      </c>
      <c r="E2359">
        <v>100</v>
      </c>
      <c r="F2359">
        <v>81</v>
      </c>
      <c r="G2359">
        <v>145</v>
      </c>
      <c r="H2359">
        <v>163</v>
      </c>
      <c r="I2359">
        <v>318</v>
      </c>
      <c r="J2359">
        <v>193</v>
      </c>
      <c r="K2359">
        <v>157</v>
      </c>
      <c r="L2359">
        <v>155</v>
      </c>
      <c r="M2359">
        <v>96</v>
      </c>
      <c r="N2359">
        <v>49</v>
      </c>
    </row>
    <row r="2360" spans="1:14" x14ac:dyDescent="0.2">
      <c r="A2360">
        <v>1976</v>
      </c>
      <c r="B2360">
        <v>3</v>
      </c>
      <c r="C2360">
        <v>65</v>
      </c>
      <c r="D2360">
        <v>11</v>
      </c>
      <c r="E2360">
        <v>109</v>
      </c>
      <c r="F2360">
        <v>97</v>
      </c>
      <c r="G2360">
        <v>131</v>
      </c>
      <c r="H2360">
        <v>162</v>
      </c>
      <c r="I2360">
        <v>332</v>
      </c>
      <c r="J2360">
        <v>203</v>
      </c>
      <c r="K2360">
        <v>181</v>
      </c>
      <c r="L2360">
        <v>159</v>
      </c>
      <c r="M2360">
        <v>91</v>
      </c>
      <c r="N2360">
        <v>20</v>
      </c>
    </row>
    <row r="2361" spans="1:14" x14ac:dyDescent="0.2">
      <c r="A2361">
        <v>1976</v>
      </c>
      <c r="B2361">
        <v>4</v>
      </c>
      <c r="C2361">
        <v>107</v>
      </c>
      <c r="D2361">
        <v>22</v>
      </c>
      <c r="E2361">
        <v>103</v>
      </c>
      <c r="F2361">
        <v>116</v>
      </c>
      <c r="G2361">
        <v>142</v>
      </c>
      <c r="H2361">
        <v>189</v>
      </c>
      <c r="I2361">
        <v>314</v>
      </c>
      <c r="J2361">
        <v>200</v>
      </c>
      <c r="K2361">
        <v>179</v>
      </c>
      <c r="L2361">
        <v>139</v>
      </c>
      <c r="M2361">
        <v>103</v>
      </c>
      <c r="N2361">
        <v>12</v>
      </c>
    </row>
    <row r="2362" spans="1:14" x14ac:dyDescent="0.2">
      <c r="A2362">
        <v>1976</v>
      </c>
      <c r="B2362">
        <v>5</v>
      </c>
      <c r="C2362">
        <v>101</v>
      </c>
      <c r="D2362">
        <v>23</v>
      </c>
      <c r="E2362">
        <v>109</v>
      </c>
      <c r="F2362">
        <v>126</v>
      </c>
      <c r="G2362">
        <v>169</v>
      </c>
      <c r="H2362">
        <v>198</v>
      </c>
      <c r="I2362">
        <v>314</v>
      </c>
      <c r="J2362">
        <v>207</v>
      </c>
      <c r="K2362">
        <v>194</v>
      </c>
      <c r="L2362">
        <v>164</v>
      </c>
      <c r="M2362">
        <v>111</v>
      </c>
      <c r="N2362">
        <v>57</v>
      </c>
    </row>
    <row r="2363" spans="1:14" x14ac:dyDescent="0.2">
      <c r="A2363">
        <v>1976</v>
      </c>
      <c r="B2363">
        <v>6</v>
      </c>
      <c r="C2363">
        <v>105</v>
      </c>
      <c r="D2363">
        <v>54</v>
      </c>
      <c r="E2363">
        <v>55</v>
      </c>
      <c r="F2363">
        <v>125</v>
      </c>
      <c r="G2363">
        <v>195</v>
      </c>
      <c r="H2363">
        <v>237</v>
      </c>
      <c r="I2363">
        <v>316</v>
      </c>
      <c r="J2363">
        <v>214</v>
      </c>
      <c r="K2363">
        <v>208</v>
      </c>
      <c r="L2363">
        <v>165</v>
      </c>
      <c r="M2363">
        <v>110</v>
      </c>
      <c r="N2363">
        <v>74</v>
      </c>
    </row>
    <row r="2364" spans="1:14" x14ac:dyDescent="0.2">
      <c r="A2364">
        <v>1976</v>
      </c>
      <c r="B2364">
        <v>7</v>
      </c>
      <c r="C2364">
        <v>99</v>
      </c>
      <c r="D2364">
        <v>71</v>
      </c>
      <c r="E2364">
        <v>37</v>
      </c>
      <c r="F2364">
        <v>106</v>
      </c>
      <c r="G2364">
        <v>233</v>
      </c>
      <c r="H2364">
        <v>247</v>
      </c>
      <c r="I2364">
        <v>304</v>
      </c>
      <c r="J2364">
        <v>218</v>
      </c>
      <c r="K2364">
        <v>216</v>
      </c>
      <c r="L2364">
        <v>165</v>
      </c>
      <c r="M2364">
        <v>114</v>
      </c>
      <c r="N2364">
        <v>76</v>
      </c>
    </row>
    <row r="2365" spans="1:14" x14ac:dyDescent="0.2">
      <c r="A2365">
        <v>1976</v>
      </c>
      <c r="B2365">
        <v>8</v>
      </c>
      <c r="C2365">
        <v>104</v>
      </c>
      <c r="D2365">
        <v>95</v>
      </c>
      <c r="E2365">
        <v>43</v>
      </c>
      <c r="F2365">
        <v>111</v>
      </c>
      <c r="G2365">
        <v>205</v>
      </c>
      <c r="H2365">
        <v>285</v>
      </c>
      <c r="I2365">
        <v>296</v>
      </c>
      <c r="J2365">
        <v>228</v>
      </c>
      <c r="K2365">
        <v>207</v>
      </c>
      <c r="L2365">
        <v>132</v>
      </c>
      <c r="M2365">
        <v>117</v>
      </c>
      <c r="N2365">
        <v>85</v>
      </c>
    </row>
    <row r="2366" spans="1:14" x14ac:dyDescent="0.2">
      <c r="A2366">
        <v>1976</v>
      </c>
      <c r="B2366">
        <v>9</v>
      </c>
      <c r="C2366">
        <v>101</v>
      </c>
      <c r="D2366">
        <v>103</v>
      </c>
      <c r="E2366">
        <v>67</v>
      </c>
      <c r="F2366">
        <v>126</v>
      </c>
      <c r="G2366">
        <v>209</v>
      </c>
      <c r="H2366">
        <v>270</v>
      </c>
      <c r="I2366">
        <v>236</v>
      </c>
      <c r="J2366">
        <v>231</v>
      </c>
      <c r="K2366">
        <v>130</v>
      </c>
      <c r="L2366">
        <v>156</v>
      </c>
      <c r="M2366">
        <v>104</v>
      </c>
      <c r="N2366">
        <v>58</v>
      </c>
    </row>
    <row r="2367" spans="1:14" x14ac:dyDescent="0.2">
      <c r="A2367">
        <v>1976</v>
      </c>
      <c r="B2367">
        <v>10</v>
      </c>
      <c r="C2367">
        <v>117</v>
      </c>
      <c r="D2367">
        <v>79</v>
      </c>
      <c r="E2367">
        <v>79</v>
      </c>
      <c r="F2367">
        <v>147</v>
      </c>
      <c r="G2367">
        <v>163</v>
      </c>
      <c r="H2367">
        <v>190</v>
      </c>
      <c r="I2367">
        <v>235</v>
      </c>
      <c r="J2367">
        <v>244</v>
      </c>
      <c r="K2367">
        <v>136</v>
      </c>
      <c r="L2367">
        <v>164</v>
      </c>
      <c r="M2367">
        <v>62</v>
      </c>
      <c r="N2367">
        <v>43</v>
      </c>
    </row>
    <row r="2368" spans="1:14" x14ac:dyDescent="0.2">
      <c r="A2368">
        <v>1976</v>
      </c>
      <c r="B2368">
        <v>11</v>
      </c>
      <c r="C2368">
        <v>113</v>
      </c>
      <c r="D2368">
        <v>59</v>
      </c>
      <c r="E2368">
        <v>85</v>
      </c>
      <c r="F2368">
        <v>121</v>
      </c>
      <c r="G2368">
        <v>143</v>
      </c>
      <c r="H2368">
        <v>199</v>
      </c>
      <c r="I2368">
        <v>273</v>
      </c>
      <c r="J2368">
        <v>251</v>
      </c>
      <c r="K2368">
        <v>144</v>
      </c>
      <c r="L2368">
        <v>188</v>
      </c>
      <c r="M2368">
        <v>81</v>
      </c>
      <c r="N2368">
        <v>43</v>
      </c>
    </row>
    <row r="2369" spans="1:14" x14ac:dyDescent="0.2">
      <c r="A2369">
        <v>1976</v>
      </c>
      <c r="B2369">
        <v>12</v>
      </c>
      <c r="C2369">
        <v>114</v>
      </c>
      <c r="D2369">
        <v>98</v>
      </c>
      <c r="E2369">
        <v>70</v>
      </c>
      <c r="F2369">
        <v>116</v>
      </c>
      <c r="G2369">
        <v>131</v>
      </c>
      <c r="H2369">
        <v>200</v>
      </c>
      <c r="I2369">
        <v>264</v>
      </c>
      <c r="J2369">
        <v>257</v>
      </c>
      <c r="K2369">
        <v>133</v>
      </c>
      <c r="L2369">
        <v>134</v>
      </c>
      <c r="M2369">
        <v>62</v>
      </c>
      <c r="N2369">
        <v>39</v>
      </c>
    </row>
    <row r="2370" spans="1:14" x14ac:dyDescent="0.2">
      <c r="A2370">
        <v>1976</v>
      </c>
      <c r="B2370">
        <v>13</v>
      </c>
      <c r="C2370">
        <v>107</v>
      </c>
      <c r="D2370">
        <v>65</v>
      </c>
      <c r="E2370">
        <v>55</v>
      </c>
      <c r="F2370">
        <v>107</v>
      </c>
      <c r="G2370">
        <v>137</v>
      </c>
      <c r="H2370">
        <v>228</v>
      </c>
      <c r="I2370">
        <v>219</v>
      </c>
      <c r="J2370">
        <v>252</v>
      </c>
      <c r="K2370">
        <v>133</v>
      </c>
      <c r="L2370">
        <v>133</v>
      </c>
      <c r="M2370">
        <v>71</v>
      </c>
      <c r="N2370">
        <v>41</v>
      </c>
    </row>
    <row r="2371" spans="1:14" x14ac:dyDescent="0.2">
      <c r="A2371">
        <v>1976</v>
      </c>
      <c r="B2371">
        <v>14</v>
      </c>
      <c r="C2371">
        <v>93</v>
      </c>
      <c r="D2371">
        <v>59</v>
      </c>
      <c r="E2371">
        <v>54</v>
      </c>
      <c r="F2371">
        <v>87</v>
      </c>
      <c r="G2371">
        <v>163</v>
      </c>
      <c r="H2371">
        <v>217</v>
      </c>
      <c r="I2371">
        <v>220</v>
      </c>
      <c r="J2371">
        <v>240</v>
      </c>
      <c r="K2371">
        <v>136</v>
      </c>
      <c r="L2371">
        <v>121</v>
      </c>
      <c r="M2371">
        <v>69</v>
      </c>
      <c r="N2371">
        <v>42</v>
      </c>
    </row>
    <row r="2372" spans="1:14" x14ac:dyDescent="0.2">
      <c r="A2372">
        <v>1976</v>
      </c>
      <c r="B2372">
        <v>15</v>
      </c>
      <c r="C2372">
        <v>89</v>
      </c>
      <c r="D2372">
        <v>39</v>
      </c>
      <c r="E2372">
        <v>60</v>
      </c>
      <c r="F2372">
        <v>132</v>
      </c>
      <c r="G2372">
        <v>146</v>
      </c>
      <c r="H2372">
        <v>217</v>
      </c>
      <c r="I2372">
        <v>232</v>
      </c>
      <c r="J2372">
        <v>253</v>
      </c>
      <c r="K2372">
        <v>125</v>
      </c>
      <c r="L2372">
        <v>117</v>
      </c>
      <c r="M2372">
        <v>93</v>
      </c>
      <c r="N2372">
        <v>24</v>
      </c>
    </row>
    <row r="2373" spans="1:14" x14ac:dyDescent="0.2">
      <c r="A2373">
        <v>1976</v>
      </c>
      <c r="B2373">
        <v>16</v>
      </c>
      <c r="C2373">
        <v>85</v>
      </c>
      <c r="D2373">
        <v>23</v>
      </c>
      <c r="E2373">
        <v>65</v>
      </c>
      <c r="F2373">
        <v>120</v>
      </c>
      <c r="G2373">
        <v>159</v>
      </c>
      <c r="H2373">
        <v>155</v>
      </c>
      <c r="I2373">
        <v>218</v>
      </c>
      <c r="J2373">
        <v>259</v>
      </c>
      <c r="K2373">
        <v>130</v>
      </c>
      <c r="L2373">
        <v>129</v>
      </c>
      <c r="M2373">
        <v>102</v>
      </c>
      <c r="N2373">
        <v>25</v>
      </c>
    </row>
    <row r="2374" spans="1:14" x14ac:dyDescent="0.2">
      <c r="A2374">
        <v>1976</v>
      </c>
      <c r="B2374">
        <v>17</v>
      </c>
      <c r="C2374">
        <v>91</v>
      </c>
      <c r="D2374">
        <v>28</v>
      </c>
      <c r="E2374">
        <v>72</v>
      </c>
      <c r="F2374">
        <v>159</v>
      </c>
      <c r="G2374">
        <v>180</v>
      </c>
      <c r="H2374">
        <v>178</v>
      </c>
      <c r="I2374">
        <v>229</v>
      </c>
      <c r="J2374">
        <v>263</v>
      </c>
      <c r="K2374">
        <v>149</v>
      </c>
      <c r="L2374">
        <v>129</v>
      </c>
      <c r="M2374">
        <v>95</v>
      </c>
      <c r="N2374">
        <v>19</v>
      </c>
    </row>
    <row r="2375" spans="1:14" x14ac:dyDescent="0.2">
      <c r="A2375">
        <v>1976</v>
      </c>
      <c r="B2375">
        <v>18</v>
      </c>
      <c r="C2375">
        <v>81</v>
      </c>
      <c r="D2375">
        <v>35</v>
      </c>
      <c r="E2375">
        <v>83</v>
      </c>
      <c r="F2375">
        <v>156</v>
      </c>
      <c r="G2375">
        <v>173</v>
      </c>
      <c r="H2375">
        <v>201</v>
      </c>
      <c r="I2375">
        <v>245</v>
      </c>
      <c r="J2375">
        <v>239</v>
      </c>
      <c r="K2375">
        <v>173</v>
      </c>
      <c r="L2375">
        <v>122</v>
      </c>
      <c r="M2375">
        <v>107</v>
      </c>
      <c r="N2375">
        <v>33</v>
      </c>
    </row>
    <row r="2376" spans="1:14" x14ac:dyDescent="0.2">
      <c r="A2376">
        <v>1976</v>
      </c>
      <c r="B2376">
        <v>19</v>
      </c>
      <c r="C2376">
        <v>111</v>
      </c>
      <c r="D2376">
        <v>61</v>
      </c>
      <c r="E2376">
        <v>64</v>
      </c>
      <c r="F2376">
        <v>171</v>
      </c>
      <c r="G2376">
        <v>130</v>
      </c>
      <c r="H2376">
        <v>142</v>
      </c>
      <c r="I2376">
        <v>217</v>
      </c>
      <c r="J2376">
        <v>252</v>
      </c>
      <c r="K2376">
        <v>190</v>
      </c>
      <c r="L2376">
        <v>134</v>
      </c>
      <c r="M2376">
        <v>91</v>
      </c>
      <c r="N2376">
        <v>35</v>
      </c>
    </row>
    <row r="2377" spans="1:14" x14ac:dyDescent="0.2">
      <c r="A2377">
        <v>1976</v>
      </c>
      <c r="B2377">
        <v>20</v>
      </c>
      <c r="C2377">
        <v>110</v>
      </c>
      <c r="D2377">
        <v>81</v>
      </c>
      <c r="E2377">
        <v>95</v>
      </c>
      <c r="F2377">
        <v>181</v>
      </c>
      <c r="G2377">
        <v>135</v>
      </c>
      <c r="H2377">
        <v>183</v>
      </c>
      <c r="I2377">
        <v>185</v>
      </c>
      <c r="J2377">
        <v>272</v>
      </c>
      <c r="K2377">
        <v>216</v>
      </c>
      <c r="L2377">
        <v>130</v>
      </c>
      <c r="M2377">
        <v>81</v>
      </c>
      <c r="N2377">
        <v>38</v>
      </c>
    </row>
    <row r="2378" spans="1:14" x14ac:dyDescent="0.2">
      <c r="A2378">
        <v>1976</v>
      </c>
      <c r="B2378">
        <v>21</v>
      </c>
      <c r="C2378">
        <v>101</v>
      </c>
      <c r="D2378">
        <v>99</v>
      </c>
      <c r="E2378">
        <v>60</v>
      </c>
      <c r="F2378">
        <v>142</v>
      </c>
      <c r="G2378">
        <v>161</v>
      </c>
      <c r="H2378">
        <v>209</v>
      </c>
      <c r="I2378">
        <v>197</v>
      </c>
      <c r="J2378">
        <v>249</v>
      </c>
      <c r="K2378">
        <v>210</v>
      </c>
      <c r="L2378">
        <v>140</v>
      </c>
      <c r="M2378">
        <v>81</v>
      </c>
      <c r="N2378">
        <v>53</v>
      </c>
    </row>
    <row r="2379" spans="1:14" x14ac:dyDescent="0.2">
      <c r="A2379">
        <v>1976</v>
      </c>
      <c r="B2379">
        <v>22</v>
      </c>
      <c r="C2379">
        <v>109</v>
      </c>
      <c r="D2379">
        <v>110</v>
      </c>
      <c r="E2379">
        <v>54</v>
      </c>
      <c r="F2379">
        <v>119</v>
      </c>
      <c r="G2379">
        <v>178</v>
      </c>
      <c r="H2379">
        <v>242</v>
      </c>
      <c r="I2379">
        <v>206</v>
      </c>
      <c r="J2379">
        <v>266</v>
      </c>
      <c r="K2379">
        <v>164</v>
      </c>
      <c r="L2379">
        <v>130</v>
      </c>
      <c r="M2379">
        <v>68</v>
      </c>
      <c r="N2379">
        <v>81</v>
      </c>
    </row>
    <row r="2380" spans="1:14" x14ac:dyDescent="0.2">
      <c r="A2380">
        <v>1976</v>
      </c>
      <c r="B2380">
        <v>23</v>
      </c>
      <c r="C2380">
        <v>67</v>
      </c>
      <c r="D2380">
        <v>113</v>
      </c>
      <c r="E2380">
        <v>47</v>
      </c>
      <c r="F2380">
        <v>100</v>
      </c>
      <c r="G2380">
        <v>217</v>
      </c>
      <c r="H2380">
        <v>263</v>
      </c>
      <c r="I2380">
        <v>198</v>
      </c>
      <c r="J2380">
        <v>273</v>
      </c>
      <c r="K2380">
        <v>169</v>
      </c>
      <c r="L2380">
        <v>135</v>
      </c>
      <c r="M2380">
        <v>78</v>
      </c>
      <c r="N2380">
        <v>62</v>
      </c>
    </row>
    <row r="2381" spans="1:14" x14ac:dyDescent="0.2">
      <c r="A2381">
        <v>1976</v>
      </c>
      <c r="B2381">
        <v>24</v>
      </c>
      <c r="C2381">
        <v>31</v>
      </c>
      <c r="D2381">
        <v>126</v>
      </c>
      <c r="E2381">
        <v>97</v>
      </c>
      <c r="F2381">
        <v>123</v>
      </c>
      <c r="G2381">
        <v>220</v>
      </c>
      <c r="H2381">
        <v>259</v>
      </c>
      <c r="I2381">
        <v>201</v>
      </c>
      <c r="J2381">
        <v>289</v>
      </c>
      <c r="K2381">
        <v>169</v>
      </c>
      <c r="L2381">
        <v>122</v>
      </c>
      <c r="M2381">
        <v>101</v>
      </c>
      <c r="N2381">
        <v>50</v>
      </c>
    </row>
    <row r="2382" spans="1:14" x14ac:dyDescent="0.2">
      <c r="A2382">
        <v>1976</v>
      </c>
      <c r="B2382">
        <v>25</v>
      </c>
      <c r="C2382">
        <v>19</v>
      </c>
      <c r="D2382">
        <v>131</v>
      </c>
      <c r="E2382">
        <v>114</v>
      </c>
      <c r="F2382">
        <v>114</v>
      </c>
      <c r="G2382">
        <v>147</v>
      </c>
      <c r="H2382">
        <v>291</v>
      </c>
      <c r="I2382">
        <v>213</v>
      </c>
      <c r="J2382">
        <v>287</v>
      </c>
      <c r="K2382">
        <v>185</v>
      </c>
      <c r="L2382">
        <v>114</v>
      </c>
      <c r="M2382">
        <v>93</v>
      </c>
      <c r="N2382">
        <v>41</v>
      </c>
    </row>
    <row r="2383" spans="1:14" x14ac:dyDescent="0.2">
      <c r="A2383">
        <v>1976</v>
      </c>
      <c r="B2383">
        <v>26</v>
      </c>
      <c r="C2383">
        <v>41</v>
      </c>
      <c r="D2383">
        <v>122</v>
      </c>
      <c r="E2383">
        <v>103</v>
      </c>
      <c r="F2383">
        <v>106</v>
      </c>
      <c r="G2383">
        <v>144</v>
      </c>
      <c r="H2383">
        <v>294</v>
      </c>
      <c r="I2383">
        <v>213</v>
      </c>
      <c r="J2383">
        <v>267</v>
      </c>
      <c r="K2383">
        <v>209</v>
      </c>
      <c r="L2383">
        <v>124</v>
      </c>
      <c r="M2383">
        <v>105</v>
      </c>
      <c r="N2383">
        <v>45</v>
      </c>
    </row>
    <row r="2384" spans="1:14" x14ac:dyDescent="0.2">
      <c r="A2384">
        <v>1976</v>
      </c>
      <c r="B2384">
        <v>27</v>
      </c>
      <c r="C2384">
        <v>54</v>
      </c>
      <c r="D2384">
        <v>98</v>
      </c>
      <c r="E2384">
        <v>118</v>
      </c>
      <c r="F2384">
        <v>86</v>
      </c>
      <c r="G2384">
        <v>165</v>
      </c>
      <c r="H2384">
        <v>299</v>
      </c>
      <c r="I2384">
        <v>236</v>
      </c>
      <c r="J2384">
        <v>206</v>
      </c>
      <c r="K2384">
        <v>207</v>
      </c>
      <c r="L2384">
        <v>124</v>
      </c>
      <c r="M2384">
        <v>110</v>
      </c>
      <c r="N2384">
        <v>49</v>
      </c>
    </row>
    <row r="2385" spans="1:14" x14ac:dyDescent="0.2">
      <c r="A2385">
        <v>1976</v>
      </c>
      <c r="B2385">
        <v>28</v>
      </c>
      <c r="C2385">
        <v>40</v>
      </c>
      <c r="D2385">
        <v>98</v>
      </c>
      <c r="E2385">
        <v>126</v>
      </c>
      <c r="F2385">
        <v>104</v>
      </c>
      <c r="G2385">
        <v>191</v>
      </c>
      <c r="H2385">
        <v>303</v>
      </c>
      <c r="I2385">
        <v>206</v>
      </c>
      <c r="J2385">
        <v>193</v>
      </c>
      <c r="K2385">
        <v>192</v>
      </c>
      <c r="L2385">
        <v>105</v>
      </c>
      <c r="M2385">
        <v>101</v>
      </c>
      <c r="N2385">
        <v>14</v>
      </c>
    </row>
    <row r="2386" spans="1:14" x14ac:dyDescent="0.2">
      <c r="A2386">
        <v>1976</v>
      </c>
      <c r="B2386">
        <v>29</v>
      </c>
      <c r="C2386">
        <v>39</v>
      </c>
      <c r="D2386">
        <v>129</v>
      </c>
      <c r="E2386">
        <v>116</v>
      </c>
      <c r="F2386">
        <v>128</v>
      </c>
      <c r="G2386">
        <v>168</v>
      </c>
      <c r="H2386">
        <v>301</v>
      </c>
      <c r="I2386">
        <v>229</v>
      </c>
      <c r="J2386">
        <v>214</v>
      </c>
      <c r="K2386">
        <v>181</v>
      </c>
      <c r="L2386">
        <v>97</v>
      </c>
      <c r="M2386">
        <v>90</v>
      </c>
      <c r="N2386">
        <v>21</v>
      </c>
    </row>
    <row r="2387" spans="1:14" x14ac:dyDescent="0.2">
      <c r="A2387">
        <v>1976</v>
      </c>
      <c r="B2387">
        <v>30</v>
      </c>
      <c r="C2387">
        <v>7</v>
      </c>
      <c r="E2387">
        <v>119</v>
      </c>
      <c r="F2387">
        <v>134</v>
      </c>
      <c r="G2387">
        <v>151</v>
      </c>
      <c r="H2387">
        <v>298</v>
      </c>
      <c r="I2387">
        <v>195</v>
      </c>
      <c r="J2387">
        <v>176</v>
      </c>
      <c r="K2387">
        <v>165</v>
      </c>
      <c r="L2387">
        <v>102</v>
      </c>
      <c r="M2387">
        <v>54</v>
      </c>
      <c r="N2387">
        <v>56</v>
      </c>
    </row>
    <row r="2388" spans="1:14" x14ac:dyDescent="0.2">
      <c r="A2388">
        <v>1976</v>
      </c>
      <c r="B2388">
        <v>31</v>
      </c>
      <c r="C2388">
        <v>9</v>
      </c>
      <c r="E2388">
        <v>128</v>
      </c>
      <c r="G2388">
        <v>163</v>
      </c>
      <c r="I2388">
        <v>173</v>
      </c>
      <c r="J2388">
        <v>190</v>
      </c>
      <c r="L2388">
        <v>100</v>
      </c>
      <c r="N2388">
        <v>57</v>
      </c>
    </row>
    <row r="2389" spans="1:14" x14ac:dyDescent="0.2">
      <c r="A2389">
        <v>1977</v>
      </c>
      <c r="B2389">
        <v>1</v>
      </c>
      <c r="C2389">
        <v>45</v>
      </c>
      <c r="D2389">
        <v>42</v>
      </c>
      <c r="E2389">
        <v>91</v>
      </c>
      <c r="F2389">
        <v>102</v>
      </c>
      <c r="G2389">
        <v>133</v>
      </c>
      <c r="H2389">
        <v>181</v>
      </c>
      <c r="I2389">
        <v>185</v>
      </c>
      <c r="J2389">
        <v>235</v>
      </c>
      <c r="K2389">
        <v>186</v>
      </c>
      <c r="L2389">
        <v>132</v>
      </c>
      <c r="M2389">
        <v>130</v>
      </c>
      <c r="N2389">
        <v>55</v>
      </c>
    </row>
    <row r="2390" spans="1:14" x14ac:dyDescent="0.2">
      <c r="A2390">
        <v>1977</v>
      </c>
      <c r="B2390">
        <v>2</v>
      </c>
      <c r="C2390">
        <v>21</v>
      </c>
      <c r="D2390">
        <v>75</v>
      </c>
      <c r="E2390">
        <v>165</v>
      </c>
      <c r="F2390">
        <v>90</v>
      </c>
      <c r="G2390">
        <v>132</v>
      </c>
      <c r="H2390">
        <v>197</v>
      </c>
      <c r="I2390">
        <v>230</v>
      </c>
      <c r="J2390">
        <v>237</v>
      </c>
      <c r="K2390">
        <v>164</v>
      </c>
      <c r="L2390">
        <v>136</v>
      </c>
      <c r="M2390">
        <v>122</v>
      </c>
      <c r="N2390">
        <v>48</v>
      </c>
    </row>
    <row r="2391" spans="1:14" x14ac:dyDescent="0.2">
      <c r="A2391">
        <v>1977</v>
      </c>
      <c r="B2391">
        <v>3</v>
      </c>
      <c r="C2391">
        <v>37</v>
      </c>
      <c r="D2391">
        <v>96</v>
      </c>
      <c r="E2391">
        <v>124</v>
      </c>
      <c r="F2391">
        <v>86</v>
      </c>
      <c r="G2391">
        <v>115</v>
      </c>
      <c r="H2391">
        <v>221</v>
      </c>
      <c r="I2391">
        <v>251</v>
      </c>
      <c r="J2391">
        <v>206</v>
      </c>
      <c r="K2391">
        <v>188</v>
      </c>
      <c r="L2391">
        <v>147</v>
      </c>
      <c r="M2391">
        <v>123</v>
      </c>
      <c r="N2391">
        <v>36</v>
      </c>
    </row>
    <row r="2392" spans="1:14" x14ac:dyDescent="0.2">
      <c r="A2392">
        <v>1977</v>
      </c>
      <c r="B2392">
        <v>4</v>
      </c>
      <c r="C2392">
        <v>64</v>
      </c>
      <c r="D2392">
        <v>84</v>
      </c>
      <c r="E2392">
        <v>101</v>
      </c>
      <c r="F2392">
        <v>82</v>
      </c>
      <c r="G2392">
        <v>112</v>
      </c>
      <c r="H2392">
        <v>178</v>
      </c>
      <c r="I2392">
        <v>263</v>
      </c>
      <c r="J2392">
        <v>217</v>
      </c>
      <c r="K2392">
        <v>169</v>
      </c>
      <c r="L2392">
        <v>156</v>
      </c>
      <c r="M2392">
        <v>113</v>
      </c>
      <c r="N2392">
        <v>42</v>
      </c>
    </row>
    <row r="2393" spans="1:14" x14ac:dyDescent="0.2">
      <c r="A2393">
        <v>1977</v>
      </c>
      <c r="B2393">
        <v>5</v>
      </c>
      <c r="C2393">
        <v>88</v>
      </c>
      <c r="D2393">
        <v>105</v>
      </c>
      <c r="E2393">
        <v>114</v>
      </c>
      <c r="F2393">
        <v>103</v>
      </c>
      <c r="G2393">
        <v>118</v>
      </c>
      <c r="H2393">
        <v>151</v>
      </c>
      <c r="I2393">
        <v>257</v>
      </c>
      <c r="J2393">
        <v>194</v>
      </c>
      <c r="K2393">
        <v>197</v>
      </c>
      <c r="L2393">
        <v>136</v>
      </c>
      <c r="M2393">
        <v>139</v>
      </c>
      <c r="N2393">
        <v>57</v>
      </c>
    </row>
    <row r="2394" spans="1:14" x14ac:dyDescent="0.2">
      <c r="A2394">
        <v>1977</v>
      </c>
      <c r="B2394">
        <v>6</v>
      </c>
      <c r="C2394">
        <v>53</v>
      </c>
      <c r="D2394">
        <v>103</v>
      </c>
      <c r="E2394">
        <v>102</v>
      </c>
      <c r="F2394">
        <v>97</v>
      </c>
      <c r="G2394">
        <v>115</v>
      </c>
      <c r="H2394">
        <v>147</v>
      </c>
      <c r="I2394">
        <v>268</v>
      </c>
      <c r="J2394">
        <v>152</v>
      </c>
      <c r="K2394">
        <v>204</v>
      </c>
      <c r="L2394">
        <v>147</v>
      </c>
      <c r="M2394">
        <v>124</v>
      </c>
      <c r="N2394">
        <v>46</v>
      </c>
    </row>
    <row r="2395" spans="1:14" x14ac:dyDescent="0.2">
      <c r="A2395">
        <v>1977</v>
      </c>
      <c r="B2395">
        <v>7</v>
      </c>
      <c r="C2395">
        <v>69</v>
      </c>
      <c r="D2395">
        <v>98</v>
      </c>
      <c r="E2395">
        <v>121</v>
      </c>
      <c r="F2395">
        <v>65</v>
      </c>
      <c r="G2395">
        <v>123</v>
      </c>
      <c r="H2395">
        <v>132</v>
      </c>
      <c r="I2395">
        <v>261</v>
      </c>
      <c r="J2395">
        <v>168</v>
      </c>
      <c r="K2395">
        <v>167</v>
      </c>
      <c r="L2395">
        <v>145</v>
      </c>
      <c r="M2395">
        <v>137</v>
      </c>
      <c r="N2395">
        <v>73</v>
      </c>
    </row>
    <row r="2396" spans="1:14" x14ac:dyDescent="0.2">
      <c r="A2396">
        <v>1977</v>
      </c>
      <c r="B2396">
        <v>8</v>
      </c>
      <c r="C2396">
        <v>68</v>
      </c>
      <c r="D2396">
        <v>96</v>
      </c>
      <c r="E2396">
        <v>117</v>
      </c>
      <c r="F2396">
        <v>73</v>
      </c>
      <c r="G2396">
        <v>122</v>
      </c>
      <c r="H2396">
        <v>162</v>
      </c>
      <c r="I2396">
        <v>217</v>
      </c>
      <c r="J2396">
        <v>170</v>
      </c>
      <c r="K2396">
        <v>165</v>
      </c>
      <c r="L2396">
        <v>137</v>
      </c>
      <c r="M2396">
        <v>122</v>
      </c>
      <c r="N2396">
        <v>100</v>
      </c>
    </row>
    <row r="2397" spans="1:14" x14ac:dyDescent="0.2">
      <c r="A2397">
        <v>1977</v>
      </c>
      <c r="B2397">
        <v>9</v>
      </c>
      <c r="C2397">
        <v>71</v>
      </c>
      <c r="D2397">
        <v>93</v>
      </c>
      <c r="E2397">
        <v>150</v>
      </c>
      <c r="F2397">
        <v>75</v>
      </c>
      <c r="G2397">
        <v>127</v>
      </c>
      <c r="H2397">
        <v>167</v>
      </c>
      <c r="I2397">
        <v>199</v>
      </c>
      <c r="J2397">
        <v>207</v>
      </c>
      <c r="K2397">
        <v>160</v>
      </c>
      <c r="L2397">
        <v>152</v>
      </c>
      <c r="M2397">
        <v>159</v>
      </c>
      <c r="N2397">
        <v>96</v>
      </c>
    </row>
    <row r="2398" spans="1:14" x14ac:dyDescent="0.2">
      <c r="A2398">
        <v>1977</v>
      </c>
      <c r="B2398">
        <v>10</v>
      </c>
      <c r="C2398">
        <v>28</v>
      </c>
      <c r="D2398">
        <v>85</v>
      </c>
      <c r="E2398">
        <v>107</v>
      </c>
      <c r="F2398">
        <v>86</v>
      </c>
      <c r="G2398">
        <v>165</v>
      </c>
      <c r="H2398">
        <v>114</v>
      </c>
      <c r="I2398">
        <v>210</v>
      </c>
      <c r="J2398">
        <v>228</v>
      </c>
      <c r="K2398">
        <v>186</v>
      </c>
      <c r="L2398">
        <v>144</v>
      </c>
      <c r="M2398">
        <v>162</v>
      </c>
      <c r="N2398">
        <v>112</v>
      </c>
    </row>
    <row r="2399" spans="1:14" x14ac:dyDescent="0.2">
      <c r="A2399">
        <v>1977</v>
      </c>
      <c r="B2399">
        <v>11</v>
      </c>
      <c r="C2399">
        <v>17</v>
      </c>
      <c r="D2399">
        <v>84</v>
      </c>
      <c r="E2399">
        <v>116</v>
      </c>
      <c r="F2399">
        <v>116</v>
      </c>
      <c r="G2399">
        <v>149</v>
      </c>
      <c r="H2399">
        <v>143</v>
      </c>
      <c r="I2399">
        <v>201</v>
      </c>
      <c r="J2399">
        <v>231</v>
      </c>
      <c r="K2399">
        <v>214</v>
      </c>
      <c r="L2399">
        <v>153</v>
      </c>
      <c r="M2399">
        <v>145</v>
      </c>
      <c r="N2399">
        <v>110</v>
      </c>
    </row>
    <row r="2400" spans="1:14" x14ac:dyDescent="0.2">
      <c r="A2400">
        <v>1977</v>
      </c>
      <c r="B2400">
        <v>12</v>
      </c>
      <c r="C2400">
        <v>-2</v>
      </c>
      <c r="D2400">
        <v>65</v>
      </c>
      <c r="E2400">
        <v>116</v>
      </c>
      <c r="F2400">
        <v>140</v>
      </c>
      <c r="G2400">
        <v>131</v>
      </c>
      <c r="H2400">
        <v>155</v>
      </c>
      <c r="I2400">
        <v>184</v>
      </c>
      <c r="J2400">
        <v>198</v>
      </c>
      <c r="K2400">
        <v>171</v>
      </c>
      <c r="L2400">
        <v>149</v>
      </c>
      <c r="M2400">
        <v>84</v>
      </c>
      <c r="N2400">
        <v>103</v>
      </c>
    </row>
    <row r="2401" spans="1:14" x14ac:dyDescent="0.2">
      <c r="A2401">
        <v>1977</v>
      </c>
      <c r="B2401">
        <v>13</v>
      </c>
      <c r="C2401">
        <v>29</v>
      </c>
      <c r="D2401">
        <v>90</v>
      </c>
      <c r="E2401">
        <v>106</v>
      </c>
      <c r="F2401">
        <v>119</v>
      </c>
      <c r="G2401">
        <v>105</v>
      </c>
      <c r="H2401">
        <v>145</v>
      </c>
      <c r="I2401">
        <v>172</v>
      </c>
      <c r="J2401">
        <v>206</v>
      </c>
      <c r="K2401">
        <v>173</v>
      </c>
      <c r="L2401">
        <v>155</v>
      </c>
      <c r="M2401">
        <v>120</v>
      </c>
      <c r="N2401">
        <v>108</v>
      </c>
    </row>
    <row r="2402" spans="1:14" x14ac:dyDescent="0.2">
      <c r="A2402">
        <v>1977</v>
      </c>
      <c r="B2402">
        <v>14</v>
      </c>
      <c r="C2402">
        <v>34</v>
      </c>
      <c r="D2402">
        <v>80</v>
      </c>
      <c r="E2402">
        <v>87</v>
      </c>
      <c r="F2402">
        <v>106</v>
      </c>
      <c r="G2402">
        <v>125</v>
      </c>
      <c r="H2402">
        <v>140</v>
      </c>
      <c r="I2402">
        <v>175</v>
      </c>
      <c r="J2402">
        <v>180</v>
      </c>
      <c r="K2402">
        <v>197</v>
      </c>
      <c r="L2402">
        <v>160</v>
      </c>
      <c r="M2402">
        <v>116</v>
      </c>
      <c r="N2402">
        <v>97</v>
      </c>
    </row>
    <row r="2403" spans="1:14" x14ac:dyDescent="0.2">
      <c r="A2403">
        <v>1977</v>
      </c>
      <c r="B2403">
        <v>15</v>
      </c>
      <c r="C2403">
        <v>40</v>
      </c>
      <c r="D2403">
        <v>54</v>
      </c>
      <c r="E2403">
        <v>103</v>
      </c>
      <c r="F2403">
        <v>103</v>
      </c>
      <c r="G2403">
        <v>131</v>
      </c>
      <c r="H2403">
        <v>134</v>
      </c>
      <c r="I2403">
        <v>191</v>
      </c>
      <c r="J2403">
        <v>212</v>
      </c>
      <c r="K2403">
        <v>187</v>
      </c>
      <c r="L2403">
        <v>158</v>
      </c>
      <c r="M2403">
        <v>71</v>
      </c>
      <c r="N2403">
        <v>103</v>
      </c>
    </row>
    <row r="2404" spans="1:14" x14ac:dyDescent="0.2">
      <c r="A2404">
        <v>1977</v>
      </c>
      <c r="B2404">
        <v>16</v>
      </c>
      <c r="C2404">
        <v>41</v>
      </c>
      <c r="D2404">
        <v>83</v>
      </c>
      <c r="E2404">
        <v>111</v>
      </c>
      <c r="F2404">
        <v>120</v>
      </c>
      <c r="G2404">
        <v>132</v>
      </c>
      <c r="H2404">
        <v>168</v>
      </c>
      <c r="I2404">
        <v>199</v>
      </c>
      <c r="J2404">
        <v>215</v>
      </c>
      <c r="K2404">
        <v>150</v>
      </c>
      <c r="L2404">
        <v>159</v>
      </c>
      <c r="M2404">
        <v>67</v>
      </c>
      <c r="N2404">
        <v>74</v>
      </c>
    </row>
    <row r="2405" spans="1:14" x14ac:dyDescent="0.2">
      <c r="A2405">
        <v>1977</v>
      </c>
      <c r="B2405">
        <v>17</v>
      </c>
      <c r="C2405">
        <v>21</v>
      </c>
      <c r="D2405">
        <v>89</v>
      </c>
      <c r="E2405">
        <v>122</v>
      </c>
      <c r="F2405">
        <v>113</v>
      </c>
      <c r="G2405">
        <v>129</v>
      </c>
      <c r="H2405">
        <v>126</v>
      </c>
      <c r="I2405">
        <v>181</v>
      </c>
      <c r="J2405">
        <v>169</v>
      </c>
      <c r="K2405">
        <v>130</v>
      </c>
      <c r="L2405">
        <v>164</v>
      </c>
      <c r="M2405">
        <v>53</v>
      </c>
      <c r="N2405">
        <v>78</v>
      </c>
    </row>
    <row r="2406" spans="1:14" x14ac:dyDescent="0.2">
      <c r="A2406">
        <v>1977</v>
      </c>
      <c r="B2406">
        <v>18</v>
      </c>
      <c r="C2406">
        <v>29</v>
      </c>
      <c r="D2406">
        <v>81</v>
      </c>
      <c r="E2406">
        <v>107</v>
      </c>
      <c r="F2406">
        <v>83</v>
      </c>
      <c r="G2406">
        <v>169</v>
      </c>
      <c r="H2406">
        <v>122</v>
      </c>
      <c r="I2406">
        <v>183</v>
      </c>
      <c r="J2406">
        <v>155</v>
      </c>
      <c r="K2406">
        <v>141</v>
      </c>
      <c r="L2406">
        <v>166</v>
      </c>
      <c r="M2406">
        <v>67</v>
      </c>
      <c r="N2406">
        <v>92</v>
      </c>
    </row>
    <row r="2407" spans="1:14" x14ac:dyDescent="0.2">
      <c r="A2407">
        <v>1977</v>
      </c>
      <c r="B2407">
        <v>19</v>
      </c>
      <c r="C2407">
        <v>52</v>
      </c>
      <c r="D2407">
        <v>86</v>
      </c>
      <c r="E2407">
        <v>104</v>
      </c>
      <c r="F2407">
        <v>98</v>
      </c>
      <c r="G2407">
        <v>171</v>
      </c>
      <c r="H2407">
        <v>143</v>
      </c>
      <c r="I2407">
        <v>191</v>
      </c>
      <c r="J2407">
        <v>151</v>
      </c>
      <c r="K2407">
        <v>138</v>
      </c>
      <c r="L2407">
        <v>182</v>
      </c>
      <c r="M2407">
        <v>80</v>
      </c>
      <c r="N2407">
        <v>94</v>
      </c>
    </row>
    <row r="2408" spans="1:14" x14ac:dyDescent="0.2">
      <c r="A2408">
        <v>1977</v>
      </c>
      <c r="B2408">
        <v>20</v>
      </c>
      <c r="C2408">
        <v>74</v>
      </c>
      <c r="D2408">
        <v>77</v>
      </c>
      <c r="E2408">
        <v>95</v>
      </c>
      <c r="F2408">
        <v>121</v>
      </c>
      <c r="G2408">
        <v>170</v>
      </c>
      <c r="H2408">
        <v>135</v>
      </c>
      <c r="I2408">
        <v>175</v>
      </c>
      <c r="J2408">
        <v>189</v>
      </c>
      <c r="K2408">
        <v>116</v>
      </c>
      <c r="L2408">
        <v>173</v>
      </c>
      <c r="M2408">
        <v>68</v>
      </c>
      <c r="N2408">
        <v>57</v>
      </c>
    </row>
    <row r="2409" spans="1:14" x14ac:dyDescent="0.2">
      <c r="A2409">
        <v>1977</v>
      </c>
      <c r="B2409">
        <v>21</v>
      </c>
      <c r="C2409">
        <v>95</v>
      </c>
      <c r="D2409">
        <v>94</v>
      </c>
      <c r="E2409">
        <v>69</v>
      </c>
      <c r="F2409">
        <v>133</v>
      </c>
      <c r="G2409">
        <v>185</v>
      </c>
      <c r="H2409">
        <v>161</v>
      </c>
      <c r="I2409">
        <v>174</v>
      </c>
      <c r="J2409">
        <v>190</v>
      </c>
      <c r="K2409">
        <v>121</v>
      </c>
      <c r="L2409">
        <v>176</v>
      </c>
      <c r="M2409">
        <v>53</v>
      </c>
      <c r="N2409">
        <v>95</v>
      </c>
    </row>
    <row r="2410" spans="1:14" x14ac:dyDescent="0.2">
      <c r="A2410">
        <v>1977</v>
      </c>
      <c r="B2410">
        <v>22</v>
      </c>
      <c r="C2410">
        <v>77</v>
      </c>
      <c r="D2410">
        <v>93</v>
      </c>
      <c r="E2410">
        <v>66</v>
      </c>
      <c r="F2410">
        <v>141</v>
      </c>
      <c r="G2410">
        <v>195</v>
      </c>
      <c r="H2410">
        <v>209</v>
      </c>
      <c r="I2410">
        <v>216</v>
      </c>
      <c r="J2410">
        <v>196</v>
      </c>
      <c r="K2410">
        <v>125</v>
      </c>
      <c r="L2410">
        <v>173</v>
      </c>
      <c r="M2410">
        <v>75</v>
      </c>
      <c r="N2410">
        <v>115</v>
      </c>
    </row>
    <row r="2411" spans="1:14" x14ac:dyDescent="0.2">
      <c r="A2411">
        <v>1977</v>
      </c>
      <c r="B2411">
        <v>23</v>
      </c>
      <c r="C2411">
        <v>72</v>
      </c>
      <c r="D2411">
        <v>80</v>
      </c>
      <c r="E2411">
        <v>97</v>
      </c>
      <c r="F2411">
        <v>129</v>
      </c>
      <c r="G2411">
        <v>175</v>
      </c>
      <c r="H2411">
        <v>197</v>
      </c>
      <c r="I2411">
        <v>224</v>
      </c>
      <c r="J2411">
        <v>195</v>
      </c>
      <c r="K2411">
        <v>155</v>
      </c>
      <c r="L2411">
        <v>145</v>
      </c>
      <c r="M2411">
        <v>93</v>
      </c>
      <c r="N2411">
        <v>147</v>
      </c>
    </row>
    <row r="2412" spans="1:14" x14ac:dyDescent="0.2">
      <c r="A2412">
        <v>1977</v>
      </c>
      <c r="B2412">
        <v>24</v>
      </c>
      <c r="C2412">
        <v>93</v>
      </c>
      <c r="D2412">
        <v>63</v>
      </c>
      <c r="E2412">
        <v>89</v>
      </c>
      <c r="F2412">
        <v>127</v>
      </c>
      <c r="G2412">
        <v>195</v>
      </c>
      <c r="H2412">
        <v>189</v>
      </c>
      <c r="I2412">
        <v>185</v>
      </c>
      <c r="J2412">
        <v>171</v>
      </c>
      <c r="K2412">
        <v>159</v>
      </c>
      <c r="L2412">
        <v>142</v>
      </c>
      <c r="M2412">
        <v>66</v>
      </c>
      <c r="N2412">
        <v>117</v>
      </c>
    </row>
    <row r="2413" spans="1:14" x14ac:dyDescent="0.2">
      <c r="A2413">
        <v>1977</v>
      </c>
      <c r="B2413">
        <v>25</v>
      </c>
      <c r="C2413">
        <v>117</v>
      </c>
      <c r="D2413">
        <v>49</v>
      </c>
      <c r="E2413">
        <v>110</v>
      </c>
      <c r="F2413">
        <v>144</v>
      </c>
      <c r="G2413">
        <v>206</v>
      </c>
      <c r="H2413">
        <v>177</v>
      </c>
      <c r="I2413">
        <v>174</v>
      </c>
      <c r="J2413">
        <v>190</v>
      </c>
      <c r="K2413">
        <v>181</v>
      </c>
      <c r="L2413">
        <v>151</v>
      </c>
      <c r="M2413">
        <v>62</v>
      </c>
      <c r="N2413">
        <v>97</v>
      </c>
    </row>
    <row r="2414" spans="1:14" x14ac:dyDescent="0.2">
      <c r="A2414">
        <v>1977</v>
      </c>
      <c r="B2414">
        <v>26</v>
      </c>
      <c r="C2414">
        <v>79</v>
      </c>
      <c r="D2414">
        <v>55</v>
      </c>
      <c r="E2414">
        <v>83</v>
      </c>
      <c r="F2414">
        <v>112</v>
      </c>
      <c r="G2414">
        <v>226</v>
      </c>
      <c r="H2414">
        <v>169</v>
      </c>
      <c r="I2414">
        <v>174</v>
      </c>
      <c r="J2414">
        <v>187</v>
      </c>
      <c r="K2414">
        <v>179</v>
      </c>
      <c r="L2414">
        <v>124</v>
      </c>
      <c r="M2414">
        <v>51</v>
      </c>
      <c r="N2414">
        <v>92</v>
      </c>
    </row>
    <row r="2415" spans="1:14" x14ac:dyDescent="0.2">
      <c r="A2415">
        <v>1977</v>
      </c>
      <c r="B2415">
        <v>27</v>
      </c>
      <c r="C2415">
        <v>71</v>
      </c>
      <c r="D2415">
        <v>53</v>
      </c>
      <c r="E2415">
        <v>59</v>
      </c>
      <c r="F2415">
        <v>119</v>
      </c>
      <c r="G2415">
        <v>213</v>
      </c>
      <c r="H2415">
        <v>178</v>
      </c>
      <c r="I2415">
        <v>173</v>
      </c>
      <c r="J2415">
        <v>169</v>
      </c>
      <c r="K2415">
        <v>188</v>
      </c>
      <c r="L2415">
        <v>139</v>
      </c>
      <c r="M2415">
        <v>48</v>
      </c>
      <c r="N2415">
        <v>56</v>
      </c>
    </row>
    <row r="2416" spans="1:14" x14ac:dyDescent="0.2">
      <c r="A2416">
        <v>1977</v>
      </c>
      <c r="B2416">
        <v>28</v>
      </c>
      <c r="C2416">
        <v>35</v>
      </c>
      <c r="D2416">
        <v>74</v>
      </c>
      <c r="E2416">
        <v>57</v>
      </c>
      <c r="F2416">
        <v>107</v>
      </c>
      <c r="G2416">
        <v>224</v>
      </c>
      <c r="H2416">
        <v>171</v>
      </c>
      <c r="I2416">
        <v>181</v>
      </c>
      <c r="J2416">
        <v>186</v>
      </c>
      <c r="K2416">
        <v>168</v>
      </c>
      <c r="L2416">
        <v>141</v>
      </c>
      <c r="M2416">
        <v>47</v>
      </c>
      <c r="N2416">
        <v>49</v>
      </c>
    </row>
    <row r="2417" spans="1:14" x14ac:dyDescent="0.2">
      <c r="A2417">
        <v>1977</v>
      </c>
      <c r="B2417">
        <v>29</v>
      </c>
      <c r="C2417">
        <v>31</v>
      </c>
      <c r="E2417">
        <v>63</v>
      </c>
      <c r="F2417">
        <v>119</v>
      </c>
      <c r="G2417">
        <v>178</v>
      </c>
      <c r="H2417">
        <v>169</v>
      </c>
      <c r="I2417">
        <v>185</v>
      </c>
      <c r="J2417">
        <v>200</v>
      </c>
      <c r="K2417">
        <v>169</v>
      </c>
      <c r="L2417">
        <v>145</v>
      </c>
      <c r="M2417">
        <v>41</v>
      </c>
      <c r="N2417">
        <v>85</v>
      </c>
    </row>
    <row r="2418" spans="1:14" x14ac:dyDescent="0.2">
      <c r="A2418">
        <v>1977</v>
      </c>
      <c r="B2418">
        <v>30</v>
      </c>
      <c r="C2418">
        <v>26</v>
      </c>
      <c r="E2418">
        <v>67</v>
      </c>
      <c r="F2418">
        <v>121</v>
      </c>
      <c r="G2418">
        <v>131</v>
      </c>
      <c r="H2418">
        <v>182</v>
      </c>
      <c r="I2418">
        <v>207</v>
      </c>
      <c r="J2418">
        <v>175</v>
      </c>
      <c r="K2418">
        <v>162</v>
      </c>
      <c r="L2418">
        <v>143</v>
      </c>
      <c r="M2418">
        <v>39</v>
      </c>
      <c r="N2418">
        <v>68</v>
      </c>
    </row>
    <row r="2419" spans="1:14" x14ac:dyDescent="0.2">
      <c r="A2419">
        <v>1977</v>
      </c>
      <c r="B2419">
        <v>31</v>
      </c>
      <c r="C2419">
        <v>46</v>
      </c>
      <c r="E2419">
        <v>104</v>
      </c>
      <c r="G2419">
        <v>149</v>
      </c>
      <c r="I2419">
        <v>195</v>
      </c>
      <c r="J2419">
        <v>176</v>
      </c>
      <c r="L2419">
        <v>132</v>
      </c>
      <c r="N2419">
        <v>93</v>
      </c>
    </row>
    <row r="2420" spans="1:14" x14ac:dyDescent="0.2">
      <c r="A2420">
        <v>1978</v>
      </c>
      <c r="B2420">
        <v>1</v>
      </c>
      <c r="C2420">
        <v>81</v>
      </c>
      <c r="D2420">
        <v>88</v>
      </c>
      <c r="E2420">
        <v>109</v>
      </c>
      <c r="F2420">
        <v>107</v>
      </c>
      <c r="G2420">
        <v>87</v>
      </c>
      <c r="H2420">
        <v>263</v>
      </c>
      <c r="I2420">
        <v>160</v>
      </c>
      <c r="J2420">
        <v>194</v>
      </c>
      <c r="K2420">
        <v>157</v>
      </c>
      <c r="L2420">
        <v>150</v>
      </c>
      <c r="M2420">
        <v>158</v>
      </c>
      <c r="N2420">
        <v>20</v>
      </c>
    </row>
    <row r="2421" spans="1:14" x14ac:dyDescent="0.2">
      <c r="A2421">
        <v>1978</v>
      </c>
      <c r="B2421">
        <v>2</v>
      </c>
      <c r="C2421">
        <v>91</v>
      </c>
      <c r="D2421">
        <v>66</v>
      </c>
      <c r="E2421">
        <v>88</v>
      </c>
      <c r="F2421">
        <v>132</v>
      </c>
      <c r="G2421">
        <v>97</v>
      </c>
      <c r="H2421">
        <v>233</v>
      </c>
      <c r="I2421">
        <v>166</v>
      </c>
      <c r="J2421">
        <v>185</v>
      </c>
      <c r="K2421">
        <v>163</v>
      </c>
      <c r="L2421">
        <v>139</v>
      </c>
      <c r="M2421">
        <v>152</v>
      </c>
      <c r="N2421">
        <v>61</v>
      </c>
    </row>
    <row r="2422" spans="1:14" x14ac:dyDescent="0.2">
      <c r="A2422">
        <v>1978</v>
      </c>
      <c r="B2422">
        <v>3</v>
      </c>
      <c r="C2422">
        <v>74</v>
      </c>
      <c r="D2422">
        <v>45</v>
      </c>
      <c r="E2422">
        <v>107</v>
      </c>
      <c r="F2422">
        <v>84</v>
      </c>
      <c r="G2422">
        <v>161</v>
      </c>
      <c r="H2422">
        <v>247</v>
      </c>
      <c r="I2422">
        <v>145</v>
      </c>
      <c r="J2422">
        <v>180</v>
      </c>
      <c r="K2422">
        <v>187</v>
      </c>
      <c r="L2422">
        <v>141</v>
      </c>
      <c r="M2422">
        <v>133</v>
      </c>
      <c r="N2422">
        <v>67</v>
      </c>
    </row>
    <row r="2423" spans="1:14" x14ac:dyDescent="0.2">
      <c r="A2423">
        <v>1978</v>
      </c>
      <c r="B2423">
        <v>4</v>
      </c>
      <c r="C2423">
        <v>51</v>
      </c>
      <c r="D2423">
        <v>68</v>
      </c>
      <c r="E2423">
        <v>88</v>
      </c>
      <c r="F2423">
        <v>97</v>
      </c>
      <c r="G2423">
        <v>160</v>
      </c>
      <c r="H2423">
        <v>251</v>
      </c>
      <c r="I2423">
        <v>155</v>
      </c>
      <c r="J2423">
        <v>189</v>
      </c>
      <c r="K2423">
        <v>193</v>
      </c>
      <c r="L2423">
        <v>144</v>
      </c>
      <c r="M2423">
        <v>154</v>
      </c>
      <c r="N2423">
        <v>89</v>
      </c>
    </row>
    <row r="2424" spans="1:14" x14ac:dyDescent="0.2">
      <c r="A2424">
        <v>1978</v>
      </c>
      <c r="B2424">
        <v>5</v>
      </c>
      <c r="C2424">
        <v>82</v>
      </c>
      <c r="D2424">
        <v>80</v>
      </c>
      <c r="E2424">
        <v>87</v>
      </c>
      <c r="F2424">
        <v>111</v>
      </c>
      <c r="G2424">
        <v>104</v>
      </c>
      <c r="H2424">
        <v>196</v>
      </c>
      <c r="I2424">
        <v>130</v>
      </c>
      <c r="J2424">
        <v>192</v>
      </c>
      <c r="K2424">
        <v>163</v>
      </c>
      <c r="L2424">
        <v>176</v>
      </c>
      <c r="M2424">
        <v>147</v>
      </c>
      <c r="N2424">
        <v>51</v>
      </c>
    </row>
    <row r="2425" spans="1:14" x14ac:dyDescent="0.2">
      <c r="A2425">
        <v>1978</v>
      </c>
      <c r="B2425">
        <v>6</v>
      </c>
      <c r="C2425">
        <v>83</v>
      </c>
      <c r="D2425">
        <v>71</v>
      </c>
      <c r="E2425">
        <v>101</v>
      </c>
      <c r="F2425">
        <v>108</v>
      </c>
      <c r="G2425">
        <v>146</v>
      </c>
      <c r="H2425">
        <v>191</v>
      </c>
      <c r="I2425">
        <v>155</v>
      </c>
      <c r="J2425">
        <v>173</v>
      </c>
      <c r="K2425">
        <v>195</v>
      </c>
      <c r="L2425">
        <v>181</v>
      </c>
      <c r="M2425">
        <v>119</v>
      </c>
      <c r="N2425">
        <v>32</v>
      </c>
    </row>
    <row r="2426" spans="1:14" x14ac:dyDescent="0.2">
      <c r="A2426">
        <v>1978</v>
      </c>
      <c r="B2426">
        <v>7</v>
      </c>
      <c r="C2426">
        <v>72</v>
      </c>
      <c r="D2426">
        <v>56</v>
      </c>
      <c r="E2426">
        <v>109</v>
      </c>
      <c r="F2426">
        <v>95</v>
      </c>
      <c r="G2426">
        <v>175</v>
      </c>
      <c r="H2426">
        <v>151</v>
      </c>
      <c r="I2426">
        <v>163</v>
      </c>
      <c r="J2426">
        <v>177</v>
      </c>
      <c r="K2426">
        <v>191</v>
      </c>
      <c r="L2426">
        <v>189</v>
      </c>
      <c r="M2426">
        <v>151</v>
      </c>
      <c r="N2426">
        <v>88</v>
      </c>
    </row>
    <row r="2427" spans="1:14" x14ac:dyDescent="0.2">
      <c r="A2427">
        <v>1978</v>
      </c>
      <c r="B2427">
        <v>8</v>
      </c>
      <c r="C2427">
        <v>76</v>
      </c>
      <c r="D2427">
        <v>24</v>
      </c>
      <c r="E2427">
        <v>122</v>
      </c>
      <c r="F2427">
        <v>81</v>
      </c>
      <c r="G2427">
        <v>133</v>
      </c>
      <c r="H2427">
        <v>171</v>
      </c>
      <c r="I2427">
        <v>161</v>
      </c>
      <c r="J2427">
        <v>151</v>
      </c>
      <c r="K2427">
        <v>197</v>
      </c>
      <c r="L2427">
        <v>196</v>
      </c>
      <c r="M2427">
        <v>150</v>
      </c>
      <c r="N2427">
        <v>105</v>
      </c>
    </row>
    <row r="2428" spans="1:14" x14ac:dyDescent="0.2">
      <c r="A2428">
        <v>1978</v>
      </c>
      <c r="B2428">
        <v>9</v>
      </c>
      <c r="C2428">
        <v>82</v>
      </c>
      <c r="D2428">
        <v>8</v>
      </c>
      <c r="E2428">
        <v>112</v>
      </c>
      <c r="F2428">
        <v>79</v>
      </c>
      <c r="G2428">
        <v>172</v>
      </c>
      <c r="H2428">
        <v>160</v>
      </c>
      <c r="I2428">
        <v>197</v>
      </c>
      <c r="J2428">
        <v>172</v>
      </c>
      <c r="K2428">
        <v>204</v>
      </c>
      <c r="L2428">
        <v>172</v>
      </c>
      <c r="M2428">
        <v>133</v>
      </c>
      <c r="N2428">
        <v>124</v>
      </c>
    </row>
    <row r="2429" spans="1:14" x14ac:dyDescent="0.2">
      <c r="A2429">
        <v>1978</v>
      </c>
      <c r="B2429">
        <v>10</v>
      </c>
      <c r="C2429">
        <v>56</v>
      </c>
      <c r="D2429">
        <v>7</v>
      </c>
      <c r="E2429">
        <v>147</v>
      </c>
      <c r="F2429">
        <v>41</v>
      </c>
      <c r="G2429">
        <v>174</v>
      </c>
      <c r="H2429">
        <v>153</v>
      </c>
      <c r="I2429">
        <v>206</v>
      </c>
      <c r="J2429">
        <v>183</v>
      </c>
      <c r="K2429">
        <v>227</v>
      </c>
      <c r="L2429">
        <v>189</v>
      </c>
      <c r="M2429">
        <v>124</v>
      </c>
      <c r="N2429">
        <v>141</v>
      </c>
    </row>
    <row r="2430" spans="1:14" x14ac:dyDescent="0.2">
      <c r="A2430">
        <v>1978</v>
      </c>
      <c r="B2430">
        <v>11</v>
      </c>
      <c r="C2430">
        <v>44</v>
      </c>
      <c r="D2430">
        <v>2</v>
      </c>
      <c r="E2430">
        <v>143</v>
      </c>
      <c r="F2430">
        <v>60</v>
      </c>
      <c r="G2430">
        <v>164</v>
      </c>
      <c r="H2430">
        <v>196</v>
      </c>
      <c r="I2430">
        <v>193</v>
      </c>
      <c r="J2430">
        <v>211</v>
      </c>
      <c r="K2430">
        <v>176</v>
      </c>
      <c r="L2430">
        <v>230</v>
      </c>
      <c r="M2430">
        <v>106</v>
      </c>
      <c r="N2430">
        <v>135</v>
      </c>
    </row>
    <row r="2431" spans="1:14" x14ac:dyDescent="0.2">
      <c r="A2431">
        <v>1978</v>
      </c>
      <c r="B2431">
        <v>12</v>
      </c>
      <c r="C2431">
        <v>31</v>
      </c>
      <c r="D2431">
        <v>7</v>
      </c>
      <c r="E2431">
        <v>106</v>
      </c>
      <c r="F2431">
        <v>76</v>
      </c>
      <c r="G2431">
        <v>115</v>
      </c>
      <c r="H2431">
        <v>154</v>
      </c>
      <c r="I2431">
        <v>208</v>
      </c>
      <c r="J2431">
        <v>183</v>
      </c>
      <c r="K2431">
        <v>182</v>
      </c>
      <c r="L2431">
        <v>222</v>
      </c>
      <c r="M2431">
        <v>131</v>
      </c>
      <c r="N2431">
        <v>110</v>
      </c>
    </row>
    <row r="2432" spans="1:14" x14ac:dyDescent="0.2">
      <c r="A2432">
        <v>1978</v>
      </c>
      <c r="B2432">
        <v>13</v>
      </c>
      <c r="C2432">
        <v>57</v>
      </c>
      <c r="D2432">
        <v>21</v>
      </c>
      <c r="E2432">
        <v>98</v>
      </c>
      <c r="F2432">
        <v>69</v>
      </c>
      <c r="G2432">
        <v>114</v>
      </c>
      <c r="H2432">
        <v>130</v>
      </c>
      <c r="I2432">
        <v>225</v>
      </c>
      <c r="J2432">
        <v>204</v>
      </c>
      <c r="K2432">
        <v>204</v>
      </c>
      <c r="L2432">
        <v>147</v>
      </c>
      <c r="M2432">
        <v>124</v>
      </c>
      <c r="N2432">
        <v>86</v>
      </c>
    </row>
    <row r="2433" spans="1:14" x14ac:dyDescent="0.2">
      <c r="A2433">
        <v>1978</v>
      </c>
      <c r="B2433">
        <v>14</v>
      </c>
      <c r="C2433">
        <v>60</v>
      </c>
      <c r="D2433">
        <v>31</v>
      </c>
      <c r="E2433">
        <v>106</v>
      </c>
      <c r="F2433">
        <v>86</v>
      </c>
      <c r="G2433">
        <v>117</v>
      </c>
      <c r="H2433">
        <v>145</v>
      </c>
      <c r="I2433">
        <v>213</v>
      </c>
      <c r="J2433">
        <v>190</v>
      </c>
      <c r="K2433">
        <v>173</v>
      </c>
      <c r="L2433">
        <v>134</v>
      </c>
      <c r="M2433">
        <v>143</v>
      </c>
      <c r="N2433">
        <v>87</v>
      </c>
    </row>
    <row r="2434" spans="1:14" x14ac:dyDescent="0.2">
      <c r="A2434">
        <v>1978</v>
      </c>
      <c r="B2434">
        <v>15</v>
      </c>
      <c r="C2434">
        <v>46</v>
      </c>
      <c r="D2434">
        <v>27</v>
      </c>
      <c r="E2434">
        <v>101</v>
      </c>
      <c r="F2434">
        <v>95</v>
      </c>
      <c r="G2434">
        <v>144</v>
      </c>
      <c r="H2434">
        <v>135</v>
      </c>
      <c r="I2434">
        <v>195</v>
      </c>
      <c r="J2434">
        <v>195</v>
      </c>
      <c r="K2434">
        <v>182</v>
      </c>
      <c r="L2434">
        <v>152</v>
      </c>
      <c r="M2434">
        <v>140</v>
      </c>
      <c r="N2434">
        <v>74</v>
      </c>
    </row>
    <row r="2435" spans="1:14" x14ac:dyDescent="0.2">
      <c r="A2435">
        <v>1978</v>
      </c>
      <c r="B2435">
        <v>16</v>
      </c>
      <c r="C2435">
        <v>31</v>
      </c>
      <c r="D2435">
        <v>35</v>
      </c>
      <c r="E2435">
        <v>63</v>
      </c>
      <c r="F2435">
        <v>101</v>
      </c>
      <c r="G2435">
        <v>162</v>
      </c>
      <c r="H2435">
        <v>166</v>
      </c>
      <c r="I2435">
        <v>186</v>
      </c>
      <c r="J2435">
        <v>186</v>
      </c>
      <c r="K2435">
        <v>204</v>
      </c>
      <c r="L2435">
        <v>123</v>
      </c>
      <c r="M2435">
        <v>114</v>
      </c>
      <c r="N2435">
        <v>54</v>
      </c>
    </row>
    <row r="2436" spans="1:14" x14ac:dyDescent="0.2">
      <c r="A2436">
        <v>1978</v>
      </c>
      <c r="B2436">
        <v>17</v>
      </c>
      <c r="C2436">
        <v>34</v>
      </c>
      <c r="D2436">
        <v>34</v>
      </c>
      <c r="E2436">
        <v>60</v>
      </c>
      <c r="F2436">
        <v>134</v>
      </c>
      <c r="G2436">
        <v>165</v>
      </c>
      <c r="H2436">
        <v>188</v>
      </c>
      <c r="I2436">
        <v>213</v>
      </c>
      <c r="J2436">
        <v>192</v>
      </c>
      <c r="K2436">
        <v>169</v>
      </c>
      <c r="L2436">
        <v>112</v>
      </c>
      <c r="M2436">
        <v>141</v>
      </c>
      <c r="N2436">
        <v>49</v>
      </c>
    </row>
    <row r="2437" spans="1:14" x14ac:dyDescent="0.2">
      <c r="A2437">
        <v>1978</v>
      </c>
      <c r="B2437">
        <v>18</v>
      </c>
      <c r="C2437">
        <v>22</v>
      </c>
      <c r="D2437">
        <v>15</v>
      </c>
      <c r="E2437">
        <v>83</v>
      </c>
      <c r="F2437">
        <v>74</v>
      </c>
      <c r="G2437">
        <v>151</v>
      </c>
      <c r="H2437">
        <v>203</v>
      </c>
      <c r="I2437">
        <v>190</v>
      </c>
      <c r="J2437">
        <v>207</v>
      </c>
      <c r="K2437">
        <v>168</v>
      </c>
      <c r="L2437">
        <v>117</v>
      </c>
      <c r="M2437">
        <v>152</v>
      </c>
      <c r="N2437">
        <v>24</v>
      </c>
    </row>
    <row r="2438" spans="1:14" x14ac:dyDescent="0.2">
      <c r="A2438">
        <v>1978</v>
      </c>
      <c r="B2438">
        <v>19</v>
      </c>
      <c r="C2438">
        <v>43</v>
      </c>
      <c r="D2438">
        <v>19</v>
      </c>
      <c r="E2438">
        <v>101</v>
      </c>
      <c r="F2438">
        <v>116</v>
      </c>
      <c r="G2438">
        <v>154</v>
      </c>
      <c r="H2438">
        <v>217</v>
      </c>
      <c r="I2438">
        <v>174</v>
      </c>
      <c r="J2438">
        <v>241</v>
      </c>
      <c r="K2438">
        <v>164</v>
      </c>
      <c r="L2438">
        <v>127</v>
      </c>
      <c r="M2438">
        <v>128</v>
      </c>
      <c r="N2438">
        <v>-2</v>
      </c>
    </row>
    <row r="2439" spans="1:14" x14ac:dyDescent="0.2">
      <c r="A2439">
        <v>1978</v>
      </c>
      <c r="B2439">
        <v>20</v>
      </c>
      <c r="C2439">
        <v>53</v>
      </c>
      <c r="D2439">
        <v>21</v>
      </c>
      <c r="E2439">
        <v>72</v>
      </c>
      <c r="F2439">
        <v>121</v>
      </c>
      <c r="G2439">
        <v>174</v>
      </c>
      <c r="H2439">
        <v>205</v>
      </c>
      <c r="I2439">
        <v>159</v>
      </c>
      <c r="J2439">
        <v>212</v>
      </c>
      <c r="K2439">
        <v>183</v>
      </c>
      <c r="L2439">
        <v>143</v>
      </c>
      <c r="M2439">
        <v>113</v>
      </c>
      <c r="N2439">
        <v>15</v>
      </c>
    </row>
    <row r="2440" spans="1:14" x14ac:dyDescent="0.2">
      <c r="A2440">
        <v>1978</v>
      </c>
      <c r="B2440">
        <v>21</v>
      </c>
      <c r="C2440">
        <v>63</v>
      </c>
      <c r="D2440">
        <v>53</v>
      </c>
      <c r="E2440">
        <v>80</v>
      </c>
      <c r="F2440">
        <v>106</v>
      </c>
      <c r="G2440">
        <v>147</v>
      </c>
      <c r="H2440">
        <v>160</v>
      </c>
      <c r="I2440">
        <v>186</v>
      </c>
      <c r="J2440">
        <v>216</v>
      </c>
      <c r="K2440">
        <v>197</v>
      </c>
      <c r="L2440">
        <v>133</v>
      </c>
      <c r="M2440">
        <v>136</v>
      </c>
      <c r="N2440">
        <v>21</v>
      </c>
    </row>
    <row r="2441" spans="1:14" x14ac:dyDescent="0.2">
      <c r="A2441">
        <v>1978</v>
      </c>
      <c r="B2441">
        <v>22</v>
      </c>
      <c r="C2441">
        <v>59</v>
      </c>
      <c r="D2441">
        <v>88</v>
      </c>
      <c r="E2441">
        <v>112</v>
      </c>
      <c r="F2441">
        <v>138</v>
      </c>
      <c r="G2441">
        <v>162</v>
      </c>
      <c r="H2441">
        <v>152</v>
      </c>
      <c r="I2441">
        <v>196</v>
      </c>
      <c r="J2441">
        <v>199</v>
      </c>
      <c r="K2441">
        <v>198</v>
      </c>
      <c r="L2441">
        <v>146</v>
      </c>
      <c r="M2441">
        <v>136</v>
      </c>
      <c r="N2441">
        <v>16</v>
      </c>
    </row>
    <row r="2442" spans="1:14" x14ac:dyDescent="0.2">
      <c r="A2442">
        <v>1978</v>
      </c>
      <c r="B2442">
        <v>23</v>
      </c>
      <c r="C2442">
        <v>91</v>
      </c>
      <c r="D2442">
        <v>113</v>
      </c>
      <c r="E2442">
        <v>79</v>
      </c>
      <c r="F2442">
        <v>153</v>
      </c>
      <c r="G2442">
        <v>180</v>
      </c>
      <c r="H2442">
        <v>135</v>
      </c>
      <c r="I2442">
        <v>174</v>
      </c>
      <c r="J2442">
        <v>181</v>
      </c>
      <c r="K2442">
        <v>213</v>
      </c>
      <c r="L2442">
        <v>150</v>
      </c>
      <c r="M2442">
        <v>128</v>
      </c>
      <c r="N2442">
        <v>47</v>
      </c>
    </row>
    <row r="2443" spans="1:14" x14ac:dyDescent="0.2">
      <c r="A2443">
        <v>1978</v>
      </c>
      <c r="B2443">
        <v>24</v>
      </c>
      <c r="C2443">
        <v>68</v>
      </c>
      <c r="D2443">
        <v>120</v>
      </c>
      <c r="E2443">
        <v>100</v>
      </c>
      <c r="F2443">
        <v>156</v>
      </c>
      <c r="G2443">
        <v>146</v>
      </c>
      <c r="H2443">
        <v>142</v>
      </c>
      <c r="I2443">
        <v>191</v>
      </c>
      <c r="J2443">
        <v>180</v>
      </c>
      <c r="K2443">
        <v>207</v>
      </c>
      <c r="L2443">
        <v>173</v>
      </c>
      <c r="M2443">
        <v>109</v>
      </c>
      <c r="N2443">
        <v>86</v>
      </c>
    </row>
    <row r="2444" spans="1:14" x14ac:dyDescent="0.2">
      <c r="A2444">
        <v>1978</v>
      </c>
      <c r="B2444">
        <v>25</v>
      </c>
      <c r="C2444">
        <v>63</v>
      </c>
      <c r="D2444">
        <v>104</v>
      </c>
      <c r="E2444">
        <v>109</v>
      </c>
      <c r="F2444">
        <v>92</v>
      </c>
      <c r="G2444">
        <v>178</v>
      </c>
      <c r="H2444">
        <v>153</v>
      </c>
      <c r="I2444">
        <v>200</v>
      </c>
      <c r="J2444">
        <v>197</v>
      </c>
      <c r="K2444">
        <v>166</v>
      </c>
      <c r="L2444">
        <v>159</v>
      </c>
      <c r="M2444">
        <v>59</v>
      </c>
      <c r="N2444">
        <v>90</v>
      </c>
    </row>
    <row r="2445" spans="1:14" x14ac:dyDescent="0.2">
      <c r="A2445">
        <v>1978</v>
      </c>
      <c r="B2445">
        <v>26</v>
      </c>
      <c r="C2445">
        <v>57</v>
      </c>
      <c r="D2445">
        <v>98</v>
      </c>
      <c r="E2445">
        <v>109</v>
      </c>
      <c r="F2445">
        <v>68</v>
      </c>
      <c r="G2445">
        <v>198</v>
      </c>
      <c r="H2445">
        <v>143</v>
      </c>
      <c r="I2445">
        <v>203</v>
      </c>
      <c r="J2445">
        <v>183</v>
      </c>
      <c r="K2445">
        <v>161</v>
      </c>
      <c r="L2445">
        <v>147</v>
      </c>
      <c r="M2445">
        <v>46</v>
      </c>
      <c r="N2445">
        <v>102</v>
      </c>
    </row>
    <row r="2446" spans="1:14" x14ac:dyDescent="0.2">
      <c r="A2446">
        <v>1978</v>
      </c>
      <c r="B2446">
        <v>27</v>
      </c>
      <c r="C2446">
        <v>75</v>
      </c>
      <c r="D2446">
        <v>109</v>
      </c>
      <c r="E2446">
        <v>125</v>
      </c>
      <c r="F2446">
        <v>81</v>
      </c>
      <c r="G2446">
        <v>215</v>
      </c>
      <c r="H2446">
        <v>159</v>
      </c>
      <c r="I2446">
        <v>228</v>
      </c>
      <c r="J2446">
        <v>185</v>
      </c>
      <c r="K2446">
        <v>152</v>
      </c>
      <c r="L2446">
        <v>151</v>
      </c>
      <c r="M2446">
        <v>39</v>
      </c>
      <c r="N2446">
        <v>98</v>
      </c>
    </row>
    <row r="2447" spans="1:14" x14ac:dyDescent="0.2">
      <c r="A2447">
        <v>1978</v>
      </c>
      <c r="B2447">
        <v>28</v>
      </c>
      <c r="C2447">
        <v>55</v>
      </c>
      <c r="D2447">
        <v>105</v>
      </c>
      <c r="E2447">
        <v>112</v>
      </c>
      <c r="F2447">
        <v>113</v>
      </c>
      <c r="G2447">
        <v>231</v>
      </c>
      <c r="H2447">
        <v>201</v>
      </c>
      <c r="I2447">
        <v>224</v>
      </c>
      <c r="J2447">
        <v>187</v>
      </c>
      <c r="K2447">
        <v>151</v>
      </c>
      <c r="L2447">
        <v>140</v>
      </c>
      <c r="M2447">
        <v>29</v>
      </c>
      <c r="N2447">
        <v>100</v>
      </c>
    </row>
    <row r="2448" spans="1:14" x14ac:dyDescent="0.2">
      <c r="A2448">
        <v>1978</v>
      </c>
      <c r="B2448">
        <v>29</v>
      </c>
      <c r="C2448">
        <v>41</v>
      </c>
      <c r="E2448">
        <v>116</v>
      </c>
      <c r="F2448">
        <v>116</v>
      </c>
      <c r="G2448">
        <v>227</v>
      </c>
      <c r="H2448">
        <v>158</v>
      </c>
      <c r="I2448">
        <v>237</v>
      </c>
      <c r="J2448">
        <v>174</v>
      </c>
      <c r="K2448">
        <v>136</v>
      </c>
      <c r="L2448">
        <v>126</v>
      </c>
      <c r="M2448">
        <v>31</v>
      </c>
      <c r="N2448">
        <v>65</v>
      </c>
    </row>
    <row r="2449" spans="1:14" x14ac:dyDescent="0.2">
      <c r="A2449">
        <v>1978</v>
      </c>
      <c r="B2449">
        <v>30</v>
      </c>
      <c r="C2449">
        <v>43</v>
      </c>
      <c r="E2449">
        <v>120</v>
      </c>
      <c r="F2449">
        <v>117</v>
      </c>
      <c r="G2449">
        <v>243</v>
      </c>
      <c r="H2449">
        <v>169</v>
      </c>
      <c r="I2449">
        <v>192</v>
      </c>
      <c r="J2449">
        <v>164</v>
      </c>
      <c r="K2449">
        <v>123</v>
      </c>
      <c r="L2449">
        <v>142</v>
      </c>
      <c r="M2449">
        <v>27</v>
      </c>
      <c r="N2449">
        <v>14</v>
      </c>
    </row>
    <row r="2450" spans="1:14" x14ac:dyDescent="0.2">
      <c r="A2450">
        <v>1978</v>
      </c>
      <c r="B2450">
        <v>31</v>
      </c>
      <c r="C2450">
        <v>46</v>
      </c>
      <c r="E2450">
        <v>98</v>
      </c>
      <c r="G2450">
        <v>263</v>
      </c>
      <c r="I2450">
        <v>165</v>
      </c>
      <c r="J2450">
        <v>137</v>
      </c>
      <c r="L2450">
        <v>146</v>
      </c>
      <c r="N2450">
        <v>-24</v>
      </c>
    </row>
    <row r="2451" spans="1:14" x14ac:dyDescent="0.2">
      <c r="A2451">
        <v>1979</v>
      </c>
      <c r="B2451">
        <v>1</v>
      </c>
      <c r="C2451">
        <v>5</v>
      </c>
      <c r="D2451">
        <v>69</v>
      </c>
      <c r="E2451">
        <v>89</v>
      </c>
      <c r="F2451">
        <v>100</v>
      </c>
      <c r="G2451">
        <v>67</v>
      </c>
      <c r="H2451">
        <v>183</v>
      </c>
      <c r="I2451">
        <v>172</v>
      </c>
      <c r="J2451">
        <v>202</v>
      </c>
      <c r="K2451">
        <v>211</v>
      </c>
      <c r="L2451">
        <v>169</v>
      </c>
      <c r="M2451">
        <v>122</v>
      </c>
      <c r="N2451">
        <v>126</v>
      </c>
    </row>
    <row r="2452" spans="1:14" x14ac:dyDescent="0.2">
      <c r="A2452">
        <v>1979</v>
      </c>
      <c r="B2452">
        <v>2</v>
      </c>
      <c r="C2452">
        <v>22</v>
      </c>
      <c r="D2452">
        <v>30</v>
      </c>
      <c r="E2452">
        <v>110</v>
      </c>
      <c r="F2452">
        <v>81</v>
      </c>
      <c r="G2452">
        <v>81</v>
      </c>
      <c r="H2452">
        <v>174</v>
      </c>
      <c r="I2452">
        <v>181</v>
      </c>
      <c r="J2452">
        <v>191</v>
      </c>
      <c r="K2452">
        <v>191</v>
      </c>
      <c r="L2452">
        <v>185</v>
      </c>
      <c r="M2452">
        <v>127</v>
      </c>
      <c r="N2452">
        <v>132</v>
      </c>
    </row>
    <row r="2453" spans="1:14" x14ac:dyDescent="0.2">
      <c r="A2453">
        <v>1979</v>
      </c>
      <c r="B2453">
        <v>3</v>
      </c>
      <c r="C2453">
        <v>1</v>
      </c>
      <c r="D2453">
        <v>53</v>
      </c>
      <c r="E2453">
        <v>112</v>
      </c>
      <c r="F2453">
        <v>74</v>
      </c>
      <c r="G2453">
        <v>83</v>
      </c>
      <c r="H2453">
        <v>190</v>
      </c>
      <c r="I2453">
        <v>189</v>
      </c>
      <c r="J2453">
        <v>188</v>
      </c>
      <c r="K2453">
        <v>171</v>
      </c>
      <c r="L2453">
        <v>173</v>
      </c>
      <c r="M2453">
        <v>157</v>
      </c>
      <c r="N2453">
        <v>119</v>
      </c>
    </row>
    <row r="2454" spans="1:14" x14ac:dyDescent="0.2">
      <c r="A2454">
        <v>1979</v>
      </c>
      <c r="B2454">
        <v>4</v>
      </c>
      <c r="C2454">
        <v>9</v>
      </c>
      <c r="D2454">
        <v>37</v>
      </c>
      <c r="E2454">
        <v>91</v>
      </c>
      <c r="F2454">
        <v>72</v>
      </c>
      <c r="G2454">
        <v>85</v>
      </c>
      <c r="H2454">
        <v>188</v>
      </c>
      <c r="I2454">
        <v>228</v>
      </c>
      <c r="J2454">
        <v>198</v>
      </c>
      <c r="K2454">
        <v>204</v>
      </c>
      <c r="L2454">
        <v>159</v>
      </c>
      <c r="M2454">
        <v>131</v>
      </c>
      <c r="N2454">
        <v>138</v>
      </c>
    </row>
    <row r="2455" spans="1:14" x14ac:dyDescent="0.2">
      <c r="A2455">
        <v>1979</v>
      </c>
      <c r="B2455">
        <v>5</v>
      </c>
      <c r="C2455">
        <v>-9</v>
      </c>
      <c r="D2455">
        <v>46</v>
      </c>
      <c r="E2455">
        <v>97</v>
      </c>
      <c r="F2455">
        <v>68</v>
      </c>
      <c r="G2455">
        <v>84</v>
      </c>
      <c r="H2455">
        <v>183</v>
      </c>
      <c r="I2455">
        <v>222</v>
      </c>
      <c r="J2455">
        <v>214</v>
      </c>
      <c r="K2455">
        <v>220</v>
      </c>
      <c r="L2455">
        <v>157</v>
      </c>
      <c r="M2455">
        <v>109</v>
      </c>
      <c r="N2455">
        <v>126</v>
      </c>
    </row>
    <row r="2456" spans="1:14" x14ac:dyDescent="0.2">
      <c r="A2456">
        <v>1979</v>
      </c>
      <c r="B2456">
        <v>6</v>
      </c>
      <c r="C2456">
        <v>60</v>
      </c>
      <c r="D2456">
        <v>31</v>
      </c>
      <c r="E2456">
        <v>70</v>
      </c>
      <c r="F2456">
        <v>69</v>
      </c>
      <c r="G2456">
        <v>107</v>
      </c>
      <c r="H2456">
        <v>158</v>
      </c>
      <c r="I2456">
        <v>233</v>
      </c>
      <c r="J2456">
        <v>219</v>
      </c>
      <c r="K2456">
        <v>223</v>
      </c>
      <c r="L2456">
        <v>166</v>
      </c>
      <c r="M2456">
        <v>111</v>
      </c>
      <c r="N2456">
        <v>125</v>
      </c>
    </row>
    <row r="2457" spans="1:14" x14ac:dyDescent="0.2">
      <c r="A2457">
        <v>1979</v>
      </c>
      <c r="B2457">
        <v>7</v>
      </c>
      <c r="C2457">
        <v>83</v>
      </c>
      <c r="D2457">
        <v>31</v>
      </c>
      <c r="E2457">
        <v>76</v>
      </c>
      <c r="F2457">
        <v>83</v>
      </c>
      <c r="G2457">
        <v>119</v>
      </c>
      <c r="H2457">
        <v>155</v>
      </c>
      <c r="I2457">
        <v>193</v>
      </c>
      <c r="J2457">
        <v>204</v>
      </c>
      <c r="K2457">
        <v>197</v>
      </c>
      <c r="L2457">
        <v>186</v>
      </c>
      <c r="M2457">
        <v>129</v>
      </c>
      <c r="N2457">
        <v>126</v>
      </c>
    </row>
    <row r="2458" spans="1:14" x14ac:dyDescent="0.2">
      <c r="A2458">
        <v>1979</v>
      </c>
      <c r="B2458">
        <v>8</v>
      </c>
      <c r="C2458">
        <v>69</v>
      </c>
      <c r="D2458">
        <v>31</v>
      </c>
      <c r="E2458">
        <v>93</v>
      </c>
      <c r="F2458">
        <v>79</v>
      </c>
      <c r="G2458">
        <v>138</v>
      </c>
      <c r="H2458">
        <v>168</v>
      </c>
      <c r="I2458">
        <v>212</v>
      </c>
      <c r="J2458">
        <v>177</v>
      </c>
      <c r="K2458">
        <v>195</v>
      </c>
      <c r="L2458">
        <v>199</v>
      </c>
      <c r="M2458">
        <v>88</v>
      </c>
      <c r="N2458">
        <v>107</v>
      </c>
    </row>
    <row r="2459" spans="1:14" x14ac:dyDescent="0.2">
      <c r="A2459">
        <v>1979</v>
      </c>
      <c r="B2459">
        <v>9</v>
      </c>
      <c r="C2459">
        <v>50</v>
      </c>
      <c r="D2459">
        <v>29</v>
      </c>
      <c r="E2459">
        <v>73</v>
      </c>
      <c r="F2459">
        <v>106</v>
      </c>
      <c r="G2459">
        <v>136</v>
      </c>
      <c r="H2459">
        <v>188</v>
      </c>
      <c r="I2459">
        <v>182</v>
      </c>
      <c r="J2459">
        <v>166</v>
      </c>
      <c r="K2459">
        <v>190</v>
      </c>
      <c r="L2459">
        <v>201</v>
      </c>
      <c r="M2459">
        <v>72</v>
      </c>
      <c r="N2459">
        <v>125</v>
      </c>
    </row>
    <row r="2460" spans="1:14" x14ac:dyDescent="0.2">
      <c r="A2460">
        <v>1979</v>
      </c>
      <c r="B2460">
        <v>10</v>
      </c>
      <c r="C2460">
        <v>44</v>
      </c>
      <c r="D2460">
        <v>21</v>
      </c>
      <c r="E2460">
        <v>105</v>
      </c>
      <c r="F2460">
        <v>138</v>
      </c>
      <c r="G2460">
        <v>123</v>
      </c>
      <c r="H2460">
        <v>192</v>
      </c>
      <c r="I2460">
        <v>194</v>
      </c>
      <c r="J2460">
        <v>187</v>
      </c>
      <c r="K2460">
        <v>195</v>
      </c>
      <c r="L2460">
        <v>153</v>
      </c>
      <c r="M2460">
        <v>85</v>
      </c>
      <c r="N2460">
        <v>102</v>
      </c>
    </row>
    <row r="2461" spans="1:14" x14ac:dyDescent="0.2">
      <c r="A2461">
        <v>1979</v>
      </c>
      <c r="B2461">
        <v>11</v>
      </c>
      <c r="C2461">
        <v>39</v>
      </c>
      <c r="D2461">
        <v>25</v>
      </c>
      <c r="E2461">
        <v>115</v>
      </c>
      <c r="F2461">
        <v>151</v>
      </c>
      <c r="G2461">
        <v>159</v>
      </c>
      <c r="H2461">
        <v>182</v>
      </c>
      <c r="I2461">
        <v>214</v>
      </c>
      <c r="J2461">
        <v>218</v>
      </c>
      <c r="K2461">
        <v>196</v>
      </c>
      <c r="L2461">
        <v>171</v>
      </c>
      <c r="M2461">
        <v>103</v>
      </c>
      <c r="N2461">
        <v>77</v>
      </c>
    </row>
    <row r="2462" spans="1:14" x14ac:dyDescent="0.2">
      <c r="A2462">
        <v>1979</v>
      </c>
      <c r="B2462">
        <v>12</v>
      </c>
      <c r="C2462">
        <v>23</v>
      </c>
      <c r="D2462">
        <v>18</v>
      </c>
      <c r="E2462">
        <v>92</v>
      </c>
      <c r="F2462">
        <v>120</v>
      </c>
      <c r="G2462">
        <v>191</v>
      </c>
      <c r="H2462">
        <v>179</v>
      </c>
      <c r="I2462">
        <v>239</v>
      </c>
      <c r="J2462">
        <v>238</v>
      </c>
      <c r="K2462">
        <v>175</v>
      </c>
      <c r="L2462">
        <v>180</v>
      </c>
      <c r="M2462">
        <v>59</v>
      </c>
      <c r="N2462">
        <v>105</v>
      </c>
    </row>
    <row r="2463" spans="1:14" x14ac:dyDescent="0.2">
      <c r="A2463">
        <v>1979</v>
      </c>
      <c r="B2463">
        <v>13</v>
      </c>
      <c r="C2463">
        <v>8</v>
      </c>
      <c r="D2463">
        <v>42</v>
      </c>
      <c r="E2463">
        <v>53</v>
      </c>
      <c r="F2463">
        <v>147</v>
      </c>
      <c r="G2463">
        <v>218</v>
      </c>
      <c r="H2463">
        <v>164</v>
      </c>
      <c r="I2463">
        <v>223</v>
      </c>
      <c r="J2463">
        <v>192</v>
      </c>
      <c r="K2463">
        <v>167</v>
      </c>
      <c r="L2463">
        <v>161</v>
      </c>
      <c r="M2463">
        <v>48</v>
      </c>
      <c r="N2463">
        <v>100</v>
      </c>
    </row>
    <row r="2464" spans="1:14" x14ac:dyDescent="0.2">
      <c r="A2464">
        <v>1979</v>
      </c>
      <c r="B2464">
        <v>14</v>
      </c>
      <c r="C2464">
        <v>33</v>
      </c>
      <c r="D2464">
        <v>-4</v>
      </c>
      <c r="E2464">
        <v>52</v>
      </c>
      <c r="F2464">
        <v>205</v>
      </c>
      <c r="G2464">
        <v>225</v>
      </c>
      <c r="H2464">
        <v>144</v>
      </c>
      <c r="I2464">
        <v>192</v>
      </c>
      <c r="J2464">
        <v>174</v>
      </c>
      <c r="K2464">
        <v>153</v>
      </c>
      <c r="L2464">
        <v>161</v>
      </c>
      <c r="M2464">
        <v>57</v>
      </c>
      <c r="N2464">
        <v>95</v>
      </c>
    </row>
    <row r="2465" spans="1:14" x14ac:dyDescent="0.2">
      <c r="A2465">
        <v>1979</v>
      </c>
      <c r="B2465">
        <v>15</v>
      </c>
      <c r="C2465">
        <v>55</v>
      </c>
      <c r="D2465">
        <v>-15</v>
      </c>
      <c r="E2465">
        <v>29</v>
      </c>
      <c r="F2465">
        <v>171</v>
      </c>
      <c r="G2465">
        <v>226</v>
      </c>
      <c r="H2465">
        <v>149</v>
      </c>
      <c r="I2465">
        <v>198</v>
      </c>
      <c r="J2465">
        <v>188</v>
      </c>
      <c r="K2465">
        <v>159</v>
      </c>
      <c r="L2465">
        <v>168</v>
      </c>
      <c r="M2465">
        <v>56</v>
      </c>
      <c r="N2465">
        <v>76</v>
      </c>
    </row>
    <row r="2466" spans="1:14" x14ac:dyDescent="0.2">
      <c r="A2466">
        <v>1979</v>
      </c>
      <c r="B2466">
        <v>16</v>
      </c>
      <c r="C2466">
        <v>59</v>
      </c>
      <c r="D2466">
        <v>1</v>
      </c>
      <c r="E2466">
        <v>9</v>
      </c>
      <c r="F2466">
        <v>133</v>
      </c>
      <c r="G2466">
        <v>164</v>
      </c>
      <c r="H2466">
        <v>174</v>
      </c>
      <c r="I2466">
        <v>213</v>
      </c>
      <c r="J2466">
        <v>177</v>
      </c>
      <c r="K2466">
        <v>188</v>
      </c>
      <c r="L2466">
        <v>135</v>
      </c>
      <c r="M2466">
        <v>67</v>
      </c>
      <c r="N2466">
        <v>99</v>
      </c>
    </row>
    <row r="2467" spans="1:14" x14ac:dyDescent="0.2">
      <c r="A2467">
        <v>1979</v>
      </c>
      <c r="B2467">
        <v>17</v>
      </c>
      <c r="C2467">
        <v>27</v>
      </c>
      <c r="D2467">
        <v>-2</v>
      </c>
      <c r="E2467">
        <v>27</v>
      </c>
      <c r="F2467">
        <v>104</v>
      </c>
      <c r="G2467">
        <v>135</v>
      </c>
      <c r="H2467">
        <v>192</v>
      </c>
      <c r="I2467">
        <v>237</v>
      </c>
      <c r="J2467">
        <v>165</v>
      </c>
      <c r="K2467">
        <v>191</v>
      </c>
      <c r="L2467">
        <v>146</v>
      </c>
      <c r="M2467">
        <v>85</v>
      </c>
      <c r="N2467">
        <v>74</v>
      </c>
    </row>
    <row r="2468" spans="1:14" x14ac:dyDescent="0.2">
      <c r="A2468">
        <v>1979</v>
      </c>
      <c r="B2468">
        <v>18</v>
      </c>
      <c r="C2468">
        <v>15</v>
      </c>
      <c r="D2468">
        <v>5</v>
      </c>
      <c r="E2468">
        <v>60</v>
      </c>
      <c r="F2468">
        <v>137</v>
      </c>
      <c r="G2468">
        <v>136</v>
      </c>
      <c r="H2468">
        <v>228</v>
      </c>
      <c r="I2468">
        <v>188</v>
      </c>
      <c r="J2468">
        <v>186</v>
      </c>
      <c r="K2468">
        <v>180</v>
      </c>
      <c r="L2468">
        <v>149</v>
      </c>
      <c r="M2468">
        <v>93</v>
      </c>
      <c r="N2468">
        <v>61</v>
      </c>
    </row>
    <row r="2469" spans="1:14" x14ac:dyDescent="0.2">
      <c r="A2469">
        <v>1979</v>
      </c>
      <c r="B2469">
        <v>19</v>
      </c>
      <c r="C2469">
        <v>17</v>
      </c>
      <c r="D2469">
        <v>24</v>
      </c>
      <c r="E2469">
        <v>47</v>
      </c>
      <c r="F2469">
        <v>125</v>
      </c>
      <c r="G2469">
        <v>148</v>
      </c>
      <c r="H2469">
        <v>251</v>
      </c>
      <c r="I2469">
        <v>164</v>
      </c>
      <c r="J2469">
        <v>182</v>
      </c>
      <c r="K2469">
        <v>184</v>
      </c>
      <c r="L2469">
        <v>161</v>
      </c>
      <c r="M2469">
        <v>91</v>
      </c>
      <c r="N2469">
        <v>47</v>
      </c>
    </row>
    <row r="2470" spans="1:14" x14ac:dyDescent="0.2">
      <c r="A2470">
        <v>1979</v>
      </c>
      <c r="B2470">
        <v>20</v>
      </c>
      <c r="C2470">
        <v>32</v>
      </c>
      <c r="D2470">
        <v>36</v>
      </c>
      <c r="E2470">
        <v>77</v>
      </c>
      <c r="F2470">
        <v>121</v>
      </c>
      <c r="G2470">
        <v>139</v>
      </c>
      <c r="H2470">
        <v>243</v>
      </c>
      <c r="I2470">
        <v>181</v>
      </c>
      <c r="J2470">
        <v>196</v>
      </c>
      <c r="K2470">
        <v>149</v>
      </c>
      <c r="L2470">
        <v>131</v>
      </c>
      <c r="M2470">
        <v>43</v>
      </c>
      <c r="N2470">
        <v>41</v>
      </c>
    </row>
    <row r="2471" spans="1:14" x14ac:dyDescent="0.2">
      <c r="A2471">
        <v>1979</v>
      </c>
      <c r="B2471">
        <v>21</v>
      </c>
      <c r="C2471">
        <v>16</v>
      </c>
      <c r="D2471">
        <v>31</v>
      </c>
      <c r="E2471">
        <v>56</v>
      </c>
      <c r="F2471">
        <v>127</v>
      </c>
      <c r="G2471">
        <v>135</v>
      </c>
      <c r="H2471">
        <v>188</v>
      </c>
      <c r="I2471">
        <v>166</v>
      </c>
      <c r="J2471">
        <v>182</v>
      </c>
      <c r="K2471">
        <v>140</v>
      </c>
      <c r="L2471">
        <v>140</v>
      </c>
      <c r="M2471">
        <v>85</v>
      </c>
      <c r="N2471">
        <v>33</v>
      </c>
    </row>
    <row r="2472" spans="1:14" x14ac:dyDescent="0.2">
      <c r="A2472">
        <v>1979</v>
      </c>
      <c r="B2472">
        <v>22</v>
      </c>
      <c r="C2472">
        <v>5</v>
      </c>
      <c r="D2472">
        <v>71</v>
      </c>
      <c r="E2472">
        <v>68</v>
      </c>
      <c r="F2472">
        <v>115</v>
      </c>
      <c r="G2472">
        <v>144</v>
      </c>
      <c r="H2472">
        <v>185</v>
      </c>
      <c r="I2472">
        <v>155</v>
      </c>
      <c r="J2472">
        <v>170</v>
      </c>
      <c r="K2472">
        <v>132</v>
      </c>
      <c r="L2472">
        <v>117</v>
      </c>
      <c r="M2472">
        <v>110</v>
      </c>
      <c r="N2472">
        <v>22</v>
      </c>
    </row>
    <row r="2473" spans="1:14" x14ac:dyDescent="0.2">
      <c r="A2473">
        <v>1979</v>
      </c>
      <c r="B2473">
        <v>23</v>
      </c>
      <c r="C2473">
        <v>8</v>
      </c>
      <c r="D2473">
        <v>79</v>
      </c>
      <c r="E2473">
        <v>81</v>
      </c>
      <c r="F2473">
        <v>118</v>
      </c>
      <c r="G2473">
        <v>129</v>
      </c>
      <c r="H2473">
        <v>172</v>
      </c>
      <c r="I2473">
        <v>182</v>
      </c>
      <c r="J2473">
        <v>145</v>
      </c>
      <c r="K2473">
        <v>141</v>
      </c>
      <c r="L2473">
        <v>115</v>
      </c>
      <c r="M2473">
        <v>100</v>
      </c>
      <c r="N2473">
        <v>33</v>
      </c>
    </row>
    <row r="2474" spans="1:14" x14ac:dyDescent="0.2">
      <c r="A2474">
        <v>1979</v>
      </c>
      <c r="B2474">
        <v>24</v>
      </c>
      <c r="C2474">
        <v>29</v>
      </c>
      <c r="D2474">
        <v>66</v>
      </c>
      <c r="E2474">
        <v>107</v>
      </c>
      <c r="F2474">
        <v>106</v>
      </c>
      <c r="G2474">
        <v>135</v>
      </c>
      <c r="H2474">
        <v>152</v>
      </c>
      <c r="I2474">
        <v>204</v>
      </c>
      <c r="J2474">
        <v>164</v>
      </c>
      <c r="K2474">
        <v>150</v>
      </c>
      <c r="L2474">
        <v>126</v>
      </c>
      <c r="M2474">
        <v>85</v>
      </c>
      <c r="N2474">
        <v>44</v>
      </c>
    </row>
    <row r="2475" spans="1:14" x14ac:dyDescent="0.2">
      <c r="A2475">
        <v>1979</v>
      </c>
      <c r="B2475">
        <v>25</v>
      </c>
      <c r="C2475">
        <v>19</v>
      </c>
      <c r="D2475">
        <v>64</v>
      </c>
      <c r="E2475">
        <v>123</v>
      </c>
      <c r="F2475">
        <v>106</v>
      </c>
      <c r="G2475">
        <v>138</v>
      </c>
      <c r="H2475">
        <v>164</v>
      </c>
      <c r="I2475">
        <v>224</v>
      </c>
      <c r="J2475">
        <v>174</v>
      </c>
      <c r="K2475">
        <v>173</v>
      </c>
      <c r="L2475">
        <v>126</v>
      </c>
      <c r="M2475">
        <v>134</v>
      </c>
      <c r="N2475">
        <v>58</v>
      </c>
    </row>
    <row r="2476" spans="1:14" x14ac:dyDescent="0.2">
      <c r="A2476">
        <v>1979</v>
      </c>
      <c r="B2476">
        <v>26</v>
      </c>
      <c r="C2476">
        <v>11</v>
      </c>
      <c r="D2476">
        <v>67</v>
      </c>
      <c r="E2476">
        <v>65</v>
      </c>
      <c r="F2476">
        <v>109</v>
      </c>
      <c r="G2476">
        <v>128</v>
      </c>
      <c r="H2476">
        <v>177</v>
      </c>
      <c r="I2476">
        <v>237</v>
      </c>
      <c r="J2476">
        <v>172</v>
      </c>
      <c r="K2476">
        <v>190</v>
      </c>
      <c r="L2476">
        <v>125</v>
      </c>
      <c r="M2476">
        <v>145</v>
      </c>
      <c r="N2476">
        <v>81</v>
      </c>
    </row>
    <row r="2477" spans="1:14" x14ac:dyDescent="0.2">
      <c r="A2477">
        <v>1979</v>
      </c>
      <c r="B2477">
        <v>27</v>
      </c>
      <c r="C2477">
        <v>1</v>
      </c>
      <c r="D2477">
        <v>76</v>
      </c>
      <c r="E2477">
        <v>79</v>
      </c>
      <c r="F2477">
        <v>115</v>
      </c>
      <c r="G2477">
        <v>147</v>
      </c>
      <c r="H2477">
        <v>190</v>
      </c>
      <c r="I2477">
        <v>274</v>
      </c>
      <c r="J2477">
        <v>169</v>
      </c>
      <c r="K2477">
        <v>155</v>
      </c>
      <c r="L2477">
        <v>95</v>
      </c>
      <c r="M2477">
        <v>126</v>
      </c>
      <c r="N2477">
        <v>109</v>
      </c>
    </row>
    <row r="2478" spans="1:14" x14ac:dyDescent="0.2">
      <c r="A2478">
        <v>1979</v>
      </c>
      <c r="B2478">
        <v>28</v>
      </c>
      <c r="C2478">
        <v>25</v>
      </c>
      <c r="D2478">
        <v>51</v>
      </c>
      <c r="E2478">
        <v>65</v>
      </c>
      <c r="F2478">
        <v>112</v>
      </c>
      <c r="G2478">
        <v>142</v>
      </c>
      <c r="H2478">
        <v>195</v>
      </c>
      <c r="I2478">
        <v>233</v>
      </c>
      <c r="J2478">
        <v>197</v>
      </c>
      <c r="K2478">
        <v>160</v>
      </c>
      <c r="L2478">
        <v>99</v>
      </c>
      <c r="M2478">
        <v>131</v>
      </c>
      <c r="N2478">
        <v>65</v>
      </c>
    </row>
    <row r="2479" spans="1:14" x14ac:dyDescent="0.2">
      <c r="A2479">
        <v>1979</v>
      </c>
      <c r="B2479">
        <v>29</v>
      </c>
      <c r="C2479">
        <v>33</v>
      </c>
      <c r="E2479">
        <v>67</v>
      </c>
      <c r="F2479">
        <v>115</v>
      </c>
      <c r="G2479">
        <v>177</v>
      </c>
      <c r="H2479">
        <v>154</v>
      </c>
      <c r="I2479">
        <v>221</v>
      </c>
      <c r="J2479">
        <v>218</v>
      </c>
      <c r="K2479">
        <v>160</v>
      </c>
      <c r="L2479">
        <v>112</v>
      </c>
      <c r="M2479">
        <v>129</v>
      </c>
      <c r="N2479">
        <v>44</v>
      </c>
    </row>
    <row r="2480" spans="1:14" x14ac:dyDescent="0.2">
      <c r="A2480">
        <v>1979</v>
      </c>
      <c r="B2480">
        <v>30</v>
      </c>
      <c r="C2480">
        <v>36</v>
      </c>
      <c r="E2480">
        <v>77</v>
      </c>
      <c r="F2480">
        <v>95</v>
      </c>
      <c r="G2480">
        <v>146</v>
      </c>
      <c r="H2480">
        <v>153</v>
      </c>
      <c r="I2480">
        <v>205</v>
      </c>
      <c r="J2480">
        <v>236</v>
      </c>
      <c r="K2480">
        <v>159</v>
      </c>
      <c r="L2480">
        <v>136</v>
      </c>
      <c r="M2480">
        <v>135</v>
      </c>
      <c r="N2480">
        <v>43</v>
      </c>
    </row>
    <row r="2481" spans="1:14" x14ac:dyDescent="0.2">
      <c r="A2481">
        <v>1979</v>
      </c>
      <c r="B2481">
        <v>31</v>
      </c>
      <c r="C2481">
        <v>49</v>
      </c>
      <c r="E2481">
        <v>99</v>
      </c>
      <c r="G2481">
        <v>147</v>
      </c>
      <c r="I2481">
        <v>194</v>
      </c>
      <c r="J2481">
        <v>213</v>
      </c>
      <c r="L2481">
        <v>138</v>
      </c>
      <c r="N2481">
        <v>37</v>
      </c>
    </row>
    <row r="2482" spans="1:14" x14ac:dyDescent="0.2">
      <c r="A2482">
        <v>1980</v>
      </c>
      <c r="B2482">
        <v>1</v>
      </c>
      <c r="C2482">
        <v>7</v>
      </c>
      <c r="D2482">
        <v>65</v>
      </c>
      <c r="E2482">
        <v>96</v>
      </c>
      <c r="F2482">
        <v>108</v>
      </c>
      <c r="G2482">
        <v>138</v>
      </c>
      <c r="H2482">
        <v>165</v>
      </c>
      <c r="I2482">
        <v>154</v>
      </c>
      <c r="J2482">
        <v>216</v>
      </c>
      <c r="K2482">
        <v>213</v>
      </c>
      <c r="L2482">
        <v>169</v>
      </c>
      <c r="M2482">
        <v>91</v>
      </c>
      <c r="N2482">
        <v>78</v>
      </c>
    </row>
    <row r="2483" spans="1:14" x14ac:dyDescent="0.2">
      <c r="A2483">
        <v>1980</v>
      </c>
      <c r="B2483">
        <v>2</v>
      </c>
      <c r="C2483">
        <v>15</v>
      </c>
      <c r="D2483">
        <v>79</v>
      </c>
      <c r="E2483">
        <v>89</v>
      </c>
      <c r="F2483">
        <v>117</v>
      </c>
      <c r="G2483">
        <v>131</v>
      </c>
      <c r="H2483">
        <v>170</v>
      </c>
      <c r="I2483">
        <v>191</v>
      </c>
      <c r="J2483">
        <v>231</v>
      </c>
      <c r="K2483">
        <v>218</v>
      </c>
      <c r="L2483">
        <v>152</v>
      </c>
      <c r="M2483">
        <v>75</v>
      </c>
      <c r="N2483">
        <v>67</v>
      </c>
    </row>
    <row r="2484" spans="1:14" x14ac:dyDescent="0.2">
      <c r="A2484">
        <v>1980</v>
      </c>
      <c r="B2484">
        <v>3</v>
      </c>
      <c r="C2484">
        <v>100</v>
      </c>
      <c r="D2484">
        <v>67</v>
      </c>
      <c r="E2484">
        <v>65</v>
      </c>
      <c r="F2484">
        <v>110</v>
      </c>
      <c r="G2484">
        <v>126</v>
      </c>
      <c r="H2484">
        <v>226</v>
      </c>
      <c r="I2484">
        <v>195</v>
      </c>
      <c r="J2484">
        <v>217</v>
      </c>
      <c r="K2484">
        <v>220</v>
      </c>
      <c r="L2484">
        <v>165</v>
      </c>
      <c r="M2484">
        <v>57</v>
      </c>
      <c r="N2484">
        <v>53</v>
      </c>
    </row>
    <row r="2485" spans="1:14" x14ac:dyDescent="0.2">
      <c r="A2485">
        <v>1980</v>
      </c>
      <c r="B2485">
        <v>4</v>
      </c>
      <c r="C2485">
        <v>84</v>
      </c>
      <c r="D2485">
        <v>85</v>
      </c>
      <c r="E2485">
        <v>89</v>
      </c>
      <c r="F2485">
        <v>126</v>
      </c>
      <c r="G2485">
        <v>154</v>
      </c>
      <c r="H2485">
        <v>273</v>
      </c>
      <c r="I2485">
        <v>172</v>
      </c>
      <c r="J2485">
        <v>201</v>
      </c>
      <c r="K2485">
        <v>195</v>
      </c>
      <c r="L2485">
        <v>145</v>
      </c>
      <c r="M2485">
        <v>59</v>
      </c>
      <c r="N2485">
        <v>79</v>
      </c>
    </row>
    <row r="2486" spans="1:14" x14ac:dyDescent="0.2">
      <c r="A2486">
        <v>1980</v>
      </c>
      <c r="B2486">
        <v>5</v>
      </c>
      <c r="C2486">
        <v>75</v>
      </c>
      <c r="D2486">
        <v>94</v>
      </c>
      <c r="E2486">
        <v>69</v>
      </c>
      <c r="F2486">
        <v>128</v>
      </c>
      <c r="G2486">
        <v>119</v>
      </c>
      <c r="H2486">
        <v>255</v>
      </c>
      <c r="I2486">
        <v>164</v>
      </c>
      <c r="J2486">
        <v>183</v>
      </c>
      <c r="K2486">
        <v>174</v>
      </c>
      <c r="L2486">
        <v>133</v>
      </c>
      <c r="M2486">
        <v>59</v>
      </c>
      <c r="N2486">
        <v>93</v>
      </c>
    </row>
    <row r="2487" spans="1:14" x14ac:dyDescent="0.2">
      <c r="A2487">
        <v>1980</v>
      </c>
      <c r="B2487">
        <v>6</v>
      </c>
      <c r="C2487">
        <v>76</v>
      </c>
      <c r="D2487">
        <v>63</v>
      </c>
      <c r="E2487">
        <v>93</v>
      </c>
      <c r="F2487">
        <v>136</v>
      </c>
      <c r="G2487">
        <v>114</v>
      </c>
      <c r="H2487">
        <v>183</v>
      </c>
      <c r="I2487">
        <v>172</v>
      </c>
      <c r="J2487">
        <v>189</v>
      </c>
      <c r="K2487">
        <v>206</v>
      </c>
      <c r="L2487">
        <v>147</v>
      </c>
      <c r="M2487">
        <v>69</v>
      </c>
      <c r="N2487">
        <v>45</v>
      </c>
    </row>
    <row r="2488" spans="1:14" x14ac:dyDescent="0.2">
      <c r="A2488">
        <v>1980</v>
      </c>
      <c r="B2488">
        <v>7</v>
      </c>
      <c r="C2488">
        <v>59</v>
      </c>
      <c r="D2488">
        <v>98</v>
      </c>
      <c r="E2488">
        <v>79</v>
      </c>
      <c r="F2488">
        <v>121</v>
      </c>
      <c r="G2488">
        <v>104</v>
      </c>
      <c r="H2488">
        <v>170</v>
      </c>
      <c r="I2488">
        <v>175</v>
      </c>
      <c r="J2488">
        <v>200</v>
      </c>
      <c r="K2488">
        <v>213</v>
      </c>
      <c r="L2488">
        <v>112</v>
      </c>
      <c r="M2488">
        <v>48</v>
      </c>
      <c r="N2488">
        <v>33</v>
      </c>
    </row>
    <row r="2489" spans="1:14" x14ac:dyDescent="0.2">
      <c r="A2489">
        <v>1980</v>
      </c>
      <c r="B2489">
        <v>8</v>
      </c>
      <c r="C2489">
        <v>43</v>
      </c>
      <c r="D2489">
        <v>107</v>
      </c>
      <c r="E2489">
        <v>76</v>
      </c>
      <c r="F2489">
        <v>102</v>
      </c>
      <c r="G2489">
        <v>106</v>
      </c>
      <c r="H2489">
        <v>170</v>
      </c>
      <c r="I2489">
        <v>153</v>
      </c>
      <c r="J2489">
        <v>165</v>
      </c>
      <c r="K2489">
        <v>191</v>
      </c>
      <c r="L2489">
        <v>117</v>
      </c>
      <c r="M2489">
        <v>58</v>
      </c>
      <c r="N2489">
        <v>51</v>
      </c>
    </row>
    <row r="2490" spans="1:14" x14ac:dyDescent="0.2">
      <c r="A2490">
        <v>1980</v>
      </c>
      <c r="B2490">
        <v>9</v>
      </c>
      <c r="C2490">
        <v>34</v>
      </c>
      <c r="D2490">
        <v>111</v>
      </c>
      <c r="E2490">
        <v>98</v>
      </c>
      <c r="F2490">
        <v>100</v>
      </c>
      <c r="G2490">
        <v>135</v>
      </c>
      <c r="H2490">
        <v>193</v>
      </c>
      <c r="I2490">
        <v>148</v>
      </c>
      <c r="J2490">
        <v>193</v>
      </c>
      <c r="K2490">
        <v>163</v>
      </c>
      <c r="L2490">
        <v>118</v>
      </c>
      <c r="M2490">
        <v>69</v>
      </c>
      <c r="N2490">
        <v>85</v>
      </c>
    </row>
    <row r="2491" spans="1:14" x14ac:dyDescent="0.2">
      <c r="A2491">
        <v>1980</v>
      </c>
      <c r="B2491">
        <v>10</v>
      </c>
      <c r="C2491">
        <v>29</v>
      </c>
      <c r="D2491">
        <v>95</v>
      </c>
      <c r="E2491">
        <v>79</v>
      </c>
      <c r="F2491">
        <v>109</v>
      </c>
      <c r="G2491">
        <v>182</v>
      </c>
      <c r="H2491">
        <v>169</v>
      </c>
      <c r="I2491">
        <v>160</v>
      </c>
      <c r="J2491">
        <v>213</v>
      </c>
      <c r="K2491">
        <v>176</v>
      </c>
      <c r="L2491">
        <v>82</v>
      </c>
      <c r="M2491">
        <v>71</v>
      </c>
      <c r="N2491">
        <v>116</v>
      </c>
    </row>
    <row r="2492" spans="1:14" x14ac:dyDescent="0.2">
      <c r="A2492">
        <v>1980</v>
      </c>
      <c r="B2492">
        <v>11</v>
      </c>
      <c r="C2492">
        <v>17</v>
      </c>
      <c r="D2492">
        <v>103</v>
      </c>
      <c r="E2492">
        <v>98</v>
      </c>
      <c r="F2492">
        <v>126</v>
      </c>
      <c r="G2492">
        <v>208</v>
      </c>
      <c r="H2492">
        <v>156</v>
      </c>
      <c r="I2492">
        <v>167</v>
      </c>
      <c r="J2492">
        <v>187</v>
      </c>
      <c r="K2492">
        <v>167</v>
      </c>
      <c r="L2492">
        <v>111</v>
      </c>
      <c r="M2492">
        <v>81</v>
      </c>
      <c r="N2492">
        <v>117</v>
      </c>
    </row>
    <row r="2493" spans="1:14" x14ac:dyDescent="0.2">
      <c r="A2493">
        <v>1980</v>
      </c>
      <c r="B2493">
        <v>12</v>
      </c>
      <c r="C2493">
        <v>22</v>
      </c>
      <c r="D2493">
        <v>98</v>
      </c>
      <c r="E2493">
        <v>96</v>
      </c>
      <c r="F2493">
        <v>165</v>
      </c>
      <c r="G2493">
        <v>241</v>
      </c>
      <c r="H2493">
        <v>201</v>
      </c>
      <c r="I2493">
        <v>157</v>
      </c>
      <c r="J2493">
        <v>184</v>
      </c>
      <c r="K2493">
        <v>177</v>
      </c>
      <c r="L2493">
        <v>125</v>
      </c>
      <c r="M2493">
        <v>77</v>
      </c>
      <c r="N2493">
        <v>123</v>
      </c>
    </row>
    <row r="2494" spans="1:14" x14ac:dyDescent="0.2">
      <c r="A2494">
        <v>1980</v>
      </c>
      <c r="B2494">
        <v>13</v>
      </c>
      <c r="C2494">
        <v>19</v>
      </c>
      <c r="D2494">
        <v>81</v>
      </c>
      <c r="E2494">
        <v>75</v>
      </c>
      <c r="F2494">
        <v>189</v>
      </c>
      <c r="G2494">
        <v>238</v>
      </c>
      <c r="H2494">
        <v>213</v>
      </c>
      <c r="I2494">
        <v>174</v>
      </c>
      <c r="J2494">
        <v>232</v>
      </c>
      <c r="K2494">
        <v>167</v>
      </c>
      <c r="L2494">
        <v>115</v>
      </c>
      <c r="M2494">
        <v>96</v>
      </c>
      <c r="N2494">
        <v>116</v>
      </c>
    </row>
    <row r="2495" spans="1:14" x14ac:dyDescent="0.2">
      <c r="A2495">
        <v>1980</v>
      </c>
      <c r="B2495">
        <v>14</v>
      </c>
      <c r="C2495">
        <v>18</v>
      </c>
      <c r="D2495">
        <v>93</v>
      </c>
      <c r="E2495">
        <v>61</v>
      </c>
      <c r="F2495">
        <v>196</v>
      </c>
      <c r="G2495">
        <v>212</v>
      </c>
      <c r="H2495">
        <v>170</v>
      </c>
      <c r="I2495">
        <v>157</v>
      </c>
      <c r="J2495">
        <v>227</v>
      </c>
      <c r="K2495">
        <v>184</v>
      </c>
      <c r="L2495">
        <v>116</v>
      </c>
      <c r="M2495">
        <v>121</v>
      </c>
      <c r="N2495">
        <v>121</v>
      </c>
    </row>
    <row r="2496" spans="1:14" x14ac:dyDescent="0.2">
      <c r="A2496">
        <v>1980</v>
      </c>
      <c r="B2496">
        <v>15</v>
      </c>
      <c r="C2496">
        <v>36</v>
      </c>
      <c r="D2496">
        <v>108</v>
      </c>
      <c r="E2496">
        <v>41</v>
      </c>
      <c r="F2496">
        <v>204</v>
      </c>
      <c r="G2496">
        <v>199</v>
      </c>
      <c r="H2496">
        <v>186</v>
      </c>
      <c r="I2496">
        <v>157</v>
      </c>
      <c r="J2496">
        <v>209</v>
      </c>
      <c r="K2496">
        <v>189</v>
      </c>
      <c r="L2496">
        <v>116</v>
      </c>
      <c r="M2496">
        <v>136</v>
      </c>
      <c r="N2496">
        <v>64</v>
      </c>
    </row>
    <row r="2497" spans="1:14" x14ac:dyDescent="0.2">
      <c r="A2497">
        <v>1980</v>
      </c>
      <c r="B2497">
        <v>16</v>
      </c>
      <c r="C2497">
        <v>42</v>
      </c>
      <c r="D2497">
        <v>93</v>
      </c>
      <c r="E2497">
        <v>43</v>
      </c>
      <c r="F2497">
        <v>174</v>
      </c>
      <c r="G2497">
        <v>202</v>
      </c>
      <c r="H2497">
        <v>162</v>
      </c>
      <c r="I2497">
        <v>173</v>
      </c>
      <c r="J2497">
        <v>221</v>
      </c>
      <c r="K2497">
        <v>190</v>
      </c>
      <c r="L2497">
        <v>78</v>
      </c>
      <c r="M2497">
        <v>139</v>
      </c>
      <c r="N2497">
        <v>101</v>
      </c>
    </row>
    <row r="2498" spans="1:14" x14ac:dyDescent="0.2">
      <c r="A2498">
        <v>1980</v>
      </c>
      <c r="B2498">
        <v>17</v>
      </c>
      <c r="C2498">
        <v>38</v>
      </c>
      <c r="D2498">
        <v>123</v>
      </c>
      <c r="E2498">
        <v>63</v>
      </c>
      <c r="F2498">
        <v>141</v>
      </c>
      <c r="G2498">
        <v>218</v>
      </c>
      <c r="H2498">
        <v>163</v>
      </c>
      <c r="I2498">
        <v>151</v>
      </c>
      <c r="J2498">
        <v>205</v>
      </c>
      <c r="K2498">
        <v>166</v>
      </c>
      <c r="L2498">
        <v>87</v>
      </c>
      <c r="M2498">
        <v>131</v>
      </c>
      <c r="N2498">
        <v>108</v>
      </c>
    </row>
    <row r="2499" spans="1:14" x14ac:dyDescent="0.2">
      <c r="A2499">
        <v>1980</v>
      </c>
      <c r="B2499">
        <v>18</v>
      </c>
      <c r="C2499">
        <v>9</v>
      </c>
      <c r="D2499">
        <v>101</v>
      </c>
      <c r="E2499">
        <v>54</v>
      </c>
      <c r="F2499">
        <v>164</v>
      </c>
      <c r="G2499">
        <v>214</v>
      </c>
      <c r="H2499">
        <v>183</v>
      </c>
      <c r="I2499">
        <v>166</v>
      </c>
      <c r="J2499">
        <v>189</v>
      </c>
      <c r="K2499">
        <v>175</v>
      </c>
      <c r="L2499">
        <v>96</v>
      </c>
      <c r="M2499">
        <v>98</v>
      </c>
      <c r="N2499">
        <v>58</v>
      </c>
    </row>
    <row r="2500" spans="1:14" x14ac:dyDescent="0.2">
      <c r="A2500">
        <v>1980</v>
      </c>
      <c r="B2500">
        <v>19</v>
      </c>
      <c r="C2500">
        <v>36</v>
      </c>
      <c r="D2500">
        <v>96</v>
      </c>
      <c r="E2500">
        <v>24</v>
      </c>
      <c r="F2500">
        <v>131</v>
      </c>
      <c r="G2500">
        <v>221</v>
      </c>
      <c r="H2500">
        <v>157</v>
      </c>
      <c r="I2500">
        <v>182</v>
      </c>
      <c r="J2500">
        <v>200</v>
      </c>
      <c r="K2500">
        <v>202</v>
      </c>
      <c r="L2500">
        <v>111</v>
      </c>
      <c r="M2500">
        <v>140</v>
      </c>
      <c r="N2500">
        <v>58</v>
      </c>
    </row>
    <row r="2501" spans="1:14" x14ac:dyDescent="0.2">
      <c r="A2501">
        <v>1980</v>
      </c>
      <c r="B2501">
        <v>20</v>
      </c>
      <c r="C2501">
        <v>57</v>
      </c>
      <c r="D2501">
        <v>90</v>
      </c>
      <c r="E2501">
        <v>33</v>
      </c>
      <c r="F2501">
        <v>90</v>
      </c>
      <c r="G2501">
        <v>132</v>
      </c>
      <c r="H2501">
        <v>146</v>
      </c>
      <c r="I2501">
        <v>162</v>
      </c>
      <c r="J2501">
        <v>224</v>
      </c>
      <c r="K2501">
        <v>179</v>
      </c>
      <c r="L2501">
        <v>112</v>
      </c>
      <c r="M2501">
        <v>133</v>
      </c>
      <c r="N2501">
        <v>62</v>
      </c>
    </row>
    <row r="2502" spans="1:14" x14ac:dyDescent="0.2">
      <c r="A2502">
        <v>1980</v>
      </c>
      <c r="B2502">
        <v>21</v>
      </c>
      <c r="C2502">
        <v>75</v>
      </c>
      <c r="D2502">
        <v>94</v>
      </c>
      <c r="E2502">
        <v>25</v>
      </c>
      <c r="F2502">
        <v>120</v>
      </c>
      <c r="G2502">
        <v>187</v>
      </c>
      <c r="H2502">
        <v>158</v>
      </c>
      <c r="I2502">
        <v>175</v>
      </c>
      <c r="J2502">
        <v>183</v>
      </c>
      <c r="K2502">
        <v>193</v>
      </c>
      <c r="L2502">
        <v>139</v>
      </c>
      <c r="M2502">
        <v>134</v>
      </c>
      <c r="N2502">
        <v>96</v>
      </c>
    </row>
    <row r="2503" spans="1:14" x14ac:dyDescent="0.2">
      <c r="A2503">
        <v>1980</v>
      </c>
      <c r="B2503">
        <v>22</v>
      </c>
      <c r="C2503">
        <v>66</v>
      </c>
      <c r="D2503">
        <v>90</v>
      </c>
      <c r="E2503">
        <v>67</v>
      </c>
      <c r="F2503">
        <v>115</v>
      </c>
      <c r="G2503">
        <v>143</v>
      </c>
      <c r="H2503">
        <v>148</v>
      </c>
      <c r="I2503">
        <v>207</v>
      </c>
      <c r="J2503">
        <v>169</v>
      </c>
      <c r="K2503">
        <v>191</v>
      </c>
      <c r="L2503">
        <v>143</v>
      </c>
      <c r="M2503">
        <v>139</v>
      </c>
      <c r="N2503">
        <v>120</v>
      </c>
    </row>
    <row r="2504" spans="1:14" x14ac:dyDescent="0.2">
      <c r="A2504">
        <v>1980</v>
      </c>
      <c r="B2504">
        <v>23</v>
      </c>
      <c r="C2504">
        <v>63</v>
      </c>
      <c r="D2504">
        <v>93</v>
      </c>
      <c r="E2504">
        <v>73</v>
      </c>
      <c r="F2504">
        <v>134</v>
      </c>
      <c r="G2504">
        <v>136</v>
      </c>
      <c r="H2504">
        <v>154</v>
      </c>
      <c r="I2504">
        <v>221</v>
      </c>
      <c r="J2504">
        <v>168</v>
      </c>
      <c r="K2504">
        <v>183</v>
      </c>
      <c r="L2504">
        <v>130</v>
      </c>
      <c r="M2504">
        <v>139</v>
      </c>
      <c r="N2504">
        <v>126</v>
      </c>
    </row>
    <row r="2505" spans="1:14" x14ac:dyDescent="0.2">
      <c r="A2505">
        <v>1980</v>
      </c>
      <c r="B2505">
        <v>24</v>
      </c>
      <c r="C2505">
        <v>67</v>
      </c>
      <c r="D2505">
        <v>61</v>
      </c>
      <c r="E2505">
        <v>106</v>
      </c>
      <c r="F2505">
        <v>133</v>
      </c>
      <c r="G2505">
        <v>159</v>
      </c>
      <c r="H2505">
        <v>150</v>
      </c>
      <c r="I2505">
        <v>225</v>
      </c>
      <c r="J2505">
        <v>181</v>
      </c>
      <c r="K2505">
        <v>173</v>
      </c>
      <c r="L2505">
        <v>120</v>
      </c>
      <c r="M2505">
        <v>140</v>
      </c>
      <c r="N2505">
        <v>114</v>
      </c>
    </row>
    <row r="2506" spans="1:14" x14ac:dyDescent="0.2">
      <c r="A2506">
        <v>1980</v>
      </c>
      <c r="B2506">
        <v>25</v>
      </c>
      <c r="C2506">
        <v>69</v>
      </c>
      <c r="D2506">
        <v>71</v>
      </c>
      <c r="E2506">
        <v>105</v>
      </c>
      <c r="F2506">
        <v>99</v>
      </c>
      <c r="G2506">
        <v>147</v>
      </c>
      <c r="H2506">
        <v>172</v>
      </c>
      <c r="I2506">
        <v>267</v>
      </c>
      <c r="J2506">
        <v>199</v>
      </c>
      <c r="K2506">
        <v>181</v>
      </c>
      <c r="L2506">
        <v>101</v>
      </c>
      <c r="M2506">
        <v>95</v>
      </c>
      <c r="N2506">
        <v>69</v>
      </c>
    </row>
    <row r="2507" spans="1:14" x14ac:dyDescent="0.2">
      <c r="A2507">
        <v>1980</v>
      </c>
      <c r="B2507">
        <v>26</v>
      </c>
      <c r="C2507">
        <v>45</v>
      </c>
      <c r="D2507">
        <v>49</v>
      </c>
      <c r="E2507">
        <v>109</v>
      </c>
      <c r="F2507">
        <v>119</v>
      </c>
      <c r="G2507">
        <v>164</v>
      </c>
      <c r="H2507">
        <v>174</v>
      </c>
      <c r="I2507">
        <v>223</v>
      </c>
      <c r="J2507">
        <v>214</v>
      </c>
      <c r="K2507">
        <v>180</v>
      </c>
      <c r="L2507">
        <v>157</v>
      </c>
      <c r="M2507">
        <v>71</v>
      </c>
      <c r="N2507">
        <v>53</v>
      </c>
    </row>
    <row r="2508" spans="1:14" x14ac:dyDescent="0.2">
      <c r="A2508">
        <v>1980</v>
      </c>
      <c r="B2508">
        <v>27</v>
      </c>
      <c r="C2508">
        <v>38</v>
      </c>
      <c r="D2508">
        <v>52</v>
      </c>
      <c r="E2508">
        <v>107</v>
      </c>
      <c r="F2508">
        <v>135</v>
      </c>
      <c r="G2508">
        <v>168</v>
      </c>
      <c r="H2508">
        <v>158</v>
      </c>
      <c r="I2508">
        <v>217</v>
      </c>
      <c r="J2508">
        <v>229</v>
      </c>
      <c r="K2508">
        <v>164</v>
      </c>
      <c r="L2508">
        <v>160</v>
      </c>
      <c r="M2508">
        <v>86</v>
      </c>
      <c r="N2508">
        <v>51</v>
      </c>
    </row>
    <row r="2509" spans="1:14" x14ac:dyDescent="0.2">
      <c r="A2509">
        <v>1980</v>
      </c>
      <c r="B2509">
        <v>28</v>
      </c>
      <c r="C2509">
        <v>57</v>
      </c>
      <c r="D2509">
        <v>85</v>
      </c>
      <c r="E2509">
        <v>109</v>
      </c>
      <c r="F2509">
        <v>115</v>
      </c>
      <c r="G2509">
        <v>154</v>
      </c>
      <c r="H2509">
        <v>163</v>
      </c>
      <c r="I2509">
        <v>247</v>
      </c>
      <c r="J2509">
        <v>207</v>
      </c>
      <c r="K2509">
        <v>151</v>
      </c>
      <c r="L2509">
        <v>146</v>
      </c>
      <c r="M2509">
        <v>37</v>
      </c>
      <c r="N2509">
        <v>88</v>
      </c>
    </row>
    <row r="2510" spans="1:14" x14ac:dyDescent="0.2">
      <c r="A2510">
        <v>1980</v>
      </c>
      <c r="B2510">
        <v>29</v>
      </c>
      <c r="C2510">
        <v>86</v>
      </c>
      <c r="D2510">
        <v>96</v>
      </c>
      <c r="E2510">
        <v>96</v>
      </c>
      <c r="F2510">
        <v>111</v>
      </c>
      <c r="G2510">
        <v>133</v>
      </c>
      <c r="H2510">
        <v>178</v>
      </c>
      <c r="I2510">
        <v>241</v>
      </c>
      <c r="J2510">
        <v>173</v>
      </c>
      <c r="K2510">
        <v>161</v>
      </c>
      <c r="L2510">
        <v>120</v>
      </c>
      <c r="M2510">
        <v>33</v>
      </c>
      <c r="N2510">
        <v>97</v>
      </c>
    </row>
    <row r="2511" spans="1:14" x14ac:dyDescent="0.2">
      <c r="A2511">
        <v>1980</v>
      </c>
      <c r="B2511">
        <v>30</v>
      </c>
      <c r="C2511">
        <v>95</v>
      </c>
      <c r="E2511">
        <v>92</v>
      </c>
      <c r="F2511">
        <v>117</v>
      </c>
      <c r="G2511">
        <v>147</v>
      </c>
      <c r="H2511">
        <v>158</v>
      </c>
      <c r="I2511">
        <v>207</v>
      </c>
      <c r="J2511">
        <v>175</v>
      </c>
      <c r="K2511">
        <v>170</v>
      </c>
      <c r="L2511">
        <v>109</v>
      </c>
      <c r="M2511">
        <v>41</v>
      </c>
      <c r="N2511">
        <v>96</v>
      </c>
    </row>
    <row r="2512" spans="1:14" x14ac:dyDescent="0.2">
      <c r="A2512">
        <v>1980</v>
      </c>
      <c r="B2512">
        <v>31</v>
      </c>
      <c r="C2512">
        <v>68</v>
      </c>
      <c r="E2512">
        <v>107</v>
      </c>
      <c r="G2512">
        <v>126</v>
      </c>
      <c r="I2512">
        <v>205</v>
      </c>
      <c r="J2512">
        <v>186</v>
      </c>
      <c r="L2512">
        <v>107</v>
      </c>
      <c r="N2512">
        <v>100</v>
      </c>
    </row>
    <row r="2513" spans="1:14" x14ac:dyDescent="0.2">
      <c r="A2513">
        <v>1981</v>
      </c>
      <c r="B2513">
        <v>1</v>
      </c>
      <c r="C2513">
        <v>89</v>
      </c>
      <c r="D2513">
        <v>101</v>
      </c>
      <c r="E2513">
        <v>90</v>
      </c>
      <c r="F2513">
        <v>110</v>
      </c>
      <c r="G2513">
        <v>97</v>
      </c>
      <c r="H2513">
        <v>197</v>
      </c>
      <c r="I2513">
        <v>185</v>
      </c>
      <c r="J2513">
        <v>193</v>
      </c>
      <c r="K2513">
        <v>180</v>
      </c>
      <c r="L2513">
        <v>176</v>
      </c>
      <c r="M2513">
        <v>157</v>
      </c>
      <c r="N2513">
        <v>61</v>
      </c>
    </row>
    <row r="2514" spans="1:14" x14ac:dyDescent="0.2">
      <c r="A2514">
        <v>1981</v>
      </c>
      <c r="B2514">
        <v>2</v>
      </c>
      <c r="C2514">
        <v>114</v>
      </c>
      <c r="D2514">
        <v>110</v>
      </c>
      <c r="E2514">
        <v>86</v>
      </c>
      <c r="F2514">
        <v>119</v>
      </c>
      <c r="G2514">
        <v>95</v>
      </c>
      <c r="H2514">
        <v>185</v>
      </c>
      <c r="I2514">
        <v>179</v>
      </c>
      <c r="J2514">
        <v>219</v>
      </c>
      <c r="K2514">
        <v>206</v>
      </c>
      <c r="L2514">
        <v>129</v>
      </c>
      <c r="M2514">
        <v>144</v>
      </c>
      <c r="N2514">
        <v>87</v>
      </c>
    </row>
    <row r="2515" spans="1:14" x14ac:dyDescent="0.2">
      <c r="A2515">
        <v>1981</v>
      </c>
      <c r="B2515">
        <v>3</v>
      </c>
      <c r="C2515">
        <v>96</v>
      </c>
      <c r="D2515">
        <v>84</v>
      </c>
      <c r="E2515">
        <v>48</v>
      </c>
      <c r="F2515">
        <v>106</v>
      </c>
      <c r="G2515">
        <v>96</v>
      </c>
      <c r="H2515">
        <v>181</v>
      </c>
      <c r="I2515">
        <v>173</v>
      </c>
      <c r="J2515">
        <v>240</v>
      </c>
      <c r="K2515">
        <v>215</v>
      </c>
      <c r="L2515">
        <v>119</v>
      </c>
      <c r="M2515">
        <v>138</v>
      </c>
      <c r="N2515">
        <v>104</v>
      </c>
    </row>
    <row r="2516" spans="1:14" x14ac:dyDescent="0.2">
      <c r="A2516">
        <v>1981</v>
      </c>
      <c r="B2516">
        <v>4</v>
      </c>
      <c r="C2516">
        <v>55</v>
      </c>
      <c r="D2516">
        <v>63</v>
      </c>
      <c r="E2516">
        <v>37</v>
      </c>
      <c r="F2516">
        <v>79</v>
      </c>
      <c r="G2516">
        <v>110</v>
      </c>
      <c r="H2516">
        <v>156</v>
      </c>
      <c r="I2516">
        <v>197</v>
      </c>
      <c r="J2516">
        <v>246</v>
      </c>
      <c r="K2516">
        <v>226</v>
      </c>
      <c r="L2516">
        <v>151</v>
      </c>
      <c r="M2516">
        <v>119</v>
      </c>
      <c r="N2516">
        <v>90</v>
      </c>
    </row>
    <row r="2517" spans="1:14" x14ac:dyDescent="0.2">
      <c r="A2517">
        <v>1981</v>
      </c>
      <c r="B2517">
        <v>5</v>
      </c>
      <c r="C2517">
        <v>68</v>
      </c>
      <c r="D2517">
        <v>95</v>
      </c>
      <c r="E2517">
        <v>77</v>
      </c>
      <c r="F2517">
        <v>86</v>
      </c>
      <c r="G2517">
        <v>124</v>
      </c>
      <c r="H2517">
        <v>162</v>
      </c>
      <c r="I2517">
        <v>190</v>
      </c>
      <c r="J2517">
        <v>255</v>
      </c>
      <c r="K2517">
        <v>232</v>
      </c>
      <c r="L2517">
        <v>146</v>
      </c>
      <c r="M2517">
        <v>101</v>
      </c>
      <c r="N2517">
        <v>70</v>
      </c>
    </row>
    <row r="2518" spans="1:14" x14ac:dyDescent="0.2">
      <c r="A2518">
        <v>1981</v>
      </c>
      <c r="B2518">
        <v>6</v>
      </c>
      <c r="C2518">
        <v>61</v>
      </c>
      <c r="D2518">
        <v>121</v>
      </c>
      <c r="E2518">
        <v>125</v>
      </c>
      <c r="F2518">
        <v>103</v>
      </c>
      <c r="G2518">
        <v>161</v>
      </c>
      <c r="H2518">
        <v>164</v>
      </c>
      <c r="I2518">
        <v>185</v>
      </c>
      <c r="J2518">
        <v>171</v>
      </c>
      <c r="K2518">
        <v>236</v>
      </c>
      <c r="L2518">
        <v>141</v>
      </c>
      <c r="M2518">
        <v>86</v>
      </c>
      <c r="N2518">
        <v>71</v>
      </c>
    </row>
    <row r="2519" spans="1:14" x14ac:dyDescent="0.2">
      <c r="A2519">
        <v>1981</v>
      </c>
      <c r="B2519">
        <v>7</v>
      </c>
      <c r="C2519">
        <v>71</v>
      </c>
      <c r="D2519">
        <v>117</v>
      </c>
      <c r="E2519">
        <v>126</v>
      </c>
      <c r="F2519">
        <v>106</v>
      </c>
      <c r="G2519">
        <v>175</v>
      </c>
      <c r="H2519">
        <v>156</v>
      </c>
      <c r="I2519">
        <v>224</v>
      </c>
      <c r="J2519">
        <v>149</v>
      </c>
      <c r="K2519">
        <v>212</v>
      </c>
      <c r="L2519">
        <v>141</v>
      </c>
      <c r="M2519">
        <v>79</v>
      </c>
      <c r="N2519">
        <v>64</v>
      </c>
    </row>
    <row r="2520" spans="1:14" x14ac:dyDescent="0.2">
      <c r="A2520">
        <v>1981</v>
      </c>
      <c r="B2520">
        <v>8</v>
      </c>
      <c r="C2520">
        <v>96</v>
      </c>
      <c r="D2520">
        <v>96</v>
      </c>
      <c r="E2520">
        <v>123</v>
      </c>
      <c r="F2520">
        <v>144</v>
      </c>
      <c r="G2520">
        <v>168</v>
      </c>
      <c r="H2520">
        <v>173</v>
      </c>
      <c r="I2520">
        <v>232</v>
      </c>
      <c r="J2520">
        <v>161</v>
      </c>
      <c r="K2520">
        <v>214</v>
      </c>
      <c r="L2520">
        <v>160</v>
      </c>
      <c r="M2520">
        <v>82</v>
      </c>
      <c r="N2520">
        <v>12</v>
      </c>
    </row>
    <row r="2521" spans="1:14" x14ac:dyDescent="0.2">
      <c r="A2521">
        <v>1981</v>
      </c>
      <c r="B2521">
        <v>9</v>
      </c>
      <c r="C2521">
        <v>83</v>
      </c>
      <c r="D2521">
        <v>55</v>
      </c>
      <c r="E2521">
        <v>117</v>
      </c>
      <c r="F2521">
        <v>169</v>
      </c>
      <c r="G2521">
        <v>151</v>
      </c>
      <c r="H2521">
        <v>157</v>
      </c>
      <c r="I2521">
        <v>225</v>
      </c>
      <c r="J2521">
        <v>170</v>
      </c>
      <c r="K2521">
        <v>227</v>
      </c>
      <c r="L2521">
        <v>141</v>
      </c>
      <c r="M2521">
        <v>82</v>
      </c>
      <c r="N2521">
        <v>8</v>
      </c>
    </row>
    <row r="2522" spans="1:14" x14ac:dyDescent="0.2">
      <c r="A2522">
        <v>1981</v>
      </c>
      <c r="B2522">
        <v>10</v>
      </c>
      <c r="C2522">
        <v>44</v>
      </c>
      <c r="D2522">
        <v>53</v>
      </c>
      <c r="E2522">
        <v>129</v>
      </c>
      <c r="F2522">
        <v>200</v>
      </c>
      <c r="G2522">
        <v>149</v>
      </c>
      <c r="H2522">
        <v>159</v>
      </c>
      <c r="I2522">
        <v>212</v>
      </c>
      <c r="J2522">
        <v>199</v>
      </c>
      <c r="K2522">
        <v>230</v>
      </c>
      <c r="L2522">
        <v>105</v>
      </c>
      <c r="M2522">
        <v>94</v>
      </c>
      <c r="N2522">
        <v>-12</v>
      </c>
    </row>
    <row r="2523" spans="1:14" x14ac:dyDescent="0.2">
      <c r="A2523">
        <v>1981</v>
      </c>
      <c r="B2523">
        <v>11</v>
      </c>
      <c r="C2523">
        <v>56</v>
      </c>
      <c r="D2523">
        <v>54</v>
      </c>
      <c r="E2523">
        <v>117</v>
      </c>
      <c r="F2523">
        <v>177</v>
      </c>
      <c r="G2523">
        <v>214</v>
      </c>
      <c r="H2523">
        <v>164</v>
      </c>
      <c r="I2523">
        <v>192</v>
      </c>
      <c r="J2523">
        <v>226</v>
      </c>
      <c r="K2523">
        <v>194</v>
      </c>
      <c r="L2523">
        <v>112</v>
      </c>
      <c r="M2523">
        <v>109</v>
      </c>
      <c r="N2523">
        <v>-5</v>
      </c>
    </row>
    <row r="2524" spans="1:14" x14ac:dyDescent="0.2">
      <c r="A2524">
        <v>1981</v>
      </c>
      <c r="B2524">
        <v>12</v>
      </c>
      <c r="C2524">
        <v>56</v>
      </c>
      <c r="D2524">
        <v>54</v>
      </c>
      <c r="E2524">
        <v>130</v>
      </c>
      <c r="F2524">
        <v>141</v>
      </c>
      <c r="G2524">
        <v>168</v>
      </c>
      <c r="H2524">
        <v>158</v>
      </c>
      <c r="I2524">
        <v>182</v>
      </c>
      <c r="J2524">
        <v>239</v>
      </c>
      <c r="K2524">
        <v>179</v>
      </c>
      <c r="L2524">
        <v>103</v>
      </c>
      <c r="M2524">
        <v>109</v>
      </c>
      <c r="N2524">
        <v>-38</v>
      </c>
    </row>
    <row r="2525" spans="1:14" x14ac:dyDescent="0.2">
      <c r="A2525">
        <v>1981</v>
      </c>
      <c r="B2525">
        <v>13</v>
      </c>
      <c r="C2525">
        <v>81</v>
      </c>
      <c r="D2525">
        <v>51</v>
      </c>
      <c r="E2525">
        <v>110</v>
      </c>
      <c r="F2525">
        <v>124</v>
      </c>
      <c r="G2525">
        <v>187</v>
      </c>
      <c r="H2525">
        <v>201</v>
      </c>
      <c r="I2525">
        <v>198</v>
      </c>
      <c r="J2525">
        <v>221</v>
      </c>
      <c r="K2525">
        <v>168</v>
      </c>
      <c r="L2525">
        <v>105</v>
      </c>
      <c r="M2525">
        <v>100</v>
      </c>
      <c r="N2525">
        <v>29</v>
      </c>
    </row>
    <row r="2526" spans="1:14" x14ac:dyDescent="0.2">
      <c r="A2526">
        <v>1981</v>
      </c>
      <c r="B2526">
        <v>14</v>
      </c>
      <c r="C2526">
        <v>99</v>
      </c>
      <c r="D2526">
        <v>34</v>
      </c>
      <c r="E2526">
        <v>95</v>
      </c>
      <c r="F2526">
        <v>149</v>
      </c>
      <c r="G2526">
        <v>155</v>
      </c>
      <c r="H2526">
        <v>213</v>
      </c>
      <c r="I2526">
        <v>188</v>
      </c>
      <c r="J2526">
        <v>227</v>
      </c>
      <c r="K2526">
        <v>179</v>
      </c>
      <c r="L2526">
        <v>106</v>
      </c>
      <c r="M2526">
        <v>92</v>
      </c>
      <c r="N2526">
        <v>51</v>
      </c>
    </row>
    <row r="2527" spans="1:14" x14ac:dyDescent="0.2">
      <c r="A2527">
        <v>1981</v>
      </c>
      <c r="B2527">
        <v>15</v>
      </c>
      <c r="C2527">
        <v>34</v>
      </c>
      <c r="D2527">
        <v>51</v>
      </c>
      <c r="E2527">
        <v>84</v>
      </c>
      <c r="F2527">
        <v>165</v>
      </c>
      <c r="G2527">
        <v>171</v>
      </c>
      <c r="H2527">
        <v>175</v>
      </c>
      <c r="I2527">
        <v>203</v>
      </c>
      <c r="J2527">
        <v>218</v>
      </c>
      <c r="K2527">
        <v>191</v>
      </c>
      <c r="L2527">
        <v>89</v>
      </c>
      <c r="M2527">
        <v>89</v>
      </c>
      <c r="N2527">
        <v>18</v>
      </c>
    </row>
    <row r="2528" spans="1:14" x14ac:dyDescent="0.2">
      <c r="A2528">
        <v>1981</v>
      </c>
      <c r="B2528">
        <v>16</v>
      </c>
      <c r="C2528">
        <v>72</v>
      </c>
      <c r="D2528">
        <v>62</v>
      </c>
      <c r="E2528">
        <v>78</v>
      </c>
      <c r="F2528">
        <v>154</v>
      </c>
      <c r="G2528">
        <v>143</v>
      </c>
      <c r="H2528">
        <v>152</v>
      </c>
      <c r="I2528">
        <v>181</v>
      </c>
      <c r="J2528">
        <v>190</v>
      </c>
      <c r="K2528">
        <v>180</v>
      </c>
      <c r="L2528">
        <v>110</v>
      </c>
      <c r="M2528">
        <v>91</v>
      </c>
      <c r="N2528">
        <v>0</v>
      </c>
    </row>
    <row r="2529" spans="1:14" x14ac:dyDescent="0.2">
      <c r="A2529">
        <v>1981</v>
      </c>
      <c r="B2529">
        <v>17</v>
      </c>
      <c r="C2529">
        <v>65</v>
      </c>
      <c r="D2529">
        <v>66</v>
      </c>
      <c r="E2529">
        <v>70</v>
      </c>
      <c r="F2529">
        <v>126</v>
      </c>
      <c r="G2529">
        <v>135</v>
      </c>
      <c r="H2529">
        <v>141</v>
      </c>
      <c r="I2529">
        <v>166</v>
      </c>
      <c r="J2529">
        <v>214</v>
      </c>
      <c r="K2529">
        <v>201</v>
      </c>
      <c r="L2529">
        <v>87</v>
      </c>
      <c r="M2529">
        <v>111</v>
      </c>
      <c r="N2529">
        <v>-5</v>
      </c>
    </row>
    <row r="2530" spans="1:14" x14ac:dyDescent="0.2">
      <c r="A2530">
        <v>1981</v>
      </c>
      <c r="B2530">
        <v>18</v>
      </c>
      <c r="C2530">
        <v>76</v>
      </c>
      <c r="D2530">
        <v>39</v>
      </c>
      <c r="E2530">
        <v>99</v>
      </c>
      <c r="F2530">
        <v>119</v>
      </c>
      <c r="G2530">
        <v>143</v>
      </c>
      <c r="H2530">
        <v>151</v>
      </c>
      <c r="I2530">
        <v>190</v>
      </c>
      <c r="J2530">
        <v>201</v>
      </c>
      <c r="K2530">
        <v>176</v>
      </c>
      <c r="L2530">
        <v>124</v>
      </c>
      <c r="M2530">
        <v>111</v>
      </c>
      <c r="N2530">
        <v>8</v>
      </c>
    </row>
    <row r="2531" spans="1:14" x14ac:dyDescent="0.2">
      <c r="A2531">
        <v>1981</v>
      </c>
      <c r="B2531">
        <v>19</v>
      </c>
      <c r="C2531">
        <v>71</v>
      </c>
      <c r="D2531">
        <v>31</v>
      </c>
      <c r="E2531">
        <v>99</v>
      </c>
      <c r="F2531">
        <v>91</v>
      </c>
      <c r="G2531">
        <v>168</v>
      </c>
      <c r="H2531">
        <v>148</v>
      </c>
      <c r="I2531">
        <v>202</v>
      </c>
      <c r="J2531">
        <v>175</v>
      </c>
      <c r="K2531">
        <v>171</v>
      </c>
      <c r="L2531">
        <v>141</v>
      </c>
      <c r="M2531">
        <v>136</v>
      </c>
      <c r="N2531">
        <v>29</v>
      </c>
    </row>
    <row r="2532" spans="1:14" x14ac:dyDescent="0.2">
      <c r="A2532">
        <v>1981</v>
      </c>
      <c r="B2532">
        <v>20</v>
      </c>
      <c r="C2532">
        <v>69</v>
      </c>
      <c r="D2532">
        <v>38</v>
      </c>
      <c r="E2532">
        <v>119</v>
      </c>
      <c r="F2532">
        <v>108</v>
      </c>
      <c r="G2532">
        <v>198</v>
      </c>
      <c r="H2532">
        <v>166</v>
      </c>
      <c r="I2532">
        <v>208</v>
      </c>
      <c r="J2532">
        <v>180</v>
      </c>
      <c r="K2532">
        <v>162</v>
      </c>
      <c r="L2532">
        <v>102</v>
      </c>
      <c r="M2532">
        <v>144</v>
      </c>
      <c r="N2532">
        <v>28</v>
      </c>
    </row>
    <row r="2533" spans="1:14" x14ac:dyDescent="0.2">
      <c r="A2533">
        <v>1981</v>
      </c>
      <c r="B2533">
        <v>21</v>
      </c>
      <c r="C2533">
        <v>111</v>
      </c>
      <c r="D2533">
        <v>30</v>
      </c>
      <c r="E2533">
        <v>111</v>
      </c>
      <c r="F2533">
        <v>106</v>
      </c>
      <c r="G2533">
        <v>162</v>
      </c>
      <c r="H2533">
        <v>176</v>
      </c>
      <c r="I2533">
        <v>210</v>
      </c>
      <c r="J2533">
        <v>179</v>
      </c>
      <c r="K2533">
        <v>178</v>
      </c>
      <c r="L2533">
        <v>105</v>
      </c>
      <c r="M2533">
        <v>131</v>
      </c>
      <c r="N2533">
        <v>11</v>
      </c>
    </row>
    <row r="2534" spans="1:14" x14ac:dyDescent="0.2">
      <c r="A2534">
        <v>1981</v>
      </c>
      <c r="B2534">
        <v>22</v>
      </c>
      <c r="C2534">
        <v>104</v>
      </c>
      <c r="D2534">
        <v>18</v>
      </c>
      <c r="E2534">
        <v>74</v>
      </c>
      <c r="F2534">
        <v>86</v>
      </c>
      <c r="G2534">
        <v>152</v>
      </c>
      <c r="H2534">
        <v>217</v>
      </c>
      <c r="I2534">
        <v>170</v>
      </c>
      <c r="J2534">
        <v>188</v>
      </c>
      <c r="K2534">
        <v>173</v>
      </c>
      <c r="L2534">
        <v>100</v>
      </c>
      <c r="M2534">
        <v>140</v>
      </c>
      <c r="N2534">
        <v>4</v>
      </c>
    </row>
    <row r="2535" spans="1:14" x14ac:dyDescent="0.2">
      <c r="A2535">
        <v>1981</v>
      </c>
      <c r="B2535">
        <v>23</v>
      </c>
      <c r="C2535">
        <v>101</v>
      </c>
      <c r="D2535">
        <v>26</v>
      </c>
      <c r="E2535">
        <v>126</v>
      </c>
      <c r="F2535">
        <v>78</v>
      </c>
      <c r="G2535">
        <v>151</v>
      </c>
      <c r="H2535">
        <v>179</v>
      </c>
      <c r="I2535">
        <v>158</v>
      </c>
      <c r="J2535">
        <v>200</v>
      </c>
      <c r="K2535">
        <v>168</v>
      </c>
      <c r="L2535">
        <v>101</v>
      </c>
      <c r="M2535">
        <v>132</v>
      </c>
      <c r="N2535">
        <v>3</v>
      </c>
    </row>
    <row r="2536" spans="1:14" x14ac:dyDescent="0.2">
      <c r="A2536">
        <v>1981</v>
      </c>
      <c r="B2536">
        <v>24</v>
      </c>
      <c r="C2536">
        <v>96</v>
      </c>
      <c r="D2536">
        <v>34</v>
      </c>
      <c r="E2536">
        <v>131</v>
      </c>
      <c r="F2536">
        <v>53</v>
      </c>
      <c r="G2536">
        <v>143</v>
      </c>
      <c r="H2536">
        <v>176</v>
      </c>
      <c r="I2536">
        <v>149</v>
      </c>
      <c r="J2536">
        <v>218</v>
      </c>
      <c r="K2536">
        <v>172</v>
      </c>
      <c r="L2536">
        <v>113</v>
      </c>
      <c r="M2536">
        <v>62</v>
      </c>
      <c r="N2536">
        <v>19</v>
      </c>
    </row>
    <row r="2537" spans="1:14" x14ac:dyDescent="0.2">
      <c r="A2537">
        <v>1981</v>
      </c>
      <c r="B2537">
        <v>25</v>
      </c>
      <c r="C2537">
        <v>81</v>
      </c>
      <c r="D2537">
        <v>29</v>
      </c>
      <c r="E2537">
        <v>141</v>
      </c>
      <c r="F2537">
        <v>65</v>
      </c>
      <c r="G2537">
        <v>129</v>
      </c>
      <c r="H2537">
        <v>148</v>
      </c>
      <c r="I2537">
        <v>174</v>
      </c>
      <c r="J2537">
        <v>229</v>
      </c>
      <c r="K2537">
        <v>162</v>
      </c>
      <c r="L2537">
        <v>77</v>
      </c>
      <c r="M2537">
        <v>78</v>
      </c>
      <c r="N2537">
        <v>28</v>
      </c>
    </row>
    <row r="2538" spans="1:14" x14ac:dyDescent="0.2">
      <c r="A2538">
        <v>1981</v>
      </c>
      <c r="B2538">
        <v>26</v>
      </c>
      <c r="C2538">
        <v>92</v>
      </c>
      <c r="D2538">
        <v>22</v>
      </c>
      <c r="E2538">
        <v>126</v>
      </c>
      <c r="F2538">
        <v>61</v>
      </c>
      <c r="G2538">
        <v>147</v>
      </c>
      <c r="H2538">
        <v>130</v>
      </c>
      <c r="I2538">
        <v>208</v>
      </c>
      <c r="J2538">
        <v>237</v>
      </c>
      <c r="K2538">
        <v>144</v>
      </c>
      <c r="L2538">
        <v>93</v>
      </c>
      <c r="M2538">
        <v>126</v>
      </c>
      <c r="N2538">
        <v>28</v>
      </c>
    </row>
    <row r="2539" spans="1:14" x14ac:dyDescent="0.2">
      <c r="A2539">
        <v>1981</v>
      </c>
      <c r="B2539">
        <v>27</v>
      </c>
      <c r="C2539">
        <v>78</v>
      </c>
      <c r="D2539">
        <v>59</v>
      </c>
      <c r="E2539">
        <v>133</v>
      </c>
      <c r="F2539">
        <v>92</v>
      </c>
      <c r="G2539">
        <v>148</v>
      </c>
      <c r="H2539">
        <v>148</v>
      </c>
      <c r="I2539">
        <v>226</v>
      </c>
      <c r="J2539">
        <v>252</v>
      </c>
      <c r="K2539">
        <v>152</v>
      </c>
      <c r="L2539">
        <v>112</v>
      </c>
      <c r="M2539">
        <v>92</v>
      </c>
      <c r="N2539">
        <v>18</v>
      </c>
    </row>
    <row r="2540" spans="1:14" x14ac:dyDescent="0.2">
      <c r="A2540">
        <v>1981</v>
      </c>
      <c r="B2540">
        <v>28</v>
      </c>
      <c r="C2540">
        <v>73</v>
      </c>
      <c r="D2540">
        <v>78</v>
      </c>
      <c r="E2540">
        <v>159</v>
      </c>
      <c r="F2540">
        <v>99</v>
      </c>
      <c r="G2540">
        <v>150</v>
      </c>
      <c r="H2540">
        <v>147</v>
      </c>
      <c r="I2540">
        <v>240</v>
      </c>
      <c r="J2540">
        <v>233</v>
      </c>
      <c r="K2540">
        <v>162</v>
      </c>
      <c r="L2540">
        <v>111</v>
      </c>
      <c r="M2540">
        <v>76</v>
      </c>
      <c r="N2540">
        <v>28</v>
      </c>
    </row>
    <row r="2541" spans="1:14" x14ac:dyDescent="0.2">
      <c r="A2541">
        <v>1981</v>
      </c>
      <c r="B2541">
        <v>29</v>
      </c>
      <c r="C2541">
        <v>62</v>
      </c>
      <c r="E2541">
        <v>132</v>
      </c>
      <c r="F2541">
        <v>130</v>
      </c>
      <c r="G2541">
        <v>162</v>
      </c>
      <c r="H2541">
        <v>175</v>
      </c>
      <c r="I2541">
        <v>203</v>
      </c>
      <c r="J2541">
        <v>223</v>
      </c>
      <c r="K2541">
        <v>162</v>
      </c>
      <c r="L2541">
        <v>104</v>
      </c>
      <c r="M2541">
        <v>100</v>
      </c>
      <c r="N2541">
        <v>72</v>
      </c>
    </row>
    <row r="2542" spans="1:14" x14ac:dyDescent="0.2">
      <c r="A2542">
        <v>1981</v>
      </c>
      <c r="B2542">
        <v>30</v>
      </c>
      <c r="C2542">
        <v>54</v>
      </c>
      <c r="E2542">
        <v>105</v>
      </c>
      <c r="F2542">
        <v>131</v>
      </c>
      <c r="G2542">
        <v>182</v>
      </c>
      <c r="H2542">
        <v>184</v>
      </c>
      <c r="I2542">
        <v>221</v>
      </c>
      <c r="J2542">
        <v>224</v>
      </c>
      <c r="K2542">
        <v>192</v>
      </c>
      <c r="L2542">
        <v>138</v>
      </c>
      <c r="M2542">
        <v>116</v>
      </c>
      <c r="N2542">
        <v>82</v>
      </c>
    </row>
    <row r="2543" spans="1:14" x14ac:dyDescent="0.2">
      <c r="A2543">
        <v>1981</v>
      </c>
      <c r="B2543">
        <v>31</v>
      </c>
      <c r="C2543">
        <v>54</v>
      </c>
      <c r="E2543">
        <v>82</v>
      </c>
      <c r="G2543">
        <v>198</v>
      </c>
      <c r="I2543">
        <v>180</v>
      </c>
      <c r="J2543">
        <v>201</v>
      </c>
      <c r="L2543">
        <v>134</v>
      </c>
      <c r="N2543">
        <v>66</v>
      </c>
    </row>
    <row r="2544" spans="1:14" x14ac:dyDescent="0.2">
      <c r="A2544">
        <v>1982</v>
      </c>
      <c r="B2544">
        <v>1</v>
      </c>
      <c r="C2544">
        <v>55</v>
      </c>
      <c r="D2544">
        <v>86</v>
      </c>
      <c r="E2544">
        <v>86</v>
      </c>
      <c r="F2544">
        <v>96</v>
      </c>
      <c r="G2544">
        <v>101</v>
      </c>
      <c r="H2544">
        <v>245</v>
      </c>
      <c r="I2544">
        <v>183</v>
      </c>
      <c r="J2544">
        <v>234</v>
      </c>
      <c r="K2544">
        <v>177</v>
      </c>
      <c r="L2544">
        <v>160</v>
      </c>
      <c r="M2544">
        <v>161</v>
      </c>
      <c r="N2544">
        <v>42</v>
      </c>
    </row>
    <row r="2545" spans="1:14" x14ac:dyDescent="0.2">
      <c r="A2545">
        <v>1982</v>
      </c>
      <c r="B2545">
        <v>2</v>
      </c>
      <c r="C2545">
        <v>118</v>
      </c>
      <c r="D2545">
        <v>89</v>
      </c>
      <c r="E2545">
        <v>112</v>
      </c>
      <c r="F2545">
        <v>114</v>
      </c>
      <c r="G2545">
        <v>111</v>
      </c>
      <c r="H2545">
        <v>252</v>
      </c>
      <c r="I2545">
        <v>175</v>
      </c>
      <c r="J2545">
        <v>243</v>
      </c>
      <c r="K2545">
        <v>188</v>
      </c>
      <c r="L2545">
        <v>144</v>
      </c>
      <c r="M2545">
        <v>119</v>
      </c>
      <c r="N2545">
        <v>42</v>
      </c>
    </row>
    <row r="2546" spans="1:14" x14ac:dyDescent="0.2">
      <c r="A2546">
        <v>1982</v>
      </c>
      <c r="B2546">
        <v>3</v>
      </c>
      <c r="C2546">
        <v>106</v>
      </c>
      <c r="D2546">
        <v>70</v>
      </c>
      <c r="E2546">
        <v>97</v>
      </c>
      <c r="F2546">
        <v>142</v>
      </c>
      <c r="G2546">
        <v>112</v>
      </c>
      <c r="H2546">
        <v>246</v>
      </c>
      <c r="I2546">
        <v>184</v>
      </c>
      <c r="J2546">
        <v>268</v>
      </c>
      <c r="K2546">
        <v>205</v>
      </c>
      <c r="L2546">
        <v>156</v>
      </c>
      <c r="M2546">
        <v>124</v>
      </c>
      <c r="N2546">
        <v>68</v>
      </c>
    </row>
    <row r="2547" spans="1:14" x14ac:dyDescent="0.2">
      <c r="A2547">
        <v>1982</v>
      </c>
      <c r="B2547">
        <v>4</v>
      </c>
      <c r="C2547">
        <v>109</v>
      </c>
      <c r="D2547">
        <v>103</v>
      </c>
      <c r="E2547">
        <v>87</v>
      </c>
      <c r="F2547">
        <v>159</v>
      </c>
      <c r="G2547">
        <v>102</v>
      </c>
      <c r="H2547">
        <v>267</v>
      </c>
      <c r="I2547">
        <v>169</v>
      </c>
      <c r="J2547">
        <v>234</v>
      </c>
      <c r="K2547">
        <v>211</v>
      </c>
      <c r="L2547">
        <v>143</v>
      </c>
      <c r="M2547">
        <v>129</v>
      </c>
      <c r="N2547">
        <v>88</v>
      </c>
    </row>
    <row r="2548" spans="1:14" x14ac:dyDescent="0.2">
      <c r="A2548">
        <v>1982</v>
      </c>
      <c r="B2548">
        <v>5</v>
      </c>
      <c r="C2548">
        <v>94</v>
      </c>
      <c r="D2548">
        <v>110</v>
      </c>
      <c r="E2548">
        <v>95</v>
      </c>
      <c r="F2548">
        <v>159</v>
      </c>
      <c r="G2548">
        <v>110</v>
      </c>
      <c r="H2548">
        <v>277</v>
      </c>
      <c r="I2548">
        <v>196</v>
      </c>
      <c r="J2548">
        <v>222</v>
      </c>
      <c r="K2548">
        <v>191</v>
      </c>
      <c r="L2548">
        <v>117</v>
      </c>
      <c r="M2548">
        <v>124</v>
      </c>
      <c r="N2548">
        <v>86</v>
      </c>
    </row>
    <row r="2549" spans="1:14" x14ac:dyDescent="0.2">
      <c r="A2549">
        <v>1982</v>
      </c>
      <c r="B2549">
        <v>6</v>
      </c>
      <c r="C2549">
        <v>11</v>
      </c>
      <c r="D2549">
        <v>104</v>
      </c>
      <c r="E2549">
        <v>83</v>
      </c>
      <c r="F2549">
        <v>122</v>
      </c>
      <c r="G2549">
        <v>109</v>
      </c>
      <c r="H2549">
        <v>238</v>
      </c>
      <c r="I2549">
        <v>206</v>
      </c>
      <c r="J2549">
        <v>215</v>
      </c>
      <c r="K2549">
        <v>171</v>
      </c>
      <c r="L2549">
        <v>152</v>
      </c>
      <c r="M2549">
        <v>112</v>
      </c>
      <c r="N2549">
        <v>36</v>
      </c>
    </row>
    <row r="2550" spans="1:14" x14ac:dyDescent="0.2">
      <c r="A2550">
        <v>1982</v>
      </c>
      <c r="B2550">
        <v>7</v>
      </c>
      <c r="C2550">
        <v>-2</v>
      </c>
      <c r="D2550">
        <v>74</v>
      </c>
      <c r="E2550">
        <v>82</v>
      </c>
      <c r="F2550">
        <v>138</v>
      </c>
      <c r="G2550">
        <v>111</v>
      </c>
      <c r="H2550">
        <v>221</v>
      </c>
      <c r="I2550">
        <v>225</v>
      </c>
      <c r="J2550">
        <v>185</v>
      </c>
      <c r="K2550">
        <v>196</v>
      </c>
      <c r="L2550">
        <v>125</v>
      </c>
      <c r="M2550">
        <v>116</v>
      </c>
      <c r="N2550">
        <v>102</v>
      </c>
    </row>
    <row r="2551" spans="1:14" x14ac:dyDescent="0.2">
      <c r="A2551">
        <v>1982</v>
      </c>
      <c r="B2551">
        <v>8</v>
      </c>
      <c r="C2551">
        <v>-21</v>
      </c>
      <c r="D2551">
        <v>98</v>
      </c>
      <c r="E2551">
        <v>73</v>
      </c>
      <c r="F2551">
        <v>81</v>
      </c>
      <c r="G2551">
        <v>127</v>
      </c>
      <c r="H2551">
        <v>230</v>
      </c>
      <c r="I2551">
        <v>264</v>
      </c>
      <c r="J2551">
        <v>229</v>
      </c>
      <c r="K2551">
        <v>178</v>
      </c>
      <c r="L2551">
        <v>124</v>
      </c>
      <c r="M2551">
        <v>129</v>
      </c>
      <c r="N2551">
        <v>66</v>
      </c>
    </row>
    <row r="2552" spans="1:14" x14ac:dyDescent="0.2">
      <c r="A2552">
        <v>1982</v>
      </c>
      <c r="B2552">
        <v>9</v>
      </c>
      <c r="C2552">
        <v>-25</v>
      </c>
      <c r="D2552">
        <v>134</v>
      </c>
      <c r="E2552">
        <v>94</v>
      </c>
      <c r="F2552">
        <v>88</v>
      </c>
      <c r="G2552">
        <v>149</v>
      </c>
      <c r="H2552">
        <v>230</v>
      </c>
      <c r="I2552">
        <v>250</v>
      </c>
      <c r="J2552">
        <v>211</v>
      </c>
      <c r="K2552">
        <v>201</v>
      </c>
      <c r="L2552">
        <v>125</v>
      </c>
      <c r="M2552">
        <v>130</v>
      </c>
      <c r="N2552">
        <v>92</v>
      </c>
    </row>
    <row r="2553" spans="1:14" x14ac:dyDescent="0.2">
      <c r="A2553">
        <v>1982</v>
      </c>
      <c r="B2553">
        <v>10</v>
      </c>
      <c r="C2553">
        <v>-23</v>
      </c>
      <c r="D2553">
        <v>108</v>
      </c>
      <c r="E2553">
        <v>111</v>
      </c>
      <c r="F2553">
        <v>108</v>
      </c>
      <c r="G2553">
        <v>152</v>
      </c>
      <c r="H2553">
        <v>187</v>
      </c>
      <c r="I2553">
        <v>220</v>
      </c>
      <c r="J2553">
        <v>216</v>
      </c>
      <c r="K2553">
        <v>214</v>
      </c>
      <c r="L2553">
        <v>141</v>
      </c>
      <c r="M2553">
        <v>139</v>
      </c>
      <c r="N2553">
        <v>53</v>
      </c>
    </row>
    <row r="2554" spans="1:14" x14ac:dyDescent="0.2">
      <c r="A2554">
        <v>1982</v>
      </c>
      <c r="B2554">
        <v>11</v>
      </c>
      <c r="C2554">
        <v>-1</v>
      </c>
      <c r="D2554">
        <v>92</v>
      </c>
      <c r="E2554">
        <v>82</v>
      </c>
      <c r="F2554">
        <v>84</v>
      </c>
      <c r="G2554">
        <v>178</v>
      </c>
      <c r="H2554">
        <v>181</v>
      </c>
      <c r="I2554">
        <v>252</v>
      </c>
      <c r="J2554">
        <v>223</v>
      </c>
      <c r="K2554">
        <v>185</v>
      </c>
      <c r="L2554">
        <v>122</v>
      </c>
      <c r="M2554">
        <v>141</v>
      </c>
      <c r="N2554">
        <v>55</v>
      </c>
    </row>
    <row r="2555" spans="1:14" x14ac:dyDescent="0.2">
      <c r="A2555">
        <v>1982</v>
      </c>
      <c r="B2555">
        <v>12</v>
      </c>
      <c r="C2555">
        <v>-7</v>
      </c>
      <c r="D2555">
        <v>105</v>
      </c>
      <c r="E2555">
        <v>71</v>
      </c>
      <c r="F2555">
        <v>87</v>
      </c>
      <c r="G2555">
        <v>202</v>
      </c>
      <c r="H2555">
        <v>174</v>
      </c>
      <c r="I2555">
        <v>179</v>
      </c>
      <c r="J2555">
        <v>204</v>
      </c>
      <c r="K2555">
        <v>209</v>
      </c>
      <c r="L2555">
        <v>112</v>
      </c>
      <c r="M2555">
        <v>113</v>
      </c>
      <c r="N2555">
        <v>24</v>
      </c>
    </row>
    <row r="2556" spans="1:14" x14ac:dyDescent="0.2">
      <c r="A2556">
        <v>1982</v>
      </c>
      <c r="B2556">
        <v>13</v>
      </c>
      <c r="C2556">
        <v>-28</v>
      </c>
      <c r="D2556">
        <v>103</v>
      </c>
      <c r="E2556">
        <v>91</v>
      </c>
      <c r="F2556">
        <v>95</v>
      </c>
      <c r="G2556">
        <v>231</v>
      </c>
      <c r="H2556">
        <v>147</v>
      </c>
      <c r="I2556">
        <v>249</v>
      </c>
      <c r="J2556">
        <v>184</v>
      </c>
      <c r="K2556">
        <v>193</v>
      </c>
      <c r="L2556">
        <v>126</v>
      </c>
      <c r="M2556">
        <v>91</v>
      </c>
      <c r="N2556">
        <v>44</v>
      </c>
    </row>
    <row r="2557" spans="1:14" x14ac:dyDescent="0.2">
      <c r="A2557">
        <v>1982</v>
      </c>
      <c r="B2557">
        <v>14</v>
      </c>
      <c r="C2557">
        <v>-23</v>
      </c>
      <c r="D2557">
        <v>76</v>
      </c>
      <c r="E2557">
        <v>102</v>
      </c>
      <c r="F2557">
        <v>134</v>
      </c>
      <c r="G2557">
        <v>225</v>
      </c>
      <c r="H2557">
        <v>159</v>
      </c>
      <c r="I2557">
        <v>210</v>
      </c>
      <c r="J2557">
        <v>194</v>
      </c>
      <c r="K2557">
        <v>188</v>
      </c>
      <c r="L2557">
        <v>112</v>
      </c>
      <c r="M2557">
        <v>59</v>
      </c>
      <c r="N2557">
        <v>126</v>
      </c>
    </row>
    <row r="2558" spans="1:14" x14ac:dyDescent="0.2">
      <c r="A2558">
        <v>1982</v>
      </c>
      <c r="B2558">
        <v>15</v>
      </c>
      <c r="C2558">
        <v>40</v>
      </c>
      <c r="D2558">
        <v>53</v>
      </c>
      <c r="E2558">
        <v>71</v>
      </c>
      <c r="F2558">
        <v>156</v>
      </c>
      <c r="G2558">
        <v>229</v>
      </c>
      <c r="H2558">
        <v>165</v>
      </c>
      <c r="I2558">
        <v>176</v>
      </c>
      <c r="J2558">
        <v>205</v>
      </c>
      <c r="K2558">
        <v>203</v>
      </c>
      <c r="L2558">
        <v>124</v>
      </c>
      <c r="M2558">
        <v>101</v>
      </c>
      <c r="N2558">
        <v>131</v>
      </c>
    </row>
    <row r="2559" spans="1:14" x14ac:dyDescent="0.2">
      <c r="A2559">
        <v>1982</v>
      </c>
      <c r="B2559">
        <v>16</v>
      </c>
      <c r="C2559">
        <v>66</v>
      </c>
      <c r="D2559">
        <v>42</v>
      </c>
      <c r="E2559">
        <v>80</v>
      </c>
      <c r="F2559">
        <v>148</v>
      </c>
      <c r="G2559">
        <v>196</v>
      </c>
      <c r="H2559">
        <v>192</v>
      </c>
      <c r="I2559">
        <v>182</v>
      </c>
      <c r="J2559">
        <v>185</v>
      </c>
      <c r="K2559">
        <v>242</v>
      </c>
      <c r="L2559">
        <v>125</v>
      </c>
      <c r="M2559">
        <v>113</v>
      </c>
      <c r="N2559">
        <v>61</v>
      </c>
    </row>
    <row r="2560" spans="1:14" x14ac:dyDescent="0.2">
      <c r="A2560">
        <v>1982</v>
      </c>
      <c r="B2560">
        <v>17</v>
      </c>
      <c r="C2560">
        <v>65</v>
      </c>
      <c r="D2560">
        <v>27</v>
      </c>
      <c r="E2560">
        <v>86</v>
      </c>
      <c r="F2560">
        <v>124</v>
      </c>
      <c r="G2560">
        <v>171</v>
      </c>
      <c r="H2560">
        <v>214</v>
      </c>
      <c r="I2560">
        <v>205</v>
      </c>
      <c r="J2560">
        <v>182</v>
      </c>
      <c r="K2560">
        <v>249</v>
      </c>
      <c r="L2560">
        <v>140</v>
      </c>
      <c r="M2560">
        <v>121</v>
      </c>
      <c r="N2560">
        <v>40</v>
      </c>
    </row>
    <row r="2561" spans="1:14" x14ac:dyDescent="0.2">
      <c r="A2561">
        <v>1982</v>
      </c>
      <c r="B2561">
        <v>18</v>
      </c>
      <c r="C2561">
        <v>82</v>
      </c>
      <c r="D2561">
        <v>46</v>
      </c>
      <c r="E2561">
        <v>88</v>
      </c>
      <c r="F2561">
        <v>132</v>
      </c>
      <c r="G2561">
        <v>178</v>
      </c>
      <c r="H2561">
        <v>158</v>
      </c>
      <c r="I2561">
        <v>210</v>
      </c>
      <c r="J2561">
        <v>176</v>
      </c>
      <c r="K2561">
        <v>253</v>
      </c>
      <c r="L2561">
        <v>142</v>
      </c>
      <c r="M2561">
        <v>126</v>
      </c>
      <c r="N2561">
        <v>67</v>
      </c>
    </row>
    <row r="2562" spans="1:14" x14ac:dyDescent="0.2">
      <c r="A2562">
        <v>1982</v>
      </c>
      <c r="B2562">
        <v>19</v>
      </c>
      <c r="C2562">
        <v>76</v>
      </c>
      <c r="D2562">
        <v>44</v>
      </c>
      <c r="E2562">
        <v>72</v>
      </c>
      <c r="F2562">
        <v>132</v>
      </c>
      <c r="G2562">
        <v>163</v>
      </c>
      <c r="H2562">
        <v>168</v>
      </c>
      <c r="I2562">
        <v>224</v>
      </c>
      <c r="J2562">
        <v>169</v>
      </c>
      <c r="K2562">
        <v>185</v>
      </c>
      <c r="L2562">
        <v>140</v>
      </c>
      <c r="M2562">
        <v>98</v>
      </c>
      <c r="N2562">
        <v>109</v>
      </c>
    </row>
    <row r="2563" spans="1:14" x14ac:dyDescent="0.2">
      <c r="A2563">
        <v>1982</v>
      </c>
      <c r="B2563">
        <v>20</v>
      </c>
      <c r="C2563">
        <v>82</v>
      </c>
      <c r="D2563">
        <v>22</v>
      </c>
      <c r="E2563">
        <v>75</v>
      </c>
      <c r="F2563">
        <v>148</v>
      </c>
      <c r="G2563">
        <v>165</v>
      </c>
      <c r="H2563">
        <v>201</v>
      </c>
      <c r="I2563">
        <v>213</v>
      </c>
      <c r="J2563">
        <v>164</v>
      </c>
      <c r="K2563">
        <v>193</v>
      </c>
      <c r="L2563">
        <v>136</v>
      </c>
      <c r="M2563">
        <v>111</v>
      </c>
      <c r="N2563">
        <v>65</v>
      </c>
    </row>
    <row r="2564" spans="1:14" x14ac:dyDescent="0.2">
      <c r="A2564">
        <v>1982</v>
      </c>
      <c r="B2564">
        <v>21</v>
      </c>
      <c r="C2564">
        <v>88</v>
      </c>
      <c r="D2564">
        <v>48</v>
      </c>
      <c r="E2564">
        <v>75</v>
      </c>
      <c r="F2564">
        <v>153</v>
      </c>
      <c r="G2564">
        <v>180</v>
      </c>
      <c r="H2564">
        <v>146</v>
      </c>
      <c r="I2564">
        <v>211</v>
      </c>
      <c r="J2564">
        <v>176</v>
      </c>
      <c r="K2564">
        <v>146</v>
      </c>
      <c r="L2564">
        <v>108</v>
      </c>
      <c r="M2564">
        <v>118</v>
      </c>
      <c r="N2564">
        <v>65</v>
      </c>
    </row>
    <row r="2565" spans="1:14" x14ac:dyDescent="0.2">
      <c r="A2565">
        <v>1982</v>
      </c>
      <c r="B2565">
        <v>22</v>
      </c>
      <c r="C2565">
        <v>72</v>
      </c>
      <c r="D2565">
        <v>44</v>
      </c>
      <c r="E2565">
        <v>111</v>
      </c>
      <c r="F2565">
        <v>154</v>
      </c>
      <c r="G2565">
        <v>169</v>
      </c>
      <c r="H2565">
        <v>162</v>
      </c>
      <c r="I2565">
        <v>192</v>
      </c>
      <c r="J2565">
        <v>185</v>
      </c>
      <c r="K2565">
        <v>144</v>
      </c>
      <c r="L2565">
        <v>106</v>
      </c>
      <c r="M2565">
        <v>101</v>
      </c>
      <c r="N2565">
        <v>26</v>
      </c>
    </row>
    <row r="2566" spans="1:14" x14ac:dyDescent="0.2">
      <c r="A2566">
        <v>1982</v>
      </c>
      <c r="B2566">
        <v>23</v>
      </c>
      <c r="C2566">
        <v>77</v>
      </c>
      <c r="D2566">
        <v>43</v>
      </c>
      <c r="E2566">
        <v>121</v>
      </c>
      <c r="F2566">
        <v>129</v>
      </c>
      <c r="G2566">
        <v>144</v>
      </c>
      <c r="H2566">
        <v>169</v>
      </c>
      <c r="I2566">
        <v>174</v>
      </c>
      <c r="J2566">
        <v>171</v>
      </c>
      <c r="K2566">
        <v>152</v>
      </c>
      <c r="L2566">
        <v>121</v>
      </c>
      <c r="M2566">
        <v>110</v>
      </c>
      <c r="N2566">
        <v>76</v>
      </c>
    </row>
    <row r="2567" spans="1:14" x14ac:dyDescent="0.2">
      <c r="A2567">
        <v>1982</v>
      </c>
      <c r="B2567">
        <v>24</v>
      </c>
      <c r="C2567">
        <v>81</v>
      </c>
      <c r="D2567">
        <v>59</v>
      </c>
      <c r="E2567">
        <v>135</v>
      </c>
      <c r="F2567">
        <v>141</v>
      </c>
      <c r="G2567">
        <v>165</v>
      </c>
      <c r="H2567">
        <v>188</v>
      </c>
      <c r="I2567">
        <v>190</v>
      </c>
      <c r="J2567">
        <v>162</v>
      </c>
      <c r="K2567">
        <v>158</v>
      </c>
      <c r="L2567">
        <v>116</v>
      </c>
      <c r="M2567">
        <v>88</v>
      </c>
      <c r="N2567">
        <v>98</v>
      </c>
    </row>
    <row r="2568" spans="1:14" x14ac:dyDescent="0.2">
      <c r="A2568">
        <v>1982</v>
      </c>
      <c r="B2568">
        <v>25</v>
      </c>
      <c r="C2568">
        <v>99</v>
      </c>
      <c r="D2568">
        <v>60</v>
      </c>
      <c r="E2568">
        <v>151</v>
      </c>
      <c r="F2568">
        <v>152</v>
      </c>
      <c r="G2568">
        <v>175</v>
      </c>
      <c r="H2568">
        <v>175</v>
      </c>
      <c r="I2568">
        <v>224</v>
      </c>
      <c r="J2568">
        <v>169</v>
      </c>
      <c r="K2568">
        <v>176</v>
      </c>
      <c r="L2568">
        <v>137</v>
      </c>
      <c r="M2568">
        <v>84</v>
      </c>
      <c r="N2568">
        <v>102</v>
      </c>
    </row>
    <row r="2569" spans="1:14" x14ac:dyDescent="0.2">
      <c r="A2569">
        <v>1982</v>
      </c>
      <c r="B2569">
        <v>26</v>
      </c>
      <c r="C2569">
        <v>78</v>
      </c>
      <c r="D2569">
        <v>91</v>
      </c>
      <c r="E2569">
        <v>161</v>
      </c>
      <c r="F2569">
        <v>147</v>
      </c>
      <c r="G2569">
        <v>193</v>
      </c>
      <c r="H2569">
        <v>175</v>
      </c>
      <c r="I2569">
        <v>215</v>
      </c>
      <c r="J2569">
        <v>176</v>
      </c>
      <c r="K2569">
        <v>159</v>
      </c>
      <c r="L2569">
        <v>150</v>
      </c>
      <c r="M2569">
        <v>69</v>
      </c>
      <c r="N2569">
        <v>102</v>
      </c>
    </row>
    <row r="2570" spans="1:14" x14ac:dyDescent="0.2">
      <c r="A2570">
        <v>1982</v>
      </c>
      <c r="B2570">
        <v>27</v>
      </c>
      <c r="C2570">
        <v>58</v>
      </c>
      <c r="D2570">
        <v>104</v>
      </c>
      <c r="E2570">
        <v>147</v>
      </c>
      <c r="F2570">
        <v>162</v>
      </c>
      <c r="G2570">
        <v>165</v>
      </c>
      <c r="H2570">
        <v>189</v>
      </c>
      <c r="I2570">
        <v>195</v>
      </c>
      <c r="J2570">
        <v>173</v>
      </c>
      <c r="K2570">
        <v>156</v>
      </c>
      <c r="L2570">
        <v>131</v>
      </c>
      <c r="M2570">
        <v>62</v>
      </c>
      <c r="N2570">
        <v>83</v>
      </c>
    </row>
    <row r="2571" spans="1:14" x14ac:dyDescent="0.2">
      <c r="A2571">
        <v>1982</v>
      </c>
      <c r="B2571">
        <v>28</v>
      </c>
      <c r="C2571">
        <v>93</v>
      </c>
      <c r="D2571">
        <v>117</v>
      </c>
      <c r="E2571">
        <v>124</v>
      </c>
      <c r="F2571">
        <v>151</v>
      </c>
      <c r="G2571">
        <v>178</v>
      </c>
      <c r="H2571">
        <v>175</v>
      </c>
      <c r="I2571">
        <v>209</v>
      </c>
      <c r="J2571">
        <v>191</v>
      </c>
      <c r="K2571">
        <v>161</v>
      </c>
      <c r="L2571">
        <v>138</v>
      </c>
      <c r="M2571">
        <v>66</v>
      </c>
      <c r="N2571">
        <v>71</v>
      </c>
    </row>
    <row r="2572" spans="1:14" x14ac:dyDescent="0.2">
      <c r="A2572">
        <v>1982</v>
      </c>
      <c r="B2572">
        <v>29</v>
      </c>
      <c r="C2572">
        <v>110</v>
      </c>
      <c r="E2572">
        <v>87</v>
      </c>
      <c r="F2572">
        <v>112</v>
      </c>
      <c r="G2572">
        <v>213</v>
      </c>
      <c r="H2572">
        <v>179</v>
      </c>
      <c r="I2572">
        <v>232</v>
      </c>
      <c r="J2572">
        <v>196</v>
      </c>
      <c r="K2572">
        <v>138</v>
      </c>
      <c r="L2572">
        <v>138</v>
      </c>
      <c r="M2572">
        <v>62</v>
      </c>
      <c r="N2572">
        <v>74</v>
      </c>
    </row>
    <row r="2573" spans="1:14" x14ac:dyDescent="0.2">
      <c r="A2573">
        <v>1982</v>
      </c>
      <c r="B2573">
        <v>30</v>
      </c>
      <c r="C2573">
        <v>99</v>
      </c>
      <c r="E2573">
        <v>82</v>
      </c>
      <c r="F2573">
        <v>122</v>
      </c>
      <c r="G2573">
        <v>223</v>
      </c>
      <c r="H2573">
        <v>191</v>
      </c>
      <c r="I2573">
        <v>257</v>
      </c>
      <c r="J2573">
        <v>174</v>
      </c>
      <c r="K2573">
        <v>159</v>
      </c>
      <c r="L2573">
        <v>131</v>
      </c>
      <c r="M2573">
        <v>40</v>
      </c>
      <c r="N2573">
        <v>69</v>
      </c>
    </row>
    <row r="2574" spans="1:14" x14ac:dyDescent="0.2">
      <c r="A2574">
        <v>1982</v>
      </c>
      <c r="B2574">
        <v>31</v>
      </c>
      <c r="C2574">
        <v>107</v>
      </c>
      <c r="E2574">
        <v>96</v>
      </c>
      <c r="G2574">
        <v>242</v>
      </c>
      <c r="I2574">
        <v>235</v>
      </c>
      <c r="J2574">
        <v>158</v>
      </c>
      <c r="L2574">
        <v>146</v>
      </c>
      <c r="N2574">
        <v>88</v>
      </c>
    </row>
    <row r="2575" spans="1:14" x14ac:dyDescent="0.2">
      <c r="A2575">
        <v>1983</v>
      </c>
      <c r="B2575">
        <v>1</v>
      </c>
      <c r="C2575">
        <v>95</v>
      </c>
      <c r="D2575">
        <v>59</v>
      </c>
      <c r="E2575">
        <v>75</v>
      </c>
      <c r="F2575">
        <v>78</v>
      </c>
      <c r="G2575">
        <v>103</v>
      </c>
      <c r="H2575">
        <v>188</v>
      </c>
      <c r="I2575">
        <v>195</v>
      </c>
      <c r="J2575">
        <v>178</v>
      </c>
      <c r="K2575">
        <v>200</v>
      </c>
      <c r="L2575">
        <v>163</v>
      </c>
      <c r="M2575">
        <v>153</v>
      </c>
      <c r="N2575">
        <v>72</v>
      </c>
    </row>
    <row r="2576" spans="1:14" x14ac:dyDescent="0.2">
      <c r="A2576">
        <v>1983</v>
      </c>
      <c r="B2576">
        <v>2</v>
      </c>
      <c r="C2576">
        <v>112</v>
      </c>
      <c r="D2576">
        <v>57</v>
      </c>
      <c r="E2576">
        <v>74</v>
      </c>
      <c r="F2576">
        <v>81</v>
      </c>
      <c r="G2576">
        <v>96</v>
      </c>
      <c r="H2576">
        <v>170</v>
      </c>
      <c r="I2576">
        <v>204</v>
      </c>
      <c r="J2576">
        <v>171</v>
      </c>
      <c r="K2576">
        <v>189</v>
      </c>
      <c r="L2576">
        <v>189</v>
      </c>
      <c r="M2576">
        <v>140</v>
      </c>
      <c r="N2576">
        <v>70</v>
      </c>
    </row>
    <row r="2577" spans="1:14" x14ac:dyDescent="0.2">
      <c r="A2577">
        <v>1983</v>
      </c>
      <c r="B2577">
        <v>3</v>
      </c>
      <c r="C2577">
        <v>115</v>
      </c>
      <c r="D2577">
        <v>44</v>
      </c>
      <c r="E2577">
        <v>97</v>
      </c>
      <c r="F2577">
        <v>71</v>
      </c>
      <c r="G2577">
        <v>121</v>
      </c>
      <c r="H2577">
        <v>165</v>
      </c>
      <c r="I2577">
        <v>228</v>
      </c>
      <c r="J2577">
        <v>204</v>
      </c>
      <c r="K2577">
        <v>164</v>
      </c>
      <c r="L2577">
        <v>183</v>
      </c>
      <c r="M2577">
        <v>135</v>
      </c>
      <c r="N2577">
        <v>74</v>
      </c>
    </row>
    <row r="2578" spans="1:14" x14ac:dyDescent="0.2">
      <c r="A2578">
        <v>1983</v>
      </c>
      <c r="B2578">
        <v>4</v>
      </c>
      <c r="C2578">
        <v>124</v>
      </c>
      <c r="D2578">
        <v>75</v>
      </c>
      <c r="E2578">
        <v>76</v>
      </c>
      <c r="F2578">
        <v>86</v>
      </c>
      <c r="G2578">
        <v>142</v>
      </c>
      <c r="H2578">
        <v>184</v>
      </c>
      <c r="I2578">
        <v>245</v>
      </c>
      <c r="J2578">
        <v>212</v>
      </c>
      <c r="K2578">
        <v>201</v>
      </c>
      <c r="L2578">
        <v>202</v>
      </c>
      <c r="M2578">
        <v>121</v>
      </c>
      <c r="N2578">
        <v>89</v>
      </c>
    </row>
    <row r="2579" spans="1:14" x14ac:dyDescent="0.2">
      <c r="A2579">
        <v>1983</v>
      </c>
      <c r="B2579">
        <v>5</v>
      </c>
      <c r="C2579">
        <v>133</v>
      </c>
      <c r="D2579">
        <v>55</v>
      </c>
      <c r="E2579">
        <v>100</v>
      </c>
      <c r="F2579">
        <v>83</v>
      </c>
      <c r="G2579">
        <v>161</v>
      </c>
      <c r="H2579">
        <v>195</v>
      </c>
      <c r="I2579">
        <v>263</v>
      </c>
      <c r="J2579">
        <v>220</v>
      </c>
      <c r="K2579">
        <v>184</v>
      </c>
      <c r="L2579">
        <v>169</v>
      </c>
      <c r="M2579">
        <v>126</v>
      </c>
      <c r="N2579">
        <v>94</v>
      </c>
    </row>
    <row r="2580" spans="1:14" x14ac:dyDescent="0.2">
      <c r="A2580">
        <v>1983</v>
      </c>
      <c r="B2580">
        <v>6</v>
      </c>
      <c r="C2580">
        <v>95</v>
      </c>
      <c r="D2580">
        <v>48</v>
      </c>
      <c r="E2580">
        <v>102</v>
      </c>
      <c r="F2580">
        <v>84</v>
      </c>
      <c r="G2580">
        <v>175</v>
      </c>
      <c r="H2580">
        <v>188</v>
      </c>
      <c r="I2580">
        <v>243</v>
      </c>
      <c r="J2580">
        <v>211</v>
      </c>
      <c r="K2580">
        <v>172</v>
      </c>
      <c r="L2580">
        <v>161</v>
      </c>
      <c r="M2580">
        <v>122</v>
      </c>
      <c r="N2580">
        <v>61</v>
      </c>
    </row>
    <row r="2581" spans="1:14" x14ac:dyDescent="0.2">
      <c r="A2581">
        <v>1983</v>
      </c>
      <c r="B2581">
        <v>7</v>
      </c>
      <c r="C2581">
        <v>76</v>
      </c>
      <c r="D2581">
        <v>35</v>
      </c>
      <c r="E2581">
        <v>99</v>
      </c>
      <c r="F2581">
        <v>98</v>
      </c>
      <c r="G2581">
        <v>150</v>
      </c>
      <c r="H2581">
        <v>232</v>
      </c>
      <c r="I2581">
        <v>240</v>
      </c>
      <c r="J2581">
        <v>221</v>
      </c>
      <c r="K2581">
        <v>195</v>
      </c>
      <c r="L2581">
        <v>141</v>
      </c>
      <c r="M2581">
        <v>129</v>
      </c>
      <c r="N2581">
        <v>93</v>
      </c>
    </row>
    <row r="2582" spans="1:14" x14ac:dyDescent="0.2">
      <c r="A2582">
        <v>1983</v>
      </c>
      <c r="B2582">
        <v>8</v>
      </c>
      <c r="C2582">
        <v>98</v>
      </c>
      <c r="D2582">
        <v>25</v>
      </c>
      <c r="E2582">
        <v>105</v>
      </c>
      <c r="F2582">
        <v>94</v>
      </c>
      <c r="G2582">
        <v>141</v>
      </c>
      <c r="H2582">
        <v>207</v>
      </c>
      <c r="I2582">
        <v>260</v>
      </c>
      <c r="J2582">
        <v>234</v>
      </c>
      <c r="K2582">
        <v>170</v>
      </c>
      <c r="L2582">
        <v>144</v>
      </c>
      <c r="M2582">
        <v>154</v>
      </c>
      <c r="N2582">
        <v>118</v>
      </c>
    </row>
    <row r="2583" spans="1:14" x14ac:dyDescent="0.2">
      <c r="A2583">
        <v>1983</v>
      </c>
      <c r="B2583">
        <v>9</v>
      </c>
      <c r="C2583">
        <v>98</v>
      </c>
      <c r="D2583">
        <v>16</v>
      </c>
      <c r="E2583">
        <v>86</v>
      </c>
      <c r="F2583">
        <v>113</v>
      </c>
      <c r="G2583">
        <v>121</v>
      </c>
      <c r="H2583">
        <v>184</v>
      </c>
      <c r="I2583">
        <v>266</v>
      </c>
      <c r="J2583">
        <v>244</v>
      </c>
      <c r="K2583">
        <v>174</v>
      </c>
      <c r="L2583">
        <v>156</v>
      </c>
      <c r="M2583">
        <v>148</v>
      </c>
      <c r="N2583">
        <v>79</v>
      </c>
    </row>
    <row r="2584" spans="1:14" x14ac:dyDescent="0.2">
      <c r="A2584">
        <v>1983</v>
      </c>
      <c r="B2584">
        <v>10</v>
      </c>
      <c r="C2584">
        <v>114</v>
      </c>
      <c r="D2584">
        <v>10</v>
      </c>
      <c r="E2584">
        <v>126</v>
      </c>
      <c r="F2584">
        <v>103</v>
      </c>
      <c r="G2584">
        <v>114</v>
      </c>
      <c r="H2584">
        <v>178</v>
      </c>
      <c r="I2584">
        <v>247</v>
      </c>
      <c r="J2584">
        <v>231</v>
      </c>
      <c r="K2584">
        <v>150</v>
      </c>
      <c r="L2584">
        <v>144</v>
      </c>
      <c r="M2584">
        <v>135</v>
      </c>
      <c r="N2584">
        <v>32</v>
      </c>
    </row>
    <row r="2585" spans="1:14" x14ac:dyDescent="0.2">
      <c r="A2585">
        <v>1983</v>
      </c>
      <c r="B2585">
        <v>11</v>
      </c>
      <c r="C2585">
        <v>93</v>
      </c>
      <c r="D2585">
        <v>24</v>
      </c>
      <c r="E2585">
        <v>96</v>
      </c>
      <c r="F2585">
        <v>76</v>
      </c>
      <c r="G2585">
        <v>128</v>
      </c>
      <c r="H2585">
        <v>161</v>
      </c>
      <c r="I2585">
        <v>292</v>
      </c>
      <c r="J2585">
        <v>223</v>
      </c>
      <c r="K2585">
        <v>134</v>
      </c>
      <c r="L2585">
        <v>129</v>
      </c>
      <c r="M2585">
        <v>110</v>
      </c>
      <c r="N2585">
        <v>21</v>
      </c>
    </row>
    <row r="2586" spans="1:14" x14ac:dyDescent="0.2">
      <c r="A2586">
        <v>1983</v>
      </c>
      <c r="B2586">
        <v>12</v>
      </c>
      <c r="C2586">
        <v>103</v>
      </c>
      <c r="D2586">
        <v>28</v>
      </c>
      <c r="E2586">
        <v>104</v>
      </c>
      <c r="F2586">
        <v>86</v>
      </c>
      <c r="G2586">
        <v>131</v>
      </c>
      <c r="H2586">
        <v>175</v>
      </c>
      <c r="I2586">
        <v>290</v>
      </c>
      <c r="J2586">
        <v>222</v>
      </c>
      <c r="K2586">
        <v>137</v>
      </c>
      <c r="L2586">
        <v>155</v>
      </c>
      <c r="M2586">
        <v>92</v>
      </c>
      <c r="N2586">
        <v>39</v>
      </c>
    </row>
    <row r="2587" spans="1:14" x14ac:dyDescent="0.2">
      <c r="A2587">
        <v>1983</v>
      </c>
      <c r="B2587">
        <v>13</v>
      </c>
      <c r="C2587">
        <v>76</v>
      </c>
      <c r="D2587">
        <v>16</v>
      </c>
      <c r="E2587">
        <v>111</v>
      </c>
      <c r="F2587">
        <v>99</v>
      </c>
      <c r="G2587">
        <v>142</v>
      </c>
      <c r="H2587">
        <v>161</v>
      </c>
      <c r="I2587">
        <v>287</v>
      </c>
      <c r="J2587">
        <v>231</v>
      </c>
      <c r="K2587">
        <v>149</v>
      </c>
      <c r="L2587">
        <v>130</v>
      </c>
      <c r="M2587">
        <v>80</v>
      </c>
      <c r="N2587">
        <v>83</v>
      </c>
    </row>
    <row r="2588" spans="1:14" x14ac:dyDescent="0.2">
      <c r="A2588">
        <v>1983</v>
      </c>
      <c r="B2588">
        <v>14</v>
      </c>
      <c r="C2588">
        <v>94</v>
      </c>
      <c r="D2588">
        <v>32</v>
      </c>
      <c r="E2588">
        <v>98</v>
      </c>
      <c r="F2588">
        <v>107</v>
      </c>
      <c r="G2588">
        <v>143</v>
      </c>
      <c r="H2588">
        <v>160</v>
      </c>
      <c r="I2588">
        <v>287</v>
      </c>
      <c r="J2588">
        <v>274</v>
      </c>
      <c r="K2588">
        <v>178</v>
      </c>
      <c r="L2588">
        <v>137</v>
      </c>
      <c r="M2588">
        <v>59</v>
      </c>
      <c r="N2588">
        <v>79</v>
      </c>
    </row>
    <row r="2589" spans="1:14" x14ac:dyDescent="0.2">
      <c r="A2589">
        <v>1983</v>
      </c>
      <c r="B2589">
        <v>15</v>
      </c>
      <c r="C2589">
        <v>106</v>
      </c>
      <c r="D2589">
        <v>29</v>
      </c>
      <c r="E2589">
        <v>104</v>
      </c>
      <c r="F2589">
        <v>144</v>
      </c>
      <c r="G2589">
        <v>147</v>
      </c>
      <c r="H2589">
        <v>156</v>
      </c>
      <c r="I2589">
        <v>285</v>
      </c>
      <c r="J2589">
        <v>252</v>
      </c>
      <c r="K2589">
        <v>167</v>
      </c>
      <c r="L2589">
        <v>131</v>
      </c>
      <c r="M2589">
        <v>76</v>
      </c>
      <c r="N2589">
        <v>69</v>
      </c>
    </row>
    <row r="2590" spans="1:14" x14ac:dyDescent="0.2">
      <c r="A2590">
        <v>1983</v>
      </c>
      <c r="B2590">
        <v>16</v>
      </c>
      <c r="C2590">
        <v>104</v>
      </c>
      <c r="D2590">
        <v>27</v>
      </c>
      <c r="E2590">
        <v>104</v>
      </c>
      <c r="F2590">
        <v>149</v>
      </c>
      <c r="G2590">
        <v>175</v>
      </c>
      <c r="H2590">
        <v>156</v>
      </c>
      <c r="I2590">
        <v>293</v>
      </c>
      <c r="J2590">
        <v>217</v>
      </c>
      <c r="K2590">
        <v>156</v>
      </c>
      <c r="L2590">
        <v>122</v>
      </c>
      <c r="M2590">
        <v>84</v>
      </c>
      <c r="N2590">
        <v>60</v>
      </c>
    </row>
    <row r="2591" spans="1:14" x14ac:dyDescent="0.2">
      <c r="A2591">
        <v>1983</v>
      </c>
      <c r="B2591">
        <v>17</v>
      </c>
      <c r="C2591">
        <v>99</v>
      </c>
      <c r="D2591">
        <v>28</v>
      </c>
      <c r="E2591">
        <v>138</v>
      </c>
      <c r="F2591">
        <v>96</v>
      </c>
      <c r="G2591">
        <v>149</v>
      </c>
      <c r="H2591">
        <v>182</v>
      </c>
      <c r="I2591">
        <v>268</v>
      </c>
      <c r="J2591">
        <v>222</v>
      </c>
      <c r="K2591">
        <v>164</v>
      </c>
      <c r="L2591">
        <v>141</v>
      </c>
      <c r="M2591">
        <v>80</v>
      </c>
      <c r="N2591">
        <v>68</v>
      </c>
    </row>
    <row r="2592" spans="1:14" x14ac:dyDescent="0.2">
      <c r="A2592">
        <v>1983</v>
      </c>
      <c r="B2592">
        <v>18</v>
      </c>
      <c r="C2592">
        <v>55</v>
      </c>
      <c r="D2592">
        <v>50</v>
      </c>
      <c r="E2592">
        <v>123</v>
      </c>
      <c r="F2592">
        <v>63</v>
      </c>
      <c r="G2592">
        <v>142</v>
      </c>
      <c r="H2592">
        <v>195</v>
      </c>
      <c r="I2592">
        <v>238</v>
      </c>
      <c r="J2592">
        <v>250</v>
      </c>
      <c r="K2592">
        <v>167</v>
      </c>
      <c r="L2592">
        <v>159</v>
      </c>
      <c r="M2592">
        <v>72</v>
      </c>
      <c r="N2592">
        <v>72</v>
      </c>
    </row>
    <row r="2593" spans="1:14" x14ac:dyDescent="0.2">
      <c r="A2593">
        <v>1983</v>
      </c>
      <c r="B2593">
        <v>19</v>
      </c>
      <c r="C2593">
        <v>52</v>
      </c>
      <c r="D2593">
        <v>34</v>
      </c>
      <c r="E2593">
        <v>119</v>
      </c>
      <c r="F2593">
        <v>59</v>
      </c>
      <c r="G2593">
        <v>136</v>
      </c>
      <c r="H2593">
        <v>225</v>
      </c>
      <c r="I2593">
        <v>222</v>
      </c>
      <c r="J2593">
        <v>279</v>
      </c>
      <c r="K2593">
        <v>161</v>
      </c>
      <c r="L2593">
        <v>133</v>
      </c>
      <c r="M2593">
        <v>76</v>
      </c>
      <c r="N2593">
        <v>89</v>
      </c>
    </row>
    <row r="2594" spans="1:14" x14ac:dyDescent="0.2">
      <c r="A2594">
        <v>1983</v>
      </c>
      <c r="B2594">
        <v>20</v>
      </c>
      <c r="C2594">
        <v>58</v>
      </c>
      <c r="D2594">
        <v>18</v>
      </c>
      <c r="E2594">
        <v>99</v>
      </c>
      <c r="F2594">
        <v>94</v>
      </c>
      <c r="G2594">
        <v>131</v>
      </c>
      <c r="H2594">
        <v>234</v>
      </c>
      <c r="I2594">
        <v>208</v>
      </c>
      <c r="J2594">
        <v>236</v>
      </c>
      <c r="K2594">
        <v>147</v>
      </c>
      <c r="L2594">
        <v>121</v>
      </c>
      <c r="M2594">
        <v>94</v>
      </c>
      <c r="N2594">
        <v>91</v>
      </c>
    </row>
    <row r="2595" spans="1:14" x14ac:dyDescent="0.2">
      <c r="A2595">
        <v>1983</v>
      </c>
      <c r="B2595">
        <v>21</v>
      </c>
      <c r="C2595">
        <v>69</v>
      </c>
      <c r="D2595">
        <v>32</v>
      </c>
      <c r="E2595">
        <v>80</v>
      </c>
      <c r="F2595">
        <v>116</v>
      </c>
      <c r="G2595">
        <v>136</v>
      </c>
      <c r="H2595">
        <v>226</v>
      </c>
      <c r="I2595">
        <v>237</v>
      </c>
      <c r="J2595">
        <v>228</v>
      </c>
      <c r="K2595">
        <v>124</v>
      </c>
      <c r="L2595">
        <v>115</v>
      </c>
      <c r="M2595">
        <v>44</v>
      </c>
      <c r="N2595">
        <v>80</v>
      </c>
    </row>
    <row r="2596" spans="1:14" x14ac:dyDescent="0.2">
      <c r="A2596">
        <v>1983</v>
      </c>
      <c r="B2596">
        <v>22</v>
      </c>
      <c r="C2596">
        <v>64</v>
      </c>
      <c r="D2596">
        <v>37</v>
      </c>
      <c r="E2596">
        <v>88</v>
      </c>
      <c r="F2596">
        <v>129</v>
      </c>
      <c r="G2596">
        <v>131</v>
      </c>
      <c r="H2596">
        <v>228</v>
      </c>
      <c r="I2596">
        <v>278</v>
      </c>
      <c r="J2596">
        <v>243</v>
      </c>
      <c r="K2596">
        <v>159</v>
      </c>
      <c r="L2596">
        <v>117</v>
      </c>
      <c r="M2596">
        <v>37</v>
      </c>
      <c r="N2596">
        <v>102</v>
      </c>
    </row>
    <row r="2597" spans="1:14" x14ac:dyDescent="0.2">
      <c r="A2597">
        <v>1983</v>
      </c>
      <c r="B2597">
        <v>23</v>
      </c>
      <c r="C2597">
        <v>67</v>
      </c>
      <c r="D2597">
        <v>52</v>
      </c>
      <c r="E2597">
        <v>99</v>
      </c>
      <c r="F2597">
        <v>133</v>
      </c>
      <c r="G2597">
        <v>143</v>
      </c>
      <c r="H2597">
        <v>184</v>
      </c>
      <c r="I2597">
        <v>226</v>
      </c>
      <c r="J2597">
        <v>235</v>
      </c>
      <c r="K2597">
        <v>206</v>
      </c>
      <c r="L2597">
        <v>136</v>
      </c>
      <c r="M2597">
        <v>35</v>
      </c>
      <c r="N2597">
        <v>109</v>
      </c>
    </row>
    <row r="2598" spans="1:14" x14ac:dyDescent="0.2">
      <c r="A2598">
        <v>1983</v>
      </c>
      <c r="B2598">
        <v>24</v>
      </c>
      <c r="C2598">
        <v>101</v>
      </c>
      <c r="D2598">
        <v>50</v>
      </c>
      <c r="E2598">
        <v>65</v>
      </c>
      <c r="F2598">
        <v>129</v>
      </c>
      <c r="G2598">
        <v>165</v>
      </c>
      <c r="H2598">
        <v>156</v>
      </c>
      <c r="I2598">
        <v>219</v>
      </c>
      <c r="J2598">
        <v>211</v>
      </c>
      <c r="K2598">
        <v>194</v>
      </c>
      <c r="L2598">
        <v>112</v>
      </c>
      <c r="M2598">
        <v>121</v>
      </c>
      <c r="N2598">
        <v>124</v>
      </c>
    </row>
    <row r="2599" spans="1:14" x14ac:dyDescent="0.2">
      <c r="A2599">
        <v>1983</v>
      </c>
      <c r="B2599">
        <v>25</v>
      </c>
      <c r="C2599">
        <v>101</v>
      </c>
      <c r="D2599">
        <v>74</v>
      </c>
      <c r="E2599">
        <v>84</v>
      </c>
      <c r="F2599">
        <v>128</v>
      </c>
      <c r="G2599">
        <v>172</v>
      </c>
      <c r="H2599">
        <v>200</v>
      </c>
      <c r="I2599">
        <v>234</v>
      </c>
      <c r="J2599">
        <v>234</v>
      </c>
      <c r="K2599">
        <v>164</v>
      </c>
      <c r="L2599">
        <v>122</v>
      </c>
      <c r="M2599">
        <v>138</v>
      </c>
      <c r="N2599">
        <v>115</v>
      </c>
    </row>
    <row r="2600" spans="1:14" x14ac:dyDescent="0.2">
      <c r="A2600">
        <v>1983</v>
      </c>
      <c r="B2600">
        <v>26</v>
      </c>
      <c r="C2600">
        <v>119</v>
      </c>
      <c r="D2600">
        <v>104</v>
      </c>
      <c r="E2600">
        <v>72</v>
      </c>
      <c r="F2600">
        <v>147</v>
      </c>
      <c r="G2600">
        <v>145</v>
      </c>
      <c r="H2600">
        <v>190</v>
      </c>
      <c r="I2600">
        <v>254</v>
      </c>
      <c r="J2600">
        <v>242</v>
      </c>
      <c r="K2600">
        <v>200</v>
      </c>
      <c r="L2600">
        <v>129</v>
      </c>
      <c r="M2600">
        <v>129</v>
      </c>
      <c r="N2600">
        <v>115</v>
      </c>
    </row>
    <row r="2601" spans="1:14" x14ac:dyDescent="0.2">
      <c r="A2601">
        <v>1983</v>
      </c>
      <c r="B2601">
        <v>27</v>
      </c>
      <c r="C2601">
        <v>118</v>
      </c>
      <c r="D2601">
        <v>85</v>
      </c>
      <c r="E2601">
        <v>76</v>
      </c>
      <c r="F2601">
        <v>135</v>
      </c>
      <c r="G2601">
        <v>134</v>
      </c>
      <c r="H2601">
        <v>153</v>
      </c>
      <c r="I2601">
        <v>233</v>
      </c>
      <c r="J2601">
        <v>240</v>
      </c>
      <c r="K2601">
        <v>177</v>
      </c>
      <c r="L2601">
        <v>124</v>
      </c>
      <c r="M2601">
        <v>107</v>
      </c>
      <c r="N2601">
        <v>124</v>
      </c>
    </row>
    <row r="2602" spans="1:14" x14ac:dyDescent="0.2">
      <c r="A2602">
        <v>1983</v>
      </c>
      <c r="B2602">
        <v>28</v>
      </c>
      <c r="C2602">
        <v>113</v>
      </c>
      <c r="D2602">
        <v>74</v>
      </c>
      <c r="E2602">
        <v>82</v>
      </c>
      <c r="F2602">
        <v>129</v>
      </c>
      <c r="G2602">
        <v>105</v>
      </c>
      <c r="H2602">
        <v>189</v>
      </c>
      <c r="I2602">
        <v>232</v>
      </c>
      <c r="J2602">
        <v>182</v>
      </c>
      <c r="K2602">
        <v>189</v>
      </c>
      <c r="L2602">
        <v>101</v>
      </c>
      <c r="M2602">
        <v>91</v>
      </c>
      <c r="N2602">
        <v>114</v>
      </c>
    </row>
    <row r="2603" spans="1:14" x14ac:dyDescent="0.2">
      <c r="A2603">
        <v>1983</v>
      </c>
      <c r="B2603">
        <v>29</v>
      </c>
      <c r="C2603">
        <v>82</v>
      </c>
      <c r="E2603">
        <v>91</v>
      </c>
      <c r="F2603">
        <v>129</v>
      </c>
      <c r="G2603">
        <v>134</v>
      </c>
      <c r="H2603">
        <v>191</v>
      </c>
      <c r="I2603">
        <v>265</v>
      </c>
      <c r="J2603">
        <v>185</v>
      </c>
      <c r="K2603">
        <v>175</v>
      </c>
      <c r="L2603">
        <v>90</v>
      </c>
      <c r="M2603">
        <v>91</v>
      </c>
      <c r="N2603">
        <v>82</v>
      </c>
    </row>
    <row r="2604" spans="1:14" x14ac:dyDescent="0.2">
      <c r="A2604">
        <v>1983</v>
      </c>
      <c r="B2604">
        <v>30</v>
      </c>
      <c r="C2604">
        <v>40</v>
      </c>
      <c r="E2604">
        <v>84</v>
      </c>
      <c r="F2604">
        <v>149</v>
      </c>
      <c r="G2604">
        <v>159</v>
      </c>
      <c r="H2604">
        <v>168</v>
      </c>
      <c r="I2604">
        <v>264</v>
      </c>
      <c r="J2604">
        <v>212</v>
      </c>
      <c r="K2604">
        <v>149</v>
      </c>
      <c r="L2604">
        <v>119</v>
      </c>
      <c r="M2604">
        <v>71</v>
      </c>
      <c r="N2604">
        <v>76</v>
      </c>
    </row>
    <row r="2605" spans="1:14" x14ac:dyDescent="0.2">
      <c r="A2605">
        <v>1983</v>
      </c>
      <c r="B2605">
        <v>31</v>
      </c>
      <c r="C2605">
        <v>119</v>
      </c>
      <c r="E2605">
        <v>86</v>
      </c>
      <c r="G2605">
        <v>194</v>
      </c>
      <c r="I2605">
        <v>233</v>
      </c>
      <c r="J2605">
        <v>234</v>
      </c>
      <c r="L2605">
        <v>124</v>
      </c>
      <c r="N2605">
        <v>101</v>
      </c>
    </row>
    <row r="2606" spans="1:14" x14ac:dyDescent="0.2">
      <c r="A2606">
        <v>1984</v>
      </c>
      <c r="B2606">
        <v>1</v>
      </c>
      <c r="C2606">
        <v>102</v>
      </c>
      <c r="D2606">
        <v>81</v>
      </c>
      <c r="E2606">
        <v>104</v>
      </c>
      <c r="F2606">
        <v>62</v>
      </c>
      <c r="G2606">
        <v>176</v>
      </c>
      <c r="H2606">
        <v>141</v>
      </c>
      <c r="I2606">
        <v>195</v>
      </c>
      <c r="J2606">
        <v>235</v>
      </c>
      <c r="K2606">
        <v>229</v>
      </c>
      <c r="L2606">
        <v>152</v>
      </c>
      <c r="M2606">
        <v>163</v>
      </c>
      <c r="N2606">
        <v>103</v>
      </c>
    </row>
    <row r="2607" spans="1:14" x14ac:dyDescent="0.2">
      <c r="A2607">
        <v>1984</v>
      </c>
      <c r="B2607">
        <v>2</v>
      </c>
      <c r="C2607">
        <v>112</v>
      </c>
      <c r="D2607">
        <v>97</v>
      </c>
      <c r="E2607">
        <v>49</v>
      </c>
      <c r="F2607">
        <v>81</v>
      </c>
      <c r="G2607">
        <v>170</v>
      </c>
      <c r="H2607">
        <v>159</v>
      </c>
      <c r="I2607">
        <v>171</v>
      </c>
      <c r="J2607">
        <v>217</v>
      </c>
      <c r="K2607">
        <v>236</v>
      </c>
      <c r="L2607">
        <v>131</v>
      </c>
      <c r="M2607">
        <v>131</v>
      </c>
      <c r="N2607">
        <v>79</v>
      </c>
    </row>
    <row r="2608" spans="1:14" x14ac:dyDescent="0.2">
      <c r="A2608">
        <v>1984</v>
      </c>
      <c r="B2608">
        <v>3</v>
      </c>
      <c r="C2608">
        <v>50</v>
      </c>
      <c r="D2608">
        <v>106</v>
      </c>
      <c r="E2608">
        <v>66</v>
      </c>
      <c r="F2608">
        <v>83</v>
      </c>
      <c r="G2608">
        <v>135</v>
      </c>
      <c r="H2608">
        <v>158</v>
      </c>
      <c r="I2608">
        <v>196</v>
      </c>
      <c r="J2608">
        <v>210</v>
      </c>
      <c r="K2608">
        <v>212</v>
      </c>
      <c r="L2608">
        <v>130</v>
      </c>
      <c r="M2608">
        <v>98</v>
      </c>
      <c r="N2608">
        <v>94</v>
      </c>
    </row>
    <row r="2609" spans="1:14" x14ac:dyDescent="0.2">
      <c r="A2609">
        <v>1984</v>
      </c>
      <c r="B2609">
        <v>4</v>
      </c>
      <c r="C2609">
        <v>61</v>
      </c>
      <c r="D2609">
        <v>116</v>
      </c>
      <c r="E2609">
        <v>91</v>
      </c>
      <c r="F2609">
        <v>89</v>
      </c>
      <c r="G2609">
        <v>162</v>
      </c>
      <c r="H2609">
        <v>168</v>
      </c>
      <c r="I2609">
        <v>210</v>
      </c>
      <c r="J2609">
        <v>185</v>
      </c>
      <c r="K2609">
        <v>151</v>
      </c>
      <c r="L2609">
        <v>145</v>
      </c>
      <c r="M2609">
        <v>98</v>
      </c>
      <c r="N2609">
        <v>108</v>
      </c>
    </row>
    <row r="2610" spans="1:14" x14ac:dyDescent="0.2">
      <c r="A2610">
        <v>1984</v>
      </c>
      <c r="B2610">
        <v>5</v>
      </c>
      <c r="C2610">
        <v>83</v>
      </c>
      <c r="D2610">
        <v>91</v>
      </c>
      <c r="E2610">
        <v>106</v>
      </c>
      <c r="F2610">
        <v>88</v>
      </c>
      <c r="G2610">
        <v>146</v>
      </c>
      <c r="H2610">
        <v>150</v>
      </c>
      <c r="I2610">
        <v>240</v>
      </c>
      <c r="J2610">
        <v>190</v>
      </c>
      <c r="K2610">
        <v>153</v>
      </c>
      <c r="L2610">
        <v>124</v>
      </c>
      <c r="M2610">
        <v>76</v>
      </c>
      <c r="N2610">
        <v>119</v>
      </c>
    </row>
    <row r="2611" spans="1:14" x14ac:dyDescent="0.2">
      <c r="A2611">
        <v>1984</v>
      </c>
      <c r="B2611">
        <v>6</v>
      </c>
      <c r="C2611">
        <v>85</v>
      </c>
      <c r="D2611">
        <v>91</v>
      </c>
      <c r="E2611">
        <v>117</v>
      </c>
      <c r="F2611">
        <v>71</v>
      </c>
      <c r="G2611">
        <v>124</v>
      </c>
      <c r="H2611">
        <v>176</v>
      </c>
      <c r="I2611">
        <v>254</v>
      </c>
      <c r="J2611">
        <v>199</v>
      </c>
      <c r="K2611">
        <v>167</v>
      </c>
      <c r="L2611">
        <v>135</v>
      </c>
      <c r="M2611">
        <v>88</v>
      </c>
      <c r="N2611">
        <v>93</v>
      </c>
    </row>
    <row r="2612" spans="1:14" x14ac:dyDescent="0.2">
      <c r="A2612">
        <v>1984</v>
      </c>
      <c r="B2612">
        <v>7</v>
      </c>
      <c r="C2612">
        <v>63</v>
      </c>
      <c r="D2612">
        <v>85</v>
      </c>
      <c r="E2612">
        <v>94</v>
      </c>
      <c r="F2612">
        <v>87</v>
      </c>
      <c r="G2612">
        <v>116</v>
      </c>
      <c r="H2612">
        <v>211</v>
      </c>
      <c r="I2612">
        <v>263</v>
      </c>
      <c r="J2612">
        <v>172</v>
      </c>
      <c r="K2612">
        <v>160</v>
      </c>
      <c r="L2612">
        <v>162</v>
      </c>
      <c r="M2612">
        <v>119</v>
      </c>
      <c r="N2612">
        <v>107</v>
      </c>
    </row>
    <row r="2613" spans="1:14" x14ac:dyDescent="0.2">
      <c r="A2613">
        <v>1984</v>
      </c>
      <c r="B2613">
        <v>8</v>
      </c>
      <c r="C2613">
        <v>51</v>
      </c>
      <c r="D2613">
        <v>66</v>
      </c>
      <c r="E2613">
        <v>64</v>
      </c>
      <c r="F2613">
        <v>88</v>
      </c>
      <c r="G2613">
        <v>114</v>
      </c>
      <c r="H2613">
        <v>208</v>
      </c>
      <c r="I2613">
        <v>300</v>
      </c>
      <c r="J2613">
        <v>202</v>
      </c>
      <c r="K2613">
        <v>178</v>
      </c>
      <c r="L2613">
        <v>187</v>
      </c>
      <c r="M2613">
        <v>134</v>
      </c>
      <c r="N2613">
        <v>82</v>
      </c>
    </row>
    <row r="2614" spans="1:14" x14ac:dyDescent="0.2">
      <c r="A2614">
        <v>1984</v>
      </c>
      <c r="B2614">
        <v>9</v>
      </c>
      <c r="C2614">
        <v>77</v>
      </c>
      <c r="D2614">
        <v>75</v>
      </c>
      <c r="E2614">
        <v>66</v>
      </c>
      <c r="F2614">
        <v>109</v>
      </c>
      <c r="G2614">
        <v>136</v>
      </c>
      <c r="H2614">
        <v>217</v>
      </c>
      <c r="I2614">
        <v>223</v>
      </c>
      <c r="J2614">
        <v>218</v>
      </c>
      <c r="K2614">
        <v>175</v>
      </c>
      <c r="L2614">
        <v>163</v>
      </c>
      <c r="M2614">
        <v>124</v>
      </c>
      <c r="N2614">
        <v>82</v>
      </c>
    </row>
    <row r="2615" spans="1:14" x14ac:dyDescent="0.2">
      <c r="A2615">
        <v>1984</v>
      </c>
      <c r="B2615">
        <v>10</v>
      </c>
      <c r="C2615">
        <v>104</v>
      </c>
      <c r="D2615">
        <v>85</v>
      </c>
      <c r="E2615">
        <v>74</v>
      </c>
      <c r="F2615">
        <v>94</v>
      </c>
      <c r="G2615">
        <v>132</v>
      </c>
      <c r="H2615">
        <v>211</v>
      </c>
      <c r="I2615">
        <v>227</v>
      </c>
      <c r="J2615">
        <v>206</v>
      </c>
      <c r="K2615">
        <v>156</v>
      </c>
      <c r="L2615">
        <v>150</v>
      </c>
      <c r="M2615">
        <v>131</v>
      </c>
      <c r="N2615">
        <v>94</v>
      </c>
    </row>
    <row r="2616" spans="1:14" x14ac:dyDescent="0.2">
      <c r="A2616">
        <v>1984</v>
      </c>
      <c r="B2616">
        <v>11</v>
      </c>
      <c r="C2616">
        <v>114</v>
      </c>
      <c r="D2616">
        <v>83</v>
      </c>
      <c r="E2616">
        <v>89</v>
      </c>
      <c r="F2616">
        <v>107</v>
      </c>
      <c r="G2616">
        <v>139</v>
      </c>
      <c r="H2616">
        <v>178</v>
      </c>
      <c r="I2616">
        <v>220</v>
      </c>
      <c r="J2616">
        <v>219</v>
      </c>
      <c r="K2616">
        <v>192</v>
      </c>
      <c r="L2616">
        <v>155</v>
      </c>
      <c r="M2616">
        <v>131</v>
      </c>
      <c r="N2616">
        <v>54</v>
      </c>
    </row>
    <row r="2617" spans="1:14" x14ac:dyDescent="0.2">
      <c r="A2617">
        <v>1984</v>
      </c>
      <c r="B2617">
        <v>12</v>
      </c>
      <c r="C2617">
        <v>122</v>
      </c>
      <c r="D2617">
        <v>74</v>
      </c>
      <c r="E2617">
        <v>81</v>
      </c>
      <c r="F2617">
        <v>115</v>
      </c>
      <c r="G2617">
        <v>143</v>
      </c>
      <c r="H2617">
        <v>180</v>
      </c>
      <c r="I2617">
        <v>195</v>
      </c>
      <c r="J2617">
        <v>226</v>
      </c>
      <c r="K2617">
        <v>199</v>
      </c>
      <c r="L2617">
        <v>162</v>
      </c>
      <c r="M2617">
        <v>109</v>
      </c>
      <c r="N2617">
        <v>41</v>
      </c>
    </row>
    <row r="2618" spans="1:14" x14ac:dyDescent="0.2">
      <c r="A2618">
        <v>1984</v>
      </c>
      <c r="B2618">
        <v>13</v>
      </c>
      <c r="C2618">
        <v>108</v>
      </c>
      <c r="D2618">
        <v>25</v>
      </c>
      <c r="E2618">
        <v>49</v>
      </c>
      <c r="F2618">
        <v>129</v>
      </c>
      <c r="G2618">
        <v>157</v>
      </c>
      <c r="H2618">
        <v>188</v>
      </c>
      <c r="I2618">
        <v>198</v>
      </c>
      <c r="J2618">
        <v>230</v>
      </c>
      <c r="K2618">
        <v>196</v>
      </c>
      <c r="L2618">
        <v>151</v>
      </c>
      <c r="M2618">
        <v>100</v>
      </c>
      <c r="N2618">
        <v>70</v>
      </c>
    </row>
    <row r="2619" spans="1:14" x14ac:dyDescent="0.2">
      <c r="A2619">
        <v>1984</v>
      </c>
      <c r="B2619">
        <v>14</v>
      </c>
      <c r="C2619">
        <v>60</v>
      </c>
      <c r="D2619">
        <v>52</v>
      </c>
      <c r="E2619">
        <v>75</v>
      </c>
      <c r="F2619">
        <v>154</v>
      </c>
      <c r="G2619">
        <v>162</v>
      </c>
      <c r="H2619">
        <v>198</v>
      </c>
      <c r="I2619">
        <v>192</v>
      </c>
      <c r="J2619">
        <v>235</v>
      </c>
      <c r="K2619">
        <v>183</v>
      </c>
      <c r="L2619">
        <v>178</v>
      </c>
      <c r="M2619">
        <v>105</v>
      </c>
      <c r="N2619">
        <v>78</v>
      </c>
    </row>
    <row r="2620" spans="1:14" x14ac:dyDescent="0.2">
      <c r="A2620">
        <v>1984</v>
      </c>
      <c r="B2620">
        <v>15</v>
      </c>
      <c r="C2620">
        <v>41</v>
      </c>
      <c r="D2620">
        <v>8</v>
      </c>
      <c r="E2620">
        <v>44</v>
      </c>
      <c r="F2620">
        <v>101</v>
      </c>
      <c r="G2620">
        <v>155</v>
      </c>
      <c r="H2620">
        <v>207</v>
      </c>
      <c r="I2620">
        <v>186</v>
      </c>
      <c r="J2620">
        <v>224</v>
      </c>
      <c r="K2620">
        <v>174</v>
      </c>
      <c r="L2620">
        <v>139</v>
      </c>
      <c r="M2620">
        <v>50</v>
      </c>
      <c r="N2620">
        <v>56</v>
      </c>
    </row>
    <row r="2621" spans="1:14" x14ac:dyDescent="0.2">
      <c r="A2621">
        <v>1984</v>
      </c>
      <c r="B2621">
        <v>16</v>
      </c>
      <c r="C2621">
        <v>112</v>
      </c>
      <c r="D2621">
        <v>20</v>
      </c>
      <c r="E2621">
        <v>48</v>
      </c>
      <c r="F2621">
        <v>101</v>
      </c>
      <c r="G2621">
        <v>134</v>
      </c>
      <c r="H2621">
        <v>218</v>
      </c>
      <c r="I2621">
        <v>196</v>
      </c>
      <c r="J2621">
        <v>217</v>
      </c>
      <c r="K2621">
        <v>186</v>
      </c>
      <c r="L2621">
        <v>143</v>
      </c>
      <c r="M2621">
        <v>66</v>
      </c>
      <c r="N2621">
        <v>52</v>
      </c>
    </row>
    <row r="2622" spans="1:14" x14ac:dyDescent="0.2">
      <c r="A2622">
        <v>1984</v>
      </c>
      <c r="B2622">
        <v>17</v>
      </c>
      <c r="C2622">
        <v>49</v>
      </c>
      <c r="D2622">
        <v>60</v>
      </c>
      <c r="E2622">
        <v>41</v>
      </c>
      <c r="F2622">
        <v>116</v>
      </c>
      <c r="G2622">
        <v>123</v>
      </c>
      <c r="H2622">
        <v>221</v>
      </c>
      <c r="I2622">
        <v>214</v>
      </c>
      <c r="J2622">
        <v>231</v>
      </c>
      <c r="K2622">
        <v>162</v>
      </c>
      <c r="L2622">
        <v>142</v>
      </c>
      <c r="M2622">
        <v>59</v>
      </c>
      <c r="N2622">
        <v>78</v>
      </c>
    </row>
    <row r="2623" spans="1:14" x14ac:dyDescent="0.2">
      <c r="A2623">
        <v>1984</v>
      </c>
      <c r="B2623">
        <v>18</v>
      </c>
      <c r="C2623">
        <v>52</v>
      </c>
      <c r="D2623">
        <v>66</v>
      </c>
      <c r="E2623">
        <v>44</v>
      </c>
      <c r="F2623">
        <v>133</v>
      </c>
      <c r="G2623">
        <v>123</v>
      </c>
      <c r="H2623">
        <v>235</v>
      </c>
      <c r="I2623">
        <v>217</v>
      </c>
      <c r="J2623">
        <v>241</v>
      </c>
      <c r="K2623">
        <v>158</v>
      </c>
      <c r="L2623">
        <v>142</v>
      </c>
      <c r="M2623">
        <v>61</v>
      </c>
      <c r="N2623">
        <v>85</v>
      </c>
    </row>
    <row r="2624" spans="1:14" x14ac:dyDescent="0.2">
      <c r="A2624">
        <v>1984</v>
      </c>
      <c r="B2624">
        <v>19</v>
      </c>
      <c r="C2624">
        <v>20</v>
      </c>
      <c r="D2624">
        <v>32</v>
      </c>
      <c r="E2624">
        <v>49</v>
      </c>
      <c r="F2624">
        <v>161</v>
      </c>
      <c r="G2624">
        <v>162</v>
      </c>
      <c r="H2624">
        <v>249</v>
      </c>
      <c r="I2624">
        <v>221</v>
      </c>
      <c r="J2624">
        <v>277</v>
      </c>
      <c r="K2624">
        <v>157</v>
      </c>
      <c r="L2624">
        <v>128</v>
      </c>
      <c r="M2624">
        <v>78</v>
      </c>
      <c r="N2624">
        <v>105</v>
      </c>
    </row>
    <row r="2625" spans="1:14" x14ac:dyDescent="0.2">
      <c r="A2625">
        <v>1984</v>
      </c>
      <c r="B2625">
        <v>20</v>
      </c>
      <c r="C2625">
        <v>29</v>
      </c>
      <c r="D2625">
        <v>49</v>
      </c>
      <c r="E2625">
        <v>71</v>
      </c>
      <c r="F2625">
        <v>178</v>
      </c>
      <c r="G2625">
        <v>146</v>
      </c>
      <c r="H2625">
        <v>242</v>
      </c>
      <c r="I2625">
        <v>225</v>
      </c>
      <c r="J2625">
        <v>282</v>
      </c>
      <c r="K2625">
        <v>144</v>
      </c>
      <c r="L2625">
        <v>117</v>
      </c>
      <c r="M2625">
        <v>102</v>
      </c>
      <c r="N2625">
        <v>104</v>
      </c>
    </row>
    <row r="2626" spans="1:14" x14ac:dyDescent="0.2">
      <c r="A2626">
        <v>1984</v>
      </c>
      <c r="B2626">
        <v>21</v>
      </c>
      <c r="C2626">
        <v>29</v>
      </c>
      <c r="D2626">
        <v>72</v>
      </c>
      <c r="E2626">
        <v>68</v>
      </c>
      <c r="F2626">
        <v>208</v>
      </c>
      <c r="G2626">
        <v>139</v>
      </c>
      <c r="H2626">
        <v>178</v>
      </c>
      <c r="I2626">
        <v>243</v>
      </c>
      <c r="J2626">
        <v>284</v>
      </c>
      <c r="K2626">
        <v>129</v>
      </c>
      <c r="L2626">
        <v>151</v>
      </c>
      <c r="M2626">
        <v>118</v>
      </c>
      <c r="N2626">
        <v>72</v>
      </c>
    </row>
    <row r="2627" spans="1:14" x14ac:dyDescent="0.2">
      <c r="A2627">
        <v>1984</v>
      </c>
      <c r="B2627">
        <v>22</v>
      </c>
      <c r="C2627">
        <v>33</v>
      </c>
      <c r="D2627">
        <v>55</v>
      </c>
      <c r="E2627">
        <v>89</v>
      </c>
      <c r="F2627">
        <v>170</v>
      </c>
      <c r="G2627">
        <v>143</v>
      </c>
      <c r="H2627">
        <v>178</v>
      </c>
      <c r="I2627">
        <v>242</v>
      </c>
      <c r="J2627">
        <v>258</v>
      </c>
      <c r="K2627">
        <v>145</v>
      </c>
      <c r="L2627">
        <v>157</v>
      </c>
      <c r="M2627">
        <v>115</v>
      </c>
      <c r="N2627">
        <v>109</v>
      </c>
    </row>
    <row r="2628" spans="1:14" x14ac:dyDescent="0.2">
      <c r="A2628">
        <v>1984</v>
      </c>
      <c r="B2628">
        <v>23</v>
      </c>
      <c r="C2628">
        <v>35</v>
      </c>
      <c r="D2628">
        <v>38</v>
      </c>
      <c r="E2628">
        <v>102</v>
      </c>
      <c r="F2628">
        <v>175</v>
      </c>
      <c r="G2628">
        <v>179</v>
      </c>
      <c r="H2628">
        <v>162</v>
      </c>
      <c r="I2628">
        <v>246</v>
      </c>
      <c r="J2628">
        <v>251</v>
      </c>
      <c r="K2628">
        <v>132</v>
      </c>
      <c r="L2628">
        <v>124</v>
      </c>
      <c r="M2628">
        <v>124</v>
      </c>
      <c r="N2628">
        <v>120</v>
      </c>
    </row>
    <row r="2629" spans="1:14" x14ac:dyDescent="0.2">
      <c r="A2629">
        <v>1984</v>
      </c>
      <c r="B2629">
        <v>24</v>
      </c>
      <c r="C2629">
        <v>21</v>
      </c>
      <c r="D2629">
        <v>41</v>
      </c>
      <c r="E2629">
        <v>72</v>
      </c>
      <c r="F2629">
        <v>193</v>
      </c>
      <c r="G2629">
        <v>203</v>
      </c>
      <c r="H2629">
        <v>179</v>
      </c>
      <c r="I2629">
        <v>242</v>
      </c>
      <c r="J2629">
        <v>236</v>
      </c>
      <c r="K2629">
        <v>139</v>
      </c>
      <c r="L2629">
        <v>145</v>
      </c>
      <c r="M2629">
        <v>109</v>
      </c>
      <c r="N2629">
        <v>66</v>
      </c>
    </row>
    <row r="2630" spans="1:14" x14ac:dyDescent="0.2">
      <c r="A2630">
        <v>1984</v>
      </c>
      <c r="B2630">
        <v>25</v>
      </c>
      <c r="C2630">
        <v>37</v>
      </c>
      <c r="D2630">
        <v>33</v>
      </c>
      <c r="E2630">
        <v>76</v>
      </c>
      <c r="F2630">
        <v>210</v>
      </c>
      <c r="G2630">
        <v>141</v>
      </c>
      <c r="H2630">
        <v>190</v>
      </c>
      <c r="I2630">
        <v>214</v>
      </c>
      <c r="J2630">
        <v>224</v>
      </c>
      <c r="K2630">
        <v>144</v>
      </c>
      <c r="L2630">
        <v>126</v>
      </c>
      <c r="M2630">
        <v>97</v>
      </c>
      <c r="N2630">
        <v>73</v>
      </c>
    </row>
    <row r="2631" spans="1:14" x14ac:dyDescent="0.2">
      <c r="A2631">
        <v>1984</v>
      </c>
      <c r="B2631">
        <v>26</v>
      </c>
      <c r="C2631">
        <v>57</v>
      </c>
      <c r="D2631">
        <v>32</v>
      </c>
      <c r="E2631">
        <v>81</v>
      </c>
      <c r="F2631">
        <v>206</v>
      </c>
      <c r="G2631">
        <v>118</v>
      </c>
      <c r="H2631">
        <v>214</v>
      </c>
      <c r="I2631">
        <v>236</v>
      </c>
      <c r="J2631">
        <v>227</v>
      </c>
      <c r="K2631">
        <v>160</v>
      </c>
      <c r="L2631">
        <v>105</v>
      </c>
      <c r="M2631">
        <v>94</v>
      </c>
      <c r="N2631">
        <v>48</v>
      </c>
    </row>
    <row r="2632" spans="1:14" x14ac:dyDescent="0.2">
      <c r="A2632">
        <v>1984</v>
      </c>
      <c r="B2632">
        <v>27</v>
      </c>
      <c r="C2632">
        <v>60</v>
      </c>
      <c r="D2632">
        <v>41</v>
      </c>
      <c r="E2632">
        <v>92</v>
      </c>
      <c r="F2632">
        <v>182</v>
      </c>
      <c r="G2632">
        <v>95</v>
      </c>
      <c r="H2632">
        <v>196</v>
      </c>
      <c r="I2632">
        <v>245</v>
      </c>
      <c r="J2632">
        <v>233</v>
      </c>
      <c r="K2632">
        <v>171</v>
      </c>
      <c r="L2632">
        <v>120</v>
      </c>
      <c r="M2632">
        <v>114</v>
      </c>
      <c r="N2632">
        <v>37</v>
      </c>
    </row>
    <row r="2633" spans="1:14" x14ac:dyDescent="0.2">
      <c r="A2633">
        <v>1984</v>
      </c>
      <c r="B2633">
        <v>28</v>
      </c>
      <c r="C2633">
        <v>69</v>
      </c>
      <c r="D2633">
        <v>39</v>
      </c>
      <c r="E2633">
        <v>77</v>
      </c>
      <c r="F2633">
        <v>172</v>
      </c>
      <c r="G2633">
        <v>121</v>
      </c>
      <c r="H2633">
        <v>157</v>
      </c>
      <c r="I2633">
        <v>262</v>
      </c>
      <c r="J2633">
        <v>231</v>
      </c>
      <c r="K2633">
        <v>184</v>
      </c>
      <c r="L2633">
        <v>156</v>
      </c>
      <c r="M2633">
        <v>114</v>
      </c>
      <c r="N2633">
        <v>42</v>
      </c>
    </row>
    <row r="2634" spans="1:14" x14ac:dyDescent="0.2">
      <c r="A2634">
        <v>1984</v>
      </c>
      <c r="B2634">
        <v>29</v>
      </c>
      <c r="C2634">
        <v>82</v>
      </c>
      <c r="D2634">
        <v>73</v>
      </c>
      <c r="E2634">
        <v>96</v>
      </c>
      <c r="F2634">
        <v>151</v>
      </c>
      <c r="G2634">
        <v>162</v>
      </c>
      <c r="H2634">
        <v>163</v>
      </c>
      <c r="I2634">
        <v>261</v>
      </c>
      <c r="J2634">
        <v>226</v>
      </c>
      <c r="K2634">
        <v>174</v>
      </c>
      <c r="L2634">
        <v>170</v>
      </c>
      <c r="M2634">
        <v>116</v>
      </c>
      <c r="N2634">
        <v>53</v>
      </c>
    </row>
    <row r="2635" spans="1:14" x14ac:dyDescent="0.2">
      <c r="A2635">
        <v>1984</v>
      </c>
      <c r="B2635">
        <v>30</v>
      </c>
      <c r="C2635">
        <v>65</v>
      </c>
      <c r="E2635">
        <v>96</v>
      </c>
      <c r="F2635">
        <v>168</v>
      </c>
      <c r="G2635">
        <v>192</v>
      </c>
      <c r="H2635">
        <v>182</v>
      </c>
      <c r="I2635">
        <v>248</v>
      </c>
      <c r="J2635">
        <v>238</v>
      </c>
      <c r="K2635">
        <v>144</v>
      </c>
      <c r="L2635">
        <v>143</v>
      </c>
      <c r="M2635">
        <v>122</v>
      </c>
      <c r="N2635">
        <v>82</v>
      </c>
    </row>
    <row r="2636" spans="1:14" x14ac:dyDescent="0.2">
      <c r="A2636">
        <v>1984</v>
      </c>
      <c r="B2636">
        <v>31</v>
      </c>
      <c r="C2636">
        <v>59</v>
      </c>
      <c r="E2636">
        <v>70</v>
      </c>
      <c r="G2636">
        <v>185</v>
      </c>
      <c r="I2636">
        <v>214</v>
      </c>
      <c r="J2636">
        <v>233</v>
      </c>
      <c r="L2636">
        <v>144</v>
      </c>
      <c r="N2636">
        <v>81</v>
      </c>
    </row>
    <row r="2637" spans="1:14" x14ac:dyDescent="0.2">
      <c r="A2637">
        <v>1985</v>
      </c>
      <c r="B2637">
        <v>1</v>
      </c>
      <c r="C2637">
        <v>54</v>
      </c>
      <c r="D2637">
        <v>116</v>
      </c>
      <c r="E2637">
        <v>84</v>
      </c>
      <c r="F2637">
        <v>143</v>
      </c>
      <c r="G2637">
        <v>112</v>
      </c>
      <c r="H2637">
        <v>209</v>
      </c>
      <c r="I2637">
        <v>205</v>
      </c>
      <c r="J2637">
        <v>175</v>
      </c>
      <c r="K2637">
        <v>151</v>
      </c>
      <c r="L2637">
        <v>256</v>
      </c>
      <c r="M2637">
        <v>96</v>
      </c>
      <c r="N2637">
        <v>138</v>
      </c>
    </row>
    <row r="2638" spans="1:14" x14ac:dyDescent="0.2">
      <c r="A2638">
        <v>1985</v>
      </c>
      <c r="B2638">
        <v>2</v>
      </c>
      <c r="C2638">
        <v>38</v>
      </c>
      <c r="D2638">
        <v>103</v>
      </c>
      <c r="E2638">
        <v>76</v>
      </c>
      <c r="F2638">
        <v>141</v>
      </c>
      <c r="G2638">
        <v>122</v>
      </c>
      <c r="H2638">
        <v>222</v>
      </c>
      <c r="I2638">
        <v>227</v>
      </c>
      <c r="J2638">
        <v>179</v>
      </c>
      <c r="K2638">
        <v>147</v>
      </c>
      <c r="L2638">
        <v>199</v>
      </c>
      <c r="M2638">
        <v>72</v>
      </c>
      <c r="N2638">
        <v>144</v>
      </c>
    </row>
    <row r="2639" spans="1:14" x14ac:dyDescent="0.2">
      <c r="A2639">
        <v>1985</v>
      </c>
      <c r="B2639">
        <v>3</v>
      </c>
      <c r="C2639">
        <v>35</v>
      </c>
      <c r="D2639">
        <v>99</v>
      </c>
      <c r="E2639">
        <v>98</v>
      </c>
      <c r="F2639">
        <v>149</v>
      </c>
      <c r="G2639">
        <v>112</v>
      </c>
      <c r="H2639">
        <v>233</v>
      </c>
      <c r="I2639">
        <v>238</v>
      </c>
      <c r="J2639">
        <v>175</v>
      </c>
      <c r="K2639">
        <v>170</v>
      </c>
      <c r="L2639">
        <v>179</v>
      </c>
      <c r="M2639">
        <v>79</v>
      </c>
      <c r="N2639">
        <v>132</v>
      </c>
    </row>
    <row r="2640" spans="1:14" x14ac:dyDescent="0.2">
      <c r="A2640">
        <v>1985</v>
      </c>
      <c r="B2640">
        <v>4</v>
      </c>
      <c r="C2640">
        <v>29</v>
      </c>
      <c r="D2640">
        <v>90</v>
      </c>
      <c r="E2640">
        <v>84</v>
      </c>
      <c r="F2640">
        <v>119</v>
      </c>
      <c r="G2640">
        <v>107</v>
      </c>
      <c r="H2640">
        <v>215</v>
      </c>
      <c r="I2640">
        <v>258</v>
      </c>
      <c r="J2640">
        <v>162</v>
      </c>
      <c r="K2640">
        <v>147</v>
      </c>
      <c r="L2640">
        <v>175</v>
      </c>
      <c r="M2640">
        <v>127</v>
      </c>
      <c r="N2640">
        <v>122</v>
      </c>
    </row>
    <row r="2641" spans="1:14" x14ac:dyDescent="0.2">
      <c r="A2641">
        <v>1985</v>
      </c>
      <c r="B2641">
        <v>5</v>
      </c>
      <c r="C2641">
        <v>18</v>
      </c>
      <c r="D2641">
        <v>85</v>
      </c>
      <c r="E2641">
        <v>97</v>
      </c>
      <c r="F2641">
        <v>129</v>
      </c>
      <c r="G2641">
        <v>115</v>
      </c>
      <c r="H2641">
        <v>181</v>
      </c>
      <c r="I2641">
        <v>232</v>
      </c>
      <c r="J2641">
        <v>176</v>
      </c>
      <c r="K2641">
        <v>161</v>
      </c>
      <c r="L2641">
        <v>172</v>
      </c>
      <c r="M2641">
        <v>103</v>
      </c>
      <c r="N2641">
        <v>99</v>
      </c>
    </row>
    <row r="2642" spans="1:14" x14ac:dyDescent="0.2">
      <c r="A2642">
        <v>1985</v>
      </c>
      <c r="B2642">
        <v>6</v>
      </c>
      <c r="C2642">
        <v>45</v>
      </c>
      <c r="D2642">
        <v>90</v>
      </c>
      <c r="E2642">
        <v>101</v>
      </c>
      <c r="F2642">
        <v>131</v>
      </c>
      <c r="G2642">
        <v>149</v>
      </c>
      <c r="H2642">
        <v>109</v>
      </c>
      <c r="I2642">
        <v>187</v>
      </c>
      <c r="J2642">
        <v>174</v>
      </c>
      <c r="K2642">
        <v>159</v>
      </c>
      <c r="L2642">
        <v>165</v>
      </c>
      <c r="M2642">
        <v>100</v>
      </c>
      <c r="N2642">
        <v>99</v>
      </c>
    </row>
    <row r="2643" spans="1:14" x14ac:dyDescent="0.2">
      <c r="A2643">
        <v>1985</v>
      </c>
      <c r="B2643">
        <v>7</v>
      </c>
      <c r="C2643">
        <v>-18</v>
      </c>
      <c r="D2643">
        <v>32</v>
      </c>
      <c r="E2643">
        <v>88</v>
      </c>
      <c r="F2643">
        <v>123</v>
      </c>
      <c r="G2643">
        <v>162</v>
      </c>
      <c r="H2643">
        <v>120</v>
      </c>
      <c r="I2643">
        <v>202</v>
      </c>
      <c r="J2643">
        <v>172</v>
      </c>
      <c r="K2643">
        <v>175</v>
      </c>
      <c r="L2643">
        <v>137</v>
      </c>
      <c r="M2643">
        <v>125</v>
      </c>
      <c r="N2643">
        <v>96</v>
      </c>
    </row>
    <row r="2644" spans="1:14" x14ac:dyDescent="0.2">
      <c r="A2644">
        <v>1985</v>
      </c>
      <c r="B2644">
        <v>8</v>
      </c>
      <c r="C2644">
        <v>-1</v>
      </c>
      <c r="D2644">
        <v>20</v>
      </c>
      <c r="E2644">
        <v>109</v>
      </c>
      <c r="F2644">
        <v>101</v>
      </c>
      <c r="G2644">
        <v>158</v>
      </c>
      <c r="H2644">
        <v>146</v>
      </c>
      <c r="I2644">
        <v>222</v>
      </c>
      <c r="J2644">
        <v>190</v>
      </c>
      <c r="K2644">
        <v>181</v>
      </c>
      <c r="L2644">
        <v>127</v>
      </c>
      <c r="M2644">
        <v>153</v>
      </c>
      <c r="N2644">
        <v>61</v>
      </c>
    </row>
    <row r="2645" spans="1:14" x14ac:dyDescent="0.2">
      <c r="A2645">
        <v>1985</v>
      </c>
      <c r="B2645">
        <v>9</v>
      </c>
      <c r="C2645">
        <v>19</v>
      </c>
      <c r="D2645">
        <v>-12</v>
      </c>
      <c r="E2645">
        <v>108</v>
      </c>
      <c r="F2645">
        <v>108</v>
      </c>
      <c r="G2645">
        <v>129</v>
      </c>
      <c r="H2645">
        <v>144</v>
      </c>
      <c r="I2645">
        <v>188</v>
      </c>
      <c r="J2645">
        <v>182</v>
      </c>
      <c r="K2645">
        <v>197</v>
      </c>
      <c r="L2645">
        <v>145</v>
      </c>
      <c r="M2645">
        <v>116</v>
      </c>
      <c r="N2645">
        <v>52</v>
      </c>
    </row>
    <row r="2646" spans="1:14" x14ac:dyDescent="0.2">
      <c r="A2646">
        <v>1985</v>
      </c>
      <c r="B2646">
        <v>10</v>
      </c>
      <c r="C2646">
        <v>33</v>
      </c>
      <c r="D2646">
        <v>-27</v>
      </c>
      <c r="E2646">
        <v>106</v>
      </c>
      <c r="F2646">
        <v>118</v>
      </c>
      <c r="G2646">
        <v>124</v>
      </c>
      <c r="H2646">
        <v>153</v>
      </c>
      <c r="I2646">
        <v>203</v>
      </c>
      <c r="J2646">
        <v>178</v>
      </c>
      <c r="K2646">
        <v>205</v>
      </c>
      <c r="L2646">
        <v>177</v>
      </c>
      <c r="M2646">
        <v>53</v>
      </c>
      <c r="N2646">
        <v>74</v>
      </c>
    </row>
    <row r="2647" spans="1:14" x14ac:dyDescent="0.2">
      <c r="A2647">
        <v>1985</v>
      </c>
      <c r="B2647">
        <v>11</v>
      </c>
      <c r="C2647">
        <v>27</v>
      </c>
      <c r="D2647">
        <v>-16</v>
      </c>
      <c r="E2647">
        <v>90</v>
      </c>
      <c r="F2647">
        <v>84</v>
      </c>
      <c r="G2647">
        <v>123</v>
      </c>
      <c r="H2647">
        <v>161</v>
      </c>
      <c r="I2647">
        <v>183</v>
      </c>
      <c r="J2647">
        <v>168</v>
      </c>
      <c r="K2647">
        <v>232</v>
      </c>
      <c r="L2647">
        <v>164</v>
      </c>
      <c r="M2647">
        <v>65</v>
      </c>
      <c r="N2647">
        <v>81</v>
      </c>
    </row>
    <row r="2648" spans="1:14" x14ac:dyDescent="0.2">
      <c r="A2648">
        <v>1985</v>
      </c>
      <c r="B2648">
        <v>12</v>
      </c>
      <c r="C2648">
        <v>29</v>
      </c>
      <c r="D2648">
        <v>-5</v>
      </c>
      <c r="E2648">
        <v>97</v>
      </c>
      <c r="F2648">
        <v>104</v>
      </c>
      <c r="G2648">
        <v>138</v>
      </c>
      <c r="H2648">
        <v>142</v>
      </c>
      <c r="I2648">
        <v>207</v>
      </c>
      <c r="J2648">
        <v>171</v>
      </c>
      <c r="K2648">
        <v>237</v>
      </c>
      <c r="L2648">
        <v>153</v>
      </c>
      <c r="M2648">
        <v>46</v>
      </c>
      <c r="N2648">
        <v>109</v>
      </c>
    </row>
    <row r="2649" spans="1:14" x14ac:dyDescent="0.2">
      <c r="A2649">
        <v>1985</v>
      </c>
      <c r="B2649">
        <v>13</v>
      </c>
      <c r="C2649">
        <v>-2</v>
      </c>
      <c r="D2649">
        <v>-8</v>
      </c>
      <c r="E2649">
        <v>82</v>
      </c>
      <c r="F2649">
        <v>99</v>
      </c>
      <c r="G2649">
        <v>118</v>
      </c>
      <c r="H2649">
        <v>151</v>
      </c>
      <c r="I2649">
        <v>236</v>
      </c>
      <c r="J2649">
        <v>183</v>
      </c>
      <c r="K2649">
        <v>175</v>
      </c>
      <c r="L2649">
        <v>172</v>
      </c>
      <c r="M2649">
        <v>47</v>
      </c>
      <c r="N2649">
        <v>128</v>
      </c>
    </row>
    <row r="2650" spans="1:14" x14ac:dyDescent="0.2">
      <c r="A2650">
        <v>1985</v>
      </c>
      <c r="B2650">
        <v>14</v>
      </c>
      <c r="C2650">
        <v>6</v>
      </c>
      <c r="D2650">
        <v>20</v>
      </c>
      <c r="E2650">
        <v>73</v>
      </c>
      <c r="F2650">
        <v>108</v>
      </c>
      <c r="G2650">
        <v>114</v>
      </c>
      <c r="H2650">
        <v>151</v>
      </c>
      <c r="I2650">
        <v>198</v>
      </c>
      <c r="J2650">
        <v>178</v>
      </c>
      <c r="K2650">
        <v>163</v>
      </c>
      <c r="L2650">
        <v>149</v>
      </c>
      <c r="M2650">
        <v>68</v>
      </c>
      <c r="N2650">
        <v>126</v>
      </c>
    </row>
    <row r="2651" spans="1:14" x14ac:dyDescent="0.2">
      <c r="A2651">
        <v>1985</v>
      </c>
      <c r="B2651">
        <v>15</v>
      </c>
      <c r="C2651">
        <v>-12</v>
      </c>
      <c r="D2651">
        <v>-5</v>
      </c>
      <c r="E2651">
        <v>68</v>
      </c>
      <c r="F2651">
        <v>135</v>
      </c>
      <c r="G2651">
        <v>149</v>
      </c>
      <c r="H2651">
        <v>157</v>
      </c>
      <c r="I2651">
        <v>177</v>
      </c>
      <c r="J2651">
        <v>178</v>
      </c>
      <c r="K2651">
        <v>157</v>
      </c>
      <c r="L2651">
        <v>144</v>
      </c>
      <c r="M2651">
        <v>81</v>
      </c>
      <c r="N2651">
        <v>126</v>
      </c>
    </row>
    <row r="2652" spans="1:14" x14ac:dyDescent="0.2">
      <c r="A2652">
        <v>1985</v>
      </c>
      <c r="B2652">
        <v>16</v>
      </c>
      <c r="C2652">
        <v>-30</v>
      </c>
      <c r="D2652">
        <v>25</v>
      </c>
      <c r="E2652">
        <v>41</v>
      </c>
      <c r="F2652">
        <v>157</v>
      </c>
      <c r="G2652">
        <v>186</v>
      </c>
      <c r="H2652">
        <v>159</v>
      </c>
      <c r="I2652">
        <v>188</v>
      </c>
      <c r="J2652">
        <v>176</v>
      </c>
      <c r="K2652">
        <v>180</v>
      </c>
      <c r="L2652">
        <v>118</v>
      </c>
      <c r="M2652">
        <v>66</v>
      </c>
      <c r="N2652">
        <v>103</v>
      </c>
    </row>
    <row r="2653" spans="1:14" x14ac:dyDescent="0.2">
      <c r="A2653">
        <v>1985</v>
      </c>
      <c r="B2653">
        <v>17</v>
      </c>
      <c r="C2653">
        <v>1</v>
      </c>
      <c r="D2653">
        <v>27</v>
      </c>
      <c r="E2653">
        <v>58</v>
      </c>
      <c r="F2653">
        <v>141</v>
      </c>
      <c r="G2653">
        <v>200</v>
      </c>
      <c r="H2653">
        <v>162</v>
      </c>
      <c r="I2653">
        <v>195</v>
      </c>
      <c r="J2653">
        <v>199</v>
      </c>
      <c r="K2653">
        <v>185</v>
      </c>
      <c r="L2653">
        <v>124</v>
      </c>
      <c r="M2653">
        <v>49</v>
      </c>
      <c r="N2653">
        <v>111</v>
      </c>
    </row>
    <row r="2654" spans="1:14" x14ac:dyDescent="0.2">
      <c r="A2654">
        <v>1985</v>
      </c>
      <c r="B2654">
        <v>18</v>
      </c>
      <c r="C2654">
        <v>8</v>
      </c>
      <c r="D2654">
        <v>11</v>
      </c>
      <c r="E2654">
        <v>67</v>
      </c>
      <c r="F2654">
        <v>178</v>
      </c>
      <c r="G2654">
        <v>194</v>
      </c>
      <c r="H2654">
        <v>168</v>
      </c>
      <c r="I2654">
        <v>176</v>
      </c>
      <c r="J2654">
        <v>183</v>
      </c>
      <c r="K2654">
        <v>203</v>
      </c>
      <c r="L2654">
        <v>123</v>
      </c>
      <c r="M2654">
        <v>53</v>
      </c>
      <c r="N2654">
        <v>98</v>
      </c>
    </row>
    <row r="2655" spans="1:14" x14ac:dyDescent="0.2">
      <c r="A2655">
        <v>1985</v>
      </c>
      <c r="B2655">
        <v>19</v>
      </c>
      <c r="C2655">
        <v>17</v>
      </c>
      <c r="D2655">
        <v>28</v>
      </c>
      <c r="E2655">
        <v>45</v>
      </c>
      <c r="F2655">
        <v>171</v>
      </c>
      <c r="G2655">
        <v>133</v>
      </c>
      <c r="H2655">
        <v>175</v>
      </c>
      <c r="I2655">
        <v>173</v>
      </c>
      <c r="J2655">
        <v>190</v>
      </c>
      <c r="K2655">
        <v>178</v>
      </c>
      <c r="L2655">
        <v>130</v>
      </c>
      <c r="M2655">
        <v>29</v>
      </c>
      <c r="N2655">
        <v>104</v>
      </c>
    </row>
    <row r="2656" spans="1:14" x14ac:dyDescent="0.2">
      <c r="A2656">
        <v>1985</v>
      </c>
      <c r="B2656">
        <v>20</v>
      </c>
      <c r="C2656">
        <v>41</v>
      </c>
      <c r="D2656">
        <v>38</v>
      </c>
      <c r="E2656">
        <v>32</v>
      </c>
      <c r="F2656">
        <v>80</v>
      </c>
      <c r="G2656">
        <v>146</v>
      </c>
      <c r="H2656">
        <v>192</v>
      </c>
      <c r="I2656">
        <v>176</v>
      </c>
      <c r="J2656">
        <v>190</v>
      </c>
      <c r="K2656">
        <v>167</v>
      </c>
      <c r="L2656">
        <v>138</v>
      </c>
      <c r="M2656">
        <v>40</v>
      </c>
      <c r="N2656">
        <v>111</v>
      </c>
    </row>
    <row r="2657" spans="1:14" x14ac:dyDescent="0.2">
      <c r="A2657">
        <v>1985</v>
      </c>
      <c r="B2657">
        <v>21</v>
      </c>
      <c r="C2657">
        <v>79</v>
      </c>
      <c r="D2657">
        <v>50</v>
      </c>
      <c r="E2657">
        <v>49</v>
      </c>
      <c r="F2657">
        <v>96</v>
      </c>
      <c r="G2657">
        <v>124</v>
      </c>
      <c r="H2657">
        <v>151</v>
      </c>
      <c r="I2657">
        <v>185</v>
      </c>
      <c r="J2657">
        <v>200</v>
      </c>
      <c r="K2657">
        <v>183</v>
      </c>
      <c r="L2657">
        <v>136</v>
      </c>
      <c r="M2657">
        <v>46</v>
      </c>
      <c r="N2657">
        <v>118</v>
      </c>
    </row>
    <row r="2658" spans="1:14" x14ac:dyDescent="0.2">
      <c r="A2658">
        <v>1985</v>
      </c>
      <c r="B2658">
        <v>22</v>
      </c>
      <c r="C2658">
        <v>46</v>
      </c>
      <c r="D2658">
        <v>53</v>
      </c>
      <c r="E2658">
        <v>66</v>
      </c>
      <c r="F2658">
        <v>118</v>
      </c>
      <c r="G2658">
        <v>130</v>
      </c>
      <c r="H2658">
        <v>152</v>
      </c>
      <c r="I2658">
        <v>192</v>
      </c>
      <c r="J2658">
        <v>176</v>
      </c>
      <c r="K2658">
        <v>197</v>
      </c>
      <c r="L2658">
        <v>141</v>
      </c>
      <c r="M2658">
        <v>49</v>
      </c>
      <c r="N2658">
        <v>86</v>
      </c>
    </row>
    <row r="2659" spans="1:14" x14ac:dyDescent="0.2">
      <c r="A2659">
        <v>1985</v>
      </c>
      <c r="B2659">
        <v>23</v>
      </c>
      <c r="C2659">
        <v>39</v>
      </c>
      <c r="D2659">
        <v>100</v>
      </c>
      <c r="E2659">
        <v>72</v>
      </c>
      <c r="F2659">
        <v>107</v>
      </c>
      <c r="G2659">
        <v>155</v>
      </c>
      <c r="H2659">
        <v>170</v>
      </c>
      <c r="I2659">
        <v>222</v>
      </c>
      <c r="J2659">
        <v>161</v>
      </c>
      <c r="K2659">
        <v>182</v>
      </c>
      <c r="L2659">
        <v>119</v>
      </c>
      <c r="M2659">
        <v>59</v>
      </c>
      <c r="N2659">
        <v>90</v>
      </c>
    </row>
    <row r="2660" spans="1:14" x14ac:dyDescent="0.2">
      <c r="A2660">
        <v>1985</v>
      </c>
      <c r="B2660">
        <v>24</v>
      </c>
      <c r="C2660">
        <v>73</v>
      </c>
      <c r="D2660">
        <v>116</v>
      </c>
      <c r="E2660">
        <v>87</v>
      </c>
      <c r="F2660">
        <v>116</v>
      </c>
      <c r="G2660">
        <v>161</v>
      </c>
      <c r="H2660">
        <v>171</v>
      </c>
      <c r="I2660">
        <v>235</v>
      </c>
      <c r="J2660">
        <v>163</v>
      </c>
      <c r="K2660">
        <v>180</v>
      </c>
      <c r="L2660">
        <v>128</v>
      </c>
      <c r="M2660">
        <v>54</v>
      </c>
      <c r="N2660">
        <v>73</v>
      </c>
    </row>
    <row r="2661" spans="1:14" x14ac:dyDescent="0.2">
      <c r="A2661">
        <v>1985</v>
      </c>
      <c r="B2661">
        <v>25</v>
      </c>
      <c r="C2661">
        <v>63</v>
      </c>
      <c r="D2661">
        <v>89</v>
      </c>
      <c r="E2661">
        <v>86</v>
      </c>
      <c r="F2661">
        <v>82</v>
      </c>
      <c r="G2661">
        <v>186</v>
      </c>
      <c r="H2661">
        <v>168</v>
      </c>
      <c r="I2661">
        <v>266</v>
      </c>
      <c r="J2661">
        <v>164</v>
      </c>
      <c r="K2661">
        <v>200</v>
      </c>
      <c r="L2661">
        <v>131</v>
      </c>
      <c r="M2661">
        <v>52</v>
      </c>
      <c r="N2661">
        <v>63</v>
      </c>
    </row>
    <row r="2662" spans="1:14" x14ac:dyDescent="0.2">
      <c r="A2662">
        <v>1985</v>
      </c>
      <c r="B2662">
        <v>26</v>
      </c>
      <c r="C2662">
        <v>34</v>
      </c>
      <c r="D2662">
        <v>114</v>
      </c>
      <c r="E2662">
        <v>67</v>
      </c>
      <c r="F2662">
        <v>115</v>
      </c>
      <c r="G2662">
        <v>201</v>
      </c>
      <c r="H2662">
        <v>170</v>
      </c>
      <c r="I2662">
        <v>198</v>
      </c>
      <c r="J2662">
        <v>162</v>
      </c>
      <c r="K2662">
        <v>214</v>
      </c>
      <c r="L2662">
        <v>95</v>
      </c>
      <c r="M2662">
        <v>47</v>
      </c>
      <c r="N2662">
        <v>47</v>
      </c>
    </row>
    <row r="2663" spans="1:14" x14ac:dyDescent="0.2">
      <c r="A2663">
        <v>1985</v>
      </c>
      <c r="B2663">
        <v>27</v>
      </c>
      <c r="C2663">
        <v>60</v>
      </c>
      <c r="D2663">
        <v>124</v>
      </c>
      <c r="E2663">
        <v>72</v>
      </c>
      <c r="F2663">
        <v>98</v>
      </c>
      <c r="G2663">
        <v>161</v>
      </c>
      <c r="H2663">
        <v>168</v>
      </c>
      <c r="I2663">
        <v>205</v>
      </c>
      <c r="J2663">
        <v>186</v>
      </c>
      <c r="K2663">
        <v>222</v>
      </c>
      <c r="L2663">
        <v>107</v>
      </c>
      <c r="M2663">
        <v>31</v>
      </c>
      <c r="N2663">
        <v>9</v>
      </c>
    </row>
    <row r="2664" spans="1:14" x14ac:dyDescent="0.2">
      <c r="A2664">
        <v>1985</v>
      </c>
      <c r="B2664">
        <v>28</v>
      </c>
      <c r="C2664">
        <v>88</v>
      </c>
      <c r="D2664">
        <v>82</v>
      </c>
      <c r="E2664">
        <v>81</v>
      </c>
      <c r="F2664">
        <v>89</v>
      </c>
      <c r="G2664">
        <v>162</v>
      </c>
      <c r="H2664">
        <v>169</v>
      </c>
      <c r="I2664">
        <v>182</v>
      </c>
      <c r="J2664">
        <v>197</v>
      </c>
      <c r="K2664">
        <v>214</v>
      </c>
      <c r="L2664">
        <v>118</v>
      </c>
      <c r="M2664">
        <v>33</v>
      </c>
      <c r="N2664">
        <v>-1</v>
      </c>
    </row>
    <row r="2665" spans="1:14" x14ac:dyDescent="0.2">
      <c r="A2665">
        <v>1985</v>
      </c>
      <c r="B2665">
        <v>29</v>
      </c>
      <c r="C2665">
        <v>103</v>
      </c>
      <c r="E2665">
        <v>104</v>
      </c>
      <c r="F2665">
        <v>118</v>
      </c>
      <c r="G2665">
        <v>177</v>
      </c>
      <c r="H2665">
        <v>192</v>
      </c>
      <c r="I2665">
        <v>168</v>
      </c>
      <c r="J2665">
        <v>227</v>
      </c>
      <c r="K2665">
        <v>208</v>
      </c>
      <c r="L2665">
        <v>119</v>
      </c>
      <c r="M2665">
        <v>32</v>
      </c>
      <c r="N2665">
        <v>1</v>
      </c>
    </row>
    <row r="2666" spans="1:14" x14ac:dyDescent="0.2">
      <c r="A2666">
        <v>1985</v>
      </c>
      <c r="B2666">
        <v>30</v>
      </c>
      <c r="C2666">
        <v>102</v>
      </c>
      <c r="E2666">
        <v>132</v>
      </c>
      <c r="F2666">
        <v>139</v>
      </c>
      <c r="G2666">
        <v>186</v>
      </c>
      <c r="H2666">
        <v>192</v>
      </c>
      <c r="I2666">
        <v>187</v>
      </c>
      <c r="J2666">
        <v>220</v>
      </c>
      <c r="K2666">
        <v>228</v>
      </c>
      <c r="L2666">
        <v>99</v>
      </c>
      <c r="M2666">
        <v>128</v>
      </c>
      <c r="N2666">
        <v>50</v>
      </c>
    </row>
    <row r="2667" spans="1:14" x14ac:dyDescent="0.2">
      <c r="A2667">
        <v>1985</v>
      </c>
      <c r="B2667">
        <v>31</v>
      </c>
      <c r="C2667">
        <v>109</v>
      </c>
      <c r="E2667">
        <v>139</v>
      </c>
      <c r="G2667">
        <v>187</v>
      </c>
      <c r="I2667">
        <v>192</v>
      </c>
      <c r="J2667">
        <v>190</v>
      </c>
      <c r="L2667">
        <v>89</v>
      </c>
      <c r="N2667">
        <v>57</v>
      </c>
    </row>
    <row r="2668" spans="1:14" x14ac:dyDescent="0.2">
      <c r="A2668">
        <v>1986</v>
      </c>
      <c r="B2668">
        <v>1</v>
      </c>
      <c r="C2668">
        <v>46</v>
      </c>
      <c r="D2668">
        <v>31</v>
      </c>
      <c r="E2668">
        <v>20</v>
      </c>
      <c r="F2668">
        <v>91</v>
      </c>
      <c r="G2668">
        <v>188</v>
      </c>
      <c r="H2668">
        <v>168</v>
      </c>
      <c r="I2668">
        <v>231</v>
      </c>
      <c r="J2668">
        <v>186</v>
      </c>
      <c r="K2668">
        <v>167</v>
      </c>
      <c r="L2668">
        <v>158</v>
      </c>
      <c r="M2668">
        <v>95</v>
      </c>
      <c r="N2668">
        <v>118</v>
      </c>
    </row>
    <row r="2669" spans="1:14" x14ac:dyDescent="0.2">
      <c r="A2669">
        <v>1986</v>
      </c>
      <c r="B2669">
        <v>2</v>
      </c>
      <c r="C2669">
        <v>54</v>
      </c>
      <c r="D2669">
        <v>29</v>
      </c>
      <c r="E2669">
        <v>42</v>
      </c>
      <c r="F2669">
        <v>77</v>
      </c>
      <c r="G2669">
        <v>204</v>
      </c>
      <c r="H2669">
        <v>179</v>
      </c>
      <c r="I2669">
        <v>238</v>
      </c>
      <c r="J2669">
        <v>190</v>
      </c>
      <c r="K2669">
        <v>191</v>
      </c>
      <c r="L2669">
        <v>171</v>
      </c>
      <c r="M2669">
        <v>91</v>
      </c>
      <c r="N2669">
        <v>122</v>
      </c>
    </row>
    <row r="2670" spans="1:14" x14ac:dyDescent="0.2">
      <c r="A2670">
        <v>1986</v>
      </c>
      <c r="B2670">
        <v>3</v>
      </c>
      <c r="C2670">
        <v>35</v>
      </c>
      <c r="D2670">
        <v>24</v>
      </c>
      <c r="E2670">
        <v>57</v>
      </c>
      <c r="F2670">
        <v>81</v>
      </c>
      <c r="G2670">
        <v>135</v>
      </c>
      <c r="H2670">
        <v>147</v>
      </c>
      <c r="I2670">
        <v>214</v>
      </c>
      <c r="J2670">
        <v>149</v>
      </c>
      <c r="K2670">
        <v>153</v>
      </c>
      <c r="L2670">
        <v>185</v>
      </c>
      <c r="M2670">
        <v>101</v>
      </c>
      <c r="N2670">
        <v>135</v>
      </c>
    </row>
    <row r="2671" spans="1:14" x14ac:dyDescent="0.2">
      <c r="A2671">
        <v>1986</v>
      </c>
      <c r="B2671">
        <v>4</v>
      </c>
      <c r="C2671">
        <v>52</v>
      </c>
      <c r="D2671">
        <v>19</v>
      </c>
      <c r="E2671">
        <v>94</v>
      </c>
      <c r="F2671">
        <v>83</v>
      </c>
      <c r="G2671">
        <v>139</v>
      </c>
      <c r="H2671">
        <v>127</v>
      </c>
      <c r="I2671">
        <v>202</v>
      </c>
      <c r="J2671">
        <v>187</v>
      </c>
      <c r="K2671">
        <v>172</v>
      </c>
      <c r="L2671">
        <v>183</v>
      </c>
      <c r="M2671">
        <v>106</v>
      </c>
      <c r="N2671">
        <v>137</v>
      </c>
    </row>
    <row r="2672" spans="1:14" x14ac:dyDescent="0.2">
      <c r="A2672">
        <v>1986</v>
      </c>
      <c r="B2672">
        <v>5</v>
      </c>
      <c r="C2672">
        <v>36</v>
      </c>
      <c r="D2672">
        <v>24</v>
      </c>
      <c r="E2672">
        <v>106</v>
      </c>
      <c r="F2672">
        <v>76</v>
      </c>
      <c r="G2672">
        <v>136</v>
      </c>
      <c r="H2672">
        <v>129</v>
      </c>
      <c r="I2672">
        <v>182</v>
      </c>
      <c r="J2672">
        <v>191</v>
      </c>
      <c r="K2672">
        <v>165</v>
      </c>
      <c r="L2672">
        <v>175</v>
      </c>
      <c r="M2672">
        <v>119</v>
      </c>
      <c r="N2672">
        <v>120</v>
      </c>
    </row>
    <row r="2673" spans="1:14" x14ac:dyDescent="0.2">
      <c r="A2673">
        <v>1986</v>
      </c>
      <c r="B2673">
        <v>6</v>
      </c>
      <c r="C2673">
        <v>24</v>
      </c>
      <c r="D2673">
        <v>-7</v>
      </c>
      <c r="E2673">
        <v>83</v>
      </c>
      <c r="F2673">
        <v>66</v>
      </c>
      <c r="G2673">
        <v>151</v>
      </c>
      <c r="H2673">
        <v>139</v>
      </c>
      <c r="I2673">
        <v>186</v>
      </c>
      <c r="J2673">
        <v>202</v>
      </c>
      <c r="K2673">
        <v>154</v>
      </c>
      <c r="L2673">
        <v>187</v>
      </c>
      <c r="M2673">
        <v>119</v>
      </c>
      <c r="N2673">
        <v>82</v>
      </c>
    </row>
    <row r="2674" spans="1:14" x14ac:dyDescent="0.2">
      <c r="A2674">
        <v>1986</v>
      </c>
      <c r="B2674">
        <v>7</v>
      </c>
      <c r="C2674">
        <v>15</v>
      </c>
      <c r="D2674">
        <v>-2</v>
      </c>
      <c r="E2674">
        <v>96</v>
      </c>
      <c r="F2674">
        <v>41</v>
      </c>
      <c r="G2674">
        <v>129</v>
      </c>
      <c r="H2674">
        <v>155</v>
      </c>
      <c r="I2674">
        <v>180</v>
      </c>
      <c r="J2674">
        <v>175</v>
      </c>
      <c r="K2674">
        <v>173</v>
      </c>
      <c r="L2674">
        <v>191</v>
      </c>
      <c r="M2674">
        <v>142</v>
      </c>
      <c r="N2674">
        <v>113</v>
      </c>
    </row>
    <row r="2675" spans="1:14" x14ac:dyDescent="0.2">
      <c r="A2675">
        <v>1986</v>
      </c>
      <c r="B2675">
        <v>8</v>
      </c>
      <c r="C2675">
        <v>15</v>
      </c>
      <c r="D2675">
        <v>9</v>
      </c>
      <c r="E2675">
        <v>98</v>
      </c>
      <c r="F2675">
        <v>49</v>
      </c>
      <c r="G2675">
        <v>138</v>
      </c>
      <c r="H2675">
        <v>168</v>
      </c>
      <c r="I2675">
        <v>187</v>
      </c>
      <c r="J2675">
        <v>183</v>
      </c>
      <c r="K2675">
        <v>155</v>
      </c>
      <c r="L2675">
        <v>192</v>
      </c>
      <c r="M2675">
        <v>95</v>
      </c>
      <c r="N2675">
        <v>114</v>
      </c>
    </row>
    <row r="2676" spans="1:14" x14ac:dyDescent="0.2">
      <c r="A2676">
        <v>1986</v>
      </c>
      <c r="B2676">
        <v>9</v>
      </c>
      <c r="C2676">
        <v>87</v>
      </c>
      <c r="D2676">
        <v>13</v>
      </c>
      <c r="E2676">
        <v>69</v>
      </c>
      <c r="F2676">
        <v>93</v>
      </c>
      <c r="G2676">
        <v>152</v>
      </c>
      <c r="H2676">
        <v>164</v>
      </c>
      <c r="I2676">
        <v>176</v>
      </c>
      <c r="J2676">
        <v>205</v>
      </c>
      <c r="K2676">
        <v>159</v>
      </c>
      <c r="L2676">
        <v>178</v>
      </c>
      <c r="M2676">
        <v>133</v>
      </c>
      <c r="N2676">
        <v>84</v>
      </c>
    </row>
    <row r="2677" spans="1:14" x14ac:dyDescent="0.2">
      <c r="A2677">
        <v>1986</v>
      </c>
      <c r="B2677">
        <v>10</v>
      </c>
      <c r="C2677">
        <v>112</v>
      </c>
      <c r="D2677">
        <v>-5</v>
      </c>
      <c r="E2677">
        <v>81</v>
      </c>
      <c r="F2677">
        <v>61</v>
      </c>
      <c r="G2677">
        <v>158</v>
      </c>
      <c r="H2677">
        <v>148</v>
      </c>
      <c r="I2677">
        <v>193</v>
      </c>
      <c r="J2677">
        <v>201</v>
      </c>
      <c r="K2677">
        <v>150</v>
      </c>
      <c r="L2677">
        <v>155</v>
      </c>
      <c r="M2677">
        <v>137</v>
      </c>
      <c r="N2677">
        <v>77</v>
      </c>
    </row>
    <row r="2678" spans="1:14" x14ac:dyDescent="0.2">
      <c r="A2678">
        <v>1986</v>
      </c>
      <c r="B2678">
        <v>11</v>
      </c>
      <c r="C2678">
        <v>80</v>
      </c>
      <c r="D2678">
        <v>2</v>
      </c>
      <c r="E2678">
        <v>76</v>
      </c>
      <c r="F2678">
        <v>62</v>
      </c>
      <c r="G2678">
        <v>149</v>
      </c>
      <c r="H2678">
        <v>152</v>
      </c>
      <c r="I2678">
        <v>195</v>
      </c>
      <c r="J2678">
        <v>162</v>
      </c>
      <c r="K2678">
        <v>152</v>
      </c>
      <c r="L2678">
        <v>156</v>
      </c>
      <c r="M2678">
        <v>121</v>
      </c>
      <c r="N2678">
        <v>90</v>
      </c>
    </row>
    <row r="2679" spans="1:14" x14ac:dyDescent="0.2">
      <c r="A2679">
        <v>1986</v>
      </c>
      <c r="B2679">
        <v>12</v>
      </c>
      <c r="C2679">
        <v>97</v>
      </c>
      <c r="D2679">
        <v>14</v>
      </c>
      <c r="E2679">
        <v>52</v>
      </c>
      <c r="F2679">
        <v>77</v>
      </c>
      <c r="G2679">
        <v>149</v>
      </c>
      <c r="H2679">
        <v>192</v>
      </c>
      <c r="I2679">
        <v>185</v>
      </c>
      <c r="J2679">
        <v>182</v>
      </c>
      <c r="K2679">
        <v>153</v>
      </c>
      <c r="L2679">
        <v>139</v>
      </c>
      <c r="M2679">
        <v>124</v>
      </c>
      <c r="N2679">
        <v>82</v>
      </c>
    </row>
    <row r="2680" spans="1:14" x14ac:dyDescent="0.2">
      <c r="A2680">
        <v>1986</v>
      </c>
      <c r="B2680">
        <v>13</v>
      </c>
      <c r="C2680">
        <v>114</v>
      </c>
      <c r="D2680">
        <v>26</v>
      </c>
      <c r="E2680">
        <v>48</v>
      </c>
      <c r="F2680">
        <v>74</v>
      </c>
      <c r="G2680">
        <v>139</v>
      </c>
      <c r="H2680">
        <v>206</v>
      </c>
      <c r="I2680">
        <v>208</v>
      </c>
      <c r="J2680">
        <v>192</v>
      </c>
      <c r="K2680">
        <v>144</v>
      </c>
      <c r="L2680">
        <v>153</v>
      </c>
      <c r="M2680">
        <v>124</v>
      </c>
      <c r="N2680">
        <v>81</v>
      </c>
    </row>
    <row r="2681" spans="1:14" x14ac:dyDescent="0.2">
      <c r="A2681">
        <v>1986</v>
      </c>
      <c r="B2681">
        <v>14</v>
      </c>
      <c r="C2681">
        <v>71</v>
      </c>
      <c r="D2681">
        <v>-2</v>
      </c>
      <c r="E2681">
        <v>98</v>
      </c>
      <c r="F2681">
        <v>101</v>
      </c>
      <c r="G2681">
        <v>129</v>
      </c>
      <c r="H2681">
        <v>231</v>
      </c>
      <c r="I2681">
        <v>235</v>
      </c>
      <c r="J2681">
        <v>194</v>
      </c>
      <c r="K2681">
        <v>145</v>
      </c>
      <c r="L2681">
        <v>158</v>
      </c>
      <c r="M2681">
        <v>124</v>
      </c>
      <c r="N2681">
        <v>77</v>
      </c>
    </row>
    <row r="2682" spans="1:14" x14ac:dyDescent="0.2">
      <c r="A2682">
        <v>1986</v>
      </c>
      <c r="B2682">
        <v>15</v>
      </c>
      <c r="C2682">
        <v>66</v>
      </c>
      <c r="D2682">
        <v>12</v>
      </c>
      <c r="E2682">
        <v>119</v>
      </c>
      <c r="F2682">
        <v>99</v>
      </c>
      <c r="G2682">
        <v>124</v>
      </c>
      <c r="H2682">
        <v>252</v>
      </c>
      <c r="I2682">
        <v>265</v>
      </c>
      <c r="J2682">
        <v>181</v>
      </c>
      <c r="K2682">
        <v>117</v>
      </c>
      <c r="L2682">
        <v>142</v>
      </c>
      <c r="M2682">
        <v>118</v>
      </c>
      <c r="N2682">
        <v>95</v>
      </c>
    </row>
    <row r="2683" spans="1:14" x14ac:dyDescent="0.2">
      <c r="A2683">
        <v>1986</v>
      </c>
      <c r="B2683">
        <v>16</v>
      </c>
      <c r="C2683">
        <v>36</v>
      </c>
      <c r="D2683">
        <v>1</v>
      </c>
      <c r="E2683">
        <v>104</v>
      </c>
      <c r="F2683">
        <v>88</v>
      </c>
      <c r="G2683">
        <v>155</v>
      </c>
      <c r="H2683">
        <v>264</v>
      </c>
      <c r="I2683">
        <v>252</v>
      </c>
      <c r="J2683">
        <v>179</v>
      </c>
      <c r="K2683">
        <v>139</v>
      </c>
      <c r="L2683">
        <v>139</v>
      </c>
      <c r="M2683">
        <v>117</v>
      </c>
      <c r="N2683">
        <v>72</v>
      </c>
    </row>
    <row r="2684" spans="1:14" x14ac:dyDescent="0.2">
      <c r="A2684">
        <v>1986</v>
      </c>
      <c r="B2684">
        <v>17</v>
      </c>
      <c r="C2684">
        <v>100</v>
      </c>
      <c r="D2684">
        <v>16</v>
      </c>
      <c r="E2684">
        <v>107</v>
      </c>
      <c r="F2684">
        <v>83</v>
      </c>
      <c r="G2684">
        <v>148</v>
      </c>
      <c r="H2684">
        <v>189</v>
      </c>
      <c r="I2684">
        <v>189</v>
      </c>
      <c r="J2684">
        <v>180</v>
      </c>
      <c r="K2684">
        <v>140</v>
      </c>
      <c r="L2684">
        <v>138</v>
      </c>
      <c r="M2684">
        <v>88</v>
      </c>
      <c r="N2684">
        <v>111</v>
      </c>
    </row>
    <row r="2685" spans="1:14" x14ac:dyDescent="0.2">
      <c r="A2685">
        <v>1986</v>
      </c>
      <c r="B2685">
        <v>18</v>
      </c>
      <c r="C2685">
        <v>108</v>
      </c>
      <c r="D2685">
        <v>13</v>
      </c>
      <c r="E2685">
        <v>91</v>
      </c>
      <c r="F2685">
        <v>74</v>
      </c>
      <c r="G2685">
        <v>150</v>
      </c>
      <c r="H2685">
        <v>190</v>
      </c>
      <c r="I2685">
        <v>175</v>
      </c>
      <c r="J2685">
        <v>154</v>
      </c>
      <c r="K2685">
        <v>145</v>
      </c>
      <c r="L2685">
        <v>125</v>
      </c>
      <c r="M2685">
        <v>126</v>
      </c>
      <c r="N2685">
        <v>89</v>
      </c>
    </row>
    <row r="2686" spans="1:14" x14ac:dyDescent="0.2">
      <c r="A2686">
        <v>1986</v>
      </c>
      <c r="B2686">
        <v>19</v>
      </c>
      <c r="C2686">
        <v>105</v>
      </c>
      <c r="D2686">
        <v>22</v>
      </c>
      <c r="E2686">
        <v>92</v>
      </c>
      <c r="F2686">
        <v>93</v>
      </c>
      <c r="G2686">
        <v>184</v>
      </c>
      <c r="H2686">
        <v>213</v>
      </c>
      <c r="I2686">
        <v>187</v>
      </c>
      <c r="J2686">
        <v>170</v>
      </c>
      <c r="K2686">
        <v>158</v>
      </c>
      <c r="L2686">
        <v>117</v>
      </c>
      <c r="M2686">
        <v>102</v>
      </c>
      <c r="N2686">
        <v>59</v>
      </c>
    </row>
    <row r="2687" spans="1:14" x14ac:dyDescent="0.2">
      <c r="A2687">
        <v>1986</v>
      </c>
      <c r="B2687">
        <v>20</v>
      </c>
      <c r="C2687">
        <v>86</v>
      </c>
      <c r="D2687">
        <v>7</v>
      </c>
      <c r="E2687">
        <v>99</v>
      </c>
      <c r="F2687">
        <v>114</v>
      </c>
      <c r="G2687">
        <v>171</v>
      </c>
      <c r="H2687">
        <v>173</v>
      </c>
      <c r="I2687">
        <v>200</v>
      </c>
      <c r="J2687">
        <v>184</v>
      </c>
      <c r="K2687">
        <v>182</v>
      </c>
      <c r="L2687">
        <v>120</v>
      </c>
      <c r="M2687">
        <v>85</v>
      </c>
      <c r="N2687">
        <v>62</v>
      </c>
    </row>
    <row r="2688" spans="1:14" x14ac:dyDescent="0.2">
      <c r="A2688">
        <v>1986</v>
      </c>
      <c r="B2688">
        <v>21</v>
      </c>
      <c r="C2688">
        <v>83</v>
      </c>
      <c r="D2688">
        <v>-4</v>
      </c>
      <c r="E2688">
        <v>111</v>
      </c>
      <c r="F2688">
        <v>83</v>
      </c>
      <c r="G2688">
        <v>134</v>
      </c>
      <c r="H2688">
        <v>211</v>
      </c>
      <c r="I2688">
        <v>190</v>
      </c>
      <c r="J2688">
        <v>159</v>
      </c>
      <c r="K2688">
        <v>168</v>
      </c>
      <c r="L2688">
        <v>124</v>
      </c>
      <c r="M2688">
        <v>95</v>
      </c>
      <c r="N2688">
        <v>48</v>
      </c>
    </row>
    <row r="2689" spans="1:14" x14ac:dyDescent="0.2">
      <c r="A2689">
        <v>1986</v>
      </c>
      <c r="B2689">
        <v>22</v>
      </c>
      <c r="C2689">
        <v>95</v>
      </c>
      <c r="D2689">
        <v>11</v>
      </c>
      <c r="E2689">
        <v>120</v>
      </c>
      <c r="F2689">
        <v>106</v>
      </c>
      <c r="G2689">
        <v>152</v>
      </c>
      <c r="H2689">
        <v>168</v>
      </c>
      <c r="I2689">
        <v>182</v>
      </c>
      <c r="J2689">
        <v>172</v>
      </c>
      <c r="K2689">
        <v>181</v>
      </c>
      <c r="L2689">
        <v>116</v>
      </c>
      <c r="M2689">
        <v>91</v>
      </c>
      <c r="N2689">
        <v>38</v>
      </c>
    </row>
    <row r="2690" spans="1:14" x14ac:dyDescent="0.2">
      <c r="A2690">
        <v>1986</v>
      </c>
      <c r="B2690">
        <v>23</v>
      </c>
      <c r="C2690">
        <v>63</v>
      </c>
      <c r="D2690">
        <v>1</v>
      </c>
      <c r="E2690">
        <v>86</v>
      </c>
      <c r="F2690">
        <v>104</v>
      </c>
      <c r="G2690">
        <v>152</v>
      </c>
      <c r="H2690">
        <v>159</v>
      </c>
      <c r="I2690">
        <v>164</v>
      </c>
      <c r="J2690">
        <v>162</v>
      </c>
      <c r="K2690">
        <v>178</v>
      </c>
      <c r="L2690">
        <v>99</v>
      </c>
      <c r="M2690">
        <v>114</v>
      </c>
      <c r="N2690">
        <v>51</v>
      </c>
    </row>
    <row r="2691" spans="1:14" x14ac:dyDescent="0.2">
      <c r="A2691">
        <v>1986</v>
      </c>
      <c r="B2691">
        <v>24</v>
      </c>
      <c r="C2691">
        <v>44</v>
      </c>
      <c r="D2691">
        <v>33</v>
      </c>
      <c r="E2691">
        <v>69</v>
      </c>
      <c r="F2691">
        <v>124</v>
      </c>
      <c r="G2691">
        <v>149</v>
      </c>
      <c r="H2691">
        <v>183</v>
      </c>
      <c r="I2691">
        <v>204</v>
      </c>
      <c r="J2691">
        <v>176</v>
      </c>
      <c r="K2691">
        <v>141</v>
      </c>
      <c r="L2691">
        <v>110</v>
      </c>
      <c r="M2691">
        <v>133</v>
      </c>
      <c r="N2691">
        <v>90</v>
      </c>
    </row>
    <row r="2692" spans="1:14" x14ac:dyDescent="0.2">
      <c r="A2692">
        <v>1986</v>
      </c>
      <c r="B2692">
        <v>25</v>
      </c>
      <c r="C2692">
        <v>39</v>
      </c>
      <c r="D2692">
        <v>0</v>
      </c>
      <c r="E2692">
        <v>77</v>
      </c>
      <c r="F2692">
        <v>126</v>
      </c>
      <c r="G2692">
        <v>159</v>
      </c>
      <c r="H2692">
        <v>228</v>
      </c>
      <c r="I2692">
        <v>194</v>
      </c>
      <c r="J2692">
        <v>144</v>
      </c>
      <c r="K2692">
        <v>156</v>
      </c>
      <c r="L2692">
        <v>110</v>
      </c>
      <c r="M2692">
        <v>132</v>
      </c>
      <c r="N2692">
        <v>93</v>
      </c>
    </row>
    <row r="2693" spans="1:14" x14ac:dyDescent="0.2">
      <c r="A2693">
        <v>1986</v>
      </c>
      <c r="B2693">
        <v>26</v>
      </c>
      <c r="C2693">
        <v>40</v>
      </c>
      <c r="D2693">
        <v>2</v>
      </c>
      <c r="E2693">
        <v>101</v>
      </c>
      <c r="F2693">
        <v>146</v>
      </c>
      <c r="G2693">
        <v>169</v>
      </c>
      <c r="H2693">
        <v>256</v>
      </c>
      <c r="I2693">
        <v>214</v>
      </c>
      <c r="J2693">
        <v>148</v>
      </c>
      <c r="K2693">
        <v>153</v>
      </c>
      <c r="L2693">
        <v>123</v>
      </c>
      <c r="M2693">
        <v>96</v>
      </c>
      <c r="N2693">
        <v>67</v>
      </c>
    </row>
    <row r="2694" spans="1:14" x14ac:dyDescent="0.2">
      <c r="A2694">
        <v>1986</v>
      </c>
      <c r="B2694">
        <v>27</v>
      </c>
      <c r="C2694">
        <v>39</v>
      </c>
      <c r="D2694">
        <v>20</v>
      </c>
      <c r="E2694">
        <v>116</v>
      </c>
      <c r="F2694">
        <v>133</v>
      </c>
      <c r="G2694">
        <v>142</v>
      </c>
      <c r="H2694">
        <v>271</v>
      </c>
      <c r="I2694">
        <v>212</v>
      </c>
      <c r="J2694">
        <v>156</v>
      </c>
      <c r="K2694">
        <v>170</v>
      </c>
      <c r="L2694">
        <v>154</v>
      </c>
      <c r="M2694">
        <v>106</v>
      </c>
      <c r="N2694">
        <v>79</v>
      </c>
    </row>
    <row r="2695" spans="1:14" x14ac:dyDescent="0.2">
      <c r="A2695">
        <v>1986</v>
      </c>
      <c r="B2695">
        <v>28</v>
      </c>
      <c r="C2695">
        <v>45</v>
      </c>
      <c r="D2695">
        <v>37</v>
      </c>
      <c r="E2695">
        <v>100</v>
      </c>
      <c r="F2695">
        <v>120</v>
      </c>
      <c r="G2695">
        <v>138</v>
      </c>
      <c r="H2695">
        <v>281</v>
      </c>
      <c r="I2695">
        <v>194</v>
      </c>
      <c r="J2695">
        <v>157</v>
      </c>
      <c r="K2695">
        <v>195</v>
      </c>
      <c r="L2695">
        <v>156</v>
      </c>
      <c r="M2695">
        <v>97</v>
      </c>
      <c r="N2695">
        <v>111</v>
      </c>
    </row>
    <row r="2696" spans="1:14" x14ac:dyDescent="0.2">
      <c r="A2696">
        <v>1986</v>
      </c>
      <c r="B2696">
        <v>29</v>
      </c>
      <c r="C2696">
        <v>35</v>
      </c>
      <c r="E2696">
        <v>101</v>
      </c>
      <c r="F2696">
        <v>125</v>
      </c>
      <c r="G2696">
        <v>142</v>
      </c>
      <c r="H2696">
        <v>264</v>
      </c>
      <c r="I2696">
        <v>184</v>
      </c>
      <c r="J2696">
        <v>156</v>
      </c>
      <c r="K2696">
        <v>176</v>
      </c>
      <c r="L2696">
        <v>116</v>
      </c>
      <c r="M2696">
        <v>58</v>
      </c>
      <c r="N2696">
        <v>110</v>
      </c>
    </row>
    <row r="2697" spans="1:14" x14ac:dyDescent="0.2">
      <c r="A2697">
        <v>1986</v>
      </c>
      <c r="B2697">
        <v>30</v>
      </c>
      <c r="C2697">
        <v>37</v>
      </c>
      <c r="E2697">
        <v>62</v>
      </c>
      <c r="F2697">
        <v>146</v>
      </c>
      <c r="G2697">
        <v>143</v>
      </c>
      <c r="H2697">
        <v>248</v>
      </c>
      <c r="I2697">
        <v>160</v>
      </c>
      <c r="J2697">
        <v>145</v>
      </c>
      <c r="K2697">
        <v>157</v>
      </c>
      <c r="L2697">
        <v>122</v>
      </c>
      <c r="M2697">
        <v>94</v>
      </c>
      <c r="N2697">
        <v>111</v>
      </c>
    </row>
    <row r="2698" spans="1:14" x14ac:dyDescent="0.2">
      <c r="A2698">
        <v>1986</v>
      </c>
      <c r="B2698">
        <v>31</v>
      </c>
      <c r="C2698">
        <v>31</v>
      </c>
      <c r="E2698">
        <v>76</v>
      </c>
      <c r="G2698">
        <v>136</v>
      </c>
      <c r="I2698">
        <v>170</v>
      </c>
      <c r="J2698">
        <v>168</v>
      </c>
      <c r="L2698">
        <v>119</v>
      </c>
      <c r="N2698">
        <v>96</v>
      </c>
    </row>
    <row r="2699" spans="1:14" x14ac:dyDescent="0.2">
      <c r="A2699">
        <v>1987</v>
      </c>
      <c r="B2699">
        <v>1</v>
      </c>
      <c r="C2699">
        <v>94</v>
      </c>
      <c r="D2699">
        <v>44</v>
      </c>
      <c r="E2699">
        <v>121</v>
      </c>
      <c r="F2699">
        <v>76</v>
      </c>
      <c r="G2699">
        <v>128</v>
      </c>
      <c r="H2699">
        <v>169</v>
      </c>
      <c r="I2699">
        <v>180</v>
      </c>
      <c r="J2699">
        <v>177</v>
      </c>
      <c r="K2699">
        <v>207</v>
      </c>
      <c r="L2699">
        <v>161</v>
      </c>
      <c r="M2699">
        <v>116</v>
      </c>
      <c r="N2699">
        <v>70</v>
      </c>
    </row>
    <row r="2700" spans="1:14" x14ac:dyDescent="0.2">
      <c r="A2700">
        <v>1987</v>
      </c>
      <c r="B2700">
        <v>2</v>
      </c>
      <c r="C2700">
        <v>67</v>
      </c>
      <c r="D2700">
        <v>56</v>
      </c>
      <c r="E2700">
        <v>84</v>
      </c>
      <c r="F2700">
        <v>81</v>
      </c>
      <c r="G2700">
        <v>114</v>
      </c>
      <c r="H2700">
        <v>140</v>
      </c>
      <c r="I2700">
        <v>198</v>
      </c>
      <c r="J2700">
        <v>186</v>
      </c>
      <c r="K2700">
        <v>191</v>
      </c>
      <c r="L2700">
        <v>167</v>
      </c>
      <c r="M2700">
        <v>109</v>
      </c>
      <c r="N2700">
        <v>54</v>
      </c>
    </row>
    <row r="2701" spans="1:14" x14ac:dyDescent="0.2">
      <c r="A2701">
        <v>1987</v>
      </c>
      <c r="B2701">
        <v>3</v>
      </c>
      <c r="C2701">
        <v>56</v>
      </c>
      <c r="D2701">
        <v>82</v>
      </c>
      <c r="E2701">
        <v>21</v>
      </c>
      <c r="F2701">
        <v>97</v>
      </c>
      <c r="G2701">
        <v>98</v>
      </c>
      <c r="H2701">
        <v>164</v>
      </c>
      <c r="I2701">
        <v>217</v>
      </c>
      <c r="J2701">
        <v>188</v>
      </c>
      <c r="K2701">
        <v>203</v>
      </c>
      <c r="L2701">
        <v>174</v>
      </c>
      <c r="M2701">
        <v>99</v>
      </c>
      <c r="N2701">
        <v>40</v>
      </c>
    </row>
    <row r="2702" spans="1:14" x14ac:dyDescent="0.2">
      <c r="A2702">
        <v>1987</v>
      </c>
      <c r="B2702">
        <v>4</v>
      </c>
      <c r="C2702">
        <v>102</v>
      </c>
      <c r="D2702">
        <v>83</v>
      </c>
      <c r="E2702">
        <v>54</v>
      </c>
      <c r="F2702">
        <v>85</v>
      </c>
      <c r="G2702">
        <v>124</v>
      </c>
      <c r="H2702">
        <v>166</v>
      </c>
      <c r="I2702">
        <v>237</v>
      </c>
      <c r="J2702">
        <v>180</v>
      </c>
      <c r="K2702">
        <v>196</v>
      </c>
      <c r="L2702">
        <v>166</v>
      </c>
      <c r="M2702">
        <v>106</v>
      </c>
      <c r="N2702">
        <v>54</v>
      </c>
    </row>
    <row r="2703" spans="1:14" x14ac:dyDescent="0.2">
      <c r="A2703">
        <v>1987</v>
      </c>
      <c r="B2703">
        <v>5</v>
      </c>
      <c r="C2703">
        <v>74</v>
      </c>
      <c r="D2703">
        <v>112</v>
      </c>
      <c r="E2703">
        <v>67</v>
      </c>
      <c r="F2703">
        <v>117</v>
      </c>
      <c r="G2703">
        <v>129</v>
      </c>
      <c r="H2703">
        <v>150</v>
      </c>
      <c r="I2703">
        <v>258</v>
      </c>
      <c r="J2703">
        <v>176</v>
      </c>
      <c r="K2703">
        <v>189</v>
      </c>
      <c r="L2703">
        <v>182</v>
      </c>
      <c r="M2703">
        <v>105</v>
      </c>
      <c r="N2703">
        <v>59</v>
      </c>
    </row>
    <row r="2704" spans="1:14" x14ac:dyDescent="0.2">
      <c r="A2704">
        <v>1987</v>
      </c>
      <c r="B2704">
        <v>6</v>
      </c>
      <c r="C2704">
        <v>52</v>
      </c>
      <c r="D2704">
        <v>108</v>
      </c>
      <c r="E2704">
        <v>34</v>
      </c>
      <c r="F2704">
        <v>126</v>
      </c>
      <c r="G2704">
        <v>167</v>
      </c>
      <c r="H2704">
        <v>156</v>
      </c>
      <c r="I2704">
        <v>260</v>
      </c>
      <c r="J2704">
        <v>180</v>
      </c>
      <c r="K2704">
        <v>167</v>
      </c>
      <c r="L2704">
        <v>135</v>
      </c>
      <c r="M2704">
        <v>78</v>
      </c>
      <c r="N2704">
        <v>57</v>
      </c>
    </row>
    <row r="2705" spans="1:14" x14ac:dyDescent="0.2">
      <c r="A2705">
        <v>1987</v>
      </c>
      <c r="B2705">
        <v>7</v>
      </c>
      <c r="C2705">
        <v>37</v>
      </c>
      <c r="D2705">
        <v>96</v>
      </c>
      <c r="E2705">
        <v>15</v>
      </c>
      <c r="F2705">
        <v>99</v>
      </c>
      <c r="G2705">
        <v>176</v>
      </c>
      <c r="H2705">
        <v>135</v>
      </c>
      <c r="I2705">
        <v>208</v>
      </c>
      <c r="J2705">
        <v>158</v>
      </c>
      <c r="K2705">
        <v>182</v>
      </c>
      <c r="L2705">
        <v>156</v>
      </c>
      <c r="M2705">
        <v>50</v>
      </c>
      <c r="N2705">
        <v>48</v>
      </c>
    </row>
    <row r="2706" spans="1:14" x14ac:dyDescent="0.2">
      <c r="A2706">
        <v>1987</v>
      </c>
      <c r="B2706">
        <v>8</v>
      </c>
      <c r="C2706">
        <v>15</v>
      </c>
      <c r="D2706">
        <v>116</v>
      </c>
      <c r="E2706">
        <v>31</v>
      </c>
      <c r="F2706">
        <v>111</v>
      </c>
      <c r="G2706">
        <v>195</v>
      </c>
      <c r="H2706">
        <v>136</v>
      </c>
      <c r="I2706">
        <v>198</v>
      </c>
      <c r="J2706">
        <v>157</v>
      </c>
      <c r="K2706">
        <v>177</v>
      </c>
      <c r="L2706">
        <v>112</v>
      </c>
      <c r="M2706">
        <v>78</v>
      </c>
      <c r="N2706">
        <v>22</v>
      </c>
    </row>
    <row r="2707" spans="1:14" x14ac:dyDescent="0.2">
      <c r="A2707">
        <v>1987</v>
      </c>
      <c r="B2707">
        <v>9</v>
      </c>
      <c r="C2707">
        <v>17</v>
      </c>
      <c r="D2707">
        <v>98</v>
      </c>
      <c r="E2707">
        <v>25</v>
      </c>
      <c r="F2707">
        <v>124</v>
      </c>
      <c r="G2707">
        <v>190</v>
      </c>
      <c r="H2707">
        <v>124</v>
      </c>
      <c r="I2707">
        <v>191</v>
      </c>
      <c r="J2707">
        <v>170</v>
      </c>
      <c r="K2707">
        <v>183</v>
      </c>
      <c r="L2707">
        <v>126</v>
      </c>
      <c r="M2707">
        <v>81</v>
      </c>
      <c r="N2707">
        <v>24</v>
      </c>
    </row>
    <row r="2708" spans="1:14" x14ac:dyDescent="0.2">
      <c r="A2708">
        <v>1987</v>
      </c>
      <c r="B2708">
        <v>10</v>
      </c>
      <c r="C2708">
        <v>3</v>
      </c>
      <c r="D2708">
        <v>72</v>
      </c>
      <c r="E2708">
        <v>46</v>
      </c>
      <c r="F2708">
        <v>115</v>
      </c>
      <c r="G2708">
        <v>134</v>
      </c>
      <c r="H2708">
        <v>151</v>
      </c>
      <c r="I2708">
        <v>233</v>
      </c>
      <c r="J2708">
        <v>191</v>
      </c>
      <c r="K2708">
        <v>178</v>
      </c>
      <c r="L2708">
        <v>86</v>
      </c>
      <c r="M2708">
        <v>93</v>
      </c>
      <c r="N2708">
        <v>28</v>
      </c>
    </row>
    <row r="2709" spans="1:14" x14ac:dyDescent="0.2">
      <c r="A2709">
        <v>1987</v>
      </c>
      <c r="B2709">
        <v>11</v>
      </c>
      <c r="C2709">
        <v>-33</v>
      </c>
      <c r="D2709">
        <v>57</v>
      </c>
      <c r="E2709">
        <v>59</v>
      </c>
      <c r="F2709">
        <v>101</v>
      </c>
      <c r="G2709">
        <v>136</v>
      </c>
      <c r="H2709">
        <v>155</v>
      </c>
      <c r="I2709">
        <v>215</v>
      </c>
      <c r="J2709">
        <v>171</v>
      </c>
      <c r="K2709">
        <v>187</v>
      </c>
      <c r="L2709">
        <v>124</v>
      </c>
      <c r="M2709">
        <v>114</v>
      </c>
      <c r="N2709">
        <v>44</v>
      </c>
    </row>
    <row r="2710" spans="1:14" x14ac:dyDescent="0.2">
      <c r="A2710">
        <v>1987</v>
      </c>
      <c r="B2710">
        <v>12</v>
      </c>
      <c r="C2710">
        <v>-57</v>
      </c>
      <c r="D2710">
        <v>52</v>
      </c>
      <c r="E2710">
        <v>55</v>
      </c>
      <c r="F2710">
        <v>112</v>
      </c>
      <c r="G2710">
        <v>114</v>
      </c>
      <c r="H2710">
        <v>157</v>
      </c>
      <c r="I2710">
        <v>210</v>
      </c>
      <c r="J2710">
        <v>202</v>
      </c>
      <c r="K2710">
        <v>187</v>
      </c>
      <c r="L2710">
        <v>135</v>
      </c>
      <c r="M2710">
        <v>83</v>
      </c>
      <c r="N2710">
        <v>38</v>
      </c>
    </row>
    <row r="2711" spans="1:14" x14ac:dyDescent="0.2">
      <c r="A2711">
        <v>1987</v>
      </c>
      <c r="B2711">
        <v>13</v>
      </c>
      <c r="C2711">
        <v>-35</v>
      </c>
      <c r="D2711">
        <v>55</v>
      </c>
      <c r="E2711">
        <v>41</v>
      </c>
      <c r="F2711">
        <v>129</v>
      </c>
      <c r="G2711">
        <v>123</v>
      </c>
      <c r="H2711">
        <v>144</v>
      </c>
      <c r="I2711">
        <v>238</v>
      </c>
      <c r="J2711">
        <v>209</v>
      </c>
      <c r="K2711">
        <v>175</v>
      </c>
      <c r="L2711">
        <v>126</v>
      </c>
      <c r="M2711">
        <v>88</v>
      </c>
      <c r="N2711">
        <v>48</v>
      </c>
    </row>
    <row r="2712" spans="1:14" x14ac:dyDescent="0.2">
      <c r="A2712">
        <v>1987</v>
      </c>
      <c r="B2712">
        <v>14</v>
      </c>
      <c r="C2712">
        <v>-6</v>
      </c>
      <c r="D2712">
        <v>51</v>
      </c>
      <c r="E2712">
        <v>57</v>
      </c>
      <c r="F2712">
        <v>160</v>
      </c>
      <c r="G2712">
        <v>120</v>
      </c>
      <c r="H2712">
        <v>138</v>
      </c>
      <c r="I2712">
        <v>208</v>
      </c>
      <c r="J2712">
        <v>200</v>
      </c>
      <c r="K2712">
        <v>183</v>
      </c>
      <c r="L2712">
        <v>111</v>
      </c>
      <c r="M2712">
        <v>99</v>
      </c>
      <c r="N2712">
        <v>20</v>
      </c>
    </row>
    <row r="2713" spans="1:14" x14ac:dyDescent="0.2">
      <c r="A2713">
        <v>1987</v>
      </c>
      <c r="B2713">
        <v>15</v>
      </c>
      <c r="C2713">
        <v>9</v>
      </c>
      <c r="D2713">
        <v>51</v>
      </c>
      <c r="E2713">
        <v>78</v>
      </c>
      <c r="F2713">
        <v>147</v>
      </c>
      <c r="G2713">
        <v>114</v>
      </c>
      <c r="H2713">
        <v>149</v>
      </c>
      <c r="I2713">
        <v>212</v>
      </c>
      <c r="J2713">
        <v>238</v>
      </c>
      <c r="K2713">
        <v>179</v>
      </c>
      <c r="L2713">
        <v>130</v>
      </c>
      <c r="M2713">
        <v>126</v>
      </c>
      <c r="N2713">
        <v>96</v>
      </c>
    </row>
    <row r="2714" spans="1:14" x14ac:dyDescent="0.2">
      <c r="A2714">
        <v>1987</v>
      </c>
      <c r="B2714">
        <v>16</v>
      </c>
      <c r="C2714">
        <v>10</v>
      </c>
      <c r="D2714">
        <v>30</v>
      </c>
      <c r="E2714">
        <v>76</v>
      </c>
      <c r="F2714">
        <v>168</v>
      </c>
      <c r="G2714">
        <v>128</v>
      </c>
      <c r="H2714">
        <v>151</v>
      </c>
      <c r="I2714">
        <v>190</v>
      </c>
      <c r="J2714">
        <v>251</v>
      </c>
      <c r="K2714">
        <v>173</v>
      </c>
      <c r="L2714">
        <v>126</v>
      </c>
      <c r="M2714">
        <v>115</v>
      </c>
      <c r="N2714">
        <v>115</v>
      </c>
    </row>
    <row r="2715" spans="1:14" x14ac:dyDescent="0.2">
      <c r="A2715">
        <v>1987</v>
      </c>
      <c r="B2715">
        <v>17</v>
      </c>
      <c r="C2715">
        <v>-9</v>
      </c>
      <c r="D2715">
        <v>34</v>
      </c>
      <c r="E2715">
        <v>114</v>
      </c>
      <c r="F2715">
        <v>213</v>
      </c>
      <c r="G2715">
        <v>109</v>
      </c>
      <c r="H2715">
        <v>157</v>
      </c>
      <c r="I2715">
        <v>180</v>
      </c>
      <c r="J2715">
        <v>230</v>
      </c>
      <c r="K2715">
        <v>195</v>
      </c>
      <c r="L2715">
        <v>144</v>
      </c>
      <c r="M2715">
        <v>118</v>
      </c>
      <c r="N2715">
        <v>136</v>
      </c>
    </row>
    <row r="2716" spans="1:14" x14ac:dyDescent="0.2">
      <c r="A2716">
        <v>1987</v>
      </c>
      <c r="B2716">
        <v>18</v>
      </c>
      <c r="C2716">
        <v>-7</v>
      </c>
      <c r="D2716">
        <v>42</v>
      </c>
      <c r="E2716">
        <v>70</v>
      </c>
      <c r="F2716">
        <v>173</v>
      </c>
      <c r="G2716">
        <v>117</v>
      </c>
      <c r="H2716">
        <v>169</v>
      </c>
      <c r="I2716">
        <v>153</v>
      </c>
      <c r="J2716">
        <v>214</v>
      </c>
      <c r="K2716">
        <v>169</v>
      </c>
      <c r="L2716">
        <v>151</v>
      </c>
      <c r="M2716">
        <v>123</v>
      </c>
      <c r="N2716">
        <v>114</v>
      </c>
    </row>
    <row r="2717" spans="1:14" x14ac:dyDescent="0.2">
      <c r="A2717">
        <v>1987</v>
      </c>
      <c r="B2717">
        <v>19</v>
      </c>
      <c r="C2717">
        <v>14</v>
      </c>
      <c r="D2717">
        <v>38</v>
      </c>
      <c r="E2717">
        <v>61</v>
      </c>
      <c r="F2717">
        <v>151</v>
      </c>
      <c r="G2717">
        <v>151</v>
      </c>
      <c r="H2717">
        <v>155</v>
      </c>
      <c r="I2717">
        <v>165</v>
      </c>
      <c r="J2717">
        <v>235</v>
      </c>
      <c r="K2717">
        <v>161</v>
      </c>
      <c r="L2717">
        <v>156</v>
      </c>
      <c r="M2717">
        <v>114</v>
      </c>
      <c r="N2717">
        <v>108</v>
      </c>
    </row>
    <row r="2718" spans="1:14" x14ac:dyDescent="0.2">
      <c r="A2718">
        <v>1987</v>
      </c>
      <c r="B2718">
        <v>20</v>
      </c>
      <c r="C2718">
        <v>42</v>
      </c>
      <c r="D2718">
        <v>39</v>
      </c>
      <c r="E2718">
        <v>59</v>
      </c>
      <c r="F2718">
        <v>116</v>
      </c>
      <c r="G2718">
        <v>138</v>
      </c>
      <c r="H2718">
        <v>178</v>
      </c>
      <c r="I2718">
        <v>177</v>
      </c>
      <c r="J2718">
        <v>268</v>
      </c>
      <c r="K2718">
        <v>211</v>
      </c>
      <c r="L2718">
        <v>134</v>
      </c>
      <c r="M2718">
        <v>104</v>
      </c>
      <c r="N2718">
        <v>118</v>
      </c>
    </row>
    <row r="2719" spans="1:14" x14ac:dyDescent="0.2">
      <c r="A2719">
        <v>1987</v>
      </c>
      <c r="B2719">
        <v>21</v>
      </c>
      <c r="C2719">
        <v>59</v>
      </c>
      <c r="D2719">
        <v>50</v>
      </c>
      <c r="E2719">
        <v>68</v>
      </c>
      <c r="F2719">
        <v>147</v>
      </c>
      <c r="G2719">
        <v>131</v>
      </c>
      <c r="H2719">
        <v>172</v>
      </c>
      <c r="I2719">
        <v>159</v>
      </c>
      <c r="J2719">
        <v>250</v>
      </c>
      <c r="K2719">
        <v>207</v>
      </c>
      <c r="L2719">
        <v>136</v>
      </c>
      <c r="M2719">
        <v>91</v>
      </c>
      <c r="N2719">
        <v>114</v>
      </c>
    </row>
    <row r="2720" spans="1:14" x14ac:dyDescent="0.2">
      <c r="A2720">
        <v>1987</v>
      </c>
      <c r="B2720">
        <v>22</v>
      </c>
      <c r="C2720">
        <v>65</v>
      </c>
      <c r="D2720">
        <v>69</v>
      </c>
      <c r="E2720">
        <v>89</v>
      </c>
      <c r="F2720">
        <v>158</v>
      </c>
      <c r="G2720">
        <v>123</v>
      </c>
      <c r="H2720">
        <v>164</v>
      </c>
      <c r="I2720">
        <v>172</v>
      </c>
      <c r="J2720">
        <v>213</v>
      </c>
      <c r="K2720">
        <v>181</v>
      </c>
      <c r="L2720">
        <v>126</v>
      </c>
      <c r="M2720">
        <v>78</v>
      </c>
      <c r="N2720">
        <v>86</v>
      </c>
    </row>
    <row r="2721" spans="1:14" x14ac:dyDescent="0.2">
      <c r="A2721">
        <v>1987</v>
      </c>
      <c r="B2721">
        <v>23</v>
      </c>
      <c r="C2721">
        <v>66</v>
      </c>
      <c r="D2721">
        <v>32</v>
      </c>
      <c r="E2721">
        <v>108</v>
      </c>
      <c r="F2721">
        <v>196</v>
      </c>
      <c r="G2721">
        <v>120</v>
      </c>
      <c r="H2721">
        <v>170</v>
      </c>
      <c r="I2721">
        <v>172</v>
      </c>
      <c r="J2721">
        <v>175</v>
      </c>
      <c r="K2721">
        <v>174</v>
      </c>
      <c r="L2721">
        <v>102</v>
      </c>
      <c r="M2721">
        <v>69</v>
      </c>
      <c r="N2721">
        <v>54</v>
      </c>
    </row>
    <row r="2722" spans="1:14" x14ac:dyDescent="0.2">
      <c r="A2722">
        <v>1987</v>
      </c>
      <c r="B2722">
        <v>24</v>
      </c>
      <c r="C2722">
        <v>67</v>
      </c>
      <c r="D2722">
        <v>34</v>
      </c>
      <c r="E2722">
        <v>101</v>
      </c>
      <c r="F2722">
        <v>205</v>
      </c>
      <c r="G2722">
        <v>162</v>
      </c>
      <c r="H2722">
        <v>180</v>
      </c>
      <c r="I2722">
        <v>182</v>
      </c>
      <c r="J2722">
        <v>155</v>
      </c>
      <c r="K2722">
        <v>151</v>
      </c>
      <c r="L2722">
        <v>106</v>
      </c>
      <c r="M2722">
        <v>75</v>
      </c>
      <c r="N2722">
        <v>97</v>
      </c>
    </row>
    <row r="2723" spans="1:14" x14ac:dyDescent="0.2">
      <c r="A2723">
        <v>1987</v>
      </c>
      <c r="B2723">
        <v>25</v>
      </c>
      <c r="C2723">
        <v>52</v>
      </c>
      <c r="D2723">
        <v>47</v>
      </c>
      <c r="E2723">
        <v>94</v>
      </c>
      <c r="F2723">
        <v>201</v>
      </c>
      <c r="G2723">
        <v>165</v>
      </c>
      <c r="H2723">
        <v>161</v>
      </c>
      <c r="I2723">
        <v>174</v>
      </c>
      <c r="J2723">
        <v>170</v>
      </c>
      <c r="K2723">
        <v>145</v>
      </c>
      <c r="L2723">
        <v>120</v>
      </c>
      <c r="M2723">
        <v>67</v>
      </c>
      <c r="N2723">
        <v>101</v>
      </c>
    </row>
    <row r="2724" spans="1:14" x14ac:dyDescent="0.2">
      <c r="A2724">
        <v>1987</v>
      </c>
      <c r="B2724">
        <v>26</v>
      </c>
      <c r="C2724">
        <v>57</v>
      </c>
      <c r="D2724">
        <v>99</v>
      </c>
      <c r="E2724">
        <v>106</v>
      </c>
      <c r="F2724">
        <v>196</v>
      </c>
      <c r="G2724">
        <v>202</v>
      </c>
      <c r="H2724">
        <v>184</v>
      </c>
      <c r="I2724">
        <v>180</v>
      </c>
      <c r="J2724">
        <v>156</v>
      </c>
      <c r="K2724">
        <v>137</v>
      </c>
      <c r="L2724">
        <v>121</v>
      </c>
      <c r="M2724">
        <v>61</v>
      </c>
      <c r="N2724">
        <v>113</v>
      </c>
    </row>
    <row r="2725" spans="1:14" x14ac:dyDescent="0.2">
      <c r="A2725">
        <v>1987</v>
      </c>
      <c r="B2725">
        <v>27</v>
      </c>
      <c r="C2725">
        <v>30</v>
      </c>
      <c r="D2725">
        <v>119</v>
      </c>
      <c r="E2725">
        <v>102</v>
      </c>
      <c r="F2725">
        <v>197</v>
      </c>
      <c r="G2725">
        <v>181</v>
      </c>
      <c r="H2725">
        <v>210</v>
      </c>
      <c r="I2725">
        <v>192</v>
      </c>
      <c r="J2725">
        <v>170</v>
      </c>
      <c r="K2725">
        <v>131</v>
      </c>
      <c r="L2725">
        <v>122</v>
      </c>
      <c r="M2725">
        <v>64</v>
      </c>
      <c r="N2725">
        <v>126</v>
      </c>
    </row>
    <row r="2726" spans="1:14" x14ac:dyDescent="0.2">
      <c r="A2726">
        <v>1987</v>
      </c>
      <c r="B2726">
        <v>28</v>
      </c>
      <c r="C2726">
        <v>50</v>
      </c>
      <c r="D2726">
        <v>126</v>
      </c>
      <c r="E2726">
        <v>84</v>
      </c>
      <c r="F2726">
        <v>220</v>
      </c>
      <c r="G2726">
        <v>159</v>
      </c>
      <c r="H2726">
        <v>223</v>
      </c>
      <c r="I2726">
        <v>198</v>
      </c>
      <c r="J2726">
        <v>218</v>
      </c>
      <c r="K2726">
        <v>135</v>
      </c>
      <c r="L2726">
        <v>119</v>
      </c>
      <c r="M2726">
        <v>41</v>
      </c>
      <c r="N2726">
        <v>128</v>
      </c>
    </row>
    <row r="2727" spans="1:14" x14ac:dyDescent="0.2">
      <c r="A2727">
        <v>1987</v>
      </c>
      <c r="B2727">
        <v>29</v>
      </c>
      <c r="C2727">
        <v>40</v>
      </c>
      <c r="E2727">
        <v>76</v>
      </c>
      <c r="F2727">
        <v>206</v>
      </c>
      <c r="G2727">
        <v>160</v>
      </c>
      <c r="H2727">
        <v>237</v>
      </c>
      <c r="I2727">
        <v>201</v>
      </c>
      <c r="J2727">
        <v>198</v>
      </c>
      <c r="K2727">
        <v>141</v>
      </c>
      <c r="L2727">
        <v>102</v>
      </c>
      <c r="M2727">
        <v>46</v>
      </c>
      <c r="N2727">
        <v>131</v>
      </c>
    </row>
    <row r="2728" spans="1:14" x14ac:dyDescent="0.2">
      <c r="A2728">
        <v>1987</v>
      </c>
      <c r="B2728">
        <v>30</v>
      </c>
      <c r="C2728">
        <v>14</v>
      </c>
      <c r="E2728">
        <v>104</v>
      </c>
      <c r="F2728">
        <v>156</v>
      </c>
      <c r="G2728">
        <v>168</v>
      </c>
      <c r="H2728">
        <v>201</v>
      </c>
      <c r="I2728">
        <v>180</v>
      </c>
      <c r="J2728">
        <v>209</v>
      </c>
      <c r="K2728">
        <v>149</v>
      </c>
      <c r="L2728">
        <v>110</v>
      </c>
      <c r="M2728">
        <v>64</v>
      </c>
      <c r="N2728">
        <v>116</v>
      </c>
    </row>
    <row r="2729" spans="1:14" x14ac:dyDescent="0.2">
      <c r="A2729">
        <v>1987</v>
      </c>
      <c r="B2729">
        <v>31</v>
      </c>
      <c r="C2729">
        <v>32</v>
      </c>
      <c r="E2729">
        <v>108</v>
      </c>
      <c r="G2729">
        <v>188</v>
      </c>
      <c r="I2729">
        <v>216</v>
      </c>
      <c r="J2729">
        <v>191</v>
      </c>
      <c r="L2729">
        <v>119</v>
      </c>
      <c r="N2729">
        <v>97</v>
      </c>
    </row>
    <row r="2730" spans="1:14" x14ac:dyDescent="0.2">
      <c r="A2730">
        <v>1988</v>
      </c>
      <c r="B2730">
        <v>1</v>
      </c>
      <c r="C2730">
        <v>127</v>
      </c>
      <c r="D2730">
        <v>86</v>
      </c>
      <c r="E2730">
        <v>52</v>
      </c>
      <c r="F2730">
        <v>107</v>
      </c>
      <c r="G2730">
        <v>151</v>
      </c>
      <c r="H2730">
        <v>163</v>
      </c>
      <c r="I2730">
        <v>185</v>
      </c>
      <c r="J2730">
        <v>174</v>
      </c>
      <c r="K2730">
        <v>175</v>
      </c>
      <c r="L2730">
        <v>152</v>
      </c>
      <c r="M2730">
        <v>104</v>
      </c>
      <c r="N2730">
        <v>70</v>
      </c>
    </row>
    <row r="2731" spans="1:14" x14ac:dyDescent="0.2">
      <c r="A2731">
        <v>1988</v>
      </c>
      <c r="B2731">
        <v>2</v>
      </c>
      <c r="C2731">
        <v>100</v>
      </c>
      <c r="D2731">
        <v>68</v>
      </c>
      <c r="E2731">
        <v>61</v>
      </c>
      <c r="F2731">
        <v>121</v>
      </c>
      <c r="G2731">
        <v>155</v>
      </c>
      <c r="H2731">
        <v>177</v>
      </c>
      <c r="I2731">
        <v>168</v>
      </c>
      <c r="J2731">
        <v>181</v>
      </c>
      <c r="K2731">
        <v>162</v>
      </c>
      <c r="L2731">
        <v>162</v>
      </c>
      <c r="M2731">
        <v>106</v>
      </c>
      <c r="N2731">
        <v>36</v>
      </c>
    </row>
    <row r="2732" spans="1:14" x14ac:dyDescent="0.2">
      <c r="A2732">
        <v>1988</v>
      </c>
      <c r="B2732">
        <v>3</v>
      </c>
      <c r="C2732">
        <v>84</v>
      </c>
      <c r="D2732">
        <v>89</v>
      </c>
      <c r="E2732">
        <v>78</v>
      </c>
      <c r="F2732">
        <v>141</v>
      </c>
      <c r="G2732">
        <v>149</v>
      </c>
      <c r="H2732">
        <v>153</v>
      </c>
      <c r="I2732">
        <v>165</v>
      </c>
      <c r="J2732">
        <v>180</v>
      </c>
      <c r="K2732">
        <v>170</v>
      </c>
      <c r="L2732">
        <v>154</v>
      </c>
      <c r="M2732">
        <v>80</v>
      </c>
      <c r="N2732">
        <v>92</v>
      </c>
    </row>
    <row r="2733" spans="1:14" x14ac:dyDescent="0.2">
      <c r="A2733">
        <v>1988</v>
      </c>
      <c r="B2733">
        <v>4</v>
      </c>
      <c r="C2733">
        <v>85</v>
      </c>
      <c r="D2733">
        <v>65</v>
      </c>
      <c r="E2733">
        <v>45</v>
      </c>
      <c r="F2733">
        <v>110</v>
      </c>
      <c r="G2733">
        <v>144</v>
      </c>
      <c r="H2733">
        <v>158</v>
      </c>
      <c r="I2733">
        <v>163</v>
      </c>
      <c r="J2733">
        <v>194</v>
      </c>
      <c r="K2733">
        <v>180</v>
      </c>
      <c r="L2733">
        <v>143</v>
      </c>
      <c r="M2733">
        <v>73</v>
      </c>
      <c r="N2733">
        <v>84</v>
      </c>
    </row>
    <row r="2734" spans="1:14" x14ac:dyDescent="0.2">
      <c r="A2734">
        <v>1988</v>
      </c>
      <c r="B2734">
        <v>5</v>
      </c>
      <c r="C2734">
        <v>84</v>
      </c>
      <c r="D2734">
        <v>75</v>
      </c>
      <c r="E2734">
        <v>67</v>
      </c>
      <c r="F2734">
        <v>88</v>
      </c>
      <c r="G2734">
        <v>157</v>
      </c>
      <c r="H2734">
        <v>158</v>
      </c>
      <c r="I2734">
        <v>195</v>
      </c>
      <c r="J2734">
        <v>207</v>
      </c>
      <c r="K2734">
        <v>198</v>
      </c>
      <c r="L2734">
        <v>145</v>
      </c>
      <c r="M2734">
        <v>79</v>
      </c>
      <c r="N2734">
        <v>81</v>
      </c>
    </row>
    <row r="2735" spans="1:14" x14ac:dyDescent="0.2">
      <c r="A2735">
        <v>1988</v>
      </c>
      <c r="B2735">
        <v>6</v>
      </c>
      <c r="C2735">
        <v>68</v>
      </c>
      <c r="D2735">
        <v>64</v>
      </c>
      <c r="E2735">
        <v>86</v>
      </c>
      <c r="F2735">
        <v>105</v>
      </c>
      <c r="G2735">
        <v>186</v>
      </c>
      <c r="H2735">
        <v>170</v>
      </c>
      <c r="I2735">
        <v>180</v>
      </c>
      <c r="J2735">
        <v>248</v>
      </c>
      <c r="K2735">
        <v>218</v>
      </c>
      <c r="L2735">
        <v>131</v>
      </c>
      <c r="M2735">
        <v>93</v>
      </c>
      <c r="N2735">
        <v>72</v>
      </c>
    </row>
    <row r="2736" spans="1:14" x14ac:dyDescent="0.2">
      <c r="A2736">
        <v>1988</v>
      </c>
      <c r="B2736">
        <v>7</v>
      </c>
      <c r="C2736">
        <v>59</v>
      </c>
      <c r="D2736">
        <v>60</v>
      </c>
      <c r="E2736">
        <v>74</v>
      </c>
      <c r="F2736">
        <v>122</v>
      </c>
      <c r="G2736">
        <v>185</v>
      </c>
      <c r="H2736">
        <v>187</v>
      </c>
      <c r="I2736">
        <v>182</v>
      </c>
      <c r="J2736">
        <v>275</v>
      </c>
      <c r="K2736">
        <v>252</v>
      </c>
      <c r="L2736">
        <v>116</v>
      </c>
      <c r="M2736">
        <v>105</v>
      </c>
      <c r="N2736">
        <v>81</v>
      </c>
    </row>
    <row r="2737" spans="1:14" x14ac:dyDescent="0.2">
      <c r="A2737">
        <v>1988</v>
      </c>
      <c r="B2737">
        <v>8</v>
      </c>
      <c r="C2737">
        <v>116</v>
      </c>
      <c r="D2737">
        <v>85</v>
      </c>
      <c r="E2737">
        <v>95</v>
      </c>
      <c r="F2737">
        <v>102</v>
      </c>
      <c r="G2737">
        <v>178</v>
      </c>
      <c r="H2737">
        <v>159</v>
      </c>
      <c r="I2737">
        <v>178</v>
      </c>
      <c r="J2737">
        <v>256</v>
      </c>
      <c r="K2737">
        <v>222</v>
      </c>
      <c r="L2737">
        <v>139</v>
      </c>
      <c r="M2737">
        <v>129</v>
      </c>
      <c r="N2737">
        <v>107</v>
      </c>
    </row>
    <row r="2738" spans="1:14" x14ac:dyDescent="0.2">
      <c r="A2738">
        <v>1988</v>
      </c>
      <c r="B2738">
        <v>9</v>
      </c>
      <c r="C2738">
        <v>122</v>
      </c>
      <c r="D2738">
        <v>67</v>
      </c>
      <c r="E2738">
        <v>118</v>
      </c>
      <c r="F2738">
        <v>67</v>
      </c>
      <c r="G2738">
        <v>132</v>
      </c>
      <c r="H2738">
        <v>124</v>
      </c>
      <c r="I2738">
        <v>188</v>
      </c>
      <c r="J2738">
        <v>211</v>
      </c>
      <c r="K2738">
        <v>197</v>
      </c>
      <c r="L2738">
        <v>121</v>
      </c>
      <c r="M2738">
        <v>144</v>
      </c>
      <c r="N2738">
        <v>113</v>
      </c>
    </row>
    <row r="2739" spans="1:14" x14ac:dyDescent="0.2">
      <c r="A2739">
        <v>1988</v>
      </c>
      <c r="B2739">
        <v>10</v>
      </c>
      <c r="C2739">
        <v>75</v>
      </c>
      <c r="D2739">
        <v>63</v>
      </c>
      <c r="E2739">
        <v>89</v>
      </c>
      <c r="F2739">
        <v>114</v>
      </c>
      <c r="G2739">
        <v>162</v>
      </c>
      <c r="H2739">
        <v>152</v>
      </c>
      <c r="I2739">
        <v>176</v>
      </c>
      <c r="J2739">
        <v>197</v>
      </c>
      <c r="K2739">
        <v>198</v>
      </c>
      <c r="L2739">
        <v>125</v>
      </c>
      <c r="M2739">
        <v>145</v>
      </c>
      <c r="N2739">
        <v>115</v>
      </c>
    </row>
    <row r="2740" spans="1:14" x14ac:dyDescent="0.2">
      <c r="A2740">
        <v>1988</v>
      </c>
      <c r="B2740">
        <v>11</v>
      </c>
      <c r="C2740">
        <v>77</v>
      </c>
      <c r="D2740">
        <v>62</v>
      </c>
      <c r="E2740">
        <v>99</v>
      </c>
      <c r="F2740">
        <v>138</v>
      </c>
      <c r="G2740">
        <v>158</v>
      </c>
      <c r="H2740">
        <v>169</v>
      </c>
      <c r="I2740">
        <v>192</v>
      </c>
      <c r="J2740">
        <v>179</v>
      </c>
      <c r="K2740">
        <v>173</v>
      </c>
      <c r="L2740">
        <v>122</v>
      </c>
      <c r="M2740">
        <v>118</v>
      </c>
      <c r="N2740">
        <v>106</v>
      </c>
    </row>
    <row r="2741" spans="1:14" x14ac:dyDescent="0.2">
      <c r="A2741">
        <v>1988</v>
      </c>
      <c r="B2741">
        <v>12</v>
      </c>
      <c r="C2741">
        <v>75</v>
      </c>
      <c r="D2741">
        <v>62</v>
      </c>
      <c r="E2741">
        <v>90</v>
      </c>
      <c r="F2741">
        <v>134</v>
      </c>
      <c r="G2741">
        <v>167</v>
      </c>
      <c r="H2741">
        <v>200</v>
      </c>
      <c r="I2741">
        <v>184</v>
      </c>
      <c r="J2741">
        <v>184</v>
      </c>
      <c r="K2741">
        <v>159</v>
      </c>
      <c r="L2741">
        <v>136</v>
      </c>
      <c r="M2741">
        <v>116</v>
      </c>
      <c r="N2741">
        <v>96</v>
      </c>
    </row>
    <row r="2742" spans="1:14" x14ac:dyDescent="0.2">
      <c r="A2742">
        <v>1988</v>
      </c>
      <c r="B2742">
        <v>13</v>
      </c>
      <c r="C2742">
        <v>81</v>
      </c>
      <c r="D2742">
        <v>93</v>
      </c>
      <c r="E2742">
        <v>90</v>
      </c>
      <c r="F2742">
        <v>106</v>
      </c>
      <c r="G2742">
        <v>201</v>
      </c>
      <c r="H2742">
        <v>218</v>
      </c>
      <c r="I2742">
        <v>180</v>
      </c>
      <c r="J2742">
        <v>176</v>
      </c>
      <c r="K2742">
        <v>148</v>
      </c>
      <c r="L2742">
        <v>132</v>
      </c>
      <c r="M2742">
        <v>103</v>
      </c>
      <c r="N2742">
        <v>105</v>
      </c>
    </row>
    <row r="2743" spans="1:14" x14ac:dyDescent="0.2">
      <c r="A2743">
        <v>1988</v>
      </c>
      <c r="B2743">
        <v>14</v>
      </c>
      <c r="C2743">
        <v>88</v>
      </c>
      <c r="D2743">
        <v>119</v>
      </c>
      <c r="E2743">
        <v>95</v>
      </c>
      <c r="F2743">
        <v>120</v>
      </c>
      <c r="G2743">
        <v>222</v>
      </c>
      <c r="H2743">
        <v>221</v>
      </c>
      <c r="I2743">
        <v>156</v>
      </c>
      <c r="J2743">
        <v>203</v>
      </c>
      <c r="K2743">
        <v>138</v>
      </c>
      <c r="L2743">
        <v>141</v>
      </c>
      <c r="M2743">
        <v>102</v>
      </c>
      <c r="N2743">
        <v>94</v>
      </c>
    </row>
    <row r="2744" spans="1:14" x14ac:dyDescent="0.2">
      <c r="A2744">
        <v>1988</v>
      </c>
      <c r="B2744">
        <v>15</v>
      </c>
      <c r="C2744">
        <v>62</v>
      </c>
      <c r="D2744">
        <v>126</v>
      </c>
      <c r="E2744">
        <v>102</v>
      </c>
      <c r="F2744">
        <v>129</v>
      </c>
      <c r="G2744">
        <v>218</v>
      </c>
      <c r="H2744">
        <v>204</v>
      </c>
      <c r="I2744">
        <v>175</v>
      </c>
      <c r="J2744">
        <v>193</v>
      </c>
      <c r="K2744">
        <v>151</v>
      </c>
      <c r="L2744">
        <v>132</v>
      </c>
      <c r="M2744">
        <v>77</v>
      </c>
      <c r="N2744">
        <v>82</v>
      </c>
    </row>
    <row r="2745" spans="1:14" x14ac:dyDescent="0.2">
      <c r="A2745">
        <v>1988</v>
      </c>
      <c r="B2745">
        <v>16</v>
      </c>
      <c r="C2745">
        <v>36</v>
      </c>
      <c r="D2745">
        <v>76</v>
      </c>
      <c r="E2745">
        <v>92</v>
      </c>
      <c r="F2745">
        <v>152</v>
      </c>
      <c r="G2745">
        <v>211</v>
      </c>
      <c r="H2745">
        <v>189</v>
      </c>
      <c r="I2745">
        <v>164</v>
      </c>
      <c r="J2745">
        <v>211</v>
      </c>
      <c r="K2745">
        <v>168</v>
      </c>
      <c r="L2745">
        <v>144</v>
      </c>
      <c r="M2745">
        <v>107</v>
      </c>
      <c r="N2745">
        <v>86</v>
      </c>
    </row>
    <row r="2746" spans="1:14" x14ac:dyDescent="0.2">
      <c r="A2746">
        <v>1988</v>
      </c>
      <c r="B2746">
        <v>17</v>
      </c>
      <c r="C2746">
        <v>64</v>
      </c>
      <c r="D2746">
        <v>86</v>
      </c>
      <c r="E2746">
        <v>83</v>
      </c>
      <c r="F2746">
        <v>156</v>
      </c>
      <c r="G2746">
        <v>187</v>
      </c>
      <c r="H2746">
        <v>160</v>
      </c>
      <c r="I2746">
        <v>166</v>
      </c>
      <c r="J2746">
        <v>232</v>
      </c>
      <c r="K2746">
        <v>160</v>
      </c>
      <c r="L2746">
        <v>134</v>
      </c>
      <c r="M2746">
        <v>123</v>
      </c>
      <c r="N2746">
        <v>78</v>
      </c>
    </row>
    <row r="2747" spans="1:14" x14ac:dyDescent="0.2">
      <c r="A2747">
        <v>1988</v>
      </c>
      <c r="B2747">
        <v>18</v>
      </c>
      <c r="C2747">
        <v>83</v>
      </c>
      <c r="D2747">
        <v>89</v>
      </c>
      <c r="E2747">
        <v>104</v>
      </c>
      <c r="F2747">
        <v>170</v>
      </c>
      <c r="G2747">
        <v>124</v>
      </c>
      <c r="H2747">
        <v>191</v>
      </c>
      <c r="I2747">
        <v>195</v>
      </c>
      <c r="J2747">
        <v>202</v>
      </c>
      <c r="K2747">
        <v>171</v>
      </c>
      <c r="L2747">
        <v>156</v>
      </c>
      <c r="M2747">
        <v>100</v>
      </c>
      <c r="N2747">
        <v>118</v>
      </c>
    </row>
    <row r="2748" spans="1:14" x14ac:dyDescent="0.2">
      <c r="A2748">
        <v>1988</v>
      </c>
      <c r="B2748">
        <v>19</v>
      </c>
      <c r="C2748">
        <v>92</v>
      </c>
      <c r="D2748">
        <v>96</v>
      </c>
      <c r="E2748">
        <v>118</v>
      </c>
      <c r="F2748">
        <v>158</v>
      </c>
      <c r="G2748">
        <v>126</v>
      </c>
      <c r="H2748">
        <v>224</v>
      </c>
      <c r="I2748">
        <v>179</v>
      </c>
      <c r="J2748">
        <v>190</v>
      </c>
      <c r="K2748">
        <v>145</v>
      </c>
      <c r="L2748">
        <v>177</v>
      </c>
      <c r="M2748">
        <v>52</v>
      </c>
      <c r="N2748">
        <v>96</v>
      </c>
    </row>
    <row r="2749" spans="1:14" x14ac:dyDescent="0.2">
      <c r="A2749">
        <v>1988</v>
      </c>
      <c r="B2749">
        <v>20</v>
      </c>
      <c r="C2749">
        <v>70</v>
      </c>
      <c r="D2749">
        <v>84</v>
      </c>
      <c r="E2749">
        <v>118</v>
      </c>
      <c r="F2749">
        <v>159</v>
      </c>
      <c r="G2749">
        <v>144</v>
      </c>
      <c r="H2749">
        <v>225</v>
      </c>
      <c r="I2749">
        <v>210</v>
      </c>
      <c r="J2749">
        <v>172</v>
      </c>
      <c r="K2749">
        <v>139</v>
      </c>
      <c r="L2749">
        <v>151</v>
      </c>
      <c r="M2749">
        <v>42</v>
      </c>
      <c r="N2749">
        <v>108</v>
      </c>
    </row>
    <row r="2750" spans="1:14" x14ac:dyDescent="0.2">
      <c r="A2750">
        <v>1988</v>
      </c>
      <c r="B2750">
        <v>21</v>
      </c>
      <c r="C2750">
        <v>59</v>
      </c>
      <c r="D2750">
        <v>92</v>
      </c>
      <c r="E2750">
        <v>121</v>
      </c>
      <c r="F2750">
        <v>140</v>
      </c>
      <c r="G2750">
        <v>173</v>
      </c>
      <c r="H2750">
        <v>201</v>
      </c>
      <c r="I2750">
        <v>198</v>
      </c>
      <c r="J2750">
        <v>168</v>
      </c>
      <c r="K2750">
        <v>147</v>
      </c>
      <c r="L2750">
        <v>149</v>
      </c>
      <c r="M2750">
        <v>35</v>
      </c>
      <c r="N2750">
        <v>111</v>
      </c>
    </row>
    <row r="2751" spans="1:14" x14ac:dyDescent="0.2">
      <c r="A2751">
        <v>1988</v>
      </c>
      <c r="B2751">
        <v>22</v>
      </c>
      <c r="C2751">
        <v>41</v>
      </c>
      <c r="D2751">
        <v>78</v>
      </c>
      <c r="E2751">
        <v>119</v>
      </c>
      <c r="F2751">
        <v>93</v>
      </c>
      <c r="G2751">
        <v>175</v>
      </c>
      <c r="H2751">
        <v>189</v>
      </c>
      <c r="I2751">
        <v>197</v>
      </c>
      <c r="J2751">
        <v>172</v>
      </c>
      <c r="K2751">
        <v>166</v>
      </c>
      <c r="L2751">
        <v>156</v>
      </c>
      <c r="M2751">
        <v>47</v>
      </c>
      <c r="N2751">
        <v>111</v>
      </c>
    </row>
    <row r="2752" spans="1:14" x14ac:dyDescent="0.2">
      <c r="A2752">
        <v>1988</v>
      </c>
      <c r="B2752">
        <v>23</v>
      </c>
      <c r="C2752">
        <v>98</v>
      </c>
      <c r="D2752">
        <v>63</v>
      </c>
      <c r="E2752">
        <v>104</v>
      </c>
      <c r="F2752">
        <v>101</v>
      </c>
      <c r="G2752">
        <v>171</v>
      </c>
      <c r="H2752">
        <v>213</v>
      </c>
      <c r="I2752">
        <v>203</v>
      </c>
      <c r="J2752">
        <v>189</v>
      </c>
      <c r="K2752">
        <v>146</v>
      </c>
      <c r="L2752">
        <v>136</v>
      </c>
      <c r="M2752">
        <v>55</v>
      </c>
      <c r="N2752">
        <v>118</v>
      </c>
    </row>
    <row r="2753" spans="1:14" x14ac:dyDescent="0.2">
      <c r="A2753">
        <v>1988</v>
      </c>
      <c r="B2753">
        <v>24</v>
      </c>
      <c r="C2753">
        <v>97</v>
      </c>
      <c r="D2753">
        <v>58</v>
      </c>
      <c r="E2753">
        <v>107</v>
      </c>
      <c r="F2753">
        <v>110</v>
      </c>
      <c r="G2753">
        <v>162</v>
      </c>
      <c r="H2753">
        <v>213</v>
      </c>
      <c r="I2753">
        <v>188</v>
      </c>
      <c r="J2753">
        <v>181</v>
      </c>
      <c r="K2753">
        <v>140</v>
      </c>
      <c r="L2753">
        <v>158</v>
      </c>
      <c r="M2753">
        <v>45</v>
      </c>
      <c r="N2753">
        <v>121</v>
      </c>
    </row>
    <row r="2754" spans="1:14" x14ac:dyDescent="0.2">
      <c r="A2754">
        <v>1988</v>
      </c>
      <c r="B2754">
        <v>25</v>
      </c>
      <c r="C2754">
        <v>72</v>
      </c>
      <c r="D2754">
        <v>48</v>
      </c>
      <c r="E2754">
        <v>109</v>
      </c>
      <c r="F2754">
        <v>121</v>
      </c>
      <c r="G2754">
        <v>149</v>
      </c>
      <c r="H2754">
        <v>224</v>
      </c>
      <c r="I2754">
        <v>194</v>
      </c>
      <c r="J2754">
        <v>160</v>
      </c>
      <c r="K2754">
        <v>174</v>
      </c>
      <c r="L2754">
        <v>156</v>
      </c>
      <c r="M2754">
        <v>52</v>
      </c>
      <c r="N2754">
        <v>118</v>
      </c>
    </row>
    <row r="2755" spans="1:14" x14ac:dyDescent="0.2">
      <c r="A2755">
        <v>1988</v>
      </c>
      <c r="B2755">
        <v>26</v>
      </c>
      <c r="C2755">
        <v>74</v>
      </c>
      <c r="D2755">
        <v>58</v>
      </c>
      <c r="E2755">
        <v>97</v>
      </c>
      <c r="F2755">
        <v>134</v>
      </c>
      <c r="G2755">
        <v>153</v>
      </c>
      <c r="H2755">
        <v>180</v>
      </c>
      <c r="I2755">
        <v>190</v>
      </c>
      <c r="J2755">
        <v>192</v>
      </c>
      <c r="K2755">
        <v>176</v>
      </c>
      <c r="L2755">
        <v>162</v>
      </c>
      <c r="M2755">
        <v>54</v>
      </c>
      <c r="N2755">
        <v>130</v>
      </c>
    </row>
    <row r="2756" spans="1:14" x14ac:dyDescent="0.2">
      <c r="A2756">
        <v>1988</v>
      </c>
      <c r="B2756">
        <v>27</v>
      </c>
      <c r="C2756">
        <v>54</v>
      </c>
      <c r="D2756">
        <v>89</v>
      </c>
      <c r="E2756">
        <v>112</v>
      </c>
      <c r="F2756">
        <v>106</v>
      </c>
      <c r="G2756">
        <v>173</v>
      </c>
      <c r="H2756">
        <v>156</v>
      </c>
      <c r="I2756">
        <v>185</v>
      </c>
      <c r="J2756">
        <v>197</v>
      </c>
      <c r="K2756">
        <v>166</v>
      </c>
      <c r="L2756">
        <v>145</v>
      </c>
      <c r="M2756">
        <v>72</v>
      </c>
      <c r="N2756">
        <v>114</v>
      </c>
    </row>
    <row r="2757" spans="1:14" x14ac:dyDescent="0.2">
      <c r="A2757">
        <v>1988</v>
      </c>
      <c r="B2757">
        <v>28</v>
      </c>
      <c r="C2757">
        <v>70</v>
      </c>
      <c r="D2757">
        <v>88</v>
      </c>
      <c r="E2757">
        <v>106</v>
      </c>
      <c r="F2757">
        <v>105</v>
      </c>
      <c r="G2757">
        <v>178</v>
      </c>
      <c r="H2757">
        <v>183</v>
      </c>
      <c r="I2757">
        <v>156</v>
      </c>
      <c r="J2757">
        <v>178</v>
      </c>
      <c r="K2757">
        <v>143</v>
      </c>
      <c r="L2757">
        <v>124</v>
      </c>
      <c r="M2757">
        <v>114</v>
      </c>
      <c r="N2757">
        <v>123</v>
      </c>
    </row>
    <row r="2758" spans="1:14" x14ac:dyDescent="0.2">
      <c r="A2758">
        <v>1988</v>
      </c>
      <c r="B2758">
        <v>29</v>
      </c>
      <c r="C2758">
        <v>66</v>
      </c>
      <c r="D2758">
        <v>44</v>
      </c>
      <c r="E2758">
        <v>88</v>
      </c>
      <c r="F2758">
        <v>106</v>
      </c>
      <c r="G2758">
        <v>152</v>
      </c>
      <c r="H2758">
        <v>205</v>
      </c>
      <c r="I2758">
        <v>176</v>
      </c>
      <c r="J2758">
        <v>175</v>
      </c>
      <c r="K2758">
        <v>143</v>
      </c>
      <c r="L2758">
        <v>84</v>
      </c>
      <c r="M2758">
        <v>107</v>
      </c>
      <c r="N2758">
        <v>88</v>
      </c>
    </row>
    <row r="2759" spans="1:14" x14ac:dyDescent="0.2">
      <c r="A2759">
        <v>1988</v>
      </c>
      <c r="B2759">
        <v>30</v>
      </c>
      <c r="C2759">
        <v>63</v>
      </c>
      <c r="E2759">
        <v>103</v>
      </c>
      <c r="F2759">
        <v>136</v>
      </c>
      <c r="G2759">
        <v>155</v>
      </c>
      <c r="H2759">
        <v>221</v>
      </c>
      <c r="I2759">
        <v>180</v>
      </c>
      <c r="J2759">
        <v>175</v>
      </c>
      <c r="K2759">
        <v>134</v>
      </c>
      <c r="L2759">
        <v>84</v>
      </c>
      <c r="M2759">
        <v>108</v>
      </c>
      <c r="N2759">
        <v>93</v>
      </c>
    </row>
    <row r="2760" spans="1:14" x14ac:dyDescent="0.2">
      <c r="A2760">
        <v>1988</v>
      </c>
      <c r="B2760">
        <v>31</v>
      </c>
      <c r="C2760">
        <v>79</v>
      </c>
      <c r="E2760">
        <v>106</v>
      </c>
      <c r="G2760">
        <v>161</v>
      </c>
      <c r="I2760">
        <v>167</v>
      </c>
      <c r="J2760">
        <v>178</v>
      </c>
      <c r="L2760">
        <v>91</v>
      </c>
      <c r="N2760">
        <v>91</v>
      </c>
    </row>
    <row r="2761" spans="1:14" x14ac:dyDescent="0.2">
      <c r="A2761">
        <v>1989</v>
      </c>
      <c r="B2761">
        <v>1</v>
      </c>
      <c r="C2761">
        <v>72</v>
      </c>
      <c r="D2761">
        <v>66</v>
      </c>
      <c r="E2761">
        <v>81</v>
      </c>
      <c r="F2761">
        <v>139</v>
      </c>
      <c r="G2761">
        <v>170</v>
      </c>
      <c r="H2761">
        <v>126</v>
      </c>
      <c r="I2761">
        <v>186</v>
      </c>
      <c r="J2761">
        <v>200</v>
      </c>
      <c r="K2761">
        <v>184</v>
      </c>
      <c r="L2761">
        <v>140</v>
      </c>
      <c r="M2761">
        <v>138</v>
      </c>
      <c r="N2761">
        <v>46</v>
      </c>
    </row>
    <row r="2762" spans="1:14" x14ac:dyDescent="0.2">
      <c r="A2762">
        <v>1989</v>
      </c>
      <c r="B2762">
        <v>2</v>
      </c>
      <c r="C2762">
        <v>64</v>
      </c>
      <c r="D2762">
        <v>61</v>
      </c>
      <c r="E2762">
        <v>100</v>
      </c>
      <c r="F2762">
        <v>76</v>
      </c>
      <c r="G2762">
        <v>169</v>
      </c>
      <c r="H2762">
        <v>141</v>
      </c>
      <c r="I2762">
        <v>198</v>
      </c>
      <c r="J2762">
        <v>205</v>
      </c>
      <c r="K2762">
        <v>172</v>
      </c>
      <c r="L2762">
        <v>153</v>
      </c>
      <c r="M2762">
        <v>120</v>
      </c>
      <c r="N2762">
        <v>34</v>
      </c>
    </row>
    <row r="2763" spans="1:14" x14ac:dyDescent="0.2">
      <c r="A2763">
        <v>1989</v>
      </c>
      <c r="B2763">
        <v>3</v>
      </c>
      <c r="C2763">
        <v>89</v>
      </c>
      <c r="D2763">
        <v>101</v>
      </c>
      <c r="E2763">
        <v>104</v>
      </c>
      <c r="F2763">
        <v>69</v>
      </c>
      <c r="G2763">
        <v>196</v>
      </c>
      <c r="H2763">
        <v>144</v>
      </c>
      <c r="I2763">
        <v>235</v>
      </c>
      <c r="J2763">
        <v>226</v>
      </c>
      <c r="K2763">
        <v>175</v>
      </c>
      <c r="L2763">
        <v>141</v>
      </c>
      <c r="M2763">
        <v>120</v>
      </c>
      <c r="N2763">
        <v>32</v>
      </c>
    </row>
    <row r="2764" spans="1:14" x14ac:dyDescent="0.2">
      <c r="A2764">
        <v>1989</v>
      </c>
      <c r="B2764">
        <v>4</v>
      </c>
      <c r="C2764">
        <v>91</v>
      </c>
      <c r="D2764">
        <v>113</v>
      </c>
      <c r="E2764">
        <v>125</v>
      </c>
      <c r="F2764">
        <v>60</v>
      </c>
      <c r="G2764">
        <v>208</v>
      </c>
      <c r="H2764">
        <v>154</v>
      </c>
      <c r="I2764">
        <v>241</v>
      </c>
      <c r="J2764">
        <v>222</v>
      </c>
      <c r="K2764">
        <v>185</v>
      </c>
      <c r="L2764">
        <v>178</v>
      </c>
      <c r="M2764">
        <v>107</v>
      </c>
      <c r="N2764">
        <v>60</v>
      </c>
    </row>
    <row r="2765" spans="1:14" x14ac:dyDescent="0.2">
      <c r="A2765">
        <v>1989</v>
      </c>
      <c r="B2765">
        <v>5</v>
      </c>
      <c r="C2765">
        <v>108</v>
      </c>
      <c r="D2765">
        <v>112</v>
      </c>
      <c r="E2765">
        <v>138</v>
      </c>
      <c r="F2765">
        <v>42</v>
      </c>
      <c r="G2765">
        <v>209</v>
      </c>
      <c r="H2765">
        <v>146</v>
      </c>
      <c r="I2765">
        <v>264</v>
      </c>
      <c r="J2765">
        <v>249</v>
      </c>
      <c r="K2765">
        <v>205</v>
      </c>
      <c r="L2765">
        <v>160</v>
      </c>
      <c r="M2765">
        <v>93</v>
      </c>
      <c r="N2765">
        <v>81</v>
      </c>
    </row>
    <row r="2766" spans="1:14" x14ac:dyDescent="0.2">
      <c r="A2766">
        <v>1989</v>
      </c>
      <c r="B2766">
        <v>6</v>
      </c>
      <c r="C2766">
        <v>95</v>
      </c>
      <c r="D2766">
        <v>134</v>
      </c>
      <c r="E2766">
        <v>146</v>
      </c>
      <c r="F2766">
        <v>66</v>
      </c>
      <c r="G2766">
        <v>166</v>
      </c>
      <c r="H2766">
        <v>124</v>
      </c>
      <c r="I2766">
        <v>285</v>
      </c>
      <c r="J2766">
        <v>258</v>
      </c>
      <c r="K2766">
        <v>234</v>
      </c>
      <c r="L2766">
        <v>152</v>
      </c>
      <c r="M2766">
        <v>98</v>
      </c>
      <c r="N2766">
        <v>68</v>
      </c>
    </row>
    <row r="2767" spans="1:14" x14ac:dyDescent="0.2">
      <c r="A2767">
        <v>1989</v>
      </c>
      <c r="B2767">
        <v>7</v>
      </c>
      <c r="C2767">
        <v>115</v>
      </c>
      <c r="D2767">
        <v>117</v>
      </c>
      <c r="E2767">
        <v>96</v>
      </c>
      <c r="F2767">
        <v>92</v>
      </c>
      <c r="G2767">
        <v>179</v>
      </c>
      <c r="H2767">
        <v>149</v>
      </c>
      <c r="I2767">
        <v>193</v>
      </c>
      <c r="J2767">
        <v>235</v>
      </c>
      <c r="K2767">
        <v>235</v>
      </c>
      <c r="L2767">
        <v>138</v>
      </c>
      <c r="M2767">
        <v>106</v>
      </c>
      <c r="N2767">
        <v>69</v>
      </c>
    </row>
    <row r="2768" spans="1:14" x14ac:dyDescent="0.2">
      <c r="A2768">
        <v>1989</v>
      </c>
      <c r="B2768">
        <v>8</v>
      </c>
      <c r="C2768">
        <v>102</v>
      </c>
      <c r="D2768">
        <v>102</v>
      </c>
      <c r="E2768">
        <v>97</v>
      </c>
      <c r="F2768">
        <v>109</v>
      </c>
      <c r="G2768">
        <v>198</v>
      </c>
      <c r="H2768">
        <v>141</v>
      </c>
      <c r="I2768">
        <v>203</v>
      </c>
      <c r="J2768">
        <v>243</v>
      </c>
      <c r="K2768">
        <v>173</v>
      </c>
      <c r="L2768">
        <v>143</v>
      </c>
      <c r="M2768">
        <v>96</v>
      </c>
      <c r="N2768">
        <v>58</v>
      </c>
    </row>
    <row r="2769" spans="1:14" x14ac:dyDescent="0.2">
      <c r="A2769">
        <v>1989</v>
      </c>
      <c r="B2769">
        <v>9</v>
      </c>
      <c r="C2769">
        <v>103</v>
      </c>
      <c r="D2769">
        <v>108</v>
      </c>
      <c r="E2769">
        <v>114</v>
      </c>
      <c r="F2769">
        <v>134</v>
      </c>
      <c r="G2769">
        <v>145</v>
      </c>
      <c r="H2769">
        <v>173</v>
      </c>
      <c r="I2769">
        <v>184</v>
      </c>
      <c r="J2769">
        <v>228</v>
      </c>
      <c r="K2769">
        <v>152</v>
      </c>
      <c r="L2769">
        <v>144</v>
      </c>
      <c r="M2769">
        <v>101</v>
      </c>
      <c r="N2769">
        <v>59</v>
      </c>
    </row>
    <row r="2770" spans="1:14" x14ac:dyDescent="0.2">
      <c r="A2770">
        <v>1989</v>
      </c>
      <c r="B2770">
        <v>10</v>
      </c>
      <c r="C2770">
        <v>73</v>
      </c>
      <c r="D2770">
        <v>92</v>
      </c>
      <c r="E2770">
        <v>110</v>
      </c>
      <c r="F2770">
        <v>111</v>
      </c>
      <c r="G2770">
        <v>148</v>
      </c>
      <c r="H2770">
        <v>193</v>
      </c>
      <c r="I2770">
        <v>218</v>
      </c>
      <c r="J2770">
        <v>198</v>
      </c>
      <c r="K2770">
        <v>173</v>
      </c>
      <c r="L2770">
        <v>145</v>
      </c>
      <c r="M2770">
        <v>131</v>
      </c>
      <c r="N2770">
        <v>44</v>
      </c>
    </row>
    <row r="2771" spans="1:14" x14ac:dyDescent="0.2">
      <c r="A2771">
        <v>1989</v>
      </c>
      <c r="B2771">
        <v>11</v>
      </c>
      <c r="C2771">
        <v>91</v>
      </c>
      <c r="D2771">
        <v>90</v>
      </c>
      <c r="E2771">
        <v>104</v>
      </c>
      <c r="F2771">
        <v>129</v>
      </c>
      <c r="G2771">
        <v>138</v>
      </c>
      <c r="H2771">
        <v>224</v>
      </c>
      <c r="I2771">
        <v>228</v>
      </c>
      <c r="J2771">
        <v>215</v>
      </c>
      <c r="K2771">
        <v>182</v>
      </c>
      <c r="L2771">
        <v>157</v>
      </c>
      <c r="M2771">
        <v>134</v>
      </c>
      <c r="N2771">
        <v>64</v>
      </c>
    </row>
    <row r="2772" spans="1:14" x14ac:dyDescent="0.2">
      <c r="A2772">
        <v>1989</v>
      </c>
      <c r="B2772">
        <v>12</v>
      </c>
      <c r="C2772">
        <v>86</v>
      </c>
      <c r="D2772">
        <v>95</v>
      </c>
      <c r="E2772">
        <v>92</v>
      </c>
      <c r="F2772">
        <v>123</v>
      </c>
      <c r="G2772">
        <v>121</v>
      </c>
      <c r="H2772">
        <v>254</v>
      </c>
      <c r="I2772">
        <v>200</v>
      </c>
      <c r="J2772">
        <v>212</v>
      </c>
      <c r="K2772">
        <v>189</v>
      </c>
      <c r="L2772">
        <v>161</v>
      </c>
      <c r="M2772">
        <v>141</v>
      </c>
      <c r="N2772">
        <v>67</v>
      </c>
    </row>
    <row r="2773" spans="1:14" x14ac:dyDescent="0.2">
      <c r="A2773">
        <v>1989</v>
      </c>
      <c r="B2773">
        <v>13</v>
      </c>
      <c r="C2773">
        <v>121</v>
      </c>
      <c r="D2773">
        <v>111</v>
      </c>
      <c r="E2773">
        <v>94</v>
      </c>
      <c r="F2773">
        <v>113</v>
      </c>
      <c r="G2773">
        <v>138</v>
      </c>
      <c r="H2773">
        <v>258</v>
      </c>
      <c r="I2773">
        <v>212</v>
      </c>
      <c r="J2773">
        <v>211</v>
      </c>
      <c r="K2773">
        <v>184</v>
      </c>
      <c r="L2773">
        <v>142</v>
      </c>
      <c r="M2773">
        <v>112</v>
      </c>
      <c r="N2773">
        <v>59</v>
      </c>
    </row>
    <row r="2774" spans="1:14" x14ac:dyDescent="0.2">
      <c r="A2774">
        <v>1989</v>
      </c>
      <c r="B2774">
        <v>14</v>
      </c>
      <c r="C2774">
        <v>100</v>
      </c>
      <c r="D2774">
        <v>99</v>
      </c>
      <c r="E2774">
        <v>101</v>
      </c>
      <c r="F2774">
        <v>119</v>
      </c>
      <c r="G2774">
        <v>165</v>
      </c>
      <c r="H2774">
        <v>233</v>
      </c>
      <c r="I2774">
        <v>204</v>
      </c>
      <c r="J2774">
        <v>222</v>
      </c>
      <c r="K2774">
        <v>153</v>
      </c>
      <c r="L2774">
        <v>132</v>
      </c>
      <c r="M2774">
        <v>106</v>
      </c>
      <c r="N2774">
        <v>90</v>
      </c>
    </row>
    <row r="2775" spans="1:14" x14ac:dyDescent="0.2">
      <c r="A2775">
        <v>1989</v>
      </c>
      <c r="B2775">
        <v>15</v>
      </c>
      <c r="C2775">
        <v>109</v>
      </c>
      <c r="D2775">
        <v>104</v>
      </c>
      <c r="E2775">
        <v>101</v>
      </c>
      <c r="F2775">
        <v>129</v>
      </c>
      <c r="G2775">
        <v>182</v>
      </c>
      <c r="H2775">
        <v>239</v>
      </c>
      <c r="I2775">
        <v>244</v>
      </c>
      <c r="J2775">
        <v>214</v>
      </c>
      <c r="K2775">
        <v>200</v>
      </c>
      <c r="L2775">
        <v>145</v>
      </c>
      <c r="M2775">
        <v>93</v>
      </c>
      <c r="N2775">
        <v>94</v>
      </c>
    </row>
    <row r="2776" spans="1:14" x14ac:dyDescent="0.2">
      <c r="A2776">
        <v>1989</v>
      </c>
      <c r="B2776">
        <v>16</v>
      </c>
      <c r="C2776">
        <v>97</v>
      </c>
      <c r="D2776">
        <v>73</v>
      </c>
      <c r="E2776">
        <v>57</v>
      </c>
      <c r="F2776">
        <v>108</v>
      </c>
      <c r="G2776">
        <v>169</v>
      </c>
      <c r="H2776">
        <v>246</v>
      </c>
      <c r="I2776">
        <v>232</v>
      </c>
      <c r="J2776">
        <v>212</v>
      </c>
      <c r="K2776">
        <v>171</v>
      </c>
      <c r="L2776">
        <v>160</v>
      </c>
      <c r="M2776">
        <v>97</v>
      </c>
      <c r="N2776">
        <v>121</v>
      </c>
    </row>
    <row r="2777" spans="1:14" x14ac:dyDescent="0.2">
      <c r="A2777">
        <v>1989</v>
      </c>
      <c r="B2777">
        <v>17</v>
      </c>
      <c r="C2777">
        <v>86</v>
      </c>
      <c r="D2777">
        <v>112</v>
      </c>
      <c r="E2777">
        <v>71</v>
      </c>
      <c r="F2777">
        <v>94</v>
      </c>
      <c r="G2777">
        <v>197</v>
      </c>
      <c r="H2777">
        <v>259</v>
      </c>
      <c r="I2777">
        <v>250</v>
      </c>
      <c r="J2777">
        <v>194</v>
      </c>
      <c r="K2777">
        <v>182</v>
      </c>
      <c r="L2777">
        <v>178</v>
      </c>
      <c r="M2777">
        <v>82</v>
      </c>
      <c r="N2777">
        <v>110</v>
      </c>
    </row>
    <row r="2778" spans="1:14" x14ac:dyDescent="0.2">
      <c r="A2778">
        <v>1989</v>
      </c>
      <c r="B2778">
        <v>18</v>
      </c>
      <c r="C2778">
        <v>76</v>
      </c>
      <c r="D2778">
        <v>124</v>
      </c>
      <c r="E2778">
        <v>102</v>
      </c>
      <c r="F2778">
        <v>126</v>
      </c>
      <c r="G2778">
        <v>203</v>
      </c>
      <c r="H2778">
        <v>262</v>
      </c>
      <c r="I2778">
        <v>237</v>
      </c>
      <c r="J2778">
        <v>204</v>
      </c>
      <c r="K2778">
        <v>208</v>
      </c>
      <c r="L2778">
        <v>152</v>
      </c>
      <c r="M2778">
        <v>109</v>
      </c>
      <c r="N2778">
        <v>66</v>
      </c>
    </row>
    <row r="2779" spans="1:14" x14ac:dyDescent="0.2">
      <c r="A2779">
        <v>1989</v>
      </c>
      <c r="B2779">
        <v>19</v>
      </c>
      <c r="C2779">
        <v>51</v>
      </c>
      <c r="D2779">
        <v>108</v>
      </c>
      <c r="E2779">
        <v>126</v>
      </c>
      <c r="F2779">
        <v>109</v>
      </c>
      <c r="G2779">
        <v>230</v>
      </c>
      <c r="H2779">
        <v>271</v>
      </c>
      <c r="I2779">
        <v>262</v>
      </c>
      <c r="J2779">
        <v>246</v>
      </c>
      <c r="K2779">
        <v>190</v>
      </c>
      <c r="L2779">
        <v>166</v>
      </c>
      <c r="M2779">
        <v>104</v>
      </c>
      <c r="N2779">
        <v>96</v>
      </c>
    </row>
    <row r="2780" spans="1:14" x14ac:dyDescent="0.2">
      <c r="A2780">
        <v>1989</v>
      </c>
      <c r="B2780">
        <v>20</v>
      </c>
      <c r="C2780">
        <v>76</v>
      </c>
      <c r="D2780">
        <v>88</v>
      </c>
      <c r="E2780">
        <v>95</v>
      </c>
      <c r="F2780">
        <v>100</v>
      </c>
      <c r="G2780">
        <v>226</v>
      </c>
      <c r="H2780">
        <v>275</v>
      </c>
      <c r="I2780">
        <v>281</v>
      </c>
      <c r="J2780">
        <v>252</v>
      </c>
      <c r="K2780">
        <v>207</v>
      </c>
      <c r="L2780">
        <v>160</v>
      </c>
      <c r="M2780">
        <v>104</v>
      </c>
      <c r="N2780">
        <v>124</v>
      </c>
    </row>
    <row r="2781" spans="1:14" x14ac:dyDescent="0.2">
      <c r="A2781">
        <v>1989</v>
      </c>
      <c r="B2781">
        <v>21</v>
      </c>
      <c r="C2781">
        <v>79</v>
      </c>
      <c r="D2781">
        <v>93</v>
      </c>
      <c r="E2781">
        <v>110</v>
      </c>
      <c r="F2781">
        <v>112</v>
      </c>
      <c r="G2781">
        <v>247</v>
      </c>
      <c r="H2781">
        <v>210</v>
      </c>
      <c r="I2781">
        <v>297</v>
      </c>
      <c r="J2781">
        <v>224</v>
      </c>
      <c r="K2781">
        <v>244</v>
      </c>
      <c r="L2781">
        <v>156</v>
      </c>
      <c r="M2781">
        <v>96</v>
      </c>
      <c r="N2781">
        <v>114</v>
      </c>
    </row>
    <row r="2782" spans="1:14" x14ac:dyDescent="0.2">
      <c r="A2782">
        <v>1989</v>
      </c>
      <c r="B2782">
        <v>22</v>
      </c>
      <c r="C2782">
        <v>89</v>
      </c>
      <c r="D2782">
        <v>86</v>
      </c>
      <c r="E2782">
        <v>122</v>
      </c>
      <c r="F2782">
        <v>119</v>
      </c>
      <c r="G2782">
        <v>238</v>
      </c>
      <c r="H2782">
        <v>208</v>
      </c>
      <c r="I2782">
        <v>294</v>
      </c>
      <c r="J2782">
        <v>213</v>
      </c>
      <c r="K2782">
        <v>190</v>
      </c>
      <c r="L2782">
        <v>140</v>
      </c>
      <c r="M2782">
        <v>82</v>
      </c>
      <c r="N2782">
        <v>77</v>
      </c>
    </row>
    <row r="2783" spans="1:14" x14ac:dyDescent="0.2">
      <c r="A2783">
        <v>1989</v>
      </c>
      <c r="B2783">
        <v>23</v>
      </c>
      <c r="C2783">
        <v>106</v>
      </c>
      <c r="D2783">
        <v>61</v>
      </c>
      <c r="E2783">
        <v>101</v>
      </c>
      <c r="F2783">
        <v>89</v>
      </c>
      <c r="G2783">
        <v>245</v>
      </c>
      <c r="H2783">
        <v>213</v>
      </c>
      <c r="I2783">
        <v>281</v>
      </c>
      <c r="J2783">
        <v>218</v>
      </c>
      <c r="K2783">
        <v>184</v>
      </c>
      <c r="L2783">
        <v>151</v>
      </c>
      <c r="M2783">
        <v>61</v>
      </c>
      <c r="N2783">
        <v>112</v>
      </c>
    </row>
    <row r="2784" spans="1:14" x14ac:dyDescent="0.2">
      <c r="A2784">
        <v>1989</v>
      </c>
      <c r="B2784">
        <v>24</v>
      </c>
      <c r="C2784">
        <v>84</v>
      </c>
      <c r="D2784">
        <v>47</v>
      </c>
      <c r="E2784">
        <v>114</v>
      </c>
      <c r="F2784">
        <v>61</v>
      </c>
      <c r="G2784">
        <v>245</v>
      </c>
      <c r="H2784">
        <v>212</v>
      </c>
      <c r="I2784">
        <v>282</v>
      </c>
      <c r="J2784">
        <v>220</v>
      </c>
      <c r="K2784">
        <v>205</v>
      </c>
      <c r="L2784">
        <v>141</v>
      </c>
      <c r="M2784">
        <v>61</v>
      </c>
      <c r="N2784">
        <v>118</v>
      </c>
    </row>
    <row r="2785" spans="1:14" x14ac:dyDescent="0.2">
      <c r="A2785">
        <v>1989</v>
      </c>
      <c r="B2785">
        <v>25</v>
      </c>
      <c r="C2785">
        <v>64</v>
      </c>
      <c r="D2785">
        <v>50</v>
      </c>
      <c r="E2785">
        <v>102</v>
      </c>
      <c r="F2785">
        <v>84</v>
      </c>
      <c r="G2785">
        <v>152</v>
      </c>
      <c r="H2785">
        <v>239</v>
      </c>
      <c r="I2785">
        <v>283</v>
      </c>
      <c r="J2785">
        <v>183</v>
      </c>
      <c r="K2785">
        <v>198</v>
      </c>
      <c r="L2785">
        <v>153</v>
      </c>
      <c r="M2785">
        <v>63</v>
      </c>
      <c r="N2785">
        <v>100</v>
      </c>
    </row>
    <row r="2786" spans="1:14" x14ac:dyDescent="0.2">
      <c r="A2786">
        <v>1989</v>
      </c>
      <c r="B2786">
        <v>26</v>
      </c>
      <c r="C2786">
        <v>101</v>
      </c>
      <c r="D2786">
        <v>62</v>
      </c>
      <c r="E2786">
        <v>153</v>
      </c>
      <c r="F2786">
        <v>107</v>
      </c>
      <c r="G2786">
        <v>179</v>
      </c>
      <c r="H2786">
        <v>204</v>
      </c>
      <c r="I2786">
        <v>225</v>
      </c>
      <c r="J2786">
        <v>194</v>
      </c>
      <c r="K2786">
        <v>174</v>
      </c>
      <c r="L2786">
        <v>128</v>
      </c>
      <c r="M2786">
        <v>45</v>
      </c>
      <c r="N2786">
        <v>71</v>
      </c>
    </row>
    <row r="2787" spans="1:14" x14ac:dyDescent="0.2">
      <c r="A2787">
        <v>1989</v>
      </c>
      <c r="B2787">
        <v>27</v>
      </c>
      <c r="C2787">
        <v>122</v>
      </c>
      <c r="D2787">
        <v>85</v>
      </c>
      <c r="E2787">
        <v>172</v>
      </c>
      <c r="F2787">
        <v>98</v>
      </c>
      <c r="G2787">
        <v>182</v>
      </c>
      <c r="H2787">
        <v>167</v>
      </c>
      <c r="I2787">
        <v>217</v>
      </c>
      <c r="J2787">
        <v>177</v>
      </c>
      <c r="K2787">
        <v>160</v>
      </c>
      <c r="L2787">
        <v>152</v>
      </c>
      <c r="M2787">
        <v>60</v>
      </c>
      <c r="N2787">
        <v>68</v>
      </c>
    </row>
    <row r="2788" spans="1:14" x14ac:dyDescent="0.2">
      <c r="A2788">
        <v>1989</v>
      </c>
      <c r="B2788">
        <v>28</v>
      </c>
      <c r="C2788">
        <v>86</v>
      </c>
      <c r="D2788">
        <v>78</v>
      </c>
      <c r="E2788">
        <v>111</v>
      </c>
      <c r="F2788">
        <v>121</v>
      </c>
      <c r="G2788">
        <v>197</v>
      </c>
      <c r="H2788">
        <v>167</v>
      </c>
      <c r="I2788">
        <v>224</v>
      </c>
      <c r="J2788">
        <v>188</v>
      </c>
      <c r="K2788">
        <v>161</v>
      </c>
      <c r="L2788">
        <v>127</v>
      </c>
      <c r="M2788">
        <v>59</v>
      </c>
      <c r="N2788">
        <v>69</v>
      </c>
    </row>
    <row r="2789" spans="1:14" x14ac:dyDescent="0.2">
      <c r="A2789">
        <v>1989</v>
      </c>
      <c r="B2789">
        <v>29</v>
      </c>
      <c r="C2789">
        <v>88</v>
      </c>
      <c r="E2789">
        <v>121</v>
      </c>
      <c r="F2789">
        <v>114</v>
      </c>
      <c r="G2789">
        <v>178</v>
      </c>
      <c r="H2789">
        <v>179</v>
      </c>
      <c r="I2789">
        <v>226</v>
      </c>
      <c r="J2789">
        <v>191</v>
      </c>
      <c r="K2789">
        <v>171</v>
      </c>
      <c r="L2789">
        <v>152</v>
      </c>
      <c r="M2789">
        <v>70</v>
      </c>
      <c r="N2789">
        <v>40</v>
      </c>
    </row>
    <row r="2790" spans="1:14" x14ac:dyDescent="0.2">
      <c r="A2790">
        <v>1989</v>
      </c>
      <c r="B2790">
        <v>30</v>
      </c>
      <c r="C2790">
        <v>90</v>
      </c>
      <c r="E2790">
        <v>160</v>
      </c>
      <c r="F2790">
        <v>133</v>
      </c>
      <c r="G2790">
        <v>146</v>
      </c>
      <c r="H2790">
        <v>172</v>
      </c>
      <c r="I2790">
        <v>186</v>
      </c>
      <c r="J2790">
        <v>233</v>
      </c>
      <c r="K2790">
        <v>175</v>
      </c>
      <c r="L2790">
        <v>138</v>
      </c>
      <c r="M2790">
        <v>58</v>
      </c>
      <c r="N2790">
        <v>34</v>
      </c>
    </row>
    <row r="2791" spans="1:14" x14ac:dyDescent="0.2">
      <c r="A2791">
        <v>1989</v>
      </c>
      <c r="B2791">
        <v>31</v>
      </c>
      <c r="C2791">
        <v>73</v>
      </c>
      <c r="E2791">
        <v>149</v>
      </c>
      <c r="G2791">
        <v>136</v>
      </c>
      <c r="I2791">
        <v>170</v>
      </c>
      <c r="J2791">
        <v>181</v>
      </c>
      <c r="L2791">
        <v>152</v>
      </c>
      <c r="N2791">
        <v>43</v>
      </c>
    </row>
    <row r="2792" spans="1:14" x14ac:dyDescent="0.2">
      <c r="A2792">
        <v>1990</v>
      </c>
      <c r="B2792">
        <v>1</v>
      </c>
      <c r="C2792">
        <v>51</v>
      </c>
      <c r="D2792">
        <v>80</v>
      </c>
      <c r="E2792">
        <v>64</v>
      </c>
      <c r="F2792">
        <v>182</v>
      </c>
      <c r="G2792">
        <v>231</v>
      </c>
      <c r="H2792">
        <v>190</v>
      </c>
      <c r="I2792">
        <v>165</v>
      </c>
      <c r="J2792">
        <v>292</v>
      </c>
      <c r="K2792">
        <v>205</v>
      </c>
      <c r="L2792">
        <v>152</v>
      </c>
      <c r="M2792">
        <v>116</v>
      </c>
      <c r="N2792">
        <v>64</v>
      </c>
    </row>
    <row r="2793" spans="1:14" x14ac:dyDescent="0.2">
      <c r="A2793">
        <v>1990</v>
      </c>
      <c r="B2793">
        <v>2</v>
      </c>
      <c r="C2793">
        <v>79</v>
      </c>
      <c r="D2793">
        <v>78</v>
      </c>
      <c r="E2793">
        <v>73</v>
      </c>
      <c r="F2793">
        <v>127</v>
      </c>
      <c r="G2793">
        <v>242</v>
      </c>
      <c r="H2793">
        <v>162</v>
      </c>
      <c r="I2793">
        <v>166</v>
      </c>
      <c r="J2793">
        <v>328</v>
      </c>
      <c r="K2793">
        <v>227</v>
      </c>
      <c r="L2793">
        <v>176</v>
      </c>
      <c r="M2793">
        <v>87</v>
      </c>
      <c r="N2793">
        <v>69</v>
      </c>
    </row>
    <row r="2794" spans="1:14" x14ac:dyDescent="0.2">
      <c r="A2794">
        <v>1990</v>
      </c>
      <c r="B2794">
        <v>3</v>
      </c>
      <c r="C2794">
        <v>55</v>
      </c>
      <c r="D2794">
        <v>91</v>
      </c>
      <c r="E2794">
        <v>91</v>
      </c>
      <c r="F2794">
        <v>80</v>
      </c>
      <c r="G2794">
        <v>255</v>
      </c>
      <c r="H2794">
        <v>148</v>
      </c>
      <c r="I2794">
        <v>182</v>
      </c>
      <c r="J2794">
        <v>332</v>
      </c>
      <c r="K2794">
        <v>211</v>
      </c>
      <c r="L2794">
        <v>143</v>
      </c>
      <c r="M2794">
        <v>91</v>
      </c>
      <c r="N2794">
        <v>88</v>
      </c>
    </row>
    <row r="2795" spans="1:14" x14ac:dyDescent="0.2">
      <c r="A2795">
        <v>1990</v>
      </c>
      <c r="B2795">
        <v>4</v>
      </c>
      <c r="C2795">
        <v>80</v>
      </c>
      <c r="D2795">
        <v>112</v>
      </c>
      <c r="E2795">
        <v>97</v>
      </c>
      <c r="F2795">
        <v>77</v>
      </c>
      <c r="G2795">
        <v>252</v>
      </c>
      <c r="H2795">
        <v>165</v>
      </c>
      <c r="I2795">
        <v>171</v>
      </c>
      <c r="J2795">
        <v>265</v>
      </c>
      <c r="K2795">
        <v>176</v>
      </c>
      <c r="L2795">
        <v>152</v>
      </c>
      <c r="M2795">
        <v>89</v>
      </c>
      <c r="N2795">
        <v>78</v>
      </c>
    </row>
    <row r="2796" spans="1:14" x14ac:dyDescent="0.2">
      <c r="A2796">
        <v>1990</v>
      </c>
      <c r="B2796">
        <v>5</v>
      </c>
      <c r="C2796">
        <v>102</v>
      </c>
      <c r="D2796">
        <v>131</v>
      </c>
      <c r="E2796">
        <v>101</v>
      </c>
      <c r="F2796">
        <v>92</v>
      </c>
      <c r="G2796">
        <v>225</v>
      </c>
      <c r="H2796">
        <v>146</v>
      </c>
      <c r="I2796">
        <v>165</v>
      </c>
      <c r="J2796">
        <v>215</v>
      </c>
      <c r="K2796">
        <v>185</v>
      </c>
      <c r="L2796">
        <v>172</v>
      </c>
      <c r="M2796">
        <v>101</v>
      </c>
      <c r="N2796">
        <v>68</v>
      </c>
    </row>
    <row r="2797" spans="1:14" x14ac:dyDescent="0.2">
      <c r="A2797">
        <v>1990</v>
      </c>
      <c r="B2797">
        <v>6</v>
      </c>
      <c r="C2797">
        <v>110</v>
      </c>
      <c r="D2797">
        <v>115</v>
      </c>
      <c r="E2797">
        <v>112</v>
      </c>
      <c r="F2797">
        <v>110</v>
      </c>
      <c r="G2797">
        <v>189</v>
      </c>
      <c r="H2797">
        <v>149</v>
      </c>
      <c r="I2797">
        <v>178</v>
      </c>
      <c r="J2797">
        <v>198</v>
      </c>
      <c r="K2797">
        <v>161</v>
      </c>
      <c r="L2797">
        <v>162</v>
      </c>
      <c r="M2797">
        <v>89</v>
      </c>
      <c r="N2797">
        <v>69</v>
      </c>
    </row>
    <row r="2798" spans="1:14" x14ac:dyDescent="0.2">
      <c r="A2798">
        <v>1990</v>
      </c>
      <c r="B2798">
        <v>7</v>
      </c>
      <c r="C2798">
        <v>89</v>
      </c>
      <c r="D2798">
        <v>129</v>
      </c>
      <c r="E2798">
        <v>118</v>
      </c>
      <c r="F2798">
        <v>116</v>
      </c>
      <c r="G2798">
        <v>145</v>
      </c>
      <c r="H2798">
        <v>158</v>
      </c>
      <c r="I2798">
        <v>206</v>
      </c>
      <c r="J2798">
        <v>200</v>
      </c>
      <c r="K2798">
        <v>179</v>
      </c>
      <c r="L2798">
        <v>127</v>
      </c>
      <c r="M2798">
        <v>83</v>
      </c>
      <c r="N2798">
        <v>66</v>
      </c>
    </row>
    <row r="2799" spans="1:14" x14ac:dyDescent="0.2">
      <c r="A2799">
        <v>1990</v>
      </c>
      <c r="B2799">
        <v>8</v>
      </c>
      <c r="C2799">
        <v>96</v>
      </c>
      <c r="D2799">
        <v>86</v>
      </c>
      <c r="E2799">
        <v>116</v>
      </c>
      <c r="F2799">
        <v>108</v>
      </c>
      <c r="G2799">
        <v>151</v>
      </c>
      <c r="H2799">
        <v>140</v>
      </c>
      <c r="I2799">
        <v>211</v>
      </c>
      <c r="J2799">
        <v>230</v>
      </c>
      <c r="K2799">
        <v>188</v>
      </c>
      <c r="L2799">
        <v>134</v>
      </c>
      <c r="M2799">
        <v>80</v>
      </c>
      <c r="N2799">
        <v>20</v>
      </c>
    </row>
    <row r="2800" spans="1:14" x14ac:dyDescent="0.2">
      <c r="A2800">
        <v>1990</v>
      </c>
      <c r="B2800">
        <v>9</v>
      </c>
      <c r="C2800">
        <v>104</v>
      </c>
      <c r="D2800">
        <v>103</v>
      </c>
      <c r="E2800">
        <v>110</v>
      </c>
      <c r="F2800">
        <v>105</v>
      </c>
      <c r="G2800">
        <v>138</v>
      </c>
      <c r="H2800">
        <v>169</v>
      </c>
      <c r="I2800">
        <v>168</v>
      </c>
      <c r="J2800">
        <v>228</v>
      </c>
      <c r="K2800">
        <v>203</v>
      </c>
      <c r="L2800">
        <v>157</v>
      </c>
      <c r="M2800">
        <v>111</v>
      </c>
      <c r="N2800">
        <v>53</v>
      </c>
    </row>
    <row r="2801" spans="1:14" x14ac:dyDescent="0.2">
      <c r="A2801">
        <v>1990</v>
      </c>
      <c r="B2801">
        <v>10</v>
      </c>
      <c r="C2801">
        <v>106</v>
      </c>
      <c r="D2801">
        <v>107</v>
      </c>
      <c r="E2801">
        <v>130</v>
      </c>
      <c r="F2801">
        <v>131</v>
      </c>
      <c r="G2801">
        <v>144</v>
      </c>
      <c r="H2801">
        <v>182</v>
      </c>
      <c r="I2801">
        <v>190</v>
      </c>
      <c r="J2801">
        <v>242</v>
      </c>
      <c r="K2801">
        <v>189</v>
      </c>
      <c r="L2801">
        <v>168</v>
      </c>
      <c r="M2801">
        <v>126</v>
      </c>
      <c r="N2801">
        <v>58</v>
      </c>
    </row>
    <row r="2802" spans="1:14" x14ac:dyDescent="0.2">
      <c r="A2802">
        <v>1990</v>
      </c>
      <c r="B2802">
        <v>11</v>
      </c>
      <c r="C2802">
        <v>113</v>
      </c>
      <c r="D2802">
        <v>68</v>
      </c>
      <c r="E2802">
        <v>126</v>
      </c>
      <c r="F2802">
        <v>136</v>
      </c>
      <c r="G2802">
        <v>136</v>
      </c>
      <c r="H2802">
        <v>136</v>
      </c>
      <c r="I2802">
        <v>246</v>
      </c>
      <c r="J2802">
        <v>235</v>
      </c>
      <c r="K2802">
        <v>193</v>
      </c>
      <c r="L2802">
        <v>164</v>
      </c>
      <c r="M2802">
        <v>126</v>
      </c>
      <c r="N2802">
        <v>94</v>
      </c>
    </row>
    <row r="2803" spans="1:14" x14ac:dyDescent="0.2">
      <c r="A2803">
        <v>1990</v>
      </c>
      <c r="B2803">
        <v>12</v>
      </c>
      <c r="C2803">
        <v>89</v>
      </c>
      <c r="D2803">
        <v>61</v>
      </c>
      <c r="E2803">
        <v>120</v>
      </c>
      <c r="F2803">
        <v>139</v>
      </c>
      <c r="G2803">
        <v>142</v>
      </c>
      <c r="H2803">
        <v>130</v>
      </c>
      <c r="I2803">
        <v>251</v>
      </c>
      <c r="J2803">
        <v>247</v>
      </c>
      <c r="K2803">
        <v>200</v>
      </c>
      <c r="L2803">
        <v>217</v>
      </c>
      <c r="M2803">
        <v>141</v>
      </c>
      <c r="N2803">
        <v>54</v>
      </c>
    </row>
    <row r="2804" spans="1:14" x14ac:dyDescent="0.2">
      <c r="A2804">
        <v>1990</v>
      </c>
      <c r="B2804">
        <v>13</v>
      </c>
      <c r="C2804">
        <v>74</v>
      </c>
      <c r="D2804">
        <v>97</v>
      </c>
      <c r="E2804">
        <v>116</v>
      </c>
      <c r="F2804">
        <v>99</v>
      </c>
      <c r="G2804">
        <v>156</v>
      </c>
      <c r="H2804">
        <v>148</v>
      </c>
      <c r="I2804">
        <v>261</v>
      </c>
      <c r="J2804">
        <v>224</v>
      </c>
      <c r="K2804">
        <v>200</v>
      </c>
      <c r="L2804">
        <v>218</v>
      </c>
      <c r="M2804">
        <v>147</v>
      </c>
      <c r="N2804">
        <v>55</v>
      </c>
    </row>
    <row r="2805" spans="1:14" x14ac:dyDescent="0.2">
      <c r="A2805">
        <v>1990</v>
      </c>
      <c r="B2805">
        <v>14</v>
      </c>
      <c r="C2805">
        <v>108</v>
      </c>
      <c r="D2805">
        <v>60</v>
      </c>
      <c r="E2805">
        <v>122</v>
      </c>
      <c r="F2805">
        <v>98</v>
      </c>
      <c r="G2805">
        <v>184</v>
      </c>
      <c r="H2805">
        <v>163</v>
      </c>
      <c r="I2805">
        <v>246</v>
      </c>
      <c r="J2805">
        <v>200</v>
      </c>
      <c r="K2805">
        <v>198</v>
      </c>
      <c r="L2805">
        <v>192</v>
      </c>
      <c r="M2805">
        <v>129</v>
      </c>
      <c r="N2805">
        <v>44</v>
      </c>
    </row>
    <row r="2806" spans="1:14" x14ac:dyDescent="0.2">
      <c r="A2806">
        <v>1990</v>
      </c>
      <c r="B2806">
        <v>15</v>
      </c>
      <c r="C2806">
        <v>126</v>
      </c>
      <c r="D2806">
        <v>66</v>
      </c>
      <c r="E2806">
        <v>133</v>
      </c>
      <c r="F2806">
        <v>106</v>
      </c>
      <c r="G2806">
        <v>186</v>
      </c>
      <c r="H2806">
        <v>179</v>
      </c>
      <c r="I2806">
        <v>278</v>
      </c>
      <c r="J2806">
        <v>207</v>
      </c>
      <c r="K2806">
        <v>180</v>
      </c>
      <c r="L2806">
        <v>187</v>
      </c>
      <c r="M2806">
        <v>132</v>
      </c>
      <c r="N2806">
        <v>42</v>
      </c>
    </row>
    <row r="2807" spans="1:14" x14ac:dyDescent="0.2">
      <c r="A2807">
        <v>1990</v>
      </c>
      <c r="B2807">
        <v>16</v>
      </c>
      <c r="C2807">
        <v>119</v>
      </c>
      <c r="D2807">
        <v>97</v>
      </c>
      <c r="E2807">
        <v>152</v>
      </c>
      <c r="F2807">
        <v>102</v>
      </c>
      <c r="G2807">
        <v>176</v>
      </c>
      <c r="H2807">
        <v>202</v>
      </c>
      <c r="I2807">
        <v>225</v>
      </c>
      <c r="J2807">
        <v>175</v>
      </c>
      <c r="K2807">
        <v>175</v>
      </c>
      <c r="L2807">
        <v>164</v>
      </c>
      <c r="M2807">
        <v>151</v>
      </c>
      <c r="N2807">
        <v>44</v>
      </c>
    </row>
    <row r="2808" spans="1:14" x14ac:dyDescent="0.2">
      <c r="A2808">
        <v>1990</v>
      </c>
      <c r="B2808">
        <v>17</v>
      </c>
      <c r="C2808">
        <v>78</v>
      </c>
      <c r="D2808">
        <v>121</v>
      </c>
      <c r="E2808">
        <v>193</v>
      </c>
      <c r="F2808">
        <v>104</v>
      </c>
      <c r="G2808">
        <v>187</v>
      </c>
      <c r="H2808">
        <v>215</v>
      </c>
      <c r="I2808">
        <v>245</v>
      </c>
      <c r="J2808">
        <v>181</v>
      </c>
      <c r="K2808">
        <v>152</v>
      </c>
      <c r="L2808">
        <v>168</v>
      </c>
      <c r="M2808">
        <v>138</v>
      </c>
      <c r="N2808">
        <v>26</v>
      </c>
    </row>
    <row r="2809" spans="1:14" x14ac:dyDescent="0.2">
      <c r="A2809">
        <v>1990</v>
      </c>
      <c r="B2809">
        <v>18</v>
      </c>
      <c r="C2809">
        <v>89</v>
      </c>
      <c r="D2809">
        <v>110</v>
      </c>
      <c r="E2809">
        <v>196</v>
      </c>
      <c r="F2809">
        <v>105</v>
      </c>
      <c r="G2809">
        <v>136</v>
      </c>
      <c r="H2809">
        <v>176</v>
      </c>
      <c r="I2809">
        <v>265</v>
      </c>
      <c r="J2809">
        <v>187</v>
      </c>
      <c r="K2809">
        <v>185</v>
      </c>
      <c r="L2809">
        <v>148</v>
      </c>
      <c r="M2809">
        <v>101</v>
      </c>
      <c r="N2809">
        <v>24</v>
      </c>
    </row>
    <row r="2810" spans="1:14" x14ac:dyDescent="0.2">
      <c r="A2810">
        <v>1990</v>
      </c>
      <c r="B2810">
        <v>19</v>
      </c>
      <c r="C2810">
        <v>92</v>
      </c>
      <c r="D2810">
        <v>126</v>
      </c>
      <c r="E2810">
        <v>119</v>
      </c>
      <c r="F2810">
        <v>100</v>
      </c>
      <c r="G2810">
        <v>143</v>
      </c>
      <c r="H2810">
        <v>195</v>
      </c>
      <c r="I2810">
        <v>281</v>
      </c>
      <c r="J2810">
        <v>201</v>
      </c>
      <c r="K2810">
        <v>146</v>
      </c>
      <c r="L2810">
        <v>140</v>
      </c>
      <c r="M2810">
        <v>83</v>
      </c>
      <c r="N2810">
        <v>53</v>
      </c>
    </row>
    <row r="2811" spans="1:14" x14ac:dyDescent="0.2">
      <c r="A2811">
        <v>1990</v>
      </c>
      <c r="B2811">
        <v>20</v>
      </c>
      <c r="C2811">
        <v>113</v>
      </c>
      <c r="D2811">
        <v>128</v>
      </c>
      <c r="E2811">
        <v>132</v>
      </c>
      <c r="F2811">
        <v>116</v>
      </c>
      <c r="G2811">
        <v>164</v>
      </c>
      <c r="H2811">
        <v>181</v>
      </c>
      <c r="I2811">
        <v>282</v>
      </c>
      <c r="J2811">
        <v>183</v>
      </c>
      <c r="K2811">
        <v>145</v>
      </c>
      <c r="L2811">
        <v>158</v>
      </c>
      <c r="M2811">
        <v>68</v>
      </c>
      <c r="N2811">
        <v>93</v>
      </c>
    </row>
    <row r="2812" spans="1:14" x14ac:dyDescent="0.2">
      <c r="A2812">
        <v>1990</v>
      </c>
      <c r="B2812">
        <v>21</v>
      </c>
      <c r="C2812">
        <v>119</v>
      </c>
      <c r="D2812">
        <v>106</v>
      </c>
      <c r="E2812">
        <v>139</v>
      </c>
      <c r="F2812">
        <v>143</v>
      </c>
      <c r="G2812">
        <v>182</v>
      </c>
      <c r="H2812">
        <v>158</v>
      </c>
      <c r="I2812">
        <v>273</v>
      </c>
      <c r="J2812">
        <v>202</v>
      </c>
      <c r="K2812">
        <v>134</v>
      </c>
      <c r="L2812">
        <v>139</v>
      </c>
      <c r="M2812">
        <v>63</v>
      </c>
      <c r="N2812">
        <v>106</v>
      </c>
    </row>
    <row r="2813" spans="1:14" x14ac:dyDescent="0.2">
      <c r="A2813">
        <v>1990</v>
      </c>
      <c r="B2813">
        <v>22</v>
      </c>
      <c r="C2813">
        <v>110</v>
      </c>
      <c r="D2813">
        <v>139</v>
      </c>
      <c r="E2813">
        <v>115</v>
      </c>
      <c r="F2813">
        <v>156</v>
      </c>
      <c r="G2813">
        <v>181</v>
      </c>
      <c r="H2813">
        <v>177</v>
      </c>
      <c r="I2813">
        <v>229</v>
      </c>
      <c r="J2813">
        <v>237</v>
      </c>
      <c r="K2813">
        <v>135</v>
      </c>
      <c r="L2813">
        <v>114</v>
      </c>
      <c r="M2813">
        <v>50</v>
      </c>
      <c r="N2813">
        <v>106</v>
      </c>
    </row>
    <row r="2814" spans="1:14" x14ac:dyDescent="0.2">
      <c r="A2814">
        <v>1990</v>
      </c>
      <c r="B2814">
        <v>23</v>
      </c>
      <c r="C2814">
        <v>95</v>
      </c>
      <c r="D2814">
        <v>159</v>
      </c>
      <c r="E2814">
        <v>113</v>
      </c>
      <c r="F2814">
        <v>173</v>
      </c>
      <c r="G2814">
        <v>190</v>
      </c>
      <c r="H2814">
        <v>180</v>
      </c>
      <c r="I2814">
        <v>227</v>
      </c>
      <c r="J2814">
        <v>262</v>
      </c>
      <c r="K2814">
        <v>138</v>
      </c>
      <c r="L2814">
        <v>141</v>
      </c>
      <c r="M2814">
        <v>54</v>
      </c>
      <c r="N2814">
        <v>94</v>
      </c>
    </row>
    <row r="2815" spans="1:14" x14ac:dyDescent="0.2">
      <c r="A2815">
        <v>1990</v>
      </c>
      <c r="B2815">
        <v>24</v>
      </c>
      <c r="C2815">
        <v>112</v>
      </c>
      <c r="D2815">
        <v>124</v>
      </c>
      <c r="E2815">
        <v>95</v>
      </c>
      <c r="F2815">
        <v>174</v>
      </c>
      <c r="G2815">
        <v>170</v>
      </c>
      <c r="H2815">
        <v>172</v>
      </c>
      <c r="I2815">
        <v>241</v>
      </c>
      <c r="J2815">
        <v>271</v>
      </c>
      <c r="K2815">
        <v>136</v>
      </c>
      <c r="L2815">
        <v>139</v>
      </c>
      <c r="M2815">
        <v>52</v>
      </c>
      <c r="N2815">
        <v>87</v>
      </c>
    </row>
    <row r="2816" spans="1:14" x14ac:dyDescent="0.2">
      <c r="A2816">
        <v>1990</v>
      </c>
      <c r="B2816">
        <v>25</v>
      </c>
      <c r="C2816">
        <v>105</v>
      </c>
      <c r="D2816">
        <v>114</v>
      </c>
      <c r="E2816">
        <v>101</v>
      </c>
      <c r="F2816">
        <v>178</v>
      </c>
      <c r="G2816">
        <v>168</v>
      </c>
      <c r="H2816">
        <v>203</v>
      </c>
      <c r="I2816">
        <v>262</v>
      </c>
      <c r="J2816">
        <v>233</v>
      </c>
      <c r="K2816">
        <v>154</v>
      </c>
      <c r="L2816">
        <v>141</v>
      </c>
      <c r="M2816">
        <v>74</v>
      </c>
      <c r="N2816">
        <v>84</v>
      </c>
    </row>
    <row r="2817" spans="1:14" x14ac:dyDescent="0.2">
      <c r="A2817">
        <v>1990</v>
      </c>
      <c r="B2817">
        <v>26</v>
      </c>
      <c r="C2817">
        <v>66</v>
      </c>
      <c r="D2817">
        <v>84</v>
      </c>
      <c r="E2817">
        <v>94</v>
      </c>
      <c r="F2817">
        <v>128</v>
      </c>
      <c r="G2817">
        <v>181</v>
      </c>
      <c r="H2817">
        <v>227</v>
      </c>
      <c r="I2817">
        <v>234</v>
      </c>
      <c r="J2817">
        <v>241</v>
      </c>
      <c r="K2817">
        <v>155</v>
      </c>
      <c r="L2817">
        <v>123</v>
      </c>
      <c r="M2817">
        <v>76</v>
      </c>
      <c r="N2817">
        <v>120</v>
      </c>
    </row>
    <row r="2818" spans="1:14" x14ac:dyDescent="0.2">
      <c r="A2818">
        <v>1990</v>
      </c>
      <c r="B2818">
        <v>27</v>
      </c>
      <c r="C2818">
        <v>73</v>
      </c>
      <c r="D2818">
        <v>72</v>
      </c>
      <c r="E2818">
        <v>101</v>
      </c>
      <c r="F2818">
        <v>115</v>
      </c>
      <c r="G2818">
        <v>203</v>
      </c>
      <c r="H2818">
        <v>215</v>
      </c>
      <c r="I2818">
        <v>222</v>
      </c>
      <c r="J2818">
        <v>236</v>
      </c>
      <c r="K2818">
        <v>153</v>
      </c>
      <c r="L2818">
        <v>115</v>
      </c>
      <c r="M2818">
        <v>73</v>
      </c>
      <c r="N2818">
        <v>61</v>
      </c>
    </row>
    <row r="2819" spans="1:14" x14ac:dyDescent="0.2">
      <c r="A2819">
        <v>1990</v>
      </c>
      <c r="B2819">
        <v>28</v>
      </c>
      <c r="C2819">
        <v>74</v>
      </c>
      <c r="D2819">
        <v>100</v>
      </c>
      <c r="E2819">
        <v>110</v>
      </c>
      <c r="F2819">
        <v>161</v>
      </c>
      <c r="G2819">
        <v>210</v>
      </c>
      <c r="H2819">
        <v>189</v>
      </c>
      <c r="I2819">
        <v>240</v>
      </c>
      <c r="J2819">
        <v>241</v>
      </c>
      <c r="K2819">
        <v>188</v>
      </c>
      <c r="L2819">
        <v>101</v>
      </c>
      <c r="M2819">
        <v>73</v>
      </c>
      <c r="N2819">
        <v>98</v>
      </c>
    </row>
    <row r="2820" spans="1:14" x14ac:dyDescent="0.2">
      <c r="A2820">
        <v>1990</v>
      </c>
      <c r="B2820">
        <v>29</v>
      </c>
      <c r="C2820">
        <v>94</v>
      </c>
      <c r="E2820">
        <v>119</v>
      </c>
      <c r="F2820">
        <v>191</v>
      </c>
      <c r="G2820">
        <v>188</v>
      </c>
      <c r="H2820">
        <v>213</v>
      </c>
      <c r="I2820">
        <v>233</v>
      </c>
      <c r="J2820">
        <v>244</v>
      </c>
      <c r="K2820">
        <v>157</v>
      </c>
      <c r="L2820">
        <v>105</v>
      </c>
      <c r="M2820">
        <v>68</v>
      </c>
      <c r="N2820">
        <v>68</v>
      </c>
    </row>
    <row r="2821" spans="1:14" x14ac:dyDescent="0.2">
      <c r="A2821">
        <v>1990</v>
      </c>
      <c r="B2821">
        <v>30</v>
      </c>
      <c r="C2821">
        <v>95</v>
      </c>
      <c r="E2821">
        <v>149</v>
      </c>
      <c r="F2821">
        <v>222</v>
      </c>
      <c r="G2821">
        <v>191</v>
      </c>
      <c r="H2821">
        <v>200</v>
      </c>
      <c r="I2821">
        <v>229</v>
      </c>
      <c r="J2821">
        <v>191</v>
      </c>
      <c r="K2821">
        <v>165</v>
      </c>
      <c r="L2821">
        <v>125</v>
      </c>
      <c r="M2821">
        <v>70</v>
      </c>
      <c r="N2821">
        <v>70</v>
      </c>
    </row>
    <row r="2822" spans="1:14" x14ac:dyDescent="0.2">
      <c r="A2822">
        <v>1990</v>
      </c>
      <c r="B2822">
        <v>31</v>
      </c>
      <c r="C2822">
        <v>81</v>
      </c>
      <c r="E2822">
        <v>166</v>
      </c>
      <c r="G2822">
        <v>225</v>
      </c>
      <c r="I2822">
        <v>249</v>
      </c>
      <c r="J2822">
        <v>190</v>
      </c>
      <c r="L2822">
        <v>110</v>
      </c>
      <c r="N2822">
        <v>71</v>
      </c>
    </row>
    <row r="2823" spans="1:14" x14ac:dyDescent="0.2">
      <c r="A2823">
        <v>1991</v>
      </c>
      <c r="B2823">
        <v>1</v>
      </c>
      <c r="C2823">
        <v>124</v>
      </c>
      <c r="D2823">
        <v>32</v>
      </c>
      <c r="E2823">
        <v>80</v>
      </c>
      <c r="F2823">
        <v>118</v>
      </c>
      <c r="G2823">
        <v>108</v>
      </c>
      <c r="H2823">
        <v>140</v>
      </c>
      <c r="I2823">
        <v>200</v>
      </c>
      <c r="J2823">
        <v>226</v>
      </c>
      <c r="K2823">
        <v>265</v>
      </c>
      <c r="L2823">
        <v>148</v>
      </c>
      <c r="M2823">
        <v>146</v>
      </c>
      <c r="N2823">
        <v>88</v>
      </c>
    </row>
    <row r="2824" spans="1:14" x14ac:dyDescent="0.2">
      <c r="A2824">
        <v>1991</v>
      </c>
      <c r="B2824">
        <v>2</v>
      </c>
      <c r="C2824">
        <v>104</v>
      </c>
      <c r="D2824">
        <v>36</v>
      </c>
      <c r="E2824">
        <v>67</v>
      </c>
      <c r="F2824">
        <v>106</v>
      </c>
      <c r="G2824">
        <v>122</v>
      </c>
      <c r="H2824">
        <v>126</v>
      </c>
      <c r="I2824">
        <v>200</v>
      </c>
      <c r="J2824">
        <v>224</v>
      </c>
      <c r="K2824">
        <v>262</v>
      </c>
      <c r="L2824">
        <v>159</v>
      </c>
      <c r="M2824">
        <v>129</v>
      </c>
      <c r="N2824">
        <v>80</v>
      </c>
    </row>
    <row r="2825" spans="1:14" x14ac:dyDescent="0.2">
      <c r="A2825">
        <v>1991</v>
      </c>
      <c r="B2825">
        <v>3</v>
      </c>
      <c r="C2825">
        <v>78</v>
      </c>
      <c r="D2825">
        <v>13</v>
      </c>
      <c r="E2825">
        <v>99</v>
      </c>
      <c r="F2825">
        <v>114</v>
      </c>
      <c r="G2825">
        <v>114</v>
      </c>
      <c r="H2825">
        <v>131</v>
      </c>
      <c r="I2825">
        <v>218</v>
      </c>
      <c r="J2825">
        <v>234</v>
      </c>
      <c r="K2825">
        <v>242</v>
      </c>
      <c r="L2825">
        <v>165</v>
      </c>
      <c r="M2825">
        <v>94</v>
      </c>
      <c r="N2825">
        <v>72</v>
      </c>
    </row>
    <row r="2826" spans="1:14" x14ac:dyDescent="0.2">
      <c r="A2826">
        <v>1991</v>
      </c>
      <c r="B2826">
        <v>4</v>
      </c>
      <c r="C2826">
        <v>81</v>
      </c>
      <c r="D2826">
        <v>15</v>
      </c>
      <c r="E2826">
        <v>94</v>
      </c>
      <c r="F2826">
        <v>104</v>
      </c>
      <c r="G2826">
        <v>104</v>
      </c>
      <c r="H2826">
        <v>142</v>
      </c>
      <c r="I2826">
        <v>258</v>
      </c>
      <c r="J2826">
        <v>226</v>
      </c>
      <c r="K2826">
        <v>244</v>
      </c>
      <c r="L2826">
        <v>155</v>
      </c>
      <c r="M2826">
        <v>84</v>
      </c>
      <c r="N2826">
        <v>63</v>
      </c>
    </row>
    <row r="2827" spans="1:14" x14ac:dyDescent="0.2">
      <c r="A2827">
        <v>1991</v>
      </c>
      <c r="B2827">
        <v>5</v>
      </c>
      <c r="C2827">
        <v>78</v>
      </c>
      <c r="D2827">
        <v>19</v>
      </c>
      <c r="E2827">
        <v>114</v>
      </c>
      <c r="F2827">
        <v>101</v>
      </c>
      <c r="G2827">
        <v>110</v>
      </c>
      <c r="H2827">
        <v>151</v>
      </c>
      <c r="I2827">
        <v>255</v>
      </c>
      <c r="J2827">
        <v>208</v>
      </c>
      <c r="K2827">
        <v>241</v>
      </c>
      <c r="L2827">
        <v>125</v>
      </c>
      <c r="M2827">
        <v>73</v>
      </c>
      <c r="N2827">
        <v>69</v>
      </c>
    </row>
    <row r="2828" spans="1:14" x14ac:dyDescent="0.2">
      <c r="A2828">
        <v>1991</v>
      </c>
      <c r="B2828">
        <v>6</v>
      </c>
      <c r="C2828">
        <v>68</v>
      </c>
      <c r="D2828">
        <v>3</v>
      </c>
      <c r="E2828">
        <v>115</v>
      </c>
      <c r="F2828">
        <v>92</v>
      </c>
      <c r="G2828">
        <v>117</v>
      </c>
      <c r="H2828">
        <v>152</v>
      </c>
      <c r="I2828">
        <v>241</v>
      </c>
      <c r="J2828">
        <v>213</v>
      </c>
      <c r="K2828">
        <v>203</v>
      </c>
      <c r="L2828">
        <v>140</v>
      </c>
      <c r="M2828">
        <v>124</v>
      </c>
      <c r="N2828">
        <v>66</v>
      </c>
    </row>
    <row r="2829" spans="1:14" x14ac:dyDescent="0.2">
      <c r="A2829">
        <v>1991</v>
      </c>
      <c r="B2829">
        <v>7</v>
      </c>
      <c r="C2829">
        <v>70</v>
      </c>
      <c r="D2829">
        <v>-22</v>
      </c>
      <c r="E2829">
        <v>124</v>
      </c>
      <c r="F2829">
        <v>108</v>
      </c>
      <c r="G2829">
        <v>111</v>
      </c>
      <c r="H2829">
        <v>142</v>
      </c>
      <c r="I2829">
        <v>250</v>
      </c>
      <c r="J2829">
        <v>192</v>
      </c>
      <c r="K2829">
        <v>212</v>
      </c>
      <c r="L2829">
        <v>136</v>
      </c>
      <c r="M2829">
        <v>136</v>
      </c>
      <c r="N2829">
        <v>44</v>
      </c>
    </row>
    <row r="2830" spans="1:14" x14ac:dyDescent="0.2">
      <c r="A2830">
        <v>1991</v>
      </c>
      <c r="B2830">
        <v>8</v>
      </c>
      <c r="C2830">
        <v>94</v>
      </c>
      <c r="D2830">
        <v>-12</v>
      </c>
      <c r="E2830">
        <v>134</v>
      </c>
      <c r="F2830">
        <v>131</v>
      </c>
      <c r="G2830">
        <v>134</v>
      </c>
      <c r="H2830">
        <v>152</v>
      </c>
      <c r="I2830">
        <v>189</v>
      </c>
      <c r="J2830">
        <v>216</v>
      </c>
      <c r="K2830">
        <v>227</v>
      </c>
      <c r="L2830">
        <v>144</v>
      </c>
      <c r="M2830">
        <v>106</v>
      </c>
      <c r="N2830">
        <v>41</v>
      </c>
    </row>
    <row r="2831" spans="1:14" x14ac:dyDescent="0.2">
      <c r="A2831">
        <v>1991</v>
      </c>
      <c r="B2831">
        <v>9</v>
      </c>
      <c r="C2831">
        <v>100</v>
      </c>
      <c r="D2831">
        <v>-15</v>
      </c>
      <c r="E2831">
        <v>104</v>
      </c>
      <c r="F2831">
        <v>140</v>
      </c>
      <c r="G2831">
        <v>144</v>
      </c>
      <c r="H2831">
        <v>169</v>
      </c>
      <c r="I2831">
        <v>201</v>
      </c>
      <c r="J2831">
        <v>218</v>
      </c>
      <c r="K2831">
        <v>233</v>
      </c>
      <c r="L2831">
        <v>158</v>
      </c>
      <c r="M2831">
        <v>101</v>
      </c>
      <c r="N2831">
        <v>28</v>
      </c>
    </row>
    <row r="2832" spans="1:14" x14ac:dyDescent="0.2">
      <c r="A2832">
        <v>1991</v>
      </c>
      <c r="B2832">
        <v>10</v>
      </c>
      <c r="C2832">
        <v>71</v>
      </c>
      <c r="D2832">
        <v>16</v>
      </c>
      <c r="E2832">
        <v>109</v>
      </c>
      <c r="F2832">
        <v>165</v>
      </c>
      <c r="G2832">
        <v>151</v>
      </c>
      <c r="H2832">
        <v>156</v>
      </c>
      <c r="I2832">
        <v>240</v>
      </c>
      <c r="J2832">
        <v>231</v>
      </c>
      <c r="K2832">
        <v>230</v>
      </c>
      <c r="L2832">
        <v>173</v>
      </c>
      <c r="M2832">
        <v>101</v>
      </c>
      <c r="N2832">
        <v>23</v>
      </c>
    </row>
    <row r="2833" spans="1:14" x14ac:dyDescent="0.2">
      <c r="A2833">
        <v>1991</v>
      </c>
      <c r="B2833">
        <v>11</v>
      </c>
      <c r="C2833">
        <v>72</v>
      </c>
      <c r="D2833">
        <v>24</v>
      </c>
      <c r="E2833">
        <v>116</v>
      </c>
      <c r="F2833">
        <v>160</v>
      </c>
      <c r="G2833">
        <v>144</v>
      </c>
      <c r="H2833">
        <v>153</v>
      </c>
      <c r="I2833">
        <v>256</v>
      </c>
      <c r="J2833">
        <v>200</v>
      </c>
      <c r="K2833">
        <v>153</v>
      </c>
      <c r="L2833">
        <v>198</v>
      </c>
      <c r="M2833">
        <v>86</v>
      </c>
      <c r="N2833">
        <v>-4</v>
      </c>
    </row>
    <row r="2834" spans="1:14" x14ac:dyDescent="0.2">
      <c r="A2834">
        <v>1991</v>
      </c>
      <c r="B2834">
        <v>12</v>
      </c>
      <c r="C2834">
        <v>55</v>
      </c>
      <c r="D2834">
        <v>19</v>
      </c>
      <c r="E2834">
        <v>129</v>
      </c>
      <c r="F2834">
        <v>188</v>
      </c>
      <c r="G2834">
        <v>184</v>
      </c>
      <c r="H2834">
        <v>173</v>
      </c>
      <c r="I2834">
        <v>189</v>
      </c>
      <c r="J2834">
        <v>202</v>
      </c>
      <c r="K2834">
        <v>202</v>
      </c>
      <c r="L2834">
        <v>171</v>
      </c>
      <c r="M2834">
        <v>90</v>
      </c>
      <c r="N2834">
        <v>4</v>
      </c>
    </row>
    <row r="2835" spans="1:14" x14ac:dyDescent="0.2">
      <c r="A2835">
        <v>1991</v>
      </c>
      <c r="B2835">
        <v>13</v>
      </c>
      <c r="C2835">
        <v>41</v>
      </c>
      <c r="D2835">
        <v>27</v>
      </c>
      <c r="E2835">
        <v>172</v>
      </c>
      <c r="F2835">
        <v>139</v>
      </c>
      <c r="G2835">
        <v>179</v>
      </c>
      <c r="H2835">
        <v>162</v>
      </c>
      <c r="I2835">
        <v>197</v>
      </c>
      <c r="J2835">
        <v>214</v>
      </c>
      <c r="K2835">
        <v>228</v>
      </c>
      <c r="L2835">
        <v>154</v>
      </c>
      <c r="M2835">
        <v>68</v>
      </c>
      <c r="N2835">
        <v>43</v>
      </c>
    </row>
    <row r="2836" spans="1:14" x14ac:dyDescent="0.2">
      <c r="A2836">
        <v>1991</v>
      </c>
      <c r="B2836">
        <v>14</v>
      </c>
      <c r="C2836">
        <v>37</v>
      </c>
      <c r="D2836">
        <v>53</v>
      </c>
      <c r="E2836">
        <v>134</v>
      </c>
      <c r="F2836">
        <v>126</v>
      </c>
      <c r="G2836">
        <v>148</v>
      </c>
      <c r="H2836">
        <v>155</v>
      </c>
      <c r="I2836">
        <v>212</v>
      </c>
      <c r="J2836">
        <v>226</v>
      </c>
      <c r="K2836">
        <v>214</v>
      </c>
      <c r="L2836">
        <v>144</v>
      </c>
      <c r="M2836">
        <v>78</v>
      </c>
      <c r="N2836">
        <v>20</v>
      </c>
    </row>
    <row r="2837" spans="1:14" x14ac:dyDescent="0.2">
      <c r="A2837">
        <v>1991</v>
      </c>
      <c r="B2837">
        <v>15</v>
      </c>
      <c r="C2837">
        <v>34</v>
      </c>
      <c r="D2837">
        <v>73</v>
      </c>
      <c r="E2837">
        <v>109</v>
      </c>
      <c r="F2837">
        <v>144</v>
      </c>
      <c r="G2837">
        <v>137</v>
      </c>
      <c r="H2837">
        <v>132</v>
      </c>
      <c r="I2837">
        <v>190</v>
      </c>
      <c r="J2837">
        <v>225</v>
      </c>
      <c r="K2837">
        <v>198</v>
      </c>
      <c r="L2837">
        <v>141</v>
      </c>
      <c r="M2837">
        <v>80</v>
      </c>
      <c r="N2837">
        <v>62</v>
      </c>
    </row>
    <row r="2838" spans="1:14" x14ac:dyDescent="0.2">
      <c r="A2838">
        <v>1991</v>
      </c>
      <c r="B2838">
        <v>16</v>
      </c>
      <c r="C2838">
        <v>66</v>
      </c>
      <c r="D2838">
        <v>61</v>
      </c>
      <c r="E2838">
        <v>124</v>
      </c>
      <c r="F2838">
        <v>119</v>
      </c>
      <c r="G2838">
        <v>110</v>
      </c>
      <c r="H2838">
        <v>159</v>
      </c>
      <c r="I2838">
        <v>191</v>
      </c>
      <c r="J2838">
        <v>208</v>
      </c>
      <c r="K2838">
        <v>214</v>
      </c>
      <c r="L2838">
        <v>162</v>
      </c>
      <c r="M2838">
        <v>70</v>
      </c>
      <c r="N2838">
        <v>92</v>
      </c>
    </row>
    <row r="2839" spans="1:14" x14ac:dyDescent="0.2">
      <c r="A2839">
        <v>1991</v>
      </c>
      <c r="B2839">
        <v>17</v>
      </c>
      <c r="C2839">
        <v>83</v>
      </c>
      <c r="D2839">
        <v>53</v>
      </c>
      <c r="E2839">
        <v>124</v>
      </c>
      <c r="F2839">
        <v>76</v>
      </c>
      <c r="G2839">
        <v>126</v>
      </c>
      <c r="H2839">
        <v>141</v>
      </c>
      <c r="I2839">
        <v>186</v>
      </c>
      <c r="J2839">
        <v>201</v>
      </c>
      <c r="K2839">
        <v>205</v>
      </c>
      <c r="L2839">
        <v>104</v>
      </c>
      <c r="M2839">
        <v>78</v>
      </c>
      <c r="N2839">
        <v>105</v>
      </c>
    </row>
    <row r="2840" spans="1:14" x14ac:dyDescent="0.2">
      <c r="A2840">
        <v>1991</v>
      </c>
      <c r="B2840">
        <v>18</v>
      </c>
      <c r="C2840">
        <v>80</v>
      </c>
      <c r="D2840">
        <v>53</v>
      </c>
      <c r="E2840">
        <v>124</v>
      </c>
      <c r="F2840">
        <v>106</v>
      </c>
      <c r="G2840">
        <v>149</v>
      </c>
      <c r="H2840">
        <v>124</v>
      </c>
      <c r="I2840">
        <v>207</v>
      </c>
      <c r="J2840">
        <v>193</v>
      </c>
      <c r="K2840">
        <v>183</v>
      </c>
      <c r="L2840">
        <v>96</v>
      </c>
      <c r="M2840">
        <v>99</v>
      </c>
      <c r="N2840">
        <v>125</v>
      </c>
    </row>
    <row r="2841" spans="1:14" x14ac:dyDescent="0.2">
      <c r="A2841">
        <v>1991</v>
      </c>
      <c r="B2841">
        <v>19</v>
      </c>
      <c r="C2841">
        <v>78</v>
      </c>
      <c r="D2841">
        <v>54</v>
      </c>
      <c r="E2841">
        <v>138</v>
      </c>
      <c r="F2841">
        <v>90</v>
      </c>
      <c r="G2841">
        <v>172</v>
      </c>
      <c r="H2841">
        <v>154</v>
      </c>
      <c r="I2841">
        <v>187</v>
      </c>
      <c r="J2841">
        <v>214</v>
      </c>
      <c r="K2841">
        <v>180</v>
      </c>
      <c r="L2841">
        <v>95</v>
      </c>
      <c r="M2841">
        <v>71</v>
      </c>
      <c r="N2841">
        <v>124</v>
      </c>
    </row>
    <row r="2842" spans="1:14" x14ac:dyDescent="0.2">
      <c r="A2842">
        <v>1991</v>
      </c>
      <c r="B2842">
        <v>20</v>
      </c>
      <c r="C2842">
        <v>96</v>
      </c>
      <c r="D2842">
        <v>76</v>
      </c>
      <c r="E2842">
        <v>121</v>
      </c>
      <c r="F2842">
        <v>80</v>
      </c>
      <c r="G2842">
        <v>196</v>
      </c>
      <c r="H2842">
        <v>179</v>
      </c>
      <c r="I2842">
        <v>205</v>
      </c>
      <c r="J2842">
        <v>226</v>
      </c>
      <c r="K2842">
        <v>189</v>
      </c>
      <c r="L2842">
        <v>92</v>
      </c>
      <c r="M2842">
        <v>67</v>
      </c>
      <c r="N2842">
        <v>104</v>
      </c>
    </row>
    <row r="2843" spans="1:14" x14ac:dyDescent="0.2">
      <c r="A2843">
        <v>1991</v>
      </c>
      <c r="B2843">
        <v>21</v>
      </c>
      <c r="C2843">
        <v>82</v>
      </c>
      <c r="D2843">
        <v>69</v>
      </c>
      <c r="E2843">
        <v>109</v>
      </c>
      <c r="F2843">
        <v>95</v>
      </c>
      <c r="G2843">
        <v>210</v>
      </c>
      <c r="H2843">
        <v>191</v>
      </c>
      <c r="I2843">
        <v>203</v>
      </c>
      <c r="J2843">
        <v>255</v>
      </c>
      <c r="K2843">
        <v>223</v>
      </c>
      <c r="L2843">
        <v>110</v>
      </c>
      <c r="M2843">
        <v>87</v>
      </c>
      <c r="N2843">
        <v>130</v>
      </c>
    </row>
    <row r="2844" spans="1:14" x14ac:dyDescent="0.2">
      <c r="A2844">
        <v>1991</v>
      </c>
      <c r="B2844">
        <v>22</v>
      </c>
      <c r="C2844">
        <v>52</v>
      </c>
      <c r="D2844">
        <v>110</v>
      </c>
      <c r="E2844">
        <v>91</v>
      </c>
      <c r="F2844">
        <v>108</v>
      </c>
      <c r="G2844">
        <v>188</v>
      </c>
      <c r="H2844">
        <v>177</v>
      </c>
      <c r="I2844">
        <v>224</v>
      </c>
      <c r="J2844">
        <v>228</v>
      </c>
      <c r="K2844">
        <v>167</v>
      </c>
      <c r="L2844">
        <v>112</v>
      </c>
      <c r="M2844">
        <v>101</v>
      </c>
      <c r="N2844">
        <v>132</v>
      </c>
    </row>
    <row r="2845" spans="1:14" x14ac:dyDescent="0.2">
      <c r="A2845">
        <v>1991</v>
      </c>
      <c r="B2845">
        <v>23</v>
      </c>
      <c r="C2845">
        <v>44</v>
      </c>
      <c r="D2845">
        <v>121</v>
      </c>
      <c r="E2845">
        <v>91</v>
      </c>
      <c r="F2845">
        <v>118</v>
      </c>
      <c r="G2845">
        <v>168</v>
      </c>
      <c r="H2845">
        <v>156</v>
      </c>
      <c r="I2845">
        <v>222</v>
      </c>
      <c r="J2845">
        <v>168</v>
      </c>
      <c r="K2845">
        <v>189</v>
      </c>
      <c r="L2845">
        <v>96</v>
      </c>
      <c r="M2845">
        <v>102</v>
      </c>
      <c r="N2845">
        <v>126</v>
      </c>
    </row>
    <row r="2846" spans="1:14" x14ac:dyDescent="0.2">
      <c r="A2846">
        <v>1991</v>
      </c>
      <c r="B2846">
        <v>24</v>
      </c>
      <c r="C2846">
        <v>50</v>
      </c>
      <c r="D2846">
        <v>106</v>
      </c>
      <c r="E2846">
        <v>104</v>
      </c>
      <c r="F2846">
        <v>123</v>
      </c>
      <c r="G2846">
        <v>189</v>
      </c>
      <c r="H2846">
        <v>168</v>
      </c>
      <c r="I2846">
        <v>173</v>
      </c>
      <c r="J2846">
        <v>198</v>
      </c>
      <c r="K2846">
        <v>163</v>
      </c>
      <c r="L2846">
        <v>92</v>
      </c>
      <c r="M2846">
        <v>98</v>
      </c>
      <c r="N2846">
        <v>70</v>
      </c>
    </row>
    <row r="2847" spans="1:14" x14ac:dyDescent="0.2">
      <c r="A2847">
        <v>1991</v>
      </c>
      <c r="B2847">
        <v>25</v>
      </c>
      <c r="C2847">
        <v>24</v>
      </c>
      <c r="D2847">
        <v>114</v>
      </c>
      <c r="E2847">
        <v>102</v>
      </c>
      <c r="F2847">
        <v>123</v>
      </c>
      <c r="G2847">
        <v>170</v>
      </c>
      <c r="H2847">
        <v>176</v>
      </c>
      <c r="I2847">
        <v>210</v>
      </c>
      <c r="J2847">
        <v>231</v>
      </c>
      <c r="K2847">
        <v>173</v>
      </c>
      <c r="L2847">
        <v>99</v>
      </c>
      <c r="M2847">
        <v>102</v>
      </c>
      <c r="N2847">
        <v>93</v>
      </c>
    </row>
    <row r="2848" spans="1:14" x14ac:dyDescent="0.2">
      <c r="A2848">
        <v>1991</v>
      </c>
      <c r="B2848">
        <v>26</v>
      </c>
      <c r="C2848">
        <v>15</v>
      </c>
      <c r="D2848">
        <v>116</v>
      </c>
      <c r="E2848">
        <v>84</v>
      </c>
      <c r="F2848">
        <v>146</v>
      </c>
      <c r="G2848">
        <v>160</v>
      </c>
      <c r="H2848">
        <v>175</v>
      </c>
      <c r="I2848">
        <v>220</v>
      </c>
      <c r="J2848">
        <v>235</v>
      </c>
      <c r="K2848">
        <v>152</v>
      </c>
      <c r="L2848">
        <v>106</v>
      </c>
      <c r="M2848">
        <v>122</v>
      </c>
      <c r="N2848">
        <v>104</v>
      </c>
    </row>
    <row r="2849" spans="1:14" x14ac:dyDescent="0.2">
      <c r="A2849">
        <v>1991</v>
      </c>
      <c r="B2849">
        <v>27</v>
      </c>
      <c r="C2849">
        <v>21</v>
      </c>
      <c r="D2849">
        <v>77</v>
      </c>
      <c r="E2849">
        <v>126</v>
      </c>
      <c r="F2849">
        <v>140</v>
      </c>
      <c r="G2849">
        <v>192</v>
      </c>
      <c r="H2849">
        <v>182</v>
      </c>
      <c r="I2849">
        <v>231</v>
      </c>
      <c r="J2849">
        <v>239</v>
      </c>
      <c r="K2849">
        <v>125</v>
      </c>
      <c r="L2849">
        <v>99</v>
      </c>
      <c r="M2849">
        <v>112</v>
      </c>
      <c r="N2849">
        <v>74</v>
      </c>
    </row>
    <row r="2850" spans="1:14" x14ac:dyDescent="0.2">
      <c r="A2850">
        <v>1991</v>
      </c>
      <c r="B2850">
        <v>28</v>
      </c>
      <c r="C2850">
        <v>36</v>
      </c>
      <c r="D2850">
        <v>77</v>
      </c>
      <c r="E2850">
        <v>123</v>
      </c>
      <c r="F2850">
        <v>131</v>
      </c>
      <c r="G2850">
        <v>131</v>
      </c>
      <c r="H2850">
        <v>189</v>
      </c>
      <c r="I2850">
        <v>244</v>
      </c>
      <c r="J2850">
        <v>227</v>
      </c>
      <c r="K2850">
        <v>128</v>
      </c>
      <c r="L2850">
        <v>119</v>
      </c>
      <c r="M2850">
        <v>108</v>
      </c>
      <c r="N2850">
        <v>70</v>
      </c>
    </row>
    <row r="2851" spans="1:14" x14ac:dyDescent="0.2">
      <c r="A2851">
        <v>1991</v>
      </c>
      <c r="B2851">
        <v>29</v>
      </c>
      <c r="C2851">
        <v>11</v>
      </c>
      <c r="E2851">
        <v>97</v>
      </c>
      <c r="F2851">
        <v>85</v>
      </c>
      <c r="G2851">
        <v>138</v>
      </c>
      <c r="H2851">
        <v>193</v>
      </c>
      <c r="I2851">
        <v>274</v>
      </c>
      <c r="J2851">
        <v>236</v>
      </c>
      <c r="K2851">
        <v>124</v>
      </c>
      <c r="L2851">
        <v>133</v>
      </c>
      <c r="M2851">
        <v>108</v>
      </c>
      <c r="N2851">
        <v>77</v>
      </c>
    </row>
    <row r="2852" spans="1:14" x14ac:dyDescent="0.2">
      <c r="A2852">
        <v>1991</v>
      </c>
      <c r="B2852">
        <v>30</v>
      </c>
      <c r="C2852">
        <v>14</v>
      </c>
      <c r="E2852">
        <v>127</v>
      </c>
      <c r="F2852">
        <v>92</v>
      </c>
      <c r="G2852">
        <v>126</v>
      </c>
      <c r="H2852">
        <v>207</v>
      </c>
      <c r="I2852">
        <v>213</v>
      </c>
      <c r="J2852">
        <v>249</v>
      </c>
      <c r="K2852">
        <v>138</v>
      </c>
      <c r="L2852">
        <v>128</v>
      </c>
      <c r="M2852">
        <v>75</v>
      </c>
      <c r="N2852">
        <v>69</v>
      </c>
    </row>
    <row r="2853" spans="1:14" x14ac:dyDescent="0.2">
      <c r="A2853">
        <v>1991</v>
      </c>
      <c r="B2853">
        <v>31</v>
      </c>
      <c r="C2853">
        <v>23</v>
      </c>
      <c r="E2853">
        <v>128</v>
      </c>
      <c r="G2853">
        <v>130</v>
      </c>
      <c r="I2853">
        <v>219</v>
      </c>
      <c r="J2853">
        <v>262</v>
      </c>
      <c r="L2853">
        <v>132</v>
      </c>
      <c r="N2853">
        <v>91</v>
      </c>
    </row>
    <row r="2854" spans="1:14" x14ac:dyDescent="0.2">
      <c r="A2854">
        <v>1992</v>
      </c>
      <c r="B2854">
        <v>1</v>
      </c>
      <c r="C2854">
        <v>103</v>
      </c>
      <c r="D2854">
        <v>29</v>
      </c>
      <c r="E2854">
        <v>92</v>
      </c>
      <c r="F2854">
        <v>104</v>
      </c>
      <c r="G2854">
        <v>116</v>
      </c>
      <c r="H2854">
        <v>185</v>
      </c>
      <c r="I2854">
        <v>189</v>
      </c>
      <c r="J2854">
        <v>225</v>
      </c>
      <c r="K2854">
        <v>163</v>
      </c>
      <c r="L2854">
        <v>156</v>
      </c>
      <c r="M2854">
        <v>136</v>
      </c>
      <c r="N2854">
        <v>112</v>
      </c>
    </row>
    <row r="2855" spans="1:14" x14ac:dyDescent="0.2">
      <c r="A2855">
        <v>1992</v>
      </c>
      <c r="B2855">
        <v>2</v>
      </c>
      <c r="C2855">
        <v>111</v>
      </c>
      <c r="D2855">
        <v>89</v>
      </c>
      <c r="E2855">
        <v>99</v>
      </c>
      <c r="F2855">
        <v>68</v>
      </c>
      <c r="G2855">
        <v>125</v>
      </c>
      <c r="H2855">
        <v>192</v>
      </c>
      <c r="I2855">
        <v>181</v>
      </c>
      <c r="J2855">
        <v>201</v>
      </c>
      <c r="K2855">
        <v>182</v>
      </c>
      <c r="L2855">
        <v>146</v>
      </c>
      <c r="M2855">
        <v>128</v>
      </c>
      <c r="N2855">
        <v>124</v>
      </c>
    </row>
    <row r="2856" spans="1:14" x14ac:dyDescent="0.2">
      <c r="A2856">
        <v>1992</v>
      </c>
      <c r="B2856">
        <v>3</v>
      </c>
      <c r="C2856">
        <v>117</v>
      </c>
      <c r="D2856">
        <v>96</v>
      </c>
      <c r="E2856">
        <v>122</v>
      </c>
      <c r="F2856">
        <v>86</v>
      </c>
      <c r="G2856">
        <v>145</v>
      </c>
      <c r="H2856">
        <v>189</v>
      </c>
      <c r="I2856">
        <v>164</v>
      </c>
      <c r="J2856">
        <v>199</v>
      </c>
      <c r="K2856">
        <v>154</v>
      </c>
      <c r="L2856">
        <v>128</v>
      </c>
      <c r="M2856">
        <v>111</v>
      </c>
      <c r="N2856">
        <v>64</v>
      </c>
    </row>
    <row r="2857" spans="1:14" x14ac:dyDescent="0.2">
      <c r="A2857">
        <v>1992</v>
      </c>
      <c r="B2857">
        <v>4</v>
      </c>
      <c r="C2857">
        <v>99</v>
      </c>
      <c r="D2857">
        <v>106</v>
      </c>
      <c r="E2857">
        <v>121</v>
      </c>
      <c r="F2857">
        <v>92</v>
      </c>
      <c r="G2857">
        <v>155</v>
      </c>
      <c r="H2857">
        <v>148</v>
      </c>
      <c r="I2857">
        <v>174</v>
      </c>
      <c r="J2857">
        <v>198</v>
      </c>
      <c r="K2857">
        <v>151</v>
      </c>
      <c r="L2857">
        <v>153</v>
      </c>
      <c r="M2857">
        <v>134</v>
      </c>
      <c r="N2857">
        <v>51</v>
      </c>
    </row>
    <row r="2858" spans="1:14" x14ac:dyDescent="0.2">
      <c r="A2858">
        <v>1992</v>
      </c>
      <c r="B2858">
        <v>5</v>
      </c>
      <c r="C2858">
        <v>122</v>
      </c>
      <c r="D2858">
        <v>99</v>
      </c>
      <c r="E2858">
        <v>102</v>
      </c>
      <c r="F2858">
        <v>106</v>
      </c>
      <c r="G2858">
        <v>140</v>
      </c>
      <c r="H2858">
        <v>150</v>
      </c>
      <c r="I2858">
        <v>189</v>
      </c>
      <c r="J2858">
        <v>214</v>
      </c>
      <c r="K2858">
        <v>152</v>
      </c>
      <c r="L2858">
        <v>124</v>
      </c>
      <c r="M2858">
        <v>143</v>
      </c>
      <c r="N2858">
        <v>62</v>
      </c>
    </row>
    <row r="2859" spans="1:14" x14ac:dyDescent="0.2">
      <c r="A2859">
        <v>1992</v>
      </c>
      <c r="B2859">
        <v>6</v>
      </c>
      <c r="C2859">
        <v>109</v>
      </c>
      <c r="D2859">
        <v>99</v>
      </c>
      <c r="E2859">
        <v>124</v>
      </c>
      <c r="F2859">
        <v>96</v>
      </c>
      <c r="G2859">
        <v>178</v>
      </c>
      <c r="H2859">
        <v>224</v>
      </c>
      <c r="I2859">
        <v>219</v>
      </c>
      <c r="J2859">
        <v>211</v>
      </c>
      <c r="K2859">
        <v>182</v>
      </c>
      <c r="L2859">
        <v>120</v>
      </c>
      <c r="M2859">
        <v>152</v>
      </c>
      <c r="N2859">
        <v>81</v>
      </c>
    </row>
    <row r="2860" spans="1:14" x14ac:dyDescent="0.2">
      <c r="A2860">
        <v>1992</v>
      </c>
      <c r="B2860">
        <v>7</v>
      </c>
      <c r="C2860">
        <v>109</v>
      </c>
      <c r="D2860">
        <v>79</v>
      </c>
      <c r="E2860">
        <v>113</v>
      </c>
      <c r="F2860">
        <v>99</v>
      </c>
      <c r="G2860">
        <v>176</v>
      </c>
      <c r="H2860">
        <v>199</v>
      </c>
      <c r="I2860">
        <v>192</v>
      </c>
      <c r="J2860">
        <v>212</v>
      </c>
      <c r="K2860">
        <v>159</v>
      </c>
      <c r="L2860">
        <v>120</v>
      </c>
      <c r="M2860">
        <v>125</v>
      </c>
      <c r="N2860">
        <v>89</v>
      </c>
    </row>
    <row r="2861" spans="1:14" x14ac:dyDescent="0.2">
      <c r="A2861">
        <v>1992</v>
      </c>
      <c r="B2861">
        <v>8</v>
      </c>
      <c r="C2861">
        <v>111</v>
      </c>
      <c r="D2861">
        <v>78</v>
      </c>
      <c r="E2861">
        <v>97</v>
      </c>
      <c r="F2861">
        <v>159</v>
      </c>
      <c r="G2861">
        <v>124</v>
      </c>
      <c r="H2861">
        <v>197</v>
      </c>
      <c r="I2861">
        <v>195</v>
      </c>
      <c r="J2861">
        <v>195</v>
      </c>
      <c r="K2861">
        <v>156</v>
      </c>
      <c r="L2861">
        <v>119</v>
      </c>
      <c r="M2861">
        <v>110</v>
      </c>
      <c r="N2861">
        <v>68</v>
      </c>
    </row>
    <row r="2862" spans="1:14" x14ac:dyDescent="0.2">
      <c r="A2862">
        <v>1992</v>
      </c>
      <c r="B2862">
        <v>9</v>
      </c>
      <c r="C2862">
        <v>50</v>
      </c>
      <c r="D2862">
        <v>91</v>
      </c>
      <c r="E2862">
        <v>105</v>
      </c>
      <c r="F2862">
        <v>170</v>
      </c>
      <c r="G2862">
        <v>115</v>
      </c>
      <c r="H2862">
        <v>219</v>
      </c>
      <c r="I2862">
        <v>170</v>
      </c>
      <c r="J2862">
        <v>204</v>
      </c>
      <c r="K2862">
        <v>167</v>
      </c>
      <c r="L2862">
        <v>131</v>
      </c>
      <c r="M2862">
        <v>110</v>
      </c>
      <c r="N2862">
        <v>68</v>
      </c>
    </row>
    <row r="2863" spans="1:14" x14ac:dyDescent="0.2">
      <c r="A2863">
        <v>1992</v>
      </c>
      <c r="B2863">
        <v>10</v>
      </c>
      <c r="C2863">
        <v>54</v>
      </c>
      <c r="D2863">
        <v>81</v>
      </c>
      <c r="E2863">
        <v>104</v>
      </c>
      <c r="F2863">
        <v>159</v>
      </c>
      <c r="G2863">
        <v>126</v>
      </c>
      <c r="H2863">
        <v>220</v>
      </c>
      <c r="I2863">
        <v>184</v>
      </c>
      <c r="J2863">
        <v>208</v>
      </c>
      <c r="K2863">
        <v>184</v>
      </c>
      <c r="L2863">
        <v>121</v>
      </c>
      <c r="M2863">
        <v>101</v>
      </c>
      <c r="N2863">
        <v>85</v>
      </c>
    </row>
    <row r="2864" spans="1:14" x14ac:dyDescent="0.2">
      <c r="A2864">
        <v>1992</v>
      </c>
      <c r="B2864">
        <v>11</v>
      </c>
      <c r="C2864">
        <v>48</v>
      </c>
      <c r="D2864">
        <v>94</v>
      </c>
      <c r="E2864">
        <v>102</v>
      </c>
      <c r="F2864">
        <v>164</v>
      </c>
      <c r="G2864">
        <v>138</v>
      </c>
      <c r="H2864">
        <v>219</v>
      </c>
      <c r="I2864">
        <v>175</v>
      </c>
      <c r="J2864">
        <v>190</v>
      </c>
      <c r="K2864">
        <v>156</v>
      </c>
      <c r="L2864">
        <v>123</v>
      </c>
      <c r="M2864">
        <v>91</v>
      </c>
      <c r="N2864">
        <v>115</v>
      </c>
    </row>
    <row r="2865" spans="1:14" x14ac:dyDescent="0.2">
      <c r="A2865">
        <v>1992</v>
      </c>
      <c r="B2865">
        <v>12</v>
      </c>
      <c r="C2865">
        <v>49</v>
      </c>
      <c r="D2865">
        <v>114</v>
      </c>
      <c r="E2865">
        <v>106</v>
      </c>
      <c r="F2865">
        <v>116</v>
      </c>
      <c r="G2865">
        <v>162</v>
      </c>
      <c r="H2865">
        <v>219</v>
      </c>
      <c r="I2865">
        <v>192</v>
      </c>
      <c r="J2865">
        <v>178</v>
      </c>
      <c r="K2865">
        <v>162</v>
      </c>
      <c r="L2865">
        <v>116</v>
      </c>
      <c r="M2865">
        <v>84</v>
      </c>
      <c r="N2865">
        <v>79</v>
      </c>
    </row>
    <row r="2866" spans="1:14" x14ac:dyDescent="0.2">
      <c r="A2866">
        <v>1992</v>
      </c>
      <c r="B2866">
        <v>13</v>
      </c>
      <c r="C2866">
        <v>62</v>
      </c>
      <c r="D2866">
        <v>86</v>
      </c>
      <c r="E2866">
        <v>106</v>
      </c>
      <c r="F2866">
        <v>110</v>
      </c>
      <c r="G2866">
        <v>218</v>
      </c>
      <c r="H2866">
        <v>234</v>
      </c>
      <c r="I2866">
        <v>177</v>
      </c>
      <c r="J2866">
        <v>162</v>
      </c>
      <c r="K2866">
        <v>142</v>
      </c>
      <c r="L2866">
        <v>132</v>
      </c>
      <c r="M2866">
        <v>70</v>
      </c>
      <c r="N2866">
        <v>105</v>
      </c>
    </row>
    <row r="2867" spans="1:14" x14ac:dyDescent="0.2">
      <c r="A2867">
        <v>1992</v>
      </c>
      <c r="B2867">
        <v>14</v>
      </c>
      <c r="C2867">
        <v>56</v>
      </c>
      <c r="D2867">
        <v>99</v>
      </c>
      <c r="E2867">
        <v>101</v>
      </c>
      <c r="F2867">
        <v>98</v>
      </c>
      <c r="G2867">
        <v>258</v>
      </c>
      <c r="H2867">
        <v>232</v>
      </c>
      <c r="I2867">
        <v>198</v>
      </c>
      <c r="J2867">
        <v>185</v>
      </c>
      <c r="K2867">
        <v>168</v>
      </c>
      <c r="L2867">
        <v>109</v>
      </c>
      <c r="M2867">
        <v>59</v>
      </c>
      <c r="N2867">
        <v>99</v>
      </c>
    </row>
    <row r="2868" spans="1:14" x14ac:dyDescent="0.2">
      <c r="A2868">
        <v>1992</v>
      </c>
      <c r="B2868">
        <v>15</v>
      </c>
      <c r="C2868">
        <v>54</v>
      </c>
      <c r="D2868">
        <v>79</v>
      </c>
      <c r="E2868">
        <v>114</v>
      </c>
      <c r="F2868">
        <v>84</v>
      </c>
      <c r="G2868">
        <v>190</v>
      </c>
      <c r="H2868">
        <v>222</v>
      </c>
      <c r="I2868">
        <v>218</v>
      </c>
      <c r="J2868">
        <v>207</v>
      </c>
      <c r="K2868">
        <v>187</v>
      </c>
      <c r="L2868">
        <v>90</v>
      </c>
      <c r="M2868">
        <v>68</v>
      </c>
      <c r="N2868">
        <v>102</v>
      </c>
    </row>
    <row r="2869" spans="1:14" x14ac:dyDescent="0.2">
      <c r="A2869">
        <v>1992</v>
      </c>
      <c r="B2869">
        <v>16</v>
      </c>
      <c r="C2869">
        <v>72</v>
      </c>
      <c r="D2869">
        <v>64</v>
      </c>
      <c r="E2869">
        <v>131</v>
      </c>
      <c r="F2869">
        <v>98</v>
      </c>
      <c r="G2869">
        <v>188</v>
      </c>
      <c r="H2869">
        <v>196</v>
      </c>
      <c r="I2869">
        <v>227</v>
      </c>
      <c r="J2869">
        <v>184</v>
      </c>
      <c r="K2869">
        <v>176</v>
      </c>
      <c r="L2869">
        <v>84</v>
      </c>
      <c r="M2869">
        <v>74</v>
      </c>
      <c r="N2869">
        <v>84</v>
      </c>
    </row>
    <row r="2870" spans="1:14" x14ac:dyDescent="0.2">
      <c r="A2870">
        <v>1992</v>
      </c>
      <c r="B2870">
        <v>17</v>
      </c>
      <c r="C2870">
        <v>59</v>
      </c>
      <c r="D2870">
        <v>51</v>
      </c>
      <c r="E2870">
        <v>117</v>
      </c>
      <c r="F2870">
        <v>143</v>
      </c>
      <c r="G2870">
        <v>182</v>
      </c>
      <c r="H2870">
        <v>187</v>
      </c>
      <c r="I2870">
        <v>219</v>
      </c>
      <c r="J2870">
        <v>193</v>
      </c>
      <c r="K2870">
        <v>188</v>
      </c>
      <c r="L2870">
        <v>93</v>
      </c>
      <c r="M2870">
        <v>66</v>
      </c>
      <c r="N2870">
        <v>91</v>
      </c>
    </row>
    <row r="2871" spans="1:14" x14ac:dyDescent="0.2">
      <c r="A2871">
        <v>1992</v>
      </c>
      <c r="B2871">
        <v>18</v>
      </c>
      <c r="C2871">
        <v>74</v>
      </c>
      <c r="D2871">
        <v>44</v>
      </c>
      <c r="E2871">
        <v>118</v>
      </c>
      <c r="F2871">
        <v>154</v>
      </c>
      <c r="G2871">
        <v>210</v>
      </c>
      <c r="H2871">
        <v>181</v>
      </c>
      <c r="I2871">
        <v>219</v>
      </c>
      <c r="J2871">
        <v>192</v>
      </c>
      <c r="K2871">
        <v>182</v>
      </c>
      <c r="L2871">
        <v>107</v>
      </c>
      <c r="M2871">
        <v>116</v>
      </c>
      <c r="N2871">
        <v>104</v>
      </c>
    </row>
    <row r="2872" spans="1:14" x14ac:dyDescent="0.2">
      <c r="A2872">
        <v>1992</v>
      </c>
      <c r="B2872">
        <v>19</v>
      </c>
      <c r="C2872">
        <v>82</v>
      </c>
      <c r="D2872">
        <v>46</v>
      </c>
      <c r="E2872">
        <v>131</v>
      </c>
      <c r="F2872">
        <v>144</v>
      </c>
      <c r="G2872">
        <v>246</v>
      </c>
      <c r="H2872">
        <v>177</v>
      </c>
      <c r="I2872">
        <v>224</v>
      </c>
      <c r="J2872">
        <v>214</v>
      </c>
      <c r="K2872">
        <v>160</v>
      </c>
      <c r="L2872">
        <v>101</v>
      </c>
      <c r="M2872">
        <v>87</v>
      </c>
      <c r="N2872">
        <v>44</v>
      </c>
    </row>
    <row r="2873" spans="1:14" x14ac:dyDescent="0.2">
      <c r="A2873">
        <v>1992</v>
      </c>
      <c r="B2873">
        <v>20</v>
      </c>
      <c r="C2873">
        <v>53</v>
      </c>
      <c r="D2873">
        <v>65</v>
      </c>
      <c r="E2873">
        <v>139</v>
      </c>
      <c r="F2873">
        <v>161</v>
      </c>
      <c r="G2873">
        <v>234</v>
      </c>
      <c r="H2873">
        <v>199</v>
      </c>
      <c r="I2873">
        <v>187</v>
      </c>
      <c r="J2873">
        <v>204</v>
      </c>
      <c r="K2873">
        <v>180</v>
      </c>
      <c r="L2873">
        <v>84</v>
      </c>
      <c r="M2873">
        <v>78</v>
      </c>
      <c r="N2873">
        <v>33</v>
      </c>
    </row>
    <row r="2874" spans="1:14" x14ac:dyDescent="0.2">
      <c r="A2874">
        <v>1992</v>
      </c>
      <c r="B2874">
        <v>21</v>
      </c>
      <c r="C2874">
        <v>16</v>
      </c>
      <c r="D2874">
        <v>83</v>
      </c>
      <c r="E2874">
        <v>112</v>
      </c>
      <c r="F2874">
        <v>140</v>
      </c>
      <c r="G2874">
        <v>221</v>
      </c>
      <c r="H2874">
        <v>207</v>
      </c>
      <c r="I2874">
        <v>204</v>
      </c>
      <c r="J2874">
        <v>208</v>
      </c>
      <c r="K2874">
        <v>153</v>
      </c>
      <c r="L2874">
        <v>92</v>
      </c>
      <c r="M2874">
        <v>126</v>
      </c>
      <c r="N2874">
        <v>37</v>
      </c>
    </row>
    <row r="2875" spans="1:14" x14ac:dyDescent="0.2">
      <c r="A2875">
        <v>1992</v>
      </c>
      <c r="B2875">
        <v>22</v>
      </c>
      <c r="C2875">
        <v>24</v>
      </c>
      <c r="D2875">
        <v>96</v>
      </c>
      <c r="E2875">
        <v>123</v>
      </c>
      <c r="F2875">
        <v>136</v>
      </c>
      <c r="G2875">
        <v>244</v>
      </c>
      <c r="H2875">
        <v>191</v>
      </c>
      <c r="I2875">
        <v>213</v>
      </c>
      <c r="J2875">
        <v>190</v>
      </c>
      <c r="K2875">
        <v>157</v>
      </c>
      <c r="L2875">
        <v>97</v>
      </c>
      <c r="M2875">
        <v>137</v>
      </c>
      <c r="N2875">
        <v>27</v>
      </c>
    </row>
    <row r="2876" spans="1:14" x14ac:dyDescent="0.2">
      <c r="A2876">
        <v>1992</v>
      </c>
      <c r="B2876">
        <v>23</v>
      </c>
      <c r="C2876">
        <v>2</v>
      </c>
      <c r="D2876">
        <v>118</v>
      </c>
      <c r="E2876">
        <v>86</v>
      </c>
      <c r="F2876">
        <v>138</v>
      </c>
      <c r="G2876">
        <v>234</v>
      </c>
      <c r="H2876">
        <v>189</v>
      </c>
      <c r="I2876">
        <v>202</v>
      </c>
      <c r="J2876">
        <v>180</v>
      </c>
      <c r="K2876">
        <v>152</v>
      </c>
      <c r="L2876">
        <v>96</v>
      </c>
      <c r="M2876">
        <v>132</v>
      </c>
      <c r="N2876">
        <v>20</v>
      </c>
    </row>
    <row r="2877" spans="1:14" x14ac:dyDescent="0.2">
      <c r="A2877">
        <v>1992</v>
      </c>
      <c r="B2877">
        <v>24</v>
      </c>
      <c r="C2877">
        <v>19</v>
      </c>
      <c r="D2877">
        <v>102</v>
      </c>
      <c r="E2877">
        <v>99</v>
      </c>
      <c r="F2877">
        <v>125</v>
      </c>
      <c r="G2877">
        <v>253</v>
      </c>
      <c r="H2877">
        <v>200</v>
      </c>
      <c r="I2877">
        <v>214</v>
      </c>
      <c r="J2877">
        <v>180</v>
      </c>
      <c r="K2877">
        <v>161</v>
      </c>
      <c r="L2877">
        <v>101</v>
      </c>
      <c r="M2877">
        <v>122</v>
      </c>
      <c r="N2877">
        <v>13</v>
      </c>
    </row>
    <row r="2878" spans="1:14" x14ac:dyDescent="0.2">
      <c r="A2878">
        <v>1992</v>
      </c>
      <c r="B2878">
        <v>25</v>
      </c>
      <c r="C2878">
        <v>42</v>
      </c>
      <c r="D2878">
        <v>86</v>
      </c>
      <c r="E2878">
        <v>88</v>
      </c>
      <c r="F2878">
        <v>148</v>
      </c>
      <c r="G2878">
        <v>240</v>
      </c>
      <c r="H2878">
        <v>224</v>
      </c>
      <c r="I2878">
        <v>197</v>
      </c>
      <c r="J2878">
        <v>203</v>
      </c>
      <c r="K2878">
        <v>139</v>
      </c>
      <c r="L2878">
        <v>105</v>
      </c>
      <c r="M2878">
        <v>98</v>
      </c>
      <c r="N2878">
        <v>25</v>
      </c>
    </row>
    <row r="2879" spans="1:14" x14ac:dyDescent="0.2">
      <c r="A2879">
        <v>1992</v>
      </c>
      <c r="B2879">
        <v>26</v>
      </c>
      <c r="C2879">
        <v>54</v>
      </c>
      <c r="D2879">
        <v>120</v>
      </c>
      <c r="E2879">
        <v>84</v>
      </c>
      <c r="F2879">
        <v>143</v>
      </c>
      <c r="G2879">
        <v>246</v>
      </c>
      <c r="H2879">
        <v>232</v>
      </c>
      <c r="I2879">
        <v>199</v>
      </c>
      <c r="J2879">
        <v>169</v>
      </c>
      <c r="K2879">
        <v>188</v>
      </c>
      <c r="L2879">
        <v>87</v>
      </c>
      <c r="M2879">
        <v>87</v>
      </c>
      <c r="N2879">
        <v>48</v>
      </c>
    </row>
    <row r="2880" spans="1:14" x14ac:dyDescent="0.2">
      <c r="A2880">
        <v>1992</v>
      </c>
      <c r="B2880">
        <v>27</v>
      </c>
      <c r="C2880">
        <v>18</v>
      </c>
      <c r="D2880">
        <v>124</v>
      </c>
      <c r="E2880">
        <v>76</v>
      </c>
      <c r="F2880">
        <v>135</v>
      </c>
      <c r="G2880">
        <v>222</v>
      </c>
      <c r="H2880">
        <v>248</v>
      </c>
      <c r="I2880">
        <v>187</v>
      </c>
      <c r="J2880">
        <v>177</v>
      </c>
      <c r="K2880">
        <v>212</v>
      </c>
      <c r="L2880">
        <v>89</v>
      </c>
      <c r="M2880">
        <v>99</v>
      </c>
      <c r="N2880">
        <v>50</v>
      </c>
    </row>
    <row r="2881" spans="1:14" x14ac:dyDescent="0.2">
      <c r="A2881">
        <v>1992</v>
      </c>
      <c r="B2881">
        <v>28</v>
      </c>
      <c r="C2881">
        <v>38</v>
      </c>
      <c r="D2881">
        <v>87</v>
      </c>
      <c r="E2881">
        <v>97</v>
      </c>
      <c r="F2881">
        <v>121</v>
      </c>
      <c r="G2881">
        <v>233</v>
      </c>
      <c r="H2881">
        <v>257</v>
      </c>
      <c r="I2881">
        <v>203</v>
      </c>
      <c r="J2881">
        <v>179</v>
      </c>
      <c r="K2881">
        <v>215</v>
      </c>
      <c r="L2881">
        <v>88</v>
      </c>
      <c r="M2881">
        <v>72</v>
      </c>
      <c r="N2881">
        <v>33</v>
      </c>
    </row>
    <row r="2882" spans="1:14" x14ac:dyDescent="0.2">
      <c r="A2882">
        <v>1992</v>
      </c>
      <c r="B2882">
        <v>29</v>
      </c>
      <c r="C2882">
        <v>43</v>
      </c>
      <c r="D2882">
        <v>108</v>
      </c>
      <c r="E2882">
        <v>89</v>
      </c>
      <c r="F2882">
        <v>114</v>
      </c>
      <c r="G2882">
        <v>178</v>
      </c>
      <c r="H2882">
        <v>280</v>
      </c>
      <c r="I2882">
        <v>230</v>
      </c>
      <c r="J2882">
        <v>169</v>
      </c>
      <c r="K2882">
        <v>185</v>
      </c>
      <c r="L2882">
        <v>90</v>
      </c>
      <c r="M2882">
        <v>123</v>
      </c>
      <c r="N2882">
        <v>-5</v>
      </c>
    </row>
    <row r="2883" spans="1:14" x14ac:dyDescent="0.2">
      <c r="A2883">
        <v>1992</v>
      </c>
      <c r="B2883">
        <v>30</v>
      </c>
      <c r="C2883">
        <v>26</v>
      </c>
      <c r="E2883">
        <v>81</v>
      </c>
      <c r="F2883">
        <v>141</v>
      </c>
      <c r="G2883">
        <v>184</v>
      </c>
      <c r="H2883">
        <v>225</v>
      </c>
      <c r="I2883">
        <v>233</v>
      </c>
      <c r="J2883">
        <v>159</v>
      </c>
      <c r="K2883">
        <v>151</v>
      </c>
      <c r="L2883">
        <v>92</v>
      </c>
      <c r="M2883">
        <v>122</v>
      </c>
      <c r="N2883">
        <v>13</v>
      </c>
    </row>
    <row r="2884" spans="1:14" x14ac:dyDescent="0.2">
      <c r="A2884">
        <v>1992</v>
      </c>
      <c r="B2884">
        <v>31</v>
      </c>
      <c r="C2884">
        <v>11</v>
      </c>
      <c r="E2884">
        <v>96</v>
      </c>
      <c r="G2884">
        <v>215</v>
      </c>
      <c r="I2884">
        <v>251</v>
      </c>
      <c r="J2884">
        <v>164</v>
      </c>
      <c r="L2884">
        <v>96</v>
      </c>
      <c r="N2884">
        <v>37</v>
      </c>
    </row>
    <row r="2885" spans="1:14" x14ac:dyDescent="0.2">
      <c r="A2885">
        <v>1993</v>
      </c>
      <c r="B2885">
        <v>1</v>
      </c>
      <c r="C2885">
        <v>38</v>
      </c>
      <c r="D2885">
        <v>69</v>
      </c>
      <c r="E2885">
        <v>40</v>
      </c>
      <c r="F2885">
        <v>81</v>
      </c>
      <c r="G2885">
        <v>155</v>
      </c>
      <c r="H2885">
        <v>181</v>
      </c>
      <c r="I2885">
        <v>197</v>
      </c>
      <c r="J2885">
        <v>199</v>
      </c>
      <c r="K2885">
        <v>232</v>
      </c>
      <c r="L2885">
        <v>133</v>
      </c>
      <c r="M2885">
        <v>81</v>
      </c>
      <c r="N2885">
        <v>115</v>
      </c>
    </row>
    <row r="2886" spans="1:14" x14ac:dyDescent="0.2">
      <c r="A2886">
        <v>1993</v>
      </c>
      <c r="B2886">
        <v>2</v>
      </c>
      <c r="C2886">
        <v>0</v>
      </c>
      <c r="D2886">
        <v>96</v>
      </c>
      <c r="E2886">
        <v>33</v>
      </c>
      <c r="F2886">
        <v>112</v>
      </c>
      <c r="G2886">
        <v>115</v>
      </c>
      <c r="H2886">
        <v>187</v>
      </c>
      <c r="I2886">
        <v>219</v>
      </c>
      <c r="J2886">
        <v>195</v>
      </c>
      <c r="K2886">
        <v>194</v>
      </c>
      <c r="L2886">
        <v>145</v>
      </c>
      <c r="M2886">
        <v>83</v>
      </c>
      <c r="N2886">
        <v>124</v>
      </c>
    </row>
    <row r="2887" spans="1:14" x14ac:dyDescent="0.2">
      <c r="A2887">
        <v>1993</v>
      </c>
      <c r="B2887">
        <v>3</v>
      </c>
      <c r="C2887">
        <v>30</v>
      </c>
      <c r="D2887">
        <v>71</v>
      </c>
      <c r="E2887">
        <v>41</v>
      </c>
      <c r="F2887">
        <v>97</v>
      </c>
      <c r="G2887">
        <v>127</v>
      </c>
      <c r="H2887">
        <v>178</v>
      </c>
      <c r="I2887">
        <v>233</v>
      </c>
      <c r="J2887">
        <v>190</v>
      </c>
      <c r="K2887">
        <v>173</v>
      </c>
      <c r="L2887">
        <v>163</v>
      </c>
      <c r="M2887">
        <v>117</v>
      </c>
      <c r="N2887">
        <v>117</v>
      </c>
    </row>
    <row r="2888" spans="1:14" x14ac:dyDescent="0.2">
      <c r="A2888">
        <v>1993</v>
      </c>
      <c r="B2888">
        <v>4</v>
      </c>
      <c r="C2888">
        <v>91</v>
      </c>
      <c r="D2888">
        <v>41</v>
      </c>
      <c r="E2888">
        <v>56</v>
      </c>
      <c r="F2888">
        <v>109</v>
      </c>
      <c r="G2888">
        <v>144</v>
      </c>
      <c r="H2888">
        <v>196</v>
      </c>
      <c r="I2888">
        <v>232</v>
      </c>
      <c r="J2888">
        <v>180</v>
      </c>
      <c r="K2888">
        <v>150</v>
      </c>
      <c r="L2888">
        <v>154</v>
      </c>
      <c r="M2888">
        <v>132</v>
      </c>
      <c r="N2888">
        <v>100</v>
      </c>
    </row>
    <row r="2889" spans="1:14" x14ac:dyDescent="0.2">
      <c r="A2889">
        <v>1993</v>
      </c>
      <c r="B2889">
        <v>5</v>
      </c>
      <c r="C2889">
        <v>106</v>
      </c>
      <c r="D2889">
        <v>67</v>
      </c>
      <c r="E2889">
        <v>89</v>
      </c>
      <c r="F2889">
        <v>118</v>
      </c>
      <c r="G2889">
        <v>150</v>
      </c>
      <c r="H2889">
        <v>207</v>
      </c>
      <c r="I2889">
        <v>177</v>
      </c>
      <c r="J2889">
        <v>172</v>
      </c>
      <c r="K2889">
        <v>156</v>
      </c>
      <c r="L2889">
        <v>146</v>
      </c>
      <c r="M2889">
        <v>138</v>
      </c>
      <c r="N2889">
        <v>101</v>
      </c>
    </row>
    <row r="2890" spans="1:14" x14ac:dyDescent="0.2">
      <c r="A2890">
        <v>1993</v>
      </c>
      <c r="B2890">
        <v>6</v>
      </c>
      <c r="C2890">
        <v>91</v>
      </c>
      <c r="D2890">
        <v>90</v>
      </c>
      <c r="E2890">
        <v>81</v>
      </c>
      <c r="F2890">
        <v>116</v>
      </c>
      <c r="G2890">
        <v>147</v>
      </c>
      <c r="H2890">
        <v>228</v>
      </c>
      <c r="I2890">
        <v>198</v>
      </c>
      <c r="J2890">
        <v>186</v>
      </c>
      <c r="K2890">
        <v>173</v>
      </c>
      <c r="L2890">
        <v>149</v>
      </c>
      <c r="M2890">
        <v>102</v>
      </c>
      <c r="N2890">
        <v>96</v>
      </c>
    </row>
    <row r="2891" spans="1:14" x14ac:dyDescent="0.2">
      <c r="A2891">
        <v>1993</v>
      </c>
      <c r="B2891">
        <v>7</v>
      </c>
      <c r="C2891">
        <v>97</v>
      </c>
      <c r="D2891">
        <v>99</v>
      </c>
      <c r="E2891">
        <v>76</v>
      </c>
      <c r="F2891">
        <v>102</v>
      </c>
      <c r="G2891">
        <v>153</v>
      </c>
      <c r="H2891">
        <v>219</v>
      </c>
      <c r="I2891">
        <v>204</v>
      </c>
      <c r="J2891">
        <v>205</v>
      </c>
      <c r="K2891">
        <v>204</v>
      </c>
      <c r="L2891">
        <v>138</v>
      </c>
      <c r="M2891">
        <v>97</v>
      </c>
      <c r="N2891">
        <v>81</v>
      </c>
    </row>
    <row r="2892" spans="1:14" x14ac:dyDescent="0.2">
      <c r="A2892">
        <v>1993</v>
      </c>
      <c r="B2892">
        <v>8</v>
      </c>
      <c r="C2892">
        <v>102</v>
      </c>
      <c r="D2892">
        <v>101</v>
      </c>
      <c r="E2892">
        <v>98</v>
      </c>
      <c r="F2892">
        <v>109</v>
      </c>
      <c r="G2892">
        <v>154</v>
      </c>
      <c r="H2892">
        <v>249</v>
      </c>
      <c r="I2892">
        <v>194</v>
      </c>
      <c r="J2892">
        <v>185</v>
      </c>
      <c r="K2892">
        <v>196</v>
      </c>
      <c r="L2892">
        <v>141</v>
      </c>
      <c r="M2892">
        <v>102</v>
      </c>
      <c r="N2892">
        <v>118</v>
      </c>
    </row>
    <row r="2893" spans="1:14" x14ac:dyDescent="0.2">
      <c r="A2893">
        <v>1993</v>
      </c>
      <c r="B2893">
        <v>9</v>
      </c>
      <c r="C2893">
        <v>114</v>
      </c>
      <c r="D2893">
        <v>66</v>
      </c>
      <c r="E2893">
        <v>94</v>
      </c>
      <c r="F2893">
        <v>102</v>
      </c>
      <c r="G2893">
        <v>152</v>
      </c>
      <c r="H2893">
        <v>242</v>
      </c>
      <c r="I2893">
        <v>147</v>
      </c>
      <c r="J2893">
        <v>202</v>
      </c>
      <c r="K2893">
        <v>182</v>
      </c>
      <c r="L2893">
        <v>147</v>
      </c>
      <c r="M2893">
        <v>93</v>
      </c>
      <c r="N2893">
        <v>86</v>
      </c>
    </row>
    <row r="2894" spans="1:14" x14ac:dyDescent="0.2">
      <c r="A2894">
        <v>1993</v>
      </c>
      <c r="B2894">
        <v>10</v>
      </c>
      <c r="C2894">
        <v>118</v>
      </c>
      <c r="D2894">
        <v>42</v>
      </c>
      <c r="E2894">
        <v>104</v>
      </c>
      <c r="F2894">
        <v>133</v>
      </c>
      <c r="G2894">
        <v>176</v>
      </c>
      <c r="H2894">
        <v>238</v>
      </c>
      <c r="I2894">
        <v>150</v>
      </c>
      <c r="J2894">
        <v>173</v>
      </c>
      <c r="K2894">
        <v>162</v>
      </c>
      <c r="L2894">
        <v>156</v>
      </c>
      <c r="M2894">
        <v>99</v>
      </c>
      <c r="N2894">
        <v>78</v>
      </c>
    </row>
    <row r="2895" spans="1:14" x14ac:dyDescent="0.2">
      <c r="A2895">
        <v>1993</v>
      </c>
      <c r="B2895">
        <v>11</v>
      </c>
      <c r="C2895">
        <v>73</v>
      </c>
      <c r="D2895">
        <v>30</v>
      </c>
      <c r="E2895">
        <v>135</v>
      </c>
      <c r="F2895">
        <v>108</v>
      </c>
      <c r="G2895">
        <v>219</v>
      </c>
      <c r="H2895">
        <v>180</v>
      </c>
      <c r="I2895">
        <v>157</v>
      </c>
      <c r="J2895">
        <v>202</v>
      </c>
      <c r="K2895">
        <v>173</v>
      </c>
      <c r="L2895">
        <v>143</v>
      </c>
      <c r="M2895">
        <v>92</v>
      </c>
      <c r="N2895">
        <v>64</v>
      </c>
    </row>
    <row r="2896" spans="1:14" x14ac:dyDescent="0.2">
      <c r="A2896">
        <v>1993</v>
      </c>
      <c r="B2896">
        <v>12</v>
      </c>
      <c r="C2896">
        <v>69</v>
      </c>
      <c r="D2896">
        <v>48</v>
      </c>
      <c r="E2896">
        <v>128</v>
      </c>
      <c r="F2896">
        <v>133</v>
      </c>
      <c r="G2896">
        <v>174</v>
      </c>
      <c r="H2896">
        <v>173</v>
      </c>
      <c r="I2896">
        <v>161</v>
      </c>
      <c r="J2896">
        <v>174</v>
      </c>
      <c r="K2896">
        <v>151</v>
      </c>
      <c r="L2896">
        <v>142</v>
      </c>
      <c r="M2896">
        <v>105</v>
      </c>
      <c r="N2896">
        <v>98</v>
      </c>
    </row>
    <row r="2897" spans="1:14" x14ac:dyDescent="0.2">
      <c r="A2897">
        <v>1993</v>
      </c>
      <c r="B2897">
        <v>13</v>
      </c>
      <c r="C2897">
        <v>89</v>
      </c>
      <c r="D2897">
        <v>60</v>
      </c>
      <c r="E2897">
        <v>168</v>
      </c>
      <c r="F2897">
        <v>102</v>
      </c>
      <c r="G2897">
        <v>144</v>
      </c>
      <c r="H2897">
        <v>167</v>
      </c>
      <c r="I2897">
        <v>169</v>
      </c>
      <c r="J2897">
        <v>191</v>
      </c>
      <c r="K2897">
        <v>169</v>
      </c>
      <c r="L2897">
        <v>91</v>
      </c>
      <c r="M2897">
        <v>103</v>
      </c>
      <c r="N2897">
        <v>76</v>
      </c>
    </row>
    <row r="2898" spans="1:14" x14ac:dyDescent="0.2">
      <c r="A2898">
        <v>1993</v>
      </c>
      <c r="B2898">
        <v>14</v>
      </c>
      <c r="C2898">
        <v>117</v>
      </c>
      <c r="D2898">
        <v>44</v>
      </c>
      <c r="E2898">
        <v>144</v>
      </c>
      <c r="F2898">
        <v>104</v>
      </c>
      <c r="G2898">
        <v>133</v>
      </c>
      <c r="H2898">
        <v>157</v>
      </c>
      <c r="I2898">
        <v>205</v>
      </c>
      <c r="J2898">
        <v>220</v>
      </c>
      <c r="K2898">
        <v>138</v>
      </c>
      <c r="L2898">
        <v>98</v>
      </c>
      <c r="M2898">
        <v>76</v>
      </c>
      <c r="N2898">
        <v>59</v>
      </c>
    </row>
    <row r="2899" spans="1:14" x14ac:dyDescent="0.2">
      <c r="A2899">
        <v>1993</v>
      </c>
      <c r="B2899">
        <v>15</v>
      </c>
      <c r="C2899">
        <v>125</v>
      </c>
      <c r="D2899">
        <v>70</v>
      </c>
      <c r="E2899">
        <v>172</v>
      </c>
      <c r="F2899">
        <v>134</v>
      </c>
      <c r="G2899">
        <v>130</v>
      </c>
      <c r="H2899">
        <v>183</v>
      </c>
      <c r="I2899">
        <v>208</v>
      </c>
      <c r="J2899">
        <v>190</v>
      </c>
      <c r="K2899">
        <v>144</v>
      </c>
      <c r="L2899">
        <v>97</v>
      </c>
      <c r="M2899">
        <v>72</v>
      </c>
      <c r="N2899">
        <v>68</v>
      </c>
    </row>
    <row r="2900" spans="1:14" x14ac:dyDescent="0.2">
      <c r="A2900">
        <v>1993</v>
      </c>
      <c r="B2900">
        <v>16</v>
      </c>
      <c r="C2900">
        <v>131</v>
      </c>
      <c r="D2900">
        <v>91</v>
      </c>
      <c r="E2900">
        <v>110</v>
      </c>
      <c r="F2900">
        <v>144</v>
      </c>
      <c r="G2900">
        <v>162</v>
      </c>
      <c r="H2900">
        <v>159</v>
      </c>
      <c r="I2900">
        <v>213</v>
      </c>
      <c r="J2900">
        <v>198</v>
      </c>
      <c r="K2900">
        <v>138</v>
      </c>
      <c r="L2900">
        <v>80</v>
      </c>
      <c r="M2900">
        <v>71</v>
      </c>
      <c r="N2900">
        <v>73</v>
      </c>
    </row>
    <row r="2901" spans="1:14" x14ac:dyDescent="0.2">
      <c r="A2901">
        <v>1993</v>
      </c>
      <c r="B2901">
        <v>17</v>
      </c>
      <c r="C2901">
        <v>89</v>
      </c>
      <c r="D2901">
        <v>98</v>
      </c>
      <c r="E2901">
        <v>146</v>
      </c>
      <c r="F2901">
        <v>144</v>
      </c>
      <c r="G2901">
        <v>190</v>
      </c>
      <c r="H2901">
        <v>187</v>
      </c>
      <c r="I2901">
        <v>185</v>
      </c>
      <c r="J2901">
        <v>208</v>
      </c>
      <c r="K2901">
        <v>154</v>
      </c>
      <c r="L2901">
        <v>100</v>
      </c>
      <c r="M2901">
        <v>53</v>
      </c>
      <c r="N2901">
        <v>104</v>
      </c>
    </row>
    <row r="2902" spans="1:14" x14ac:dyDescent="0.2">
      <c r="A2902">
        <v>1993</v>
      </c>
      <c r="B2902">
        <v>18</v>
      </c>
      <c r="C2902">
        <v>81</v>
      </c>
      <c r="D2902">
        <v>89</v>
      </c>
      <c r="E2902">
        <v>121</v>
      </c>
      <c r="F2902">
        <v>134</v>
      </c>
      <c r="G2902">
        <v>165</v>
      </c>
      <c r="H2902">
        <v>183</v>
      </c>
      <c r="I2902">
        <v>190</v>
      </c>
      <c r="J2902">
        <v>214</v>
      </c>
      <c r="K2902">
        <v>165</v>
      </c>
      <c r="L2902">
        <v>122</v>
      </c>
      <c r="M2902">
        <v>47</v>
      </c>
      <c r="N2902">
        <v>136</v>
      </c>
    </row>
    <row r="2903" spans="1:14" x14ac:dyDescent="0.2">
      <c r="A2903">
        <v>1993</v>
      </c>
      <c r="B2903">
        <v>19</v>
      </c>
      <c r="C2903">
        <v>111</v>
      </c>
      <c r="D2903">
        <v>88</v>
      </c>
      <c r="E2903">
        <v>104</v>
      </c>
      <c r="F2903">
        <v>147</v>
      </c>
      <c r="G2903">
        <v>159</v>
      </c>
      <c r="H2903">
        <v>174</v>
      </c>
      <c r="I2903">
        <v>184</v>
      </c>
      <c r="J2903">
        <v>224</v>
      </c>
      <c r="K2903">
        <v>187</v>
      </c>
      <c r="L2903">
        <v>98</v>
      </c>
      <c r="M2903">
        <v>52</v>
      </c>
      <c r="N2903">
        <v>133</v>
      </c>
    </row>
    <row r="2904" spans="1:14" x14ac:dyDescent="0.2">
      <c r="A2904">
        <v>1993</v>
      </c>
      <c r="B2904">
        <v>20</v>
      </c>
      <c r="C2904">
        <v>120</v>
      </c>
      <c r="D2904">
        <v>82</v>
      </c>
      <c r="E2904">
        <v>112</v>
      </c>
      <c r="F2904">
        <v>159</v>
      </c>
      <c r="G2904">
        <v>116</v>
      </c>
      <c r="H2904">
        <v>176</v>
      </c>
      <c r="I2904">
        <v>174</v>
      </c>
      <c r="J2904">
        <v>224</v>
      </c>
      <c r="K2904">
        <v>161</v>
      </c>
      <c r="L2904">
        <v>107</v>
      </c>
      <c r="M2904">
        <v>39</v>
      </c>
      <c r="N2904">
        <v>57</v>
      </c>
    </row>
    <row r="2905" spans="1:14" x14ac:dyDescent="0.2">
      <c r="A2905">
        <v>1993</v>
      </c>
      <c r="B2905">
        <v>21</v>
      </c>
      <c r="C2905">
        <v>124</v>
      </c>
      <c r="D2905">
        <v>68</v>
      </c>
      <c r="E2905">
        <v>109</v>
      </c>
      <c r="F2905">
        <v>149</v>
      </c>
      <c r="G2905">
        <v>156</v>
      </c>
      <c r="H2905">
        <v>163</v>
      </c>
      <c r="I2905">
        <v>167</v>
      </c>
      <c r="J2905">
        <v>199</v>
      </c>
      <c r="K2905">
        <v>180</v>
      </c>
      <c r="L2905">
        <v>96</v>
      </c>
      <c r="M2905">
        <v>20</v>
      </c>
      <c r="N2905">
        <v>59</v>
      </c>
    </row>
    <row r="2906" spans="1:14" x14ac:dyDescent="0.2">
      <c r="A2906">
        <v>1993</v>
      </c>
      <c r="B2906">
        <v>22</v>
      </c>
      <c r="C2906">
        <v>81</v>
      </c>
      <c r="D2906">
        <v>71</v>
      </c>
      <c r="E2906">
        <v>115</v>
      </c>
      <c r="F2906">
        <v>134</v>
      </c>
      <c r="G2906">
        <v>174</v>
      </c>
      <c r="H2906">
        <v>178</v>
      </c>
      <c r="I2906">
        <v>206</v>
      </c>
      <c r="J2906">
        <v>145</v>
      </c>
      <c r="K2906">
        <v>174</v>
      </c>
      <c r="L2906">
        <v>111</v>
      </c>
      <c r="M2906">
        <v>33</v>
      </c>
      <c r="N2906">
        <v>77</v>
      </c>
    </row>
    <row r="2907" spans="1:14" x14ac:dyDescent="0.2">
      <c r="A2907">
        <v>1993</v>
      </c>
      <c r="B2907">
        <v>23</v>
      </c>
      <c r="C2907">
        <v>122</v>
      </c>
      <c r="D2907">
        <v>69</v>
      </c>
      <c r="E2907">
        <v>98</v>
      </c>
      <c r="F2907">
        <v>134</v>
      </c>
      <c r="G2907">
        <v>201</v>
      </c>
      <c r="H2907">
        <v>170</v>
      </c>
      <c r="I2907">
        <v>218</v>
      </c>
      <c r="J2907">
        <v>156</v>
      </c>
      <c r="K2907">
        <v>141</v>
      </c>
      <c r="L2907">
        <v>110</v>
      </c>
      <c r="M2907">
        <v>-5</v>
      </c>
      <c r="N2907">
        <v>58</v>
      </c>
    </row>
    <row r="2908" spans="1:14" x14ac:dyDescent="0.2">
      <c r="A2908">
        <v>1993</v>
      </c>
      <c r="B2908">
        <v>24</v>
      </c>
      <c r="C2908">
        <v>87</v>
      </c>
      <c r="D2908">
        <v>83</v>
      </c>
      <c r="E2908">
        <v>101</v>
      </c>
      <c r="F2908">
        <v>145</v>
      </c>
      <c r="G2908">
        <v>224</v>
      </c>
      <c r="H2908">
        <v>178</v>
      </c>
      <c r="I2908">
        <v>176</v>
      </c>
      <c r="J2908">
        <v>165</v>
      </c>
      <c r="K2908">
        <v>147</v>
      </c>
      <c r="L2908">
        <v>108</v>
      </c>
      <c r="M2908">
        <v>49</v>
      </c>
      <c r="N2908">
        <v>43</v>
      </c>
    </row>
    <row r="2909" spans="1:14" x14ac:dyDescent="0.2">
      <c r="A2909">
        <v>1993</v>
      </c>
      <c r="B2909">
        <v>25</v>
      </c>
      <c r="C2909">
        <v>49</v>
      </c>
      <c r="D2909">
        <v>72</v>
      </c>
      <c r="E2909">
        <v>98</v>
      </c>
      <c r="F2909">
        <v>121</v>
      </c>
      <c r="G2909">
        <v>170</v>
      </c>
      <c r="H2909">
        <v>184</v>
      </c>
      <c r="I2909">
        <v>172</v>
      </c>
      <c r="J2909">
        <v>164</v>
      </c>
      <c r="K2909">
        <v>139</v>
      </c>
      <c r="L2909">
        <v>92</v>
      </c>
      <c r="M2909">
        <v>93</v>
      </c>
      <c r="N2909">
        <v>26</v>
      </c>
    </row>
    <row r="2910" spans="1:14" x14ac:dyDescent="0.2">
      <c r="A2910">
        <v>1993</v>
      </c>
      <c r="B2910">
        <v>26</v>
      </c>
      <c r="C2910">
        <v>98</v>
      </c>
      <c r="D2910">
        <v>55</v>
      </c>
      <c r="E2910">
        <v>96</v>
      </c>
      <c r="F2910">
        <v>131</v>
      </c>
      <c r="G2910">
        <v>128</v>
      </c>
      <c r="H2910">
        <v>204</v>
      </c>
      <c r="I2910">
        <v>174</v>
      </c>
      <c r="J2910">
        <v>166</v>
      </c>
      <c r="K2910">
        <v>140</v>
      </c>
      <c r="L2910">
        <v>106</v>
      </c>
      <c r="M2910">
        <v>58</v>
      </c>
      <c r="N2910">
        <v>25</v>
      </c>
    </row>
    <row r="2911" spans="1:14" x14ac:dyDescent="0.2">
      <c r="A2911">
        <v>1993</v>
      </c>
      <c r="B2911">
        <v>27</v>
      </c>
      <c r="C2911">
        <v>91</v>
      </c>
      <c r="D2911">
        <v>41</v>
      </c>
      <c r="E2911">
        <v>84</v>
      </c>
      <c r="F2911">
        <v>165</v>
      </c>
      <c r="G2911">
        <v>120</v>
      </c>
      <c r="H2911">
        <v>216</v>
      </c>
      <c r="I2911">
        <v>197</v>
      </c>
      <c r="J2911">
        <v>168</v>
      </c>
      <c r="K2911">
        <v>105</v>
      </c>
      <c r="L2911">
        <v>89</v>
      </c>
      <c r="M2911">
        <v>46</v>
      </c>
      <c r="N2911">
        <v>33</v>
      </c>
    </row>
    <row r="2912" spans="1:14" x14ac:dyDescent="0.2">
      <c r="A2912">
        <v>1993</v>
      </c>
      <c r="B2912">
        <v>28</v>
      </c>
      <c r="C2912">
        <v>102</v>
      </c>
      <c r="D2912">
        <v>29</v>
      </c>
      <c r="E2912">
        <v>102</v>
      </c>
      <c r="F2912">
        <v>153</v>
      </c>
      <c r="G2912">
        <v>156</v>
      </c>
      <c r="H2912">
        <v>234</v>
      </c>
      <c r="I2912">
        <v>205</v>
      </c>
      <c r="J2912">
        <v>187</v>
      </c>
      <c r="K2912">
        <v>135</v>
      </c>
      <c r="L2912">
        <v>98</v>
      </c>
      <c r="M2912">
        <v>21</v>
      </c>
      <c r="N2912">
        <v>91</v>
      </c>
    </row>
    <row r="2913" spans="1:14" x14ac:dyDescent="0.2">
      <c r="A2913">
        <v>1993</v>
      </c>
      <c r="B2913">
        <v>29</v>
      </c>
      <c r="C2913">
        <v>81</v>
      </c>
      <c r="E2913">
        <v>121</v>
      </c>
      <c r="F2913">
        <v>199</v>
      </c>
      <c r="G2913">
        <v>178</v>
      </c>
      <c r="H2913">
        <v>228</v>
      </c>
      <c r="I2913">
        <v>196</v>
      </c>
      <c r="J2913">
        <v>197</v>
      </c>
      <c r="K2913">
        <v>143</v>
      </c>
      <c r="L2913">
        <v>102</v>
      </c>
      <c r="M2913">
        <v>51</v>
      </c>
      <c r="N2913">
        <v>98</v>
      </c>
    </row>
    <row r="2914" spans="1:14" x14ac:dyDescent="0.2">
      <c r="A2914">
        <v>1993</v>
      </c>
      <c r="B2914">
        <v>30</v>
      </c>
      <c r="C2914">
        <v>78</v>
      </c>
      <c r="E2914">
        <v>128</v>
      </c>
      <c r="F2914">
        <v>205</v>
      </c>
      <c r="G2914">
        <v>158</v>
      </c>
      <c r="H2914">
        <v>238</v>
      </c>
      <c r="I2914">
        <v>196</v>
      </c>
      <c r="J2914">
        <v>212</v>
      </c>
      <c r="K2914">
        <v>132</v>
      </c>
      <c r="L2914">
        <v>98</v>
      </c>
      <c r="M2914">
        <v>85</v>
      </c>
      <c r="N2914">
        <v>69</v>
      </c>
    </row>
    <row r="2915" spans="1:14" x14ac:dyDescent="0.2">
      <c r="A2915">
        <v>1993</v>
      </c>
      <c r="B2915">
        <v>31</v>
      </c>
      <c r="C2915">
        <v>72</v>
      </c>
      <c r="E2915">
        <v>101</v>
      </c>
      <c r="G2915">
        <v>152</v>
      </c>
      <c r="I2915">
        <v>177</v>
      </c>
      <c r="J2915">
        <v>209</v>
      </c>
      <c r="L2915">
        <v>89</v>
      </c>
      <c r="N2915">
        <v>62</v>
      </c>
    </row>
    <row r="2916" spans="1:14" x14ac:dyDescent="0.2">
      <c r="A2916">
        <v>1994</v>
      </c>
      <c r="B2916">
        <v>1</v>
      </c>
      <c r="C2916">
        <v>84</v>
      </c>
      <c r="D2916">
        <v>88</v>
      </c>
      <c r="E2916">
        <v>73</v>
      </c>
      <c r="F2916">
        <v>92</v>
      </c>
      <c r="G2916">
        <v>170</v>
      </c>
      <c r="H2916">
        <v>216</v>
      </c>
      <c r="I2916">
        <v>243</v>
      </c>
      <c r="J2916">
        <v>220</v>
      </c>
      <c r="K2916">
        <v>175</v>
      </c>
      <c r="L2916">
        <v>159</v>
      </c>
      <c r="M2916">
        <v>123</v>
      </c>
      <c r="N2916">
        <v>82</v>
      </c>
    </row>
    <row r="2917" spans="1:14" x14ac:dyDescent="0.2">
      <c r="A2917">
        <v>1994</v>
      </c>
      <c r="B2917">
        <v>2</v>
      </c>
      <c r="C2917">
        <v>90</v>
      </c>
      <c r="D2917">
        <v>56</v>
      </c>
      <c r="E2917">
        <v>108</v>
      </c>
      <c r="F2917">
        <v>73</v>
      </c>
      <c r="G2917">
        <v>167</v>
      </c>
      <c r="H2917">
        <v>182</v>
      </c>
      <c r="I2917">
        <v>242</v>
      </c>
      <c r="J2917">
        <v>212</v>
      </c>
      <c r="K2917">
        <v>201</v>
      </c>
      <c r="L2917">
        <v>148</v>
      </c>
      <c r="M2917">
        <v>123</v>
      </c>
      <c r="N2917">
        <v>121</v>
      </c>
    </row>
    <row r="2918" spans="1:14" x14ac:dyDescent="0.2">
      <c r="A2918">
        <v>1994</v>
      </c>
      <c r="B2918">
        <v>3</v>
      </c>
      <c r="C2918">
        <v>68</v>
      </c>
      <c r="D2918">
        <v>88</v>
      </c>
      <c r="E2918">
        <v>100</v>
      </c>
      <c r="F2918">
        <v>101</v>
      </c>
      <c r="G2918">
        <v>176</v>
      </c>
      <c r="H2918">
        <v>152</v>
      </c>
      <c r="I2918">
        <v>237</v>
      </c>
      <c r="J2918">
        <v>247</v>
      </c>
      <c r="K2918">
        <v>174</v>
      </c>
      <c r="L2918">
        <v>108</v>
      </c>
      <c r="M2918">
        <v>160</v>
      </c>
      <c r="N2918">
        <v>123</v>
      </c>
    </row>
    <row r="2919" spans="1:14" x14ac:dyDescent="0.2">
      <c r="A2919">
        <v>1994</v>
      </c>
      <c r="B2919">
        <v>4</v>
      </c>
      <c r="C2919">
        <v>68</v>
      </c>
      <c r="D2919">
        <v>98</v>
      </c>
      <c r="E2919">
        <v>108</v>
      </c>
      <c r="F2919">
        <v>76</v>
      </c>
      <c r="G2919">
        <v>134</v>
      </c>
      <c r="H2919">
        <v>123</v>
      </c>
      <c r="I2919">
        <v>206</v>
      </c>
      <c r="J2919">
        <v>232</v>
      </c>
      <c r="K2919">
        <v>182</v>
      </c>
      <c r="L2919">
        <v>109</v>
      </c>
      <c r="M2919">
        <v>141</v>
      </c>
      <c r="N2919">
        <v>112</v>
      </c>
    </row>
    <row r="2920" spans="1:14" x14ac:dyDescent="0.2">
      <c r="A2920">
        <v>1994</v>
      </c>
      <c r="B2920">
        <v>5</v>
      </c>
      <c r="C2920">
        <v>69</v>
      </c>
      <c r="D2920">
        <v>97</v>
      </c>
      <c r="E2920">
        <v>118</v>
      </c>
      <c r="F2920">
        <v>94</v>
      </c>
      <c r="G2920">
        <v>127</v>
      </c>
      <c r="H2920">
        <v>157</v>
      </c>
      <c r="I2920">
        <v>191</v>
      </c>
      <c r="J2920">
        <v>235</v>
      </c>
      <c r="K2920">
        <v>174</v>
      </c>
      <c r="L2920">
        <v>133</v>
      </c>
      <c r="M2920">
        <v>118</v>
      </c>
      <c r="N2920">
        <v>96</v>
      </c>
    </row>
    <row r="2921" spans="1:14" x14ac:dyDescent="0.2">
      <c r="A2921">
        <v>1994</v>
      </c>
      <c r="B2921">
        <v>6</v>
      </c>
      <c r="C2921">
        <v>35</v>
      </c>
      <c r="D2921">
        <v>81</v>
      </c>
      <c r="E2921">
        <v>101</v>
      </c>
      <c r="F2921">
        <v>99</v>
      </c>
      <c r="G2921">
        <v>145</v>
      </c>
      <c r="H2921">
        <v>201</v>
      </c>
      <c r="I2921">
        <v>176</v>
      </c>
      <c r="J2921">
        <v>222</v>
      </c>
      <c r="K2921">
        <v>165</v>
      </c>
      <c r="L2921">
        <v>144</v>
      </c>
      <c r="M2921">
        <v>132</v>
      </c>
      <c r="N2921">
        <v>101</v>
      </c>
    </row>
    <row r="2922" spans="1:14" x14ac:dyDescent="0.2">
      <c r="A2922">
        <v>1994</v>
      </c>
      <c r="B2922">
        <v>7</v>
      </c>
      <c r="C2922">
        <v>49</v>
      </c>
      <c r="D2922">
        <v>80</v>
      </c>
      <c r="E2922">
        <v>130</v>
      </c>
      <c r="F2922">
        <v>88</v>
      </c>
      <c r="G2922">
        <v>131</v>
      </c>
      <c r="H2922">
        <v>179</v>
      </c>
      <c r="I2922">
        <v>207</v>
      </c>
      <c r="J2922">
        <v>224</v>
      </c>
      <c r="K2922">
        <v>179</v>
      </c>
      <c r="L2922">
        <v>154</v>
      </c>
      <c r="M2922">
        <v>121</v>
      </c>
      <c r="N2922">
        <v>114</v>
      </c>
    </row>
    <row r="2923" spans="1:14" x14ac:dyDescent="0.2">
      <c r="A2923">
        <v>1994</v>
      </c>
      <c r="B2923">
        <v>8</v>
      </c>
      <c r="C2923">
        <v>61</v>
      </c>
      <c r="D2923">
        <v>77</v>
      </c>
      <c r="E2923">
        <v>130</v>
      </c>
      <c r="F2923">
        <v>78</v>
      </c>
      <c r="G2923">
        <v>149</v>
      </c>
      <c r="H2923">
        <v>146</v>
      </c>
      <c r="I2923">
        <v>207</v>
      </c>
      <c r="J2923">
        <v>217</v>
      </c>
      <c r="K2923">
        <v>166</v>
      </c>
      <c r="L2923">
        <v>155</v>
      </c>
      <c r="M2923">
        <v>135</v>
      </c>
      <c r="N2923">
        <v>104</v>
      </c>
    </row>
    <row r="2924" spans="1:14" x14ac:dyDescent="0.2">
      <c r="A2924">
        <v>1994</v>
      </c>
      <c r="B2924">
        <v>9</v>
      </c>
      <c r="C2924">
        <v>88</v>
      </c>
      <c r="D2924">
        <v>80</v>
      </c>
      <c r="E2924">
        <v>98</v>
      </c>
      <c r="F2924">
        <v>75</v>
      </c>
      <c r="G2924">
        <v>154</v>
      </c>
      <c r="H2924">
        <v>136</v>
      </c>
      <c r="I2924">
        <v>217</v>
      </c>
      <c r="J2924">
        <v>210</v>
      </c>
      <c r="K2924">
        <v>168</v>
      </c>
      <c r="L2924">
        <v>165</v>
      </c>
      <c r="M2924">
        <v>123</v>
      </c>
      <c r="N2924">
        <v>110</v>
      </c>
    </row>
    <row r="2925" spans="1:14" x14ac:dyDescent="0.2">
      <c r="A2925">
        <v>1994</v>
      </c>
      <c r="B2925">
        <v>10</v>
      </c>
      <c r="C2925">
        <v>79</v>
      </c>
      <c r="D2925">
        <v>80</v>
      </c>
      <c r="E2925">
        <v>107</v>
      </c>
      <c r="F2925">
        <v>100</v>
      </c>
      <c r="G2925">
        <v>161</v>
      </c>
      <c r="H2925">
        <v>149</v>
      </c>
      <c r="I2925">
        <v>232</v>
      </c>
      <c r="J2925">
        <v>167</v>
      </c>
      <c r="K2925">
        <v>162</v>
      </c>
      <c r="L2925">
        <v>182</v>
      </c>
      <c r="M2925">
        <v>125</v>
      </c>
      <c r="N2925">
        <v>144</v>
      </c>
    </row>
    <row r="2926" spans="1:14" x14ac:dyDescent="0.2">
      <c r="A2926">
        <v>1994</v>
      </c>
      <c r="B2926">
        <v>11</v>
      </c>
      <c r="C2926">
        <v>92</v>
      </c>
      <c r="D2926">
        <v>59</v>
      </c>
      <c r="E2926">
        <v>84</v>
      </c>
      <c r="F2926">
        <v>129</v>
      </c>
      <c r="G2926">
        <v>172</v>
      </c>
      <c r="H2926">
        <v>172</v>
      </c>
      <c r="I2926">
        <v>264</v>
      </c>
      <c r="J2926">
        <v>184</v>
      </c>
      <c r="K2926">
        <v>169</v>
      </c>
      <c r="L2926">
        <v>164</v>
      </c>
      <c r="M2926">
        <v>114</v>
      </c>
      <c r="N2926">
        <v>145</v>
      </c>
    </row>
    <row r="2927" spans="1:14" x14ac:dyDescent="0.2">
      <c r="A2927">
        <v>1994</v>
      </c>
      <c r="B2927">
        <v>12</v>
      </c>
      <c r="C2927">
        <v>114</v>
      </c>
      <c r="D2927">
        <v>61</v>
      </c>
      <c r="E2927">
        <v>99</v>
      </c>
      <c r="F2927">
        <v>98</v>
      </c>
      <c r="G2927">
        <v>177</v>
      </c>
      <c r="H2927">
        <v>167</v>
      </c>
      <c r="I2927">
        <v>276</v>
      </c>
      <c r="J2927">
        <v>182</v>
      </c>
      <c r="K2927">
        <v>154</v>
      </c>
      <c r="L2927">
        <v>155</v>
      </c>
      <c r="M2927">
        <v>120</v>
      </c>
      <c r="N2927">
        <v>139</v>
      </c>
    </row>
    <row r="2928" spans="1:14" x14ac:dyDescent="0.2">
      <c r="A2928">
        <v>1994</v>
      </c>
      <c r="B2928">
        <v>13</v>
      </c>
      <c r="C2928">
        <v>100</v>
      </c>
      <c r="D2928">
        <v>24</v>
      </c>
      <c r="E2928">
        <v>110</v>
      </c>
      <c r="F2928">
        <v>104</v>
      </c>
      <c r="G2928">
        <v>197</v>
      </c>
      <c r="H2928">
        <v>201</v>
      </c>
      <c r="I2928">
        <v>222</v>
      </c>
      <c r="J2928">
        <v>196</v>
      </c>
      <c r="K2928">
        <v>185</v>
      </c>
      <c r="L2928">
        <v>152</v>
      </c>
      <c r="M2928">
        <v>147</v>
      </c>
      <c r="N2928">
        <v>117</v>
      </c>
    </row>
    <row r="2929" spans="1:14" x14ac:dyDescent="0.2">
      <c r="A2929">
        <v>1994</v>
      </c>
      <c r="B2929">
        <v>14</v>
      </c>
      <c r="C2929">
        <v>79</v>
      </c>
      <c r="D2929">
        <v>-1</v>
      </c>
      <c r="E2929">
        <v>129</v>
      </c>
      <c r="F2929">
        <v>89</v>
      </c>
      <c r="G2929">
        <v>196</v>
      </c>
      <c r="H2929">
        <v>193</v>
      </c>
      <c r="I2929">
        <v>236</v>
      </c>
      <c r="J2929">
        <v>180</v>
      </c>
      <c r="K2929">
        <v>149</v>
      </c>
      <c r="L2929">
        <v>136</v>
      </c>
      <c r="M2929">
        <v>148</v>
      </c>
      <c r="N2929">
        <v>49</v>
      </c>
    </row>
    <row r="2930" spans="1:14" x14ac:dyDescent="0.2">
      <c r="A2930">
        <v>1994</v>
      </c>
      <c r="B2930">
        <v>15</v>
      </c>
      <c r="C2930">
        <v>58</v>
      </c>
      <c r="D2930">
        <v>29</v>
      </c>
      <c r="E2930">
        <v>106</v>
      </c>
      <c r="F2930">
        <v>86</v>
      </c>
      <c r="G2930">
        <v>155</v>
      </c>
      <c r="H2930">
        <v>202</v>
      </c>
      <c r="I2930">
        <v>208</v>
      </c>
      <c r="J2930">
        <v>206</v>
      </c>
      <c r="K2930">
        <v>114</v>
      </c>
      <c r="L2930">
        <v>150</v>
      </c>
      <c r="M2930">
        <v>137</v>
      </c>
      <c r="N2930">
        <v>89</v>
      </c>
    </row>
    <row r="2931" spans="1:14" x14ac:dyDescent="0.2">
      <c r="A2931">
        <v>1994</v>
      </c>
      <c r="B2931">
        <v>16</v>
      </c>
      <c r="C2931">
        <v>41</v>
      </c>
      <c r="D2931">
        <v>47</v>
      </c>
      <c r="E2931">
        <v>84</v>
      </c>
      <c r="F2931">
        <v>104</v>
      </c>
      <c r="G2931">
        <v>111</v>
      </c>
      <c r="H2931">
        <v>194</v>
      </c>
      <c r="I2931">
        <v>224</v>
      </c>
      <c r="J2931">
        <v>211</v>
      </c>
      <c r="K2931">
        <v>132</v>
      </c>
      <c r="L2931">
        <v>112</v>
      </c>
      <c r="M2931">
        <v>103</v>
      </c>
      <c r="N2931">
        <v>92</v>
      </c>
    </row>
    <row r="2932" spans="1:14" x14ac:dyDescent="0.2">
      <c r="A2932">
        <v>1994</v>
      </c>
      <c r="B2932">
        <v>17</v>
      </c>
      <c r="C2932">
        <v>41</v>
      </c>
      <c r="D2932">
        <v>40</v>
      </c>
      <c r="E2932">
        <v>84</v>
      </c>
      <c r="F2932">
        <v>106</v>
      </c>
      <c r="G2932">
        <v>103</v>
      </c>
      <c r="H2932">
        <v>217</v>
      </c>
      <c r="I2932">
        <v>235</v>
      </c>
      <c r="J2932">
        <v>168</v>
      </c>
      <c r="K2932">
        <v>144</v>
      </c>
      <c r="L2932">
        <v>115</v>
      </c>
      <c r="M2932">
        <v>111</v>
      </c>
      <c r="N2932">
        <v>115</v>
      </c>
    </row>
    <row r="2933" spans="1:14" x14ac:dyDescent="0.2">
      <c r="A2933">
        <v>1994</v>
      </c>
      <c r="B2933">
        <v>18</v>
      </c>
      <c r="C2933">
        <v>72</v>
      </c>
      <c r="D2933">
        <v>52</v>
      </c>
      <c r="E2933">
        <v>93</v>
      </c>
      <c r="F2933">
        <v>101</v>
      </c>
      <c r="G2933">
        <v>116</v>
      </c>
      <c r="H2933">
        <v>180</v>
      </c>
      <c r="I2933">
        <v>239</v>
      </c>
      <c r="J2933">
        <v>187</v>
      </c>
      <c r="K2933">
        <v>134</v>
      </c>
      <c r="L2933">
        <v>118</v>
      </c>
      <c r="M2933">
        <v>142</v>
      </c>
      <c r="N2933">
        <v>86</v>
      </c>
    </row>
    <row r="2934" spans="1:14" x14ac:dyDescent="0.2">
      <c r="A2934">
        <v>1994</v>
      </c>
      <c r="B2934">
        <v>19</v>
      </c>
      <c r="C2934">
        <v>67</v>
      </c>
      <c r="D2934">
        <v>56</v>
      </c>
      <c r="E2934">
        <v>87</v>
      </c>
      <c r="F2934">
        <v>116</v>
      </c>
      <c r="G2934">
        <v>110</v>
      </c>
      <c r="H2934">
        <v>180</v>
      </c>
      <c r="I2934">
        <v>235</v>
      </c>
      <c r="J2934">
        <v>195</v>
      </c>
      <c r="K2934">
        <v>130</v>
      </c>
      <c r="L2934">
        <v>134</v>
      </c>
      <c r="M2934">
        <v>156</v>
      </c>
      <c r="N2934">
        <v>68</v>
      </c>
    </row>
    <row r="2935" spans="1:14" x14ac:dyDescent="0.2">
      <c r="A2935">
        <v>1994</v>
      </c>
      <c r="B2935">
        <v>20</v>
      </c>
      <c r="C2935">
        <v>91</v>
      </c>
      <c r="D2935">
        <v>30</v>
      </c>
      <c r="E2935">
        <v>86</v>
      </c>
      <c r="F2935">
        <v>110</v>
      </c>
      <c r="G2935">
        <v>127</v>
      </c>
      <c r="H2935">
        <v>181</v>
      </c>
      <c r="I2935">
        <v>257</v>
      </c>
      <c r="J2935">
        <v>185</v>
      </c>
      <c r="K2935">
        <v>150</v>
      </c>
      <c r="L2935">
        <v>139</v>
      </c>
      <c r="M2935">
        <v>132</v>
      </c>
      <c r="N2935">
        <v>61</v>
      </c>
    </row>
    <row r="2936" spans="1:14" x14ac:dyDescent="0.2">
      <c r="A2936">
        <v>1994</v>
      </c>
      <c r="B2936">
        <v>21</v>
      </c>
      <c r="C2936">
        <v>97</v>
      </c>
      <c r="D2936">
        <v>25</v>
      </c>
      <c r="E2936">
        <v>91</v>
      </c>
      <c r="F2936">
        <v>126</v>
      </c>
      <c r="G2936">
        <v>129</v>
      </c>
      <c r="H2936">
        <v>163</v>
      </c>
      <c r="I2936">
        <v>238</v>
      </c>
      <c r="J2936">
        <v>212</v>
      </c>
      <c r="K2936">
        <v>187</v>
      </c>
      <c r="L2936">
        <v>154</v>
      </c>
      <c r="M2936">
        <v>119</v>
      </c>
      <c r="N2936">
        <v>40</v>
      </c>
    </row>
    <row r="2937" spans="1:14" x14ac:dyDescent="0.2">
      <c r="A2937">
        <v>1994</v>
      </c>
      <c r="B2937">
        <v>22</v>
      </c>
      <c r="C2937">
        <v>105</v>
      </c>
      <c r="D2937">
        <v>18</v>
      </c>
      <c r="E2937">
        <v>124</v>
      </c>
      <c r="F2937">
        <v>155</v>
      </c>
      <c r="G2937">
        <v>145</v>
      </c>
      <c r="H2937">
        <v>184</v>
      </c>
      <c r="I2937">
        <v>241</v>
      </c>
      <c r="J2937">
        <v>246</v>
      </c>
      <c r="K2937">
        <v>174</v>
      </c>
      <c r="L2937">
        <v>155</v>
      </c>
      <c r="M2937">
        <v>131</v>
      </c>
      <c r="N2937">
        <v>17</v>
      </c>
    </row>
    <row r="2938" spans="1:14" x14ac:dyDescent="0.2">
      <c r="A2938">
        <v>1994</v>
      </c>
      <c r="B2938">
        <v>23</v>
      </c>
      <c r="C2938">
        <v>88</v>
      </c>
      <c r="D2938">
        <v>20</v>
      </c>
      <c r="E2938">
        <v>139</v>
      </c>
      <c r="F2938">
        <v>165</v>
      </c>
      <c r="G2938">
        <v>130</v>
      </c>
      <c r="H2938">
        <v>224</v>
      </c>
      <c r="I2938">
        <v>268</v>
      </c>
      <c r="J2938">
        <v>204</v>
      </c>
      <c r="K2938">
        <v>180</v>
      </c>
      <c r="L2938">
        <v>131</v>
      </c>
      <c r="M2938">
        <v>137</v>
      </c>
      <c r="N2938">
        <v>19</v>
      </c>
    </row>
    <row r="2939" spans="1:14" x14ac:dyDescent="0.2">
      <c r="A2939">
        <v>1994</v>
      </c>
      <c r="B2939">
        <v>24</v>
      </c>
      <c r="C2939">
        <v>107</v>
      </c>
      <c r="D2939">
        <v>24</v>
      </c>
      <c r="E2939">
        <v>120</v>
      </c>
      <c r="F2939">
        <v>151</v>
      </c>
      <c r="G2939">
        <v>123</v>
      </c>
      <c r="H2939">
        <v>261</v>
      </c>
      <c r="I2939">
        <v>257</v>
      </c>
      <c r="J2939">
        <v>191</v>
      </c>
      <c r="K2939">
        <v>164</v>
      </c>
      <c r="L2939">
        <v>129</v>
      </c>
      <c r="M2939">
        <v>128</v>
      </c>
      <c r="N2939">
        <v>55</v>
      </c>
    </row>
    <row r="2940" spans="1:14" x14ac:dyDescent="0.2">
      <c r="A2940">
        <v>1994</v>
      </c>
      <c r="B2940">
        <v>25</v>
      </c>
      <c r="C2940">
        <v>109</v>
      </c>
      <c r="D2940">
        <v>84</v>
      </c>
      <c r="E2940">
        <v>122</v>
      </c>
      <c r="F2940">
        <v>128</v>
      </c>
      <c r="G2940">
        <v>121</v>
      </c>
      <c r="H2940">
        <v>197</v>
      </c>
      <c r="I2940">
        <v>259</v>
      </c>
      <c r="J2940">
        <v>196</v>
      </c>
      <c r="K2940">
        <v>140</v>
      </c>
      <c r="L2940">
        <v>119</v>
      </c>
      <c r="M2940">
        <v>129</v>
      </c>
      <c r="N2940">
        <v>98</v>
      </c>
    </row>
    <row r="2941" spans="1:14" x14ac:dyDescent="0.2">
      <c r="A2941">
        <v>1994</v>
      </c>
      <c r="B2941">
        <v>26</v>
      </c>
      <c r="C2941">
        <v>103</v>
      </c>
      <c r="D2941">
        <v>104</v>
      </c>
      <c r="E2941">
        <v>102</v>
      </c>
      <c r="F2941">
        <v>171</v>
      </c>
      <c r="G2941">
        <v>114</v>
      </c>
      <c r="H2941">
        <v>184</v>
      </c>
      <c r="I2941">
        <v>208</v>
      </c>
      <c r="J2941">
        <v>200</v>
      </c>
      <c r="K2941">
        <v>153</v>
      </c>
      <c r="L2941">
        <v>116</v>
      </c>
      <c r="M2941">
        <v>126</v>
      </c>
      <c r="N2941">
        <v>114</v>
      </c>
    </row>
    <row r="2942" spans="1:14" x14ac:dyDescent="0.2">
      <c r="A2942">
        <v>1994</v>
      </c>
      <c r="B2942">
        <v>27</v>
      </c>
      <c r="C2942">
        <v>100</v>
      </c>
      <c r="D2942">
        <v>116</v>
      </c>
      <c r="E2942">
        <v>89</v>
      </c>
      <c r="F2942">
        <v>179</v>
      </c>
      <c r="G2942">
        <v>113</v>
      </c>
      <c r="H2942">
        <v>225</v>
      </c>
      <c r="I2942">
        <v>219</v>
      </c>
      <c r="J2942">
        <v>188</v>
      </c>
      <c r="K2942">
        <v>158</v>
      </c>
      <c r="L2942">
        <v>116</v>
      </c>
      <c r="M2942">
        <v>114</v>
      </c>
      <c r="N2942">
        <v>129</v>
      </c>
    </row>
    <row r="2943" spans="1:14" x14ac:dyDescent="0.2">
      <c r="A2943">
        <v>1994</v>
      </c>
      <c r="B2943">
        <v>28</v>
      </c>
      <c r="C2943">
        <v>70</v>
      </c>
      <c r="D2943">
        <v>87</v>
      </c>
      <c r="E2943">
        <v>123</v>
      </c>
      <c r="F2943">
        <v>189</v>
      </c>
      <c r="G2943">
        <v>132</v>
      </c>
      <c r="H2943">
        <v>261</v>
      </c>
      <c r="I2943">
        <v>207</v>
      </c>
      <c r="J2943">
        <v>179</v>
      </c>
      <c r="K2943">
        <v>165</v>
      </c>
      <c r="L2943">
        <v>115</v>
      </c>
      <c r="M2943">
        <v>92</v>
      </c>
      <c r="N2943">
        <v>135</v>
      </c>
    </row>
    <row r="2944" spans="1:14" x14ac:dyDescent="0.2">
      <c r="A2944">
        <v>1994</v>
      </c>
      <c r="B2944">
        <v>29</v>
      </c>
      <c r="C2944">
        <v>109</v>
      </c>
      <c r="E2944">
        <v>136</v>
      </c>
      <c r="F2944">
        <v>212</v>
      </c>
      <c r="G2944">
        <v>144</v>
      </c>
      <c r="H2944">
        <v>189</v>
      </c>
      <c r="I2944">
        <v>236</v>
      </c>
      <c r="J2944">
        <v>181</v>
      </c>
      <c r="K2944">
        <v>147</v>
      </c>
      <c r="L2944">
        <v>141</v>
      </c>
      <c r="M2944">
        <v>84</v>
      </c>
      <c r="N2944">
        <v>101</v>
      </c>
    </row>
    <row r="2945" spans="1:14" x14ac:dyDescent="0.2">
      <c r="A2945">
        <v>1994</v>
      </c>
      <c r="B2945">
        <v>30</v>
      </c>
      <c r="C2945">
        <v>80</v>
      </c>
      <c r="E2945">
        <v>132</v>
      </c>
      <c r="F2945">
        <v>170</v>
      </c>
      <c r="G2945">
        <v>166</v>
      </c>
      <c r="H2945">
        <v>219</v>
      </c>
      <c r="I2945">
        <v>276</v>
      </c>
      <c r="J2945">
        <v>190</v>
      </c>
      <c r="K2945">
        <v>150</v>
      </c>
      <c r="L2945">
        <v>146</v>
      </c>
      <c r="M2945">
        <v>78</v>
      </c>
      <c r="N2945">
        <v>82</v>
      </c>
    </row>
    <row r="2946" spans="1:14" x14ac:dyDescent="0.2">
      <c r="A2946">
        <v>1994</v>
      </c>
      <c r="B2946">
        <v>31</v>
      </c>
      <c r="C2946">
        <v>81</v>
      </c>
      <c r="E2946">
        <v>114</v>
      </c>
      <c r="G2946">
        <v>190</v>
      </c>
      <c r="I2946">
        <v>240</v>
      </c>
      <c r="J2946">
        <v>161</v>
      </c>
      <c r="L2946">
        <v>135</v>
      </c>
      <c r="N2946">
        <v>53</v>
      </c>
    </row>
    <row r="2947" spans="1:14" x14ac:dyDescent="0.2">
      <c r="A2947">
        <v>1995</v>
      </c>
      <c r="B2947">
        <v>1</v>
      </c>
      <c r="C2947">
        <v>40</v>
      </c>
      <c r="D2947">
        <v>89</v>
      </c>
      <c r="E2947">
        <v>77</v>
      </c>
      <c r="F2947">
        <v>169</v>
      </c>
      <c r="G2947">
        <v>175</v>
      </c>
      <c r="H2947">
        <v>155</v>
      </c>
      <c r="I2947">
        <v>195</v>
      </c>
      <c r="J2947">
        <v>319</v>
      </c>
      <c r="K2947">
        <v>198</v>
      </c>
      <c r="L2947">
        <v>174</v>
      </c>
      <c r="M2947">
        <v>141</v>
      </c>
      <c r="N2947">
        <v>98</v>
      </c>
    </row>
    <row r="2948" spans="1:14" x14ac:dyDescent="0.2">
      <c r="A2948">
        <v>1995</v>
      </c>
      <c r="B2948">
        <v>2</v>
      </c>
      <c r="C2948">
        <v>24</v>
      </c>
      <c r="D2948">
        <v>84</v>
      </c>
      <c r="E2948">
        <v>64</v>
      </c>
      <c r="F2948">
        <v>165</v>
      </c>
      <c r="G2948">
        <v>213</v>
      </c>
      <c r="H2948">
        <v>158</v>
      </c>
      <c r="I2948">
        <v>200</v>
      </c>
      <c r="J2948">
        <v>314</v>
      </c>
      <c r="K2948">
        <v>180</v>
      </c>
      <c r="L2948">
        <v>172</v>
      </c>
      <c r="M2948">
        <v>123</v>
      </c>
      <c r="N2948">
        <v>110</v>
      </c>
    </row>
    <row r="2949" spans="1:14" x14ac:dyDescent="0.2">
      <c r="A2949">
        <v>1995</v>
      </c>
      <c r="B2949">
        <v>3</v>
      </c>
      <c r="C2949">
        <v>33</v>
      </c>
      <c r="D2949">
        <v>113</v>
      </c>
      <c r="E2949">
        <v>42</v>
      </c>
      <c r="F2949">
        <v>139</v>
      </c>
      <c r="G2949">
        <v>235</v>
      </c>
      <c r="H2949">
        <v>148</v>
      </c>
      <c r="I2949">
        <v>184</v>
      </c>
      <c r="J2949">
        <v>303</v>
      </c>
      <c r="K2949">
        <v>184</v>
      </c>
      <c r="L2949">
        <v>169</v>
      </c>
      <c r="M2949">
        <v>104</v>
      </c>
      <c r="N2949">
        <v>114</v>
      </c>
    </row>
    <row r="2950" spans="1:14" x14ac:dyDescent="0.2">
      <c r="A2950">
        <v>1995</v>
      </c>
      <c r="B2950">
        <v>4</v>
      </c>
      <c r="C2950">
        <v>56</v>
      </c>
      <c r="D2950">
        <v>108</v>
      </c>
      <c r="E2950">
        <v>55</v>
      </c>
      <c r="F2950">
        <v>131</v>
      </c>
      <c r="G2950">
        <v>242</v>
      </c>
      <c r="H2950">
        <v>152</v>
      </c>
      <c r="I2950">
        <v>182</v>
      </c>
      <c r="J2950">
        <v>269</v>
      </c>
      <c r="K2950">
        <v>189</v>
      </c>
      <c r="L2950">
        <v>172</v>
      </c>
      <c r="M2950">
        <v>100</v>
      </c>
      <c r="N2950">
        <v>63</v>
      </c>
    </row>
    <row r="2951" spans="1:14" x14ac:dyDescent="0.2">
      <c r="A2951">
        <v>1995</v>
      </c>
      <c r="B2951">
        <v>5</v>
      </c>
      <c r="C2951">
        <v>67</v>
      </c>
      <c r="D2951">
        <v>111</v>
      </c>
      <c r="E2951">
        <v>78</v>
      </c>
      <c r="F2951">
        <v>135</v>
      </c>
      <c r="G2951">
        <v>237</v>
      </c>
      <c r="H2951">
        <v>164</v>
      </c>
      <c r="I2951">
        <v>223</v>
      </c>
      <c r="J2951">
        <v>260</v>
      </c>
      <c r="K2951">
        <v>168</v>
      </c>
      <c r="L2951">
        <v>163</v>
      </c>
      <c r="M2951">
        <v>95</v>
      </c>
      <c r="N2951">
        <v>32</v>
      </c>
    </row>
    <row r="2952" spans="1:14" x14ac:dyDescent="0.2">
      <c r="A2952">
        <v>1995</v>
      </c>
      <c r="B2952">
        <v>6</v>
      </c>
      <c r="C2952">
        <v>77</v>
      </c>
      <c r="D2952">
        <v>113</v>
      </c>
      <c r="E2952">
        <v>64</v>
      </c>
      <c r="F2952">
        <v>166</v>
      </c>
      <c r="G2952">
        <v>239</v>
      </c>
      <c r="H2952">
        <v>164</v>
      </c>
      <c r="I2952">
        <v>220</v>
      </c>
      <c r="J2952">
        <v>253</v>
      </c>
      <c r="K2952">
        <v>190</v>
      </c>
      <c r="L2952">
        <v>162</v>
      </c>
      <c r="M2952">
        <v>107</v>
      </c>
      <c r="N2952">
        <v>15</v>
      </c>
    </row>
    <row r="2953" spans="1:14" x14ac:dyDescent="0.2">
      <c r="A2953">
        <v>1995</v>
      </c>
      <c r="B2953">
        <v>7</v>
      </c>
      <c r="C2953">
        <v>98</v>
      </c>
      <c r="D2953">
        <v>96</v>
      </c>
      <c r="E2953">
        <v>63</v>
      </c>
      <c r="F2953">
        <v>151</v>
      </c>
      <c r="G2953">
        <v>213</v>
      </c>
      <c r="H2953">
        <v>163</v>
      </c>
      <c r="I2953">
        <v>228</v>
      </c>
      <c r="J2953">
        <v>210</v>
      </c>
      <c r="K2953">
        <v>188</v>
      </c>
      <c r="L2953">
        <v>177</v>
      </c>
      <c r="M2953">
        <v>124</v>
      </c>
      <c r="N2953">
        <v>12</v>
      </c>
    </row>
    <row r="2954" spans="1:14" x14ac:dyDescent="0.2">
      <c r="A2954">
        <v>1995</v>
      </c>
      <c r="B2954">
        <v>8</v>
      </c>
      <c r="C2954">
        <v>97</v>
      </c>
      <c r="D2954">
        <v>56</v>
      </c>
      <c r="E2954">
        <v>75</v>
      </c>
      <c r="F2954">
        <v>113</v>
      </c>
      <c r="G2954">
        <v>143</v>
      </c>
      <c r="H2954">
        <v>150</v>
      </c>
      <c r="I2954">
        <v>256</v>
      </c>
      <c r="J2954">
        <v>212</v>
      </c>
      <c r="K2954">
        <v>177</v>
      </c>
      <c r="L2954">
        <v>233</v>
      </c>
      <c r="M2954">
        <v>133</v>
      </c>
      <c r="N2954">
        <v>42</v>
      </c>
    </row>
    <row r="2955" spans="1:14" x14ac:dyDescent="0.2">
      <c r="A2955">
        <v>1995</v>
      </c>
      <c r="B2955">
        <v>9</v>
      </c>
      <c r="C2955">
        <v>99</v>
      </c>
      <c r="D2955">
        <v>48</v>
      </c>
      <c r="E2955">
        <v>88</v>
      </c>
      <c r="F2955">
        <v>125</v>
      </c>
      <c r="G2955">
        <v>136</v>
      </c>
      <c r="H2955">
        <v>167</v>
      </c>
      <c r="I2955">
        <v>262</v>
      </c>
      <c r="J2955">
        <v>240</v>
      </c>
      <c r="K2955">
        <v>198</v>
      </c>
      <c r="L2955">
        <v>210</v>
      </c>
      <c r="M2955">
        <v>106</v>
      </c>
      <c r="N2955">
        <v>41</v>
      </c>
    </row>
    <row r="2956" spans="1:14" x14ac:dyDescent="0.2">
      <c r="A2956">
        <v>1995</v>
      </c>
      <c r="B2956">
        <v>10</v>
      </c>
      <c r="C2956">
        <v>110</v>
      </c>
      <c r="D2956">
        <v>85</v>
      </c>
      <c r="E2956">
        <v>131</v>
      </c>
      <c r="F2956">
        <v>147</v>
      </c>
      <c r="G2956">
        <v>138</v>
      </c>
      <c r="H2956">
        <v>143</v>
      </c>
      <c r="I2956">
        <v>288</v>
      </c>
      <c r="J2956">
        <v>278</v>
      </c>
      <c r="K2956">
        <v>177</v>
      </c>
      <c r="L2956">
        <v>188</v>
      </c>
      <c r="M2956">
        <v>101</v>
      </c>
      <c r="N2956">
        <v>45</v>
      </c>
    </row>
    <row r="2957" spans="1:14" x14ac:dyDescent="0.2">
      <c r="A2957">
        <v>1995</v>
      </c>
      <c r="B2957">
        <v>11</v>
      </c>
      <c r="C2957">
        <v>49</v>
      </c>
      <c r="D2957">
        <v>115</v>
      </c>
      <c r="E2957">
        <v>118</v>
      </c>
      <c r="F2957">
        <v>161</v>
      </c>
      <c r="G2957">
        <v>92</v>
      </c>
      <c r="H2957">
        <v>134</v>
      </c>
      <c r="I2957">
        <v>250</v>
      </c>
      <c r="J2957">
        <v>303</v>
      </c>
      <c r="K2957">
        <v>184</v>
      </c>
      <c r="L2957">
        <v>187</v>
      </c>
      <c r="M2957">
        <v>135</v>
      </c>
      <c r="N2957">
        <v>44</v>
      </c>
    </row>
    <row r="2958" spans="1:14" x14ac:dyDescent="0.2">
      <c r="A2958">
        <v>1995</v>
      </c>
      <c r="B2958">
        <v>12</v>
      </c>
      <c r="C2958">
        <v>52</v>
      </c>
      <c r="D2958">
        <v>112</v>
      </c>
      <c r="E2958">
        <v>112</v>
      </c>
      <c r="F2958">
        <v>140</v>
      </c>
      <c r="G2958">
        <v>103</v>
      </c>
      <c r="H2958">
        <v>133</v>
      </c>
      <c r="I2958">
        <v>243</v>
      </c>
      <c r="J2958">
        <v>270</v>
      </c>
      <c r="K2958">
        <v>182</v>
      </c>
      <c r="L2958">
        <v>183</v>
      </c>
      <c r="M2958">
        <v>138</v>
      </c>
      <c r="N2958">
        <v>72</v>
      </c>
    </row>
    <row r="2959" spans="1:14" x14ac:dyDescent="0.2">
      <c r="A2959">
        <v>1995</v>
      </c>
      <c r="B2959">
        <v>13</v>
      </c>
      <c r="C2959">
        <v>81</v>
      </c>
      <c r="D2959">
        <v>106</v>
      </c>
      <c r="E2959">
        <v>110</v>
      </c>
      <c r="F2959">
        <v>153</v>
      </c>
      <c r="G2959">
        <v>117</v>
      </c>
      <c r="H2959">
        <v>140</v>
      </c>
      <c r="I2959">
        <v>231</v>
      </c>
      <c r="J2959">
        <v>223</v>
      </c>
      <c r="K2959">
        <v>181</v>
      </c>
      <c r="L2959">
        <v>176</v>
      </c>
      <c r="M2959">
        <v>138</v>
      </c>
      <c r="N2959">
        <v>68</v>
      </c>
    </row>
    <row r="2960" spans="1:14" x14ac:dyDescent="0.2">
      <c r="A2960">
        <v>1995</v>
      </c>
      <c r="B2960">
        <v>14</v>
      </c>
      <c r="C2960">
        <v>98</v>
      </c>
      <c r="D2960">
        <v>114</v>
      </c>
      <c r="E2960">
        <v>99</v>
      </c>
      <c r="F2960">
        <v>160</v>
      </c>
      <c r="G2960">
        <v>126</v>
      </c>
      <c r="H2960">
        <v>157</v>
      </c>
      <c r="I2960">
        <v>222</v>
      </c>
      <c r="J2960">
        <v>226</v>
      </c>
      <c r="K2960">
        <v>178</v>
      </c>
      <c r="L2960">
        <v>173</v>
      </c>
      <c r="M2960">
        <v>125</v>
      </c>
      <c r="N2960">
        <v>51</v>
      </c>
    </row>
    <row r="2961" spans="1:14" x14ac:dyDescent="0.2">
      <c r="A2961">
        <v>1995</v>
      </c>
      <c r="B2961">
        <v>15</v>
      </c>
      <c r="C2961">
        <v>106</v>
      </c>
      <c r="D2961">
        <v>101</v>
      </c>
      <c r="E2961">
        <v>73</v>
      </c>
      <c r="F2961">
        <v>128</v>
      </c>
      <c r="G2961">
        <v>136</v>
      </c>
      <c r="H2961">
        <v>175</v>
      </c>
      <c r="I2961">
        <v>197</v>
      </c>
      <c r="J2961">
        <v>268</v>
      </c>
      <c r="K2961">
        <v>158</v>
      </c>
      <c r="L2961">
        <v>183</v>
      </c>
      <c r="M2961">
        <v>127</v>
      </c>
      <c r="N2961">
        <v>36</v>
      </c>
    </row>
    <row r="2962" spans="1:14" x14ac:dyDescent="0.2">
      <c r="A2962">
        <v>1995</v>
      </c>
      <c r="B2962">
        <v>16</v>
      </c>
      <c r="C2962">
        <v>101</v>
      </c>
      <c r="D2962">
        <v>94</v>
      </c>
      <c r="E2962">
        <v>96</v>
      </c>
      <c r="F2962">
        <v>107</v>
      </c>
      <c r="G2962">
        <v>106</v>
      </c>
      <c r="H2962">
        <v>158</v>
      </c>
      <c r="I2962">
        <v>208</v>
      </c>
      <c r="J2962">
        <v>275</v>
      </c>
      <c r="K2962">
        <v>178</v>
      </c>
      <c r="L2962">
        <v>175</v>
      </c>
      <c r="M2962">
        <v>88</v>
      </c>
      <c r="N2962">
        <v>46</v>
      </c>
    </row>
    <row r="2963" spans="1:14" x14ac:dyDescent="0.2">
      <c r="A2963">
        <v>1995</v>
      </c>
      <c r="B2963">
        <v>17</v>
      </c>
      <c r="C2963">
        <v>94</v>
      </c>
      <c r="D2963">
        <v>82</v>
      </c>
      <c r="E2963">
        <v>98</v>
      </c>
      <c r="F2963">
        <v>104</v>
      </c>
      <c r="G2963">
        <v>85</v>
      </c>
      <c r="H2963">
        <v>167</v>
      </c>
      <c r="I2963">
        <v>200</v>
      </c>
      <c r="J2963">
        <v>279</v>
      </c>
      <c r="K2963">
        <v>183</v>
      </c>
      <c r="L2963">
        <v>178</v>
      </c>
      <c r="M2963">
        <v>49</v>
      </c>
      <c r="N2963">
        <v>45</v>
      </c>
    </row>
    <row r="2964" spans="1:14" x14ac:dyDescent="0.2">
      <c r="A2964">
        <v>1995</v>
      </c>
      <c r="B2964">
        <v>18</v>
      </c>
      <c r="C2964">
        <v>62</v>
      </c>
      <c r="D2964">
        <v>93</v>
      </c>
      <c r="E2964">
        <v>105</v>
      </c>
      <c r="F2964">
        <v>86</v>
      </c>
      <c r="G2964">
        <v>125</v>
      </c>
      <c r="H2964">
        <v>190</v>
      </c>
      <c r="I2964">
        <v>234</v>
      </c>
      <c r="J2964">
        <v>282</v>
      </c>
      <c r="K2964">
        <v>200</v>
      </c>
      <c r="L2964">
        <v>140</v>
      </c>
      <c r="M2964">
        <v>68</v>
      </c>
      <c r="N2964">
        <v>54</v>
      </c>
    </row>
    <row r="2965" spans="1:14" x14ac:dyDescent="0.2">
      <c r="A2965">
        <v>1995</v>
      </c>
      <c r="B2965">
        <v>19</v>
      </c>
      <c r="C2965">
        <v>79</v>
      </c>
      <c r="D2965">
        <v>98</v>
      </c>
      <c r="E2965">
        <v>86</v>
      </c>
      <c r="F2965">
        <v>90</v>
      </c>
      <c r="G2965">
        <v>141</v>
      </c>
      <c r="H2965">
        <v>214</v>
      </c>
      <c r="I2965">
        <v>247</v>
      </c>
      <c r="J2965">
        <v>290</v>
      </c>
      <c r="K2965">
        <v>181</v>
      </c>
      <c r="L2965">
        <v>161</v>
      </c>
      <c r="M2965">
        <v>100</v>
      </c>
      <c r="N2965">
        <v>48</v>
      </c>
    </row>
    <row r="2966" spans="1:14" x14ac:dyDescent="0.2">
      <c r="A2966">
        <v>1995</v>
      </c>
      <c r="B2966">
        <v>20</v>
      </c>
      <c r="C2966">
        <v>76</v>
      </c>
      <c r="D2966">
        <v>90</v>
      </c>
      <c r="E2966">
        <v>78</v>
      </c>
      <c r="F2966">
        <v>102</v>
      </c>
      <c r="G2966">
        <v>137</v>
      </c>
      <c r="H2966">
        <v>216</v>
      </c>
      <c r="I2966">
        <v>272</v>
      </c>
      <c r="J2966">
        <v>288</v>
      </c>
      <c r="K2966">
        <v>170</v>
      </c>
      <c r="L2966">
        <v>138</v>
      </c>
      <c r="M2966">
        <v>87</v>
      </c>
      <c r="N2966">
        <v>36</v>
      </c>
    </row>
    <row r="2967" spans="1:14" x14ac:dyDescent="0.2">
      <c r="A2967">
        <v>1995</v>
      </c>
      <c r="B2967">
        <v>21</v>
      </c>
      <c r="C2967">
        <v>84</v>
      </c>
      <c r="D2967">
        <v>80</v>
      </c>
      <c r="E2967">
        <v>80</v>
      </c>
      <c r="F2967">
        <v>116</v>
      </c>
      <c r="G2967">
        <v>155</v>
      </c>
      <c r="H2967">
        <v>194</v>
      </c>
      <c r="I2967">
        <v>222</v>
      </c>
      <c r="J2967">
        <v>292</v>
      </c>
      <c r="K2967">
        <v>182</v>
      </c>
      <c r="L2967">
        <v>141</v>
      </c>
      <c r="M2967">
        <v>100</v>
      </c>
      <c r="N2967">
        <v>91</v>
      </c>
    </row>
    <row r="2968" spans="1:14" x14ac:dyDescent="0.2">
      <c r="A2968">
        <v>1995</v>
      </c>
      <c r="B2968">
        <v>22</v>
      </c>
      <c r="C2968">
        <v>62</v>
      </c>
      <c r="D2968">
        <v>91</v>
      </c>
      <c r="E2968">
        <v>121</v>
      </c>
      <c r="F2968">
        <v>96</v>
      </c>
      <c r="G2968">
        <v>179</v>
      </c>
      <c r="H2968">
        <v>216</v>
      </c>
      <c r="I2968">
        <v>201</v>
      </c>
      <c r="J2968">
        <v>292</v>
      </c>
      <c r="K2968">
        <v>183</v>
      </c>
      <c r="L2968">
        <v>148</v>
      </c>
      <c r="M2968">
        <v>120</v>
      </c>
      <c r="N2968">
        <v>109</v>
      </c>
    </row>
    <row r="2969" spans="1:14" x14ac:dyDescent="0.2">
      <c r="A2969">
        <v>1995</v>
      </c>
      <c r="B2969">
        <v>23</v>
      </c>
      <c r="C2969">
        <v>79</v>
      </c>
      <c r="D2969">
        <v>76</v>
      </c>
      <c r="E2969">
        <v>151</v>
      </c>
      <c r="F2969">
        <v>138</v>
      </c>
      <c r="G2969">
        <v>207</v>
      </c>
      <c r="H2969">
        <v>214</v>
      </c>
      <c r="I2969">
        <v>219</v>
      </c>
      <c r="J2969">
        <v>212</v>
      </c>
      <c r="K2969">
        <v>179</v>
      </c>
      <c r="L2969">
        <v>159</v>
      </c>
      <c r="M2969">
        <v>116</v>
      </c>
      <c r="N2969">
        <v>40</v>
      </c>
    </row>
    <row r="2970" spans="1:14" x14ac:dyDescent="0.2">
      <c r="A2970">
        <v>1995</v>
      </c>
      <c r="B2970">
        <v>24</v>
      </c>
      <c r="C2970">
        <v>70</v>
      </c>
      <c r="D2970">
        <v>73</v>
      </c>
      <c r="E2970">
        <v>136</v>
      </c>
      <c r="F2970">
        <v>134</v>
      </c>
      <c r="G2970">
        <v>204</v>
      </c>
      <c r="H2970">
        <v>177</v>
      </c>
      <c r="I2970">
        <v>255</v>
      </c>
      <c r="J2970">
        <v>216</v>
      </c>
      <c r="K2970">
        <v>145</v>
      </c>
      <c r="L2970">
        <v>182</v>
      </c>
      <c r="M2970">
        <v>118</v>
      </c>
      <c r="N2970">
        <v>34</v>
      </c>
    </row>
    <row r="2971" spans="1:14" x14ac:dyDescent="0.2">
      <c r="A2971">
        <v>1995</v>
      </c>
      <c r="B2971">
        <v>25</v>
      </c>
      <c r="C2971">
        <v>91</v>
      </c>
      <c r="D2971">
        <v>80</v>
      </c>
      <c r="E2971">
        <v>112</v>
      </c>
      <c r="F2971">
        <v>201</v>
      </c>
      <c r="G2971">
        <v>168</v>
      </c>
      <c r="H2971">
        <v>209</v>
      </c>
      <c r="I2971">
        <v>279</v>
      </c>
      <c r="J2971">
        <v>224</v>
      </c>
      <c r="K2971">
        <v>164</v>
      </c>
      <c r="L2971">
        <v>142</v>
      </c>
      <c r="M2971">
        <v>109</v>
      </c>
      <c r="N2971">
        <v>20</v>
      </c>
    </row>
    <row r="2972" spans="1:14" x14ac:dyDescent="0.2">
      <c r="A2972">
        <v>1995</v>
      </c>
      <c r="B2972">
        <v>26</v>
      </c>
      <c r="C2972">
        <v>41</v>
      </c>
      <c r="D2972">
        <v>73</v>
      </c>
      <c r="E2972">
        <v>111</v>
      </c>
      <c r="F2972">
        <v>118</v>
      </c>
      <c r="G2972">
        <v>178</v>
      </c>
      <c r="H2972">
        <v>244</v>
      </c>
      <c r="I2972">
        <v>262</v>
      </c>
      <c r="J2972">
        <v>212</v>
      </c>
      <c r="K2972">
        <v>158</v>
      </c>
      <c r="L2972">
        <v>158</v>
      </c>
      <c r="M2972">
        <v>102</v>
      </c>
      <c r="N2972">
        <v>14</v>
      </c>
    </row>
    <row r="2973" spans="1:14" x14ac:dyDescent="0.2">
      <c r="A2973">
        <v>1995</v>
      </c>
      <c r="B2973">
        <v>27</v>
      </c>
      <c r="C2973">
        <v>100</v>
      </c>
      <c r="D2973">
        <v>108</v>
      </c>
      <c r="E2973">
        <v>64</v>
      </c>
      <c r="F2973">
        <v>107</v>
      </c>
      <c r="G2973">
        <v>187</v>
      </c>
      <c r="H2973">
        <v>255</v>
      </c>
      <c r="I2973">
        <v>245</v>
      </c>
      <c r="J2973">
        <v>181</v>
      </c>
      <c r="K2973">
        <v>139</v>
      </c>
      <c r="L2973">
        <v>139</v>
      </c>
      <c r="M2973">
        <v>103</v>
      </c>
      <c r="N2973">
        <v>-5</v>
      </c>
    </row>
    <row r="2974" spans="1:14" x14ac:dyDescent="0.2">
      <c r="A2974">
        <v>1995</v>
      </c>
      <c r="B2974">
        <v>28</v>
      </c>
      <c r="C2974">
        <v>96</v>
      </c>
      <c r="D2974">
        <v>119</v>
      </c>
      <c r="E2974">
        <v>95</v>
      </c>
      <c r="F2974">
        <v>117</v>
      </c>
      <c r="G2974">
        <v>180</v>
      </c>
      <c r="H2974">
        <v>287</v>
      </c>
      <c r="I2974">
        <v>251</v>
      </c>
      <c r="J2974">
        <v>184</v>
      </c>
      <c r="K2974">
        <v>136</v>
      </c>
      <c r="L2974">
        <v>124</v>
      </c>
      <c r="M2974">
        <v>104</v>
      </c>
      <c r="N2974">
        <v>-30</v>
      </c>
    </row>
    <row r="2975" spans="1:14" x14ac:dyDescent="0.2">
      <c r="A2975">
        <v>1995</v>
      </c>
      <c r="B2975">
        <v>29</v>
      </c>
      <c r="C2975">
        <v>96</v>
      </c>
      <c r="E2975">
        <v>81</v>
      </c>
      <c r="F2975">
        <v>120</v>
      </c>
      <c r="G2975">
        <v>166</v>
      </c>
      <c r="H2975">
        <v>285</v>
      </c>
      <c r="I2975">
        <v>282</v>
      </c>
      <c r="J2975">
        <v>176</v>
      </c>
      <c r="K2975">
        <v>152</v>
      </c>
      <c r="L2975">
        <v>126</v>
      </c>
      <c r="M2975">
        <v>106</v>
      </c>
      <c r="N2975">
        <v>8</v>
      </c>
    </row>
    <row r="2976" spans="1:14" x14ac:dyDescent="0.2">
      <c r="A2976">
        <v>1995</v>
      </c>
      <c r="B2976">
        <v>30</v>
      </c>
      <c r="C2976">
        <v>93</v>
      </c>
      <c r="E2976">
        <v>113</v>
      </c>
      <c r="F2976">
        <v>166</v>
      </c>
      <c r="G2976">
        <v>153</v>
      </c>
      <c r="H2976">
        <v>291</v>
      </c>
      <c r="I2976">
        <v>284</v>
      </c>
      <c r="J2976">
        <v>208</v>
      </c>
      <c r="K2976">
        <v>162</v>
      </c>
      <c r="L2976">
        <v>143</v>
      </c>
      <c r="M2976">
        <v>76</v>
      </c>
      <c r="N2976">
        <v>14</v>
      </c>
    </row>
    <row r="2977" spans="1:14" x14ac:dyDescent="0.2">
      <c r="A2977">
        <v>1995</v>
      </c>
      <c r="B2977">
        <v>31</v>
      </c>
      <c r="C2977">
        <v>122</v>
      </c>
      <c r="E2977">
        <v>145</v>
      </c>
      <c r="G2977">
        <v>164</v>
      </c>
      <c r="I2977">
        <v>302</v>
      </c>
      <c r="J2977">
        <v>209</v>
      </c>
      <c r="L2977">
        <v>147</v>
      </c>
      <c r="N2977">
        <v>22</v>
      </c>
    </row>
    <row r="2978" spans="1:14" x14ac:dyDescent="0.2">
      <c r="A2978">
        <v>1996</v>
      </c>
      <c r="B2978">
        <v>1</v>
      </c>
      <c r="C2978">
        <v>44</v>
      </c>
      <c r="D2978">
        <v>17</v>
      </c>
      <c r="E2978">
        <v>79</v>
      </c>
      <c r="F2978">
        <v>74</v>
      </c>
      <c r="G2978">
        <v>119</v>
      </c>
      <c r="H2978">
        <v>153</v>
      </c>
      <c r="I2978">
        <v>162</v>
      </c>
      <c r="J2978">
        <v>196</v>
      </c>
      <c r="K2978">
        <v>190</v>
      </c>
      <c r="L2978">
        <v>154</v>
      </c>
      <c r="M2978">
        <v>115</v>
      </c>
      <c r="N2978">
        <v>111</v>
      </c>
    </row>
    <row r="2979" spans="1:14" x14ac:dyDescent="0.2">
      <c r="A2979">
        <v>1996</v>
      </c>
      <c r="B2979">
        <v>2</v>
      </c>
      <c r="C2979">
        <v>50</v>
      </c>
      <c r="D2979">
        <v>20</v>
      </c>
      <c r="E2979">
        <v>80</v>
      </c>
      <c r="F2979">
        <v>88</v>
      </c>
      <c r="G2979">
        <v>85</v>
      </c>
      <c r="H2979">
        <v>168</v>
      </c>
      <c r="I2979">
        <v>165</v>
      </c>
      <c r="J2979">
        <v>189</v>
      </c>
      <c r="K2979">
        <v>208</v>
      </c>
      <c r="L2979">
        <v>167</v>
      </c>
      <c r="M2979">
        <v>159</v>
      </c>
      <c r="N2979">
        <v>99</v>
      </c>
    </row>
    <row r="2980" spans="1:14" x14ac:dyDescent="0.2">
      <c r="A2980">
        <v>1996</v>
      </c>
      <c r="B2980">
        <v>3</v>
      </c>
      <c r="C2980">
        <v>63</v>
      </c>
      <c r="D2980">
        <v>50</v>
      </c>
      <c r="E2980">
        <v>82</v>
      </c>
      <c r="F2980">
        <v>94</v>
      </c>
      <c r="G2980">
        <v>110</v>
      </c>
      <c r="H2980">
        <v>157</v>
      </c>
      <c r="I2980">
        <v>178</v>
      </c>
      <c r="J2980">
        <v>200</v>
      </c>
      <c r="K2980">
        <v>203</v>
      </c>
      <c r="L2980">
        <v>162</v>
      </c>
      <c r="M2980">
        <v>165</v>
      </c>
      <c r="N2980">
        <v>116</v>
      </c>
    </row>
    <row r="2981" spans="1:14" x14ac:dyDescent="0.2">
      <c r="A2981">
        <v>1996</v>
      </c>
      <c r="B2981">
        <v>4</v>
      </c>
      <c r="C2981">
        <v>76</v>
      </c>
      <c r="D2981">
        <v>40</v>
      </c>
      <c r="E2981">
        <v>78</v>
      </c>
      <c r="F2981">
        <v>107</v>
      </c>
      <c r="G2981">
        <v>109</v>
      </c>
      <c r="H2981">
        <v>199</v>
      </c>
      <c r="I2981">
        <v>177</v>
      </c>
      <c r="J2981">
        <v>240</v>
      </c>
      <c r="K2981">
        <v>177</v>
      </c>
      <c r="L2981">
        <v>141</v>
      </c>
      <c r="M2981">
        <v>142</v>
      </c>
      <c r="N2981">
        <v>76</v>
      </c>
    </row>
    <row r="2982" spans="1:14" x14ac:dyDescent="0.2">
      <c r="A2982">
        <v>1996</v>
      </c>
      <c r="B2982">
        <v>5</v>
      </c>
      <c r="C2982">
        <v>76</v>
      </c>
      <c r="D2982">
        <v>12</v>
      </c>
      <c r="E2982">
        <v>71</v>
      </c>
      <c r="F2982">
        <v>123</v>
      </c>
      <c r="G2982">
        <v>113</v>
      </c>
      <c r="H2982">
        <v>236</v>
      </c>
      <c r="I2982">
        <v>174</v>
      </c>
      <c r="J2982">
        <v>257</v>
      </c>
      <c r="K2982">
        <v>209</v>
      </c>
      <c r="L2982">
        <v>142</v>
      </c>
      <c r="M2982">
        <v>141</v>
      </c>
      <c r="N2982">
        <v>53</v>
      </c>
    </row>
    <row r="2983" spans="1:14" x14ac:dyDescent="0.2">
      <c r="A2983">
        <v>1996</v>
      </c>
      <c r="B2983">
        <v>6</v>
      </c>
      <c r="C2983">
        <v>93</v>
      </c>
      <c r="D2983">
        <v>-3</v>
      </c>
      <c r="E2983">
        <v>89</v>
      </c>
      <c r="F2983">
        <v>89</v>
      </c>
      <c r="G2983">
        <v>140</v>
      </c>
      <c r="H2983">
        <v>257</v>
      </c>
      <c r="I2983">
        <v>166</v>
      </c>
      <c r="J2983">
        <v>198</v>
      </c>
      <c r="K2983">
        <v>192</v>
      </c>
      <c r="L2983">
        <v>141</v>
      </c>
      <c r="M2983">
        <v>133</v>
      </c>
      <c r="N2983">
        <v>35</v>
      </c>
    </row>
    <row r="2984" spans="1:14" x14ac:dyDescent="0.2">
      <c r="A2984">
        <v>1996</v>
      </c>
      <c r="B2984">
        <v>7</v>
      </c>
      <c r="C2984">
        <v>101</v>
      </c>
      <c r="D2984">
        <v>13</v>
      </c>
      <c r="E2984">
        <v>72</v>
      </c>
      <c r="F2984">
        <v>111</v>
      </c>
      <c r="G2984">
        <v>138</v>
      </c>
      <c r="H2984">
        <v>234</v>
      </c>
      <c r="I2984">
        <v>179</v>
      </c>
      <c r="J2984">
        <v>196</v>
      </c>
      <c r="K2984">
        <v>182</v>
      </c>
      <c r="L2984">
        <v>156</v>
      </c>
      <c r="M2984">
        <v>100</v>
      </c>
      <c r="N2984">
        <v>38</v>
      </c>
    </row>
    <row r="2985" spans="1:14" x14ac:dyDescent="0.2">
      <c r="A2985">
        <v>1996</v>
      </c>
      <c r="B2985">
        <v>8</v>
      </c>
      <c r="C2985">
        <v>107</v>
      </c>
      <c r="D2985">
        <v>49</v>
      </c>
      <c r="E2985">
        <v>66</v>
      </c>
      <c r="F2985">
        <v>135</v>
      </c>
      <c r="G2985">
        <v>127</v>
      </c>
      <c r="H2985">
        <v>188</v>
      </c>
      <c r="I2985">
        <v>174</v>
      </c>
      <c r="J2985">
        <v>207</v>
      </c>
      <c r="K2985">
        <v>185</v>
      </c>
      <c r="L2985">
        <v>132</v>
      </c>
      <c r="M2985">
        <v>106</v>
      </c>
      <c r="N2985">
        <v>46</v>
      </c>
    </row>
    <row r="2986" spans="1:14" x14ac:dyDescent="0.2">
      <c r="A2986">
        <v>1996</v>
      </c>
      <c r="B2986">
        <v>9</v>
      </c>
      <c r="C2986">
        <v>110</v>
      </c>
      <c r="D2986">
        <v>62</v>
      </c>
      <c r="E2986">
        <v>73</v>
      </c>
      <c r="F2986">
        <v>154</v>
      </c>
      <c r="G2986">
        <v>111</v>
      </c>
      <c r="H2986">
        <v>197</v>
      </c>
      <c r="I2986">
        <v>184</v>
      </c>
      <c r="J2986">
        <v>212</v>
      </c>
      <c r="K2986">
        <v>162</v>
      </c>
      <c r="L2986">
        <v>145</v>
      </c>
      <c r="M2986">
        <v>104</v>
      </c>
      <c r="N2986">
        <v>46</v>
      </c>
    </row>
    <row r="2987" spans="1:14" x14ac:dyDescent="0.2">
      <c r="A2987">
        <v>1996</v>
      </c>
      <c r="B2987">
        <v>10</v>
      </c>
      <c r="C2987">
        <v>101</v>
      </c>
      <c r="D2987">
        <v>85</v>
      </c>
      <c r="E2987">
        <v>106</v>
      </c>
      <c r="F2987">
        <v>124</v>
      </c>
      <c r="G2987">
        <v>116</v>
      </c>
      <c r="H2987">
        <v>203</v>
      </c>
      <c r="I2987">
        <v>225</v>
      </c>
      <c r="J2987">
        <v>207</v>
      </c>
      <c r="K2987">
        <v>159</v>
      </c>
      <c r="L2987">
        <v>132</v>
      </c>
      <c r="M2987">
        <v>72</v>
      </c>
      <c r="N2987">
        <v>38</v>
      </c>
    </row>
    <row r="2988" spans="1:14" x14ac:dyDescent="0.2">
      <c r="A2988">
        <v>1996</v>
      </c>
      <c r="B2988">
        <v>11</v>
      </c>
      <c r="C2988">
        <v>96</v>
      </c>
      <c r="D2988">
        <v>76</v>
      </c>
      <c r="E2988">
        <v>59</v>
      </c>
      <c r="F2988">
        <v>141</v>
      </c>
      <c r="G2988">
        <v>107</v>
      </c>
      <c r="H2988">
        <v>180</v>
      </c>
      <c r="I2988">
        <v>219</v>
      </c>
      <c r="J2988">
        <v>203</v>
      </c>
      <c r="K2988">
        <v>180</v>
      </c>
      <c r="L2988">
        <v>147</v>
      </c>
      <c r="M2988">
        <v>71</v>
      </c>
      <c r="N2988">
        <v>43</v>
      </c>
    </row>
    <row r="2989" spans="1:14" x14ac:dyDescent="0.2">
      <c r="A2989">
        <v>1996</v>
      </c>
      <c r="B2989">
        <v>12</v>
      </c>
      <c r="C2989">
        <v>106</v>
      </c>
      <c r="D2989">
        <v>53</v>
      </c>
      <c r="E2989">
        <v>22</v>
      </c>
      <c r="F2989">
        <v>56</v>
      </c>
      <c r="G2989">
        <v>130</v>
      </c>
      <c r="H2989">
        <v>178</v>
      </c>
      <c r="I2989">
        <v>209</v>
      </c>
      <c r="J2989">
        <v>209</v>
      </c>
      <c r="K2989">
        <v>167</v>
      </c>
      <c r="L2989">
        <v>162</v>
      </c>
      <c r="M2989">
        <v>77</v>
      </c>
      <c r="N2989">
        <v>42</v>
      </c>
    </row>
    <row r="2990" spans="1:14" x14ac:dyDescent="0.2">
      <c r="A2990">
        <v>1996</v>
      </c>
      <c r="B2990">
        <v>13</v>
      </c>
      <c r="C2990">
        <v>109</v>
      </c>
      <c r="D2990">
        <v>46</v>
      </c>
      <c r="E2990">
        <v>26</v>
      </c>
      <c r="F2990">
        <v>93</v>
      </c>
      <c r="G2990">
        <v>153</v>
      </c>
      <c r="H2990">
        <v>193</v>
      </c>
      <c r="I2990">
        <v>232</v>
      </c>
      <c r="J2990">
        <v>214</v>
      </c>
      <c r="K2990">
        <v>171</v>
      </c>
      <c r="L2990">
        <v>184</v>
      </c>
      <c r="M2990">
        <v>79</v>
      </c>
      <c r="N2990">
        <v>51</v>
      </c>
    </row>
    <row r="2991" spans="1:14" x14ac:dyDescent="0.2">
      <c r="A2991">
        <v>1996</v>
      </c>
      <c r="B2991">
        <v>14</v>
      </c>
      <c r="C2991">
        <v>106</v>
      </c>
      <c r="D2991">
        <v>53</v>
      </c>
      <c r="E2991">
        <v>43</v>
      </c>
      <c r="F2991">
        <v>105</v>
      </c>
      <c r="G2991">
        <v>160</v>
      </c>
      <c r="H2991">
        <v>207</v>
      </c>
      <c r="I2991">
        <v>224</v>
      </c>
      <c r="J2991">
        <v>201</v>
      </c>
      <c r="K2991">
        <v>183</v>
      </c>
      <c r="L2991">
        <v>179</v>
      </c>
      <c r="M2991">
        <v>82</v>
      </c>
      <c r="N2991">
        <v>77</v>
      </c>
    </row>
    <row r="2992" spans="1:14" x14ac:dyDescent="0.2">
      <c r="A2992">
        <v>1996</v>
      </c>
      <c r="B2992">
        <v>15</v>
      </c>
      <c r="C2992">
        <v>93</v>
      </c>
      <c r="D2992">
        <v>72</v>
      </c>
      <c r="E2992">
        <v>73</v>
      </c>
      <c r="F2992">
        <v>151</v>
      </c>
      <c r="G2992">
        <v>137</v>
      </c>
      <c r="H2992">
        <v>227</v>
      </c>
      <c r="I2992">
        <v>220</v>
      </c>
      <c r="J2992">
        <v>230</v>
      </c>
      <c r="K2992">
        <v>210</v>
      </c>
      <c r="L2992">
        <v>129</v>
      </c>
      <c r="M2992">
        <v>86</v>
      </c>
      <c r="N2992">
        <v>85</v>
      </c>
    </row>
    <row r="2993" spans="1:14" x14ac:dyDescent="0.2">
      <c r="A2993">
        <v>1996</v>
      </c>
      <c r="B2993">
        <v>16</v>
      </c>
      <c r="C2993">
        <v>90</v>
      </c>
      <c r="D2993">
        <v>110</v>
      </c>
      <c r="E2993">
        <v>52</v>
      </c>
      <c r="F2993">
        <v>153</v>
      </c>
      <c r="G2993">
        <v>88</v>
      </c>
      <c r="H2993">
        <v>247</v>
      </c>
      <c r="I2993">
        <v>216</v>
      </c>
      <c r="J2993">
        <v>240</v>
      </c>
      <c r="K2993">
        <v>216</v>
      </c>
      <c r="L2993">
        <v>138</v>
      </c>
      <c r="M2993">
        <v>92</v>
      </c>
      <c r="N2993">
        <v>69</v>
      </c>
    </row>
    <row r="2994" spans="1:14" x14ac:dyDescent="0.2">
      <c r="A2994">
        <v>1996</v>
      </c>
      <c r="B2994">
        <v>17</v>
      </c>
      <c r="C2994">
        <v>79</v>
      </c>
      <c r="D2994">
        <v>92</v>
      </c>
      <c r="E2994">
        <v>94</v>
      </c>
      <c r="F2994">
        <v>137</v>
      </c>
      <c r="G2994">
        <v>95</v>
      </c>
      <c r="H2994">
        <v>240</v>
      </c>
      <c r="I2994">
        <v>237</v>
      </c>
      <c r="J2994">
        <v>246</v>
      </c>
      <c r="K2994">
        <v>192</v>
      </c>
      <c r="L2994">
        <v>143</v>
      </c>
      <c r="M2994">
        <v>72</v>
      </c>
      <c r="N2994">
        <v>84</v>
      </c>
    </row>
    <row r="2995" spans="1:14" x14ac:dyDescent="0.2">
      <c r="A2995">
        <v>1996</v>
      </c>
      <c r="B2995">
        <v>18</v>
      </c>
      <c r="C2995">
        <v>64</v>
      </c>
      <c r="D2995">
        <v>65</v>
      </c>
      <c r="E2995">
        <v>80</v>
      </c>
      <c r="F2995">
        <v>125</v>
      </c>
      <c r="G2995">
        <v>94</v>
      </c>
      <c r="H2995">
        <v>192</v>
      </c>
      <c r="I2995">
        <v>258</v>
      </c>
      <c r="J2995">
        <v>287</v>
      </c>
      <c r="K2995">
        <v>156</v>
      </c>
      <c r="L2995">
        <v>156</v>
      </c>
      <c r="M2995">
        <v>62</v>
      </c>
      <c r="N2995">
        <v>96</v>
      </c>
    </row>
    <row r="2996" spans="1:14" x14ac:dyDescent="0.2">
      <c r="A2996">
        <v>1996</v>
      </c>
      <c r="B2996">
        <v>19</v>
      </c>
      <c r="C2996">
        <v>70</v>
      </c>
      <c r="D2996">
        <v>35</v>
      </c>
      <c r="E2996">
        <v>55</v>
      </c>
      <c r="F2996">
        <v>134</v>
      </c>
      <c r="G2996">
        <v>113</v>
      </c>
      <c r="H2996">
        <v>218</v>
      </c>
      <c r="I2996">
        <v>256</v>
      </c>
      <c r="J2996">
        <v>291</v>
      </c>
      <c r="K2996">
        <v>156</v>
      </c>
      <c r="L2996">
        <v>152</v>
      </c>
      <c r="M2996">
        <v>44</v>
      </c>
      <c r="N2996">
        <v>74</v>
      </c>
    </row>
    <row r="2997" spans="1:14" x14ac:dyDescent="0.2">
      <c r="A2997">
        <v>1996</v>
      </c>
      <c r="B2997">
        <v>20</v>
      </c>
      <c r="C2997">
        <v>51</v>
      </c>
      <c r="D2997">
        <v>21</v>
      </c>
      <c r="E2997">
        <v>61</v>
      </c>
      <c r="F2997">
        <v>190</v>
      </c>
      <c r="G2997">
        <v>143</v>
      </c>
      <c r="H2997">
        <v>160</v>
      </c>
      <c r="I2997">
        <v>265</v>
      </c>
      <c r="J2997">
        <v>223</v>
      </c>
      <c r="K2997">
        <v>160</v>
      </c>
      <c r="L2997">
        <v>159</v>
      </c>
      <c r="M2997">
        <v>53</v>
      </c>
      <c r="N2997">
        <v>59</v>
      </c>
    </row>
    <row r="2998" spans="1:14" x14ac:dyDescent="0.2">
      <c r="A2998">
        <v>1996</v>
      </c>
      <c r="B2998">
        <v>21</v>
      </c>
      <c r="C2998">
        <v>27</v>
      </c>
      <c r="D2998">
        <v>35</v>
      </c>
      <c r="E2998">
        <v>83</v>
      </c>
      <c r="F2998">
        <v>205</v>
      </c>
      <c r="G2998">
        <v>140</v>
      </c>
      <c r="H2998">
        <v>155</v>
      </c>
      <c r="I2998">
        <v>276</v>
      </c>
      <c r="J2998">
        <v>222</v>
      </c>
      <c r="K2998">
        <v>158</v>
      </c>
      <c r="L2998">
        <v>151</v>
      </c>
      <c r="M2998">
        <v>66</v>
      </c>
      <c r="N2998">
        <v>25</v>
      </c>
    </row>
    <row r="2999" spans="1:14" x14ac:dyDescent="0.2">
      <c r="A2999">
        <v>1996</v>
      </c>
      <c r="B2999">
        <v>22</v>
      </c>
      <c r="C2999">
        <v>45</v>
      </c>
      <c r="D2999">
        <v>55</v>
      </c>
      <c r="E2999">
        <v>95</v>
      </c>
      <c r="F2999">
        <v>127</v>
      </c>
      <c r="G2999">
        <v>139</v>
      </c>
      <c r="H2999">
        <v>158</v>
      </c>
      <c r="I2999">
        <v>291</v>
      </c>
      <c r="J2999">
        <v>205</v>
      </c>
      <c r="K2999">
        <v>150</v>
      </c>
      <c r="L2999">
        <v>165</v>
      </c>
      <c r="M2999">
        <v>61</v>
      </c>
      <c r="N2999">
        <v>43</v>
      </c>
    </row>
    <row r="3000" spans="1:14" x14ac:dyDescent="0.2">
      <c r="A3000">
        <v>1996</v>
      </c>
      <c r="B3000">
        <v>23</v>
      </c>
      <c r="C3000">
        <v>23</v>
      </c>
      <c r="D3000">
        <v>71</v>
      </c>
      <c r="E3000">
        <v>122</v>
      </c>
      <c r="F3000">
        <v>125</v>
      </c>
      <c r="G3000">
        <v>150</v>
      </c>
      <c r="H3000">
        <v>194</v>
      </c>
      <c r="I3000">
        <v>240</v>
      </c>
      <c r="J3000">
        <v>197</v>
      </c>
      <c r="K3000">
        <v>163</v>
      </c>
      <c r="L3000">
        <v>186</v>
      </c>
      <c r="M3000">
        <v>49</v>
      </c>
      <c r="N3000">
        <v>34</v>
      </c>
    </row>
    <row r="3001" spans="1:14" x14ac:dyDescent="0.2">
      <c r="A3001">
        <v>1996</v>
      </c>
      <c r="B3001">
        <v>24</v>
      </c>
      <c r="C3001">
        <v>21</v>
      </c>
      <c r="D3001">
        <v>78</v>
      </c>
      <c r="E3001">
        <v>87</v>
      </c>
      <c r="F3001">
        <v>134</v>
      </c>
      <c r="G3001">
        <v>149</v>
      </c>
      <c r="H3001">
        <v>204</v>
      </c>
      <c r="I3001">
        <v>192</v>
      </c>
      <c r="J3001">
        <v>187</v>
      </c>
      <c r="K3001">
        <v>165</v>
      </c>
      <c r="L3001">
        <v>180</v>
      </c>
      <c r="M3001">
        <v>90</v>
      </c>
      <c r="N3001">
        <v>22</v>
      </c>
    </row>
    <row r="3002" spans="1:14" x14ac:dyDescent="0.2">
      <c r="A3002">
        <v>1996</v>
      </c>
      <c r="B3002">
        <v>25</v>
      </c>
      <c r="C3002">
        <v>-7</v>
      </c>
      <c r="D3002">
        <v>52</v>
      </c>
      <c r="E3002">
        <v>83</v>
      </c>
      <c r="F3002">
        <v>141</v>
      </c>
      <c r="G3002">
        <v>156</v>
      </c>
      <c r="H3002">
        <v>229</v>
      </c>
      <c r="I3002">
        <v>227</v>
      </c>
      <c r="J3002">
        <v>189</v>
      </c>
      <c r="K3002">
        <v>184</v>
      </c>
      <c r="L3002">
        <v>159</v>
      </c>
      <c r="M3002">
        <v>90</v>
      </c>
      <c r="N3002">
        <v>47</v>
      </c>
    </row>
    <row r="3003" spans="1:14" x14ac:dyDescent="0.2">
      <c r="A3003">
        <v>1996</v>
      </c>
      <c r="B3003">
        <v>26</v>
      </c>
      <c r="C3003">
        <v>-1</v>
      </c>
      <c r="D3003">
        <v>73</v>
      </c>
      <c r="E3003">
        <v>51</v>
      </c>
      <c r="F3003">
        <v>180</v>
      </c>
      <c r="G3003">
        <v>141</v>
      </c>
      <c r="H3003">
        <v>199</v>
      </c>
      <c r="I3003">
        <v>238</v>
      </c>
      <c r="J3003">
        <v>181</v>
      </c>
      <c r="K3003">
        <v>164</v>
      </c>
      <c r="L3003">
        <v>138</v>
      </c>
      <c r="M3003">
        <v>66</v>
      </c>
      <c r="N3003">
        <v>21</v>
      </c>
    </row>
    <row r="3004" spans="1:14" x14ac:dyDescent="0.2">
      <c r="A3004">
        <v>1996</v>
      </c>
      <c r="B3004">
        <v>27</v>
      </c>
      <c r="C3004">
        <v>10</v>
      </c>
      <c r="D3004">
        <v>96</v>
      </c>
      <c r="E3004">
        <v>68</v>
      </c>
      <c r="F3004">
        <v>160</v>
      </c>
      <c r="G3004">
        <v>148</v>
      </c>
      <c r="H3004">
        <v>210</v>
      </c>
      <c r="I3004">
        <v>217</v>
      </c>
      <c r="J3004">
        <v>184</v>
      </c>
      <c r="K3004">
        <v>172</v>
      </c>
      <c r="L3004">
        <v>151</v>
      </c>
      <c r="M3004">
        <v>61</v>
      </c>
      <c r="N3004">
        <v>47</v>
      </c>
    </row>
    <row r="3005" spans="1:14" x14ac:dyDescent="0.2">
      <c r="A3005">
        <v>1996</v>
      </c>
      <c r="B3005">
        <v>28</v>
      </c>
      <c r="C3005">
        <v>10</v>
      </c>
      <c r="D3005">
        <v>88</v>
      </c>
      <c r="E3005">
        <v>85</v>
      </c>
      <c r="F3005">
        <v>133</v>
      </c>
      <c r="G3005">
        <v>157</v>
      </c>
      <c r="H3005">
        <v>179</v>
      </c>
      <c r="I3005">
        <v>194</v>
      </c>
      <c r="J3005">
        <v>189</v>
      </c>
      <c r="K3005">
        <v>178</v>
      </c>
      <c r="L3005">
        <v>144</v>
      </c>
      <c r="M3005">
        <v>101</v>
      </c>
      <c r="N3005">
        <v>28</v>
      </c>
    </row>
    <row r="3006" spans="1:14" x14ac:dyDescent="0.2">
      <c r="A3006">
        <v>1996</v>
      </c>
      <c r="B3006">
        <v>29</v>
      </c>
      <c r="C3006">
        <v>11</v>
      </c>
      <c r="D3006">
        <v>91</v>
      </c>
      <c r="E3006">
        <v>94</v>
      </c>
      <c r="F3006">
        <v>117</v>
      </c>
      <c r="G3006">
        <v>179</v>
      </c>
      <c r="H3006">
        <v>156</v>
      </c>
      <c r="I3006">
        <v>228</v>
      </c>
      <c r="J3006">
        <v>173</v>
      </c>
      <c r="K3006">
        <v>178</v>
      </c>
      <c r="L3006">
        <v>114</v>
      </c>
      <c r="M3006">
        <v>92</v>
      </c>
      <c r="N3006">
        <v>35</v>
      </c>
    </row>
    <row r="3007" spans="1:14" x14ac:dyDescent="0.2">
      <c r="A3007">
        <v>1996</v>
      </c>
      <c r="B3007">
        <v>30</v>
      </c>
      <c r="C3007">
        <v>15</v>
      </c>
      <c r="E3007">
        <v>80</v>
      </c>
      <c r="F3007">
        <v>122</v>
      </c>
      <c r="G3007">
        <v>234</v>
      </c>
      <c r="H3007">
        <v>179</v>
      </c>
      <c r="I3007">
        <v>198</v>
      </c>
      <c r="J3007">
        <v>184</v>
      </c>
      <c r="K3007">
        <v>142</v>
      </c>
      <c r="L3007">
        <v>119</v>
      </c>
      <c r="M3007">
        <v>99</v>
      </c>
      <c r="N3007">
        <v>34</v>
      </c>
    </row>
    <row r="3008" spans="1:14" x14ac:dyDescent="0.2">
      <c r="A3008">
        <v>1996</v>
      </c>
      <c r="B3008">
        <v>31</v>
      </c>
      <c r="C3008">
        <v>26</v>
      </c>
      <c r="E3008">
        <v>72</v>
      </c>
      <c r="G3008">
        <v>168</v>
      </c>
      <c r="I3008">
        <v>207</v>
      </c>
      <c r="J3008">
        <v>177</v>
      </c>
      <c r="L3008">
        <v>136</v>
      </c>
      <c r="N3008">
        <v>-6</v>
      </c>
    </row>
    <row r="3009" spans="1:14" x14ac:dyDescent="0.2">
      <c r="A3009">
        <v>1997</v>
      </c>
      <c r="B3009">
        <v>1</v>
      </c>
      <c r="C3009">
        <v>-7</v>
      </c>
      <c r="D3009">
        <v>55</v>
      </c>
      <c r="E3009">
        <v>117</v>
      </c>
      <c r="F3009">
        <v>145</v>
      </c>
      <c r="G3009">
        <v>215</v>
      </c>
      <c r="H3009">
        <v>189</v>
      </c>
      <c r="I3009">
        <v>157</v>
      </c>
      <c r="J3009">
        <v>218</v>
      </c>
      <c r="K3009">
        <v>195</v>
      </c>
      <c r="L3009">
        <v>212</v>
      </c>
      <c r="M3009">
        <v>112</v>
      </c>
      <c r="N3009">
        <v>41</v>
      </c>
    </row>
    <row r="3010" spans="1:14" x14ac:dyDescent="0.2">
      <c r="A3010">
        <v>1997</v>
      </c>
      <c r="B3010">
        <v>2</v>
      </c>
      <c r="C3010">
        <v>8</v>
      </c>
      <c r="D3010">
        <v>83</v>
      </c>
      <c r="E3010">
        <v>108</v>
      </c>
      <c r="F3010">
        <v>139</v>
      </c>
      <c r="G3010">
        <v>226</v>
      </c>
      <c r="H3010">
        <v>206</v>
      </c>
      <c r="I3010">
        <v>165</v>
      </c>
      <c r="J3010">
        <v>200</v>
      </c>
      <c r="K3010">
        <v>204</v>
      </c>
      <c r="L3010">
        <v>176</v>
      </c>
      <c r="M3010">
        <v>115</v>
      </c>
      <c r="N3010">
        <v>30</v>
      </c>
    </row>
    <row r="3011" spans="1:14" x14ac:dyDescent="0.2">
      <c r="A3011">
        <v>1997</v>
      </c>
      <c r="B3011">
        <v>3</v>
      </c>
      <c r="C3011">
        <v>10</v>
      </c>
      <c r="D3011">
        <v>85</v>
      </c>
      <c r="E3011">
        <v>84</v>
      </c>
      <c r="F3011">
        <v>114</v>
      </c>
      <c r="G3011">
        <v>218</v>
      </c>
      <c r="H3011">
        <v>208</v>
      </c>
      <c r="I3011">
        <v>157</v>
      </c>
      <c r="J3011">
        <v>189</v>
      </c>
      <c r="K3011">
        <v>175</v>
      </c>
      <c r="L3011">
        <v>172</v>
      </c>
      <c r="M3011">
        <v>103</v>
      </c>
      <c r="N3011">
        <v>46</v>
      </c>
    </row>
    <row r="3012" spans="1:14" x14ac:dyDescent="0.2">
      <c r="A3012">
        <v>1997</v>
      </c>
      <c r="B3012">
        <v>4</v>
      </c>
      <c r="C3012">
        <v>14</v>
      </c>
      <c r="D3012">
        <v>102</v>
      </c>
      <c r="E3012">
        <v>88</v>
      </c>
      <c r="F3012">
        <v>111</v>
      </c>
      <c r="G3012">
        <v>166</v>
      </c>
      <c r="H3012">
        <v>207</v>
      </c>
      <c r="I3012">
        <v>171</v>
      </c>
      <c r="J3012">
        <v>205</v>
      </c>
      <c r="K3012">
        <v>196</v>
      </c>
      <c r="L3012">
        <v>191</v>
      </c>
      <c r="M3012">
        <v>126</v>
      </c>
      <c r="N3012">
        <v>56</v>
      </c>
    </row>
    <row r="3013" spans="1:14" x14ac:dyDescent="0.2">
      <c r="A3013">
        <v>1997</v>
      </c>
      <c r="B3013">
        <v>5</v>
      </c>
      <c r="C3013">
        <v>30</v>
      </c>
      <c r="D3013">
        <v>88</v>
      </c>
      <c r="E3013">
        <v>115</v>
      </c>
      <c r="F3013">
        <v>128</v>
      </c>
      <c r="G3013">
        <v>151</v>
      </c>
      <c r="H3013">
        <v>240</v>
      </c>
      <c r="I3013">
        <v>197</v>
      </c>
      <c r="J3013">
        <v>217</v>
      </c>
      <c r="K3013">
        <v>186</v>
      </c>
      <c r="L3013">
        <v>181</v>
      </c>
      <c r="M3013">
        <v>140</v>
      </c>
      <c r="N3013">
        <v>89</v>
      </c>
    </row>
    <row r="3014" spans="1:14" x14ac:dyDescent="0.2">
      <c r="A3014">
        <v>1997</v>
      </c>
      <c r="B3014">
        <v>6</v>
      </c>
      <c r="C3014">
        <v>29</v>
      </c>
      <c r="D3014">
        <v>106</v>
      </c>
      <c r="E3014">
        <v>110</v>
      </c>
      <c r="F3014">
        <v>141</v>
      </c>
      <c r="G3014">
        <v>97</v>
      </c>
      <c r="H3014">
        <v>215</v>
      </c>
      <c r="I3014">
        <v>223</v>
      </c>
      <c r="J3014">
        <v>262</v>
      </c>
      <c r="K3014">
        <v>178</v>
      </c>
      <c r="L3014">
        <v>178</v>
      </c>
      <c r="M3014">
        <v>128</v>
      </c>
      <c r="N3014">
        <v>103</v>
      </c>
    </row>
    <row r="3015" spans="1:14" x14ac:dyDescent="0.2">
      <c r="A3015">
        <v>1997</v>
      </c>
      <c r="B3015">
        <v>7</v>
      </c>
      <c r="C3015">
        <v>-5</v>
      </c>
      <c r="D3015">
        <v>99</v>
      </c>
      <c r="E3015">
        <v>108</v>
      </c>
      <c r="F3015">
        <v>134</v>
      </c>
      <c r="G3015">
        <v>96</v>
      </c>
      <c r="H3015">
        <v>221</v>
      </c>
      <c r="I3015">
        <v>236</v>
      </c>
      <c r="J3015">
        <v>277</v>
      </c>
      <c r="K3015">
        <v>190</v>
      </c>
      <c r="L3015">
        <v>151</v>
      </c>
      <c r="M3015">
        <v>109</v>
      </c>
      <c r="N3015">
        <v>108</v>
      </c>
    </row>
    <row r="3016" spans="1:14" x14ac:dyDescent="0.2">
      <c r="A3016">
        <v>1997</v>
      </c>
      <c r="B3016">
        <v>8</v>
      </c>
      <c r="C3016">
        <v>5</v>
      </c>
      <c r="D3016">
        <v>83</v>
      </c>
      <c r="E3016">
        <v>99</v>
      </c>
      <c r="F3016">
        <v>158</v>
      </c>
      <c r="G3016">
        <v>110</v>
      </c>
      <c r="H3016">
        <v>201</v>
      </c>
      <c r="I3016">
        <v>251</v>
      </c>
      <c r="J3016">
        <v>287</v>
      </c>
      <c r="K3016">
        <v>200</v>
      </c>
      <c r="L3016">
        <v>160</v>
      </c>
      <c r="M3016">
        <v>112</v>
      </c>
      <c r="N3016">
        <v>117</v>
      </c>
    </row>
    <row r="3017" spans="1:14" x14ac:dyDescent="0.2">
      <c r="A3017">
        <v>1997</v>
      </c>
      <c r="B3017">
        <v>9</v>
      </c>
      <c r="C3017">
        <v>13</v>
      </c>
      <c r="D3017">
        <v>103</v>
      </c>
      <c r="E3017">
        <v>113</v>
      </c>
      <c r="F3017">
        <v>180</v>
      </c>
      <c r="G3017">
        <v>124</v>
      </c>
      <c r="H3017">
        <v>204</v>
      </c>
      <c r="I3017">
        <v>250</v>
      </c>
      <c r="J3017">
        <v>272</v>
      </c>
      <c r="K3017">
        <v>193</v>
      </c>
      <c r="L3017">
        <v>181</v>
      </c>
      <c r="M3017">
        <v>95</v>
      </c>
      <c r="N3017">
        <v>127</v>
      </c>
    </row>
    <row r="3018" spans="1:14" x14ac:dyDescent="0.2">
      <c r="A3018">
        <v>1997</v>
      </c>
      <c r="B3018">
        <v>10</v>
      </c>
      <c r="C3018">
        <v>15</v>
      </c>
      <c r="D3018">
        <v>101</v>
      </c>
      <c r="E3018">
        <v>129</v>
      </c>
      <c r="F3018">
        <v>168</v>
      </c>
      <c r="G3018">
        <v>134</v>
      </c>
      <c r="H3018">
        <v>232</v>
      </c>
      <c r="I3018">
        <v>218</v>
      </c>
      <c r="J3018">
        <v>303</v>
      </c>
      <c r="K3018">
        <v>200</v>
      </c>
      <c r="L3018">
        <v>156</v>
      </c>
      <c r="M3018">
        <v>105</v>
      </c>
      <c r="N3018">
        <v>137</v>
      </c>
    </row>
    <row r="3019" spans="1:14" x14ac:dyDescent="0.2">
      <c r="A3019">
        <v>1997</v>
      </c>
      <c r="B3019">
        <v>11</v>
      </c>
      <c r="C3019">
        <v>84</v>
      </c>
      <c r="D3019">
        <v>112</v>
      </c>
      <c r="E3019">
        <v>166</v>
      </c>
      <c r="F3019">
        <v>144</v>
      </c>
      <c r="G3019">
        <v>133</v>
      </c>
      <c r="H3019">
        <v>214</v>
      </c>
      <c r="I3019">
        <v>228</v>
      </c>
      <c r="J3019">
        <v>262</v>
      </c>
      <c r="K3019">
        <v>184</v>
      </c>
      <c r="L3019">
        <v>108</v>
      </c>
      <c r="M3019">
        <v>120</v>
      </c>
      <c r="N3019">
        <v>117</v>
      </c>
    </row>
    <row r="3020" spans="1:14" x14ac:dyDescent="0.2">
      <c r="A3020">
        <v>1997</v>
      </c>
      <c r="B3020">
        <v>12</v>
      </c>
      <c r="C3020">
        <v>95</v>
      </c>
      <c r="D3020">
        <v>113</v>
      </c>
      <c r="E3020">
        <v>135</v>
      </c>
      <c r="F3020">
        <v>133</v>
      </c>
      <c r="G3020">
        <v>141</v>
      </c>
      <c r="H3020">
        <v>186</v>
      </c>
      <c r="I3020">
        <v>222</v>
      </c>
      <c r="J3020">
        <v>274</v>
      </c>
      <c r="K3020">
        <v>165</v>
      </c>
      <c r="L3020">
        <v>113</v>
      </c>
      <c r="M3020">
        <v>114</v>
      </c>
      <c r="N3020">
        <v>85</v>
      </c>
    </row>
    <row r="3021" spans="1:14" x14ac:dyDescent="0.2">
      <c r="A3021">
        <v>1997</v>
      </c>
      <c r="B3021">
        <v>13</v>
      </c>
      <c r="C3021">
        <v>99</v>
      </c>
      <c r="D3021">
        <v>72</v>
      </c>
      <c r="E3021">
        <v>126</v>
      </c>
      <c r="F3021">
        <v>141</v>
      </c>
      <c r="G3021">
        <v>149</v>
      </c>
      <c r="H3021">
        <v>188</v>
      </c>
      <c r="I3021">
        <v>221</v>
      </c>
      <c r="J3021">
        <v>239</v>
      </c>
      <c r="K3021">
        <v>148</v>
      </c>
      <c r="L3021">
        <v>113</v>
      </c>
      <c r="M3021">
        <v>101</v>
      </c>
      <c r="N3021">
        <v>85</v>
      </c>
    </row>
    <row r="3022" spans="1:14" x14ac:dyDescent="0.2">
      <c r="A3022">
        <v>1997</v>
      </c>
      <c r="B3022">
        <v>14</v>
      </c>
      <c r="C3022">
        <v>79</v>
      </c>
      <c r="D3022">
        <v>64</v>
      </c>
      <c r="E3022">
        <v>125</v>
      </c>
      <c r="F3022">
        <v>143</v>
      </c>
      <c r="G3022">
        <v>172</v>
      </c>
      <c r="H3022">
        <v>154</v>
      </c>
      <c r="I3022">
        <v>214</v>
      </c>
      <c r="J3022">
        <v>244</v>
      </c>
      <c r="K3022">
        <v>173</v>
      </c>
      <c r="L3022">
        <v>122</v>
      </c>
      <c r="M3022">
        <v>120</v>
      </c>
      <c r="N3022">
        <v>86</v>
      </c>
    </row>
    <row r="3023" spans="1:14" x14ac:dyDescent="0.2">
      <c r="A3023">
        <v>1997</v>
      </c>
      <c r="B3023">
        <v>15</v>
      </c>
      <c r="C3023">
        <v>41</v>
      </c>
      <c r="D3023">
        <v>90</v>
      </c>
      <c r="E3023">
        <v>145</v>
      </c>
      <c r="F3023">
        <v>127</v>
      </c>
      <c r="G3023">
        <v>186</v>
      </c>
      <c r="H3023">
        <v>158</v>
      </c>
      <c r="I3023">
        <v>226</v>
      </c>
      <c r="J3023">
        <v>258</v>
      </c>
      <c r="K3023">
        <v>175</v>
      </c>
      <c r="L3023">
        <v>133</v>
      </c>
      <c r="M3023">
        <v>149</v>
      </c>
      <c r="N3023">
        <v>53</v>
      </c>
    </row>
    <row r="3024" spans="1:14" x14ac:dyDescent="0.2">
      <c r="A3024">
        <v>1997</v>
      </c>
      <c r="B3024">
        <v>16</v>
      </c>
      <c r="C3024">
        <v>66</v>
      </c>
      <c r="D3024">
        <v>84</v>
      </c>
      <c r="E3024">
        <v>135</v>
      </c>
      <c r="F3024">
        <v>151</v>
      </c>
      <c r="G3024">
        <v>177</v>
      </c>
      <c r="H3024">
        <v>172</v>
      </c>
      <c r="I3024">
        <v>195</v>
      </c>
      <c r="J3024">
        <v>276</v>
      </c>
      <c r="K3024">
        <v>190</v>
      </c>
      <c r="L3024">
        <v>163</v>
      </c>
      <c r="M3024">
        <v>155</v>
      </c>
      <c r="N3024">
        <v>34</v>
      </c>
    </row>
    <row r="3025" spans="1:14" x14ac:dyDescent="0.2">
      <c r="A3025">
        <v>1997</v>
      </c>
      <c r="B3025">
        <v>17</v>
      </c>
      <c r="C3025">
        <v>88</v>
      </c>
      <c r="D3025">
        <v>104</v>
      </c>
      <c r="E3025">
        <v>143</v>
      </c>
      <c r="F3025">
        <v>118</v>
      </c>
      <c r="G3025">
        <v>196</v>
      </c>
      <c r="H3025">
        <v>189</v>
      </c>
      <c r="I3025">
        <v>179</v>
      </c>
      <c r="J3025">
        <v>257</v>
      </c>
      <c r="K3025">
        <v>184</v>
      </c>
      <c r="L3025">
        <v>174</v>
      </c>
      <c r="M3025">
        <v>148</v>
      </c>
      <c r="N3025">
        <v>67</v>
      </c>
    </row>
    <row r="3026" spans="1:14" x14ac:dyDescent="0.2">
      <c r="A3026">
        <v>1997</v>
      </c>
      <c r="B3026">
        <v>18</v>
      </c>
      <c r="C3026">
        <v>87</v>
      </c>
      <c r="D3026">
        <v>83</v>
      </c>
      <c r="E3026">
        <v>117</v>
      </c>
      <c r="F3026">
        <v>120</v>
      </c>
      <c r="G3026">
        <v>195</v>
      </c>
      <c r="H3026">
        <v>187</v>
      </c>
      <c r="I3026">
        <v>207</v>
      </c>
      <c r="J3026">
        <v>269</v>
      </c>
      <c r="K3026">
        <v>212</v>
      </c>
      <c r="L3026">
        <v>206</v>
      </c>
      <c r="M3026">
        <v>135</v>
      </c>
      <c r="N3026">
        <v>84</v>
      </c>
    </row>
    <row r="3027" spans="1:14" x14ac:dyDescent="0.2">
      <c r="A3027">
        <v>1997</v>
      </c>
      <c r="B3027">
        <v>19</v>
      </c>
      <c r="C3027">
        <v>46</v>
      </c>
      <c r="D3027">
        <v>111</v>
      </c>
      <c r="E3027">
        <v>110</v>
      </c>
      <c r="F3027">
        <v>91</v>
      </c>
      <c r="G3027">
        <v>174</v>
      </c>
      <c r="H3027">
        <v>158</v>
      </c>
      <c r="I3027">
        <v>237</v>
      </c>
      <c r="J3027">
        <v>294</v>
      </c>
      <c r="K3027">
        <v>147</v>
      </c>
      <c r="L3027">
        <v>202</v>
      </c>
      <c r="M3027">
        <v>125</v>
      </c>
      <c r="N3027">
        <v>77</v>
      </c>
    </row>
    <row r="3028" spans="1:14" x14ac:dyDescent="0.2">
      <c r="A3028">
        <v>1997</v>
      </c>
      <c r="B3028">
        <v>20</v>
      </c>
      <c r="C3028">
        <v>59</v>
      </c>
      <c r="D3028">
        <v>110</v>
      </c>
      <c r="E3028">
        <v>114</v>
      </c>
      <c r="F3028">
        <v>86</v>
      </c>
      <c r="G3028">
        <v>169</v>
      </c>
      <c r="H3028">
        <v>149</v>
      </c>
      <c r="I3028">
        <v>245</v>
      </c>
      <c r="J3028">
        <v>259</v>
      </c>
      <c r="K3028">
        <v>175</v>
      </c>
      <c r="L3028">
        <v>109</v>
      </c>
      <c r="M3028">
        <v>106</v>
      </c>
      <c r="N3028">
        <v>71</v>
      </c>
    </row>
    <row r="3029" spans="1:14" x14ac:dyDescent="0.2">
      <c r="A3029">
        <v>1997</v>
      </c>
      <c r="B3029">
        <v>21</v>
      </c>
      <c r="C3029">
        <v>48</v>
      </c>
      <c r="D3029">
        <v>116</v>
      </c>
      <c r="E3029">
        <v>111</v>
      </c>
      <c r="F3029">
        <v>118</v>
      </c>
      <c r="G3029">
        <v>118</v>
      </c>
      <c r="H3029">
        <v>146</v>
      </c>
      <c r="I3029">
        <v>238</v>
      </c>
      <c r="J3029">
        <v>223</v>
      </c>
      <c r="K3029">
        <v>179</v>
      </c>
      <c r="L3029">
        <v>120</v>
      </c>
      <c r="M3029">
        <v>102</v>
      </c>
      <c r="N3029">
        <v>63</v>
      </c>
    </row>
    <row r="3030" spans="1:14" x14ac:dyDescent="0.2">
      <c r="A3030">
        <v>1997</v>
      </c>
      <c r="B3030">
        <v>22</v>
      </c>
      <c r="C3030">
        <v>48</v>
      </c>
      <c r="D3030">
        <v>105</v>
      </c>
      <c r="E3030">
        <v>127</v>
      </c>
      <c r="F3030">
        <v>112</v>
      </c>
      <c r="G3030">
        <v>117</v>
      </c>
      <c r="H3030">
        <v>174</v>
      </c>
      <c r="I3030">
        <v>241</v>
      </c>
      <c r="J3030">
        <v>239</v>
      </c>
      <c r="K3030">
        <v>186</v>
      </c>
      <c r="L3030">
        <v>117</v>
      </c>
      <c r="M3030">
        <v>100</v>
      </c>
      <c r="N3030">
        <v>77</v>
      </c>
    </row>
    <row r="3031" spans="1:14" x14ac:dyDescent="0.2">
      <c r="A3031">
        <v>1997</v>
      </c>
      <c r="B3031">
        <v>23</v>
      </c>
      <c r="C3031">
        <v>63</v>
      </c>
      <c r="D3031">
        <v>113</v>
      </c>
      <c r="E3031">
        <v>115</v>
      </c>
      <c r="F3031">
        <v>141</v>
      </c>
      <c r="G3031">
        <v>134</v>
      </c>
      <c r="H3031">
        <v>173</v>
      </c>
      <c r="I3031">
        <v>250</v>
      </c>
      <c r="J3031">
        <v>229</v>
      </c>
      <c r="K3031">
        <v>179</v>
      </c>
      <c r="L3031">
        <v>111</v>
      </c>
      <c r="M3031">
        <v>93</v>
      </c>
      <c r="N3031">
        <v>123</v>
      </c>
    </row>
    <row r="3032" spans="1:14" x14ac:dyDescent="0.2">
      <c r="A3032">
        <v>1997</v>
      </c>
      <c r="B3032">
        <v>24</v>
      </c>
      <c r="C3032">
        <v>84</v>
      </c>
      <c r="D3032">
        <v>103</v>
      </c>
      <c r="E3032">
        <v>107</v>
      </c>
      <c r="F3032">
        <v>138</v>
      </c>
      <c r="G3032">
        <v>144</v>
      </c>
      <c r="H3032">
        <v>157</v>
      </c>
      <c r="I3032">
        <v>211</v>
      </c>
      <c r="J3032">
        <v>199</v>
      </c>
      <c r="K3032">
        <v>183</v>
      </c>
      <c r="L3032">
        <v>108</v>
      </c>
      <c r="M3032">
        <v>90</v>
      </c>
      <c r="N3032">
        <v>130</v>
      </c>
    </row>
    <row r="3033" spans="1:14" x14ac:dyDescent="0.2">
      <c r="A3033">
        <v>1997</v>
      </c>
      <c r="B3033">
        <v>25</v>
      </c>
      <c r="C3033">
        <v>103</v>
      </c>
      <c r="D3033">
        <v>108</v>
      </c>
      <c r="E3033">
        <v>122</v>
      </c>
      <c r="F3033">
        <v>96</v>
      </c>
      <c r="G3033">
        <v>165</v>
      </c>
      <c r="H3033">
        <v>146</v>
      </c>
      <c r="I3033">
        <v>214</v>
      </c>
      <c r="J3033">
        <v>206</v>
      </c>
      <c r="K3033">
        <v>168</v>
      </c>
      <c r="L3033">
        <v>107</v>
      </c>
      <c r="M3033">
        <v>84</v>
      </c>
      <c r="N3033">
        <v>106</v>
      </c>
    </row>
    <row r="3034" spans="1:14" x14ac:dyDescent="0.2">
      <c r="A3034">
        <v>1997</v>
      </c>
      <c r="B3034">
        <v>26</v>
      </c>
      <c r="C3034">
        <v>85</v>
      </c>
      <c r="D3034">
        <v>84</v>
      </c>
      <c r="E3034">
        <v>137</v>
      </c>
      <c r="F3034">
        <v>113</v>
      </c>
      <c r="G3034">
        <v>197</v>
      </c>
      <c r="H3034">
        <v>120</v>
      </c>
      <c r="I3034">
        <v>200</v>
      </c>
      <c r="J3034">
        <v>214</v>
      </c>
      <c r="K3034">
        <v>175</v>
      </c>
      <c r="L3034">
        <v>104</v>
      </c>
      <c r="M3034">
        <v>101</v>
      </c>
      <c r="N3034">
        <v>87</v>
      </c>
    </row>
    <row r="3035" spans="1:14" x14ac:dyDescent="0.2">
      <c r="A3035">
        <v>1997</v>
      </c>
      <c r="B3035">
        <v>27</v>
      </c>
      <c r="C3035">
        <v>76</v>
      </c>
      <c r="D3035">
        <v>101</v>
      </c>
      <c r="E3035">
        <v>141</v>
      </c>
      <c r="F3035">
        <v>170</v>
      </c>
      <c r="G3035">
        <v>175</v>
      </c>
      <c r="H3035">
        <v>133</v>
      </c>
      <c r="I3035">
        <v>220</v>
      </c>
      <c r="J3035">
        <v>193</v>
      </c>
      <c r="K3035">
        <v>172</v>
      </c>
      <c r="L3035">
        <v>124</v>
      </c>
      <c r="M3035">
        <v>100</v>
      </c>
      <c r="N3035">
        <v>76</v>
      </c>
    </row>
    <row r="3036" spans="1:14" x14ac:dyDescent="0.2">
      <c r="A3036">
        <v>1997</v>
      </c>
      <c r="B3036">
        <v>28</v>
      </c>
      <c r="C3036">
        <v>66</v>
      </c>
      <c r="D3036">
        <v>123</v>
      </c>
      <c r="E3036">
        <v>107</v>
      </c>
      <c r="F3036">
        <v>151</v>
      </c>
      <c r="G3036">
        <v>163</v>
      </c>
      <c r="H3036">
        <v>159</v>
      </c>
      <c r="I3036">
        <v>226</v>
      </c>
      <c r="J3036">
        <v>196</v>
      </c>
      <c r="K3036">
        <v>185</v>
      </c>
      <c r="L3036">
        <v>90</v>
      </c>
      <c r="M3036">
        <v>117</v>
      </c>
      <c r="N3036">
        <v>80</v>
      </c>
    </row>
    <row r="3037" spans="1:14" x14ac:dyDescent="0.2">
      <c r="A3037">
        <v>1997</v>
      </c>
      <c r="B3037">
        <v>29</v>
      </c>
      <c r="C3037">
        <v>50</v>
      </c>
      <c r="E3037">
        <v>120</v>
      </c>
      <c r="F3037">
        <v>147</v>
      </c>
      <c r="G3037">
        <v>215</v>
      </c>
      <c r="H3037">
        <v>164</v>
      </c>
      <c r="I3037">
        <v>245</v>
      </c>
      <c r="J3037">
        <v>191</v>
      </c>
      <c r="K3037">
        <v>197</v>
      </c>
      <c r="L3037">
        <v>100</v>
      </c>
      <c r="M3037">
        <v>107</v>
      </c>
      <c r="N3037">
        <v>83</v>
      </c>
    </row>
    <row r="3038" spans="1:14" x14ac:dyDescent="0.2">
      <c r="A3038">
        <v>1997</v>
      </c>
      <c r="B3038">
        <v>30</v>
      </c>
      <c r="C3038">
        <v>42</v>
      </c>
      <c r="E3038">
        <v>129</v>
      </c>
      <c r="F3038">
        <v>182</v>
      </c>
      <c r="G3038">
        <v>238</v>
      </c>
      <c r="H3038">
        <v>150</v>
      </c>
      <c r="I3038">
        <v>211</v>
      </c>
      <c r="J3038">
        <v>193</v>
      </c>
      <c r="K3038">
        <v>189</v>
      </c>
      <c r="L3038">
        <v>92</v>
      </c>
      <c r="M3038">
        <v>113</v>
      </c>
      <c r="N3038">
        <v>102</v>
      </c>
    </row>
    <row r="3039" spans="1:14" x14ac:dyDescent="0.2">
      <c r="A3039">
        <v>1997</v>
      </c>
      <c r="B3039">
        <v>31</v>
      </c>
      <c r="C3039">
        <v>55</v>
      </c>
      <c r="E3039">
        <v>149</v>
      </c>
      <c r="G3039">
        <v>226</v>
      </c>
      <c r="I3039">
        <v>163</v>
      </c>
      <c r="J3039">
        <v>195</v>
      </c>
      <c r="L3039">
        <v>153</v>
      </c>
      <c r="N3039">
        <v>86</v>
      </c>
    </row>
    <row r="3040" spans="1:14" x14ac:dyDescent="0.2">
      <c r="A3040">
        <v>1998</v>
      </c>
      <c r="B3040">
        <v>1</v>
      </c>
      <c r="C3040">
        <v>91</v>
      </c>
      <c r="D3040">
        <v>36</v>
      </c>
      <c r="E3040">
        <v>95</v>
      </c>
      <c r="F3040">
        <v>108</v>
      </c>
      <c r="G3040">
        <v>124</v>
      </c>
      <c r="H3040">
        <v>199</v>
      </c>
      <c r="I3040">
        <v>188</v>
      </c>
      <c r="J3040">
        <v>184</v>
      </c>
      <c r="K3040">
        <v>223</v>
      </c>
      <c r="L3040">
        <v>170</v>
      </c>
      <c r="M3040">
        <v>100</v>
      </c>
      <c r="N3040">
        <v>49</v>
      </c>
    </row>
    <row r="3041" spans="1:14" x14ac:dyDescent="0.2">
      <c r="A3041">
        <v>1998</v>
      </c>
      <c r="B3041">
        <v>2</v>
      </c>
      <c r="C3041">
        <v>111</v>
      </c>
      <c r="D3041">
        <v>71</v>
      </c>
      <c r="E3041">
        <v>117</v>
      </c>
      <c r="F3041">
        <v>124</v>
      </c>
      <c r="G3041">
        <v>154</v>
      </c>
      <c r="H3041">
        <v>148</v>
      </c>
      <c r="I3041">
        <v>160</v>
      </c>
      <c r="J3041">
        <v>195</v>
      </c>
      <c r="K3041">
        <v>218</v>
      </c>
      <c r="L3041">
        <v>127</v>
      </c>
      <c r="M3041">
        <v>88</v>
      </c>
      <c r="N3041">
        <v>58</v>
      </c>
    </row>
    <row r="3042" spans="1:14" x14ac:dyDescent="0.2">
      <c r="A3042">
        <v>1998</v>
      </c>
      <c r="B3042">
        <v>3</v>
      </c>
      <c r="C3042">
        <v>93</v>
      </c>
      <c r="D3042">
        <v>62</v>
      </c>
      <c r="E3042">
        <v>133</v>
      </c>
      <c r="F3042">
        <v>122</v>
      </c>
      <c r="G3042">
        <v>132</v>
      </c>
      <c r="H3042">
        <v>157</v>
      </c>
      <c r="I3042">
        <v>191</v>
      </c>
      <c r="J3042">
        <v>177</v>
      </c>
      <c r="K3042">
        <v>209</v>
      </c>
      <c r="L3042">
        <v>123</v>
      </c>
      <c r="M3042">
        <v>93</v>
      </c>
      <c r="N3042">
        <v>47</v>
      </c>
    </row>
    <row r="3043" spans="1:14" x14ac:dyDescent="0.2">
      <c r="A3043">
        <v>1998</v>
      </c>
      <c r="B3043">
        <v>4</v>
      </c>
      <c r="C3043">
        <v>80</v>
      </c>
      <c r="D3043">
        <v>87</v>
      </c>
      <c r="E3043">
        <v>93</v>
      </c>
      <c r="F3043">
        <v>123</v>
      </c>
      <c r="G3043">
        <v>146</v>
      </c>
      <c r="H3043">
        <v>160</v>
      </c>
      <c r="I3043">
        <v>188</v>
      </c>
      <c r="J3043">
        <v>203</v>
      </c>
      <c r="K3043">
        <v>190</v>
      </c>
      <c r="L3043">
        <v>117</v>
      </c>
      <c r="M3043">
        <v>78</v>
      </c>
      <c r="N3043">
        <v>50</v>
      </c>
    </row>
    <row r="3044" spans="1:14" x14ac:dyDescent="0.2">
      <c r="A3044">
        <v>1998</v>
      </c>
      <c r="B3044">
        <v>5</v>
      </c>
      <c r="C3044">
        <v>60</v>
      </c>
      <c r="D3044">
        <v>100</v>
      </c>
      <c r="E3044">
        <v>97</v>
      </c>
      <c r="F3044">
        <v>120</v>
      </c>
      <c r="G3044">
        <v>128</v>
      </c>
      <c r="H3044">
        <v>175</v>
      </c>
      <c r="I3044">
        <v>196</v>
      </c>
      <c r="J3044">
        <v>223</v>
      </c>
      <c r="K3044">
        <v>194</v>
      </c>
      <c r="L3044">
        <v>126</v>
      </c>
      <c r="M3044">
        <v>108</v>
      </c>
      <c r="N3044">
        <v>48</v>
      </c>
    </row>
    <row r="3045" spans="1:14" x14ac:dyDescent="0.2">
      <c r="A3045">
        <v>1998</v>
      </c>
      <c r="B3045">
        <v>6</v>
      </c>
      <c r="C3045">
        <v>91</v>
      </c>
      <c r="D3045">
        <v>91</v>
      </c>
      <c r="E3045">
        <v>117</v>
      </c>
      <c r="F3045">
        <v>127</v>
      </c>
      <c r="G3045">
        <v>154</v>
      </c>
      <c r="H3045">
        <v>201</v>
      </c>
      <c r="I3045">
        <v>179</v>
      </c>
      <c r="J3045">
        <v>227</v>
      </c>
      <c r="K3045">
        <v>199</v>
      </c>
      <c r="L3045">
        <v>121</v>
      </c>
      <c r="M3045">
        <v>109</v>
      </c>
      <c r="N3045">
        <v>32</v>
      </c>
    </row>
    <row r="3046" spans="1:14" x14ac:dyDescent="0.2">
      <c r="A3046">
        <v>1998</v>
      </c>
      <c r="B3046">
        <v>7</v>
      </c>
      <c r="C3046">
        <v>86</v>
      </c>
      <c r="D3046">
        <v>81</v>
      </c>
      <c r="E3046">
        <v>120</v>
      </c>
      <c r="F3046">
        <v>129</v>
      </c>
      <c r="G3046">
        <v>150</v>
      </c>
      <c r="H3046">
        <v>180</v>
      </c>
      <c r="I3046">
        <v>191</v>
      </c>
      <c r="J3046">
        <v>245</v>
      </c>
      <c r="K3046">
        <v>219</v>
      </c>
      <c r="L3046">
        <v>128</v>
      </c>
      <c r="M3046">
        <v>124</v>
      </c>
      <c r="N3046">
        <v>88</v>
      </c>
    </row>
    <row r="3047" spans="1:14" x14ac:dyDescent="0.2">
      <c r="A3047">
        <v>1998</v>
      </c>
      <c r="B3047">
        <v>8</v>
      </c>
      <c r="C3047">
        <v>124</v>
      </c>
      <c r="D3047">
        <v>108</v>
      </c>
      <c r="E3047">
        <v>88</v>
      </c>
      <c r="F3047">
        <v>106</v>
      </c>
      <c r="G3047">
        <v>204</v>
      </c>
      <c r="H3047">
        <v>162</v>
      </c>
      <c r="I3047">
        <v>198</v>
      </c>
      <c r="J3047">
        <v>256</v>
      </c>
      <c r="K3047">
        <v>207</v>
      </c>
      <c r="L3047">
        <v>118</v>
      </c>
      <c r="M3047">
        <v>155</v>
      </c>
      <c r="N3047">
        <v>99</v>
      </c>
    </row>
    <row r="3048" spans="1:14" x14ac:dyDescent="0.2">
      <c r="A3048">
        <v>1998</v>
      </c>
      <c r="B3048">
        <v>9</v>
      </c>
      <c r="C3048">
        <v>137</v>
      </c>
      <c r="D3048">
        <v>107</v>
      </c>
      <c r="E3048">
        <v>90</v>
      </c>
      <c r="F3048">
        <v>72</v>
      </c>
      <c r="G3048">
        <v>194</v>
      </c>
      <c r="H3048">
        <v>189</v>
      </c>
      <c r="I3048">
        <v>205</v>
      </c>
      <c r="J3048">
        <v>258</v>
      </c>
      <c r="K3048">
        <v>192</v>
      </c>
      <c r="L3048">
        <v>143</v>
      </c>
      <c r="M3048">
        <v>146</v>
      </c>
      <c r="N3048">
        <v>95</v>
      </c>
    </row>
    <row r="3049" spans="1:14" x14ac:dyDescent="0.2">
      <c r="A3049">
        <v>1998</v>
      </c>
      <c r="B3049">
        <v>10</v>
      </c>
      <c r="C3049">
        <v>123</v>
      </c>
      <c r="D3049">
        <v>115</v>
      </c>
      <c r="E3049">
        <v>88</v>
      </c>
      <c r="F3049">
        <v>60</v>
      </c>
      <c r="G3049">
        <v>171</v>
      </c>
      <c r="H3049">
        <v>177</v>
      </c>
      <c r="I3049">
        <v>202</v>
      </c>
      <c r="J3049">
        <v>262</v>
      </c>
      <c r="K3049">
        <v>173</v>
      </c>
      <c r="L3049">
        <v>146</v>
      </c>
      <c r="M3049">
        <v>104</v>
      </c>
      <c r="N3049">
        <v>101</v>
      </c>
    </row>
    <row r="3050" spans="1:14" x14ac:dyDescent="0.2">
      <c r="A3050">
        <v>1998</v>
      </c>
      <c r="B3050">
        <v>11</v>
      </c>
      <c r="C3050">
        <v>107</v>
      </c>
      <c r="D3050">
        <v>133</v>
      </c>
      <c r="E3050">
        <v>90</v>
      </c>
      <c r="F3050">
        <v>74</v>
      </c>
      <c r="G3050">
        <v>158</v>
      </c>
      <c r="H3050">
        <v>132</v>
      </c>
      <c r="I3050">
        <v>173</v>
      </c>
      <c r="J3050">
        <v>264</v>
      </c>
      <c r="K3050">
        <v>162</v>
      </c>
      <c r="L3050">
        <v>155</v>
      </c>
      <c r="M3050">
        <v>104</v>
      </c>
      <c r="N3050">
        <v>123</v>
      </c>
    </row>
    <row r="3051" spans="1:14" x14ac:dyDescent="0.2">
      <c r="A3051">
        <v>1998</v>
      </c>
      <c r="B3051">
        <v>12</v>
      </c>
      <c r="C3051">
        <v>108</v>
      </c>
      <c r="D3051">
        <v>143</v>
      </c>
      <c r="E3051">
        <v>83</v>
      </c>
      <c r="F3051">
        <v>82</v>
      </c>
      <c r="G3051">
        <v>183</v>
      </c>
      <c r="H3051">
        <v>159</v>
      </c>
      <c r="I3051">
        <v>178</v>
      </c>
      <c r="J3051">
        <v>199</v>
      </c>
      <c r="K3051">
        <v>135</v>
      </c>
      <c r="L3051">
        <v>144</v>
      </c>
      <c r="M3051">
        <v>102</v>
      </c>
      <c r="N3051">
        <v>114</v>
      </c>
    </row>
    <row r="3052" spans="1:14" x14ac:dyDescent="0.2">
      <c r="A3052">
        <v>1998</v>
      </c>
      <c r="B3052">
        <v>13</v>
      </c>
      <c r="C3052">
        <v>107</v>
      </c>
      <c r="D3052">
        <v>164</v>
      </c>
      <c r="E3052">
        <v>100</v>
      </c>
      <c r="F3052">
        <v>78</v>
      </c>
      <c r="G3052">
        <v>229</v>
      </c>
      <c r="H3052">
        <v>151</v>
      </c>
      <c r="I3052">
        <v>171</v>
      </c>
      <c r="J3052">
        <v>192</v>
      </c>
      <c r="K3052">
        <v>148</v>
      </c>
      <c r="L3052">
        <v>171</v>
      </c>
      <c r="M3052">
        <v>84</v>
      </c>
      <c r="N3052">
        <v>134</v>
      </c>
    </row>
    <row r="3053" spans="1:14" x14ac:dyDescent="0.2">
      <c r="A3053">
        <v>1998</v>
      </c>
      <c r="B3053">
        <v>14</v>
      </c>
      <c r="C3053">
        <v>93</v>
      </c>
      <c r="D3053">
        <v>158</v>
      </c>
      <c r="E3053">
        <v>104</v>
      </c>
      <c r="F3053">
        <v>73</v>
      </c>
      <c r="G3053">
        <v>216</v>
      </c>
      <c r="H3053">
        <v>167</v>
      </c>
      <c r="I3053">
        <v>179</v>
      </c>
      <c r="J3053">
        <v>225</v>
      </c>
      <c r="K3053">
        <v>166</v>
      </c>
      <c r="L3053">
        <v>162</v>
      </c>
      <c r="M3053">
        <v>90</v>
      </c>
      <c r="N3053">
        <v>138</v>
      </c>
    </row>
    <row r="3054" spans="1:14" x14ac:dyDescent="0.2">
      <c r="A3054">
        <v>1998</v>
      </c>
      <c r="B3054">
        <v>15</v>
      </c>
      <c r="C3054">
        <v>101</v>
      </c>
      <c r="D3054">
        <v>142</v>
      </c>
      <c r="E3054">
        <v>111</v>
      </c>
      <c r="F3054">
        <v>65</v>
      </c>
      <c r="G3054">
        <v>228</v>
      </c>
      <c r="H3054">
        <v>159</v>
      </c>
      <c r="I3054">
        <v>185</v>
      </c>
      <c r="J3054">
        <v>200</v>
      </c>
      <c r="K3054">
        <v>170</v>
      </c>
      <c r="L3054">
        <v>145</v>
      </c>
      <c r="M3054">
        <v>83</v>
      </c>
      <c r="N3054">
        <v>108</v>
      </c>
    </row>
    <row r="3055" spans="1:14" x14ac:dyDescent="0.2">
      <c r="A3055">
        <v>1998</v>
      </c>
      <c r="B3055">
        <v>16</v>
      </c>
      <c r="C3055">
        <v>88</v>
      </c>
      <c r="D3055">
        <v>112</v>
      </c>
      <c r="E3055">
        <v>104</v>
      </c>
      <c r="F3055">
        <v>81</v>
      </c>
      <c r="G3055">
        <v>221</v>
      </c>
      <c r="H3055">
        <v>165</v>
      </c>
      <c r="I3055">
        <v>206</v>
      </c>
      <c r="J3055">
        <v>210</v>
      </c>
      <c r="K3055">
        <v>157</v>
      </c>
      <c r="L3055">
        <v>159</v>
      </c>
      <c r="M3055">
        <v>67</v>
      </c>
      <c r="N3055">
        <v>107</v>
      </c>
    </row>
    <row r="3056" spans="1:14" x14ac:dyDescent="0.2">
      <c r="A3056">
        <v>1998</v>
      </c>
      <c r="B3056">
        <v>17</v>
      </c>
      <c r="C3056">
        <v>88</v>
      </c>
      <c r="D3056">
        <v>124</v>
      </c>
      <c r="E3056">
        <v>116</v>
      </c>
      <c r="F3056">
        <v>95</v>
      </c>
      <c r="G3056">
        <v>208</v>
      </c>
      <c r="H3056">
        <v>163</v>
      </c>
      <c r="I3056">
        <v>191</v>
      </c>
      <c r="J3056">
        <v>206</v>
      </c>
      <c r="K3056">
        <v>173</v>
      </c>
      <c r="L3056">
        <v>120</v>
      </c>
      <c r="M3056">
        <v>62</v>
      </c>
      <c r="N3056">
        <v>106</v>
      </c>
    </row>
    <row r="3057" spans="1:14" x14ac:dyDescent="0.2">
      <c r="A3057">
        <v>1998</v>
      </c>
      <c r="B3057">
        <v>18</v>
      </c>
      <c r="C3057">
        <v>84</v>
      </c>
      <c r="D3057">
        <v>104</v>
      </c>
      <c r="E3057">
        <v>129</v>
      </c>
      <c r="F3057">
        <v>104</v>
      </c>
      <c r="G3057">
        <v>217</v>
      </c>
      <c r="H3057">
        <v>186</v>
      </c>
      <c r="I3057">
        <v>194</v>
      </c>
      <c r="J3057">
        <v>200</v>
      </c>
      <c r="K3057">
        <v>200</v>
      </c>
      <c r="L3057">
        <v>117</v>
      </c>
      <c r="M3057">
        <v>67</v>
      </c>
      <c r="N3057">
        <v>88</v>
      </c>
    </row>
    <row r="3058" spans="1:14" x14ac:dyDescent="0.2">
      <c r="A3058">
        <v>1998</v>
      </c>
      <c r="B3058">
        <v>19</v>
      </c>
      <c r="C3058">
        <v>47</v>
      </c>
      <c r="D3058">
        <v>123</v>
      </c>
      <c r="E3058">
        <v>117</v>
      </c>
      <c r="F3058">
        <v>110</v>
      </c>
      <c r="G3058">
        <v>224</v>
      </c>
      <c r="H3058">
        <v>238</v>
      </c>
      <c r="I3058">
        <v>204</v>
      </c>
      <c r="J3058">
        <v>227</v>
      </c>
      <c r="K3058">
        <v>210</v>
      </c>
      <c r="L3058">
        <v>119</v>
      </c>
      <c r="M3058">
        <v>71</v>
      </c>
      <c r="N3058">
        <v>77</v>
      </c>
    </row>
    <row r="3059" spans="1:14" x14ac:dyDescent="0.2">
      <c r="A3059">
        <v>1998</v>
      </c>
      <c r="B3059">
        <v>20</v>
      </c>
      <c r="C3059">
        <v>47</v>
      </c>
      <c r="D3059">
        <v>134</v>
      </c>
      <c r="E3059">
        <v>111</v>
      </c>
      <c r="F3059">
        <v>121</v>
      </c>
      <c r="G3059">
        <v>223</v>
      </c>
      <c r="H3059">
        <v>250</v>
      </c>
      <c r="I3059">
        <v>227</v>
      </c>
      <c r="J3059">
        <v>191</v>
      </c>
      <c r="K3059">
        <v>225</v>
      </c>
      <c r="L3059">
        <v>152</v>
      </c>
      <c r="M3059">
        <v>75</v>
      </c>
      <c r="N3059">
        <v>38</v>
      </c>
    </row>
    <row r="3060" spans="1:14" x14ac:dyDescent="0.2">
      <c r="A3060">
        <v>1998</v>
      </c>
      <c r="B3060">
        <v>21</v>
      </c>
      <c r="C3060">
        <v>57</v>
      </c>
      <c r="D3060">
        <v>105</v>
      </c>
      <c r="E3060">
        <v>110</v>
      </c>
      <c r="F3060">
        <v>120</v>
      </c>
      <c r="G3060">
        <v>176</v>
      </c>
      <c r="H3060">
        <v>219</v>
      </c>
      <c r="I3060">
        <v>200</v>
      </c>
      <c r="J3060">
        <v>195</v>
      </c>
      <c r="K3060">
        <v>201</v>
      </c>
      <c r="L3060">
        <v>174</v>
      </c>
      <c r="M3060">
        <v>72</v>
      </c>
      <c r="N3060">
        <v>47</v>
      </c>
    </row>
    <row r="3061" spans="1:14" x14ac:dyDescent="0.2">
      <c r="A3061">
        <v>1998</v>
      </c>
      <c r="B3061">
        <v>22</v>
      </c>
      <c r="C3061">
        <v>61</v>
      </c>
      <c r="D3061">
        <v>99</v>
      </c>
      <c r="E3061">
        <v>102</v>
      </c>
      <c r="F3061">
        <v>177</v>
      </c>
      <c r="G3061">
        <v>173</v>
      </c>
      <c r="H3061">
        <v>182</v>
      </c>
      <c r="I3061">
        <v>205</v>
      </c>
      <c r="J3061">
        <v>188</v>
      </c>
      <c r="K3061">
        <v>167</v>
      </c>
      <c r="L3061">
        <v>169</v>
      </c>
      <c r="M3061">
        <v>52</v>
      </c>
      <c r="N3061">
        <v>79</v>
      </c>
    </row>
    <row r="3062" spans="1:14" x14ac:dyDescent="0.2">
      <c r="A3062">
        <v>1998</v>
      </c>
      <c r="B3062">
        <v>23</v>
      </c>
      <c r="C3062">
        <v>46</v>
      </c>
      <c r="D3062">
        <v>116</v>
      </c>
      <c r="E3062">
        <v>91</v>
      </c>
      <c r="F3062">
        <v>133</v>
      </c>
      <c r="G3062">
        <v>156</v>
      </c>
      <c r="H3062">
        <v>197</v>
      </c>
      <c r="I3062">
        <v>199</v>
      </c>
      <c r="J3062">
        <v>180</v>
      </c>
      <c r="K3062">
        <v>201</v>
      </c>
      <c r="L3062">
        <v>160</v>
      </c>
      <c r="M3062">
        <v>66</v>
      </c>
      <c r="N3062">
        <v>68</v>
      </c>
    </row>
    <row r="3063" spans="1:14" x14ac:dyDescent="0.2">
      <c r="A3063">
        <v>1998</v>
      </c>
      <c r="B3063">
        <v>24</v>
      </c>
      <c r="C3063">
        <v>64</v>
      </c>
      <c r="D3063">
        <v>116</v>
      </c>
      <c r="E3063">
        <v>83</v>
      </c>
      <c r="F3063">
        <v>150</v>
      </c>
      <c r="G3063">
        <v>171</v>
      </c>
      <c r="H3063">
        <v>197</v>
      </c>
      <c r="I3063">
        <v>198</v>
      </c>
      <c r="J3063">
        <v>176</v>
      </c>
      <c r="K3063">
        <v>199</v>
      </c>
      <c r="L3063">
        <v>134</v>
      </c>
      <c r="M3063">
        <v>83</v>
      </c>
      <c r="N3063">
        <v>109</v>
      </c>
    </row>
    <row r="3064" spans="1:14" x14ac:dyDescent="0.2">
      <c r="A3064">
        <v>1998</v>
      </c>
      <c r="B3064">
        <v>25</v>
      </c>
      <c r="C3064">
        <v>49</v>
      </c>
      <c r="D3064">
        <v>109</v>
      </c>
      <c r="E3064">
        <v>102</v>
      </c>
      <c r="F3064">
        <v>154</v>
      </c>
      <c r="G3064">
        <v>181</v>
      </c>
      <c r="H3064">
        <v>184</v>
      </c>
      <c r="I3064">
        <v>204</v>
      </c>
      <c r="J3064">
        <v>183</v>
      </c>
      <c r="K3064">
        <v>196</v>
      </c>
      <c r="L3064">
        <v>114</v>
      </c>
      <c r="M3064">
        <v>80</v>
      </c>
      <c r="N3064">
        <v>111</v>
      </c>
    </row>
    <row r="3065" spans="1:14" x14ac:dyDescent="0.2">
      <c r="A3065">
        <v>1998</v>
      </c>
      <c r="B3065">
        <v>26</v>
      </c>
      <c r="C3065">
        <v>45</v>
      </c>
      <c r="D3065">
        <v>102</v>
      </c>
      <c r="E3065">
        <v>129</v>
      </c>
      <c r="F3065">
        <v>137</v>
      </c>
      <c r="G3065">
        <v>145</v>
      </c>
      <c r="H3065">
        <v>161</v>
      </c>
      <c r="I3065">
        <v>192</v>
      </c>
      <c r="J3065">
        <v>153</v>
      </c>
      <c r="K3065">
        <v>186</v>
      </c>
      <c r="L3065">
        <v>137</v>
      </c>
      <c r="M3065">
        <v>109</v>
      </c>
      <c r="N3065">
        <v>121</v>
      </c>
    </row>
    <row r="3066" spans="1:14" x14ac:dyDescent="0.2">
      <c r="A3066">
        <v>1998</v>
      </c>
      <c r="B3066">
        <v>27</v>
      </c>
      <c r="C3066">
        <v>39</v>
      </c>
      <c r="D3066">
        <v>98</v>
      </c>
      <c r="E3066">
        <v>147</v>
      </c>
      <c r="F3066">
        <v>140</v>
      </c>
      <c r="G3066">
        <v>134</v>
      </c>
      <c r="H3066">
        <v>172</v>
      </c>
      <c r="I3066">
        <v>215</v>
      </c>
      <c r="J3066">
        <v>186</v>
      </c>
      <c r="K3066">
        <v>158</v>
      </c>
      <c r="L3066">
        <v>152</v>
      </c>
      <c r="M3066">
        <v>114</v>
      </c>
      <c r="N3066">
        <v>77</v>
      </c>
    </row>
    <row r="3067" spans="1:14" x14ac:dyDescent="0.2">
      <c r="A3067">
        <v>1998</v>
      </c>
      <c r="B3067">
        <v>28</v>
      </c>
      <c r="C3067">
        <v>38</v>
      </c>
      <c r="D3067">
        <v>66</v>
      </c>
      <c r="E3067">
        <v>169</v>
      </c>
      <c r="F3067">
        <v>145</v>
      </c>
      <c r="G3067">
        <v>164</v>
      </c>
      <c r="H3067">
        <v>192</v>
      </c>
      <c r="I3067">
        <v>204</v>
      </c>
      <c r="J3067">
        <v>185</v>
      </c>
      <c r="K3067">
        <v>181</v>
      </c>
      <c r="L3067">
        <v>122</v>
      </c>
      <c r="M3067">
        <v>107</v>
      </c>
      <c r="N3067">
        <v>66</v>
      </c>
    </row>
    <row r="3068" spans="1:14" x14ac:dyDescent="0.2">
      <c r="A3068">
        <v>1998</v>
      </c>
      <c r="B3068">
        <v>29</v>
      </c>
      <c r="C3068">
        <v>60</v>
      </c>
      <c r="E3068">
        <v>155</v>
      </c>
      <c r="F3068">
        <v>159</v>
      </c>
      <c r="G3068">
        <v>195</v>
      </c>
      <c r="H3068">
        <v>173</v>
      </c>
      <c r="I3068">
        <v>195</v>
      </c>
      <c r="J3068">
        <v>198</v>
      </c>
      <c r="K3068">
        <v>163</v>
      </c>
      <c r="L3068">
        <v>113</v>
      </c>
      <c r="M3068">
        <v>84</v>
      </c>
      <c r="N3068">
        <v>108</v>
      </c>
    </row>
    <row r="3069" spans="1:14" x14ac:dyDescent="0.2">
      <c r="A3069">
        <v>1998</v>
      </c>
      <c r="B3069">
        <v>30</v>
      </c>
      <c r="C3069">
        <v>68</v>
      </c>
      <c r="E3069">
        <v>146</v>
      </c>
      <c r="F3069">
        <v>125</v>
      </c>
      <c r="G3069">
        <v>210</v>
      </c>
      <c r="H3069">
        <v>174</v>
      </c>
      <c r="I3069">
        <v>194</v>
      </c>
      <c r="J3069">
        <v>212</v>
      </c>
      <c r="K3069">
        <v>169</v>
      </c>
      <c r="L3069">
        <v>107</v>
      </c>
      <c r="M3069">
        <v>62</v>
      </c>
      <c r="N3069">
        <v>106</v>
      </c>
    </row>
    <row r="3070" spans="1:14" x14ac:dyDescent="0.2">
      <c r="A3070">
        <v>1998</v>
      </c>
      <c r="B3070">
        <v>31</v>
      </c>
      <c r="C3070">
        <v>53</v>
      </c>
      <c r="E3070">
        <v>146</v>
      </c>
      <c r="G3070">
        <v>192</v>
      </c>
      <c r="I3070">
        <v>191</v>
      </c>
      <c r="J3070">
        <v>203</v>
      </c>
      <c r="L3070">
        <v>89</v>
      </c>
      <c r="N3070">
        <v>91</v>
      </c>
    </row>
    <row r="3071" spans="1:14" x14ac:dyDescent="0.2">
      <c r="A3071">
        <v>1999</v>
      </c>
      <c r="B3071">
        <v>1</v>
      </c>
      <c r="C3071">
        <v>93</v>
      </c>
      <c r="D3071">
        <v>90</v>
      </c>
      <c r="E3071">
        <v>126</v>
      </c>
      <c r="F3071">
        <v>191</v>
      </c>
      <c r="G3071">
        <v>176</v>
      </c>
      <c r="H3071">
        <v>203</v>
      </c>
      <c r="I3071">
        <v>203</v>
      </c>
      <c r="J3071">
        <v>289</v>
      </c>
      <c r="K3071">
        <v>231</v>
      </c>
      <c r="L3071">
        <v>144</v>
      </c>
      <c r="M3071">
        <v>153</v>
      </c>
      <c r="N3071">
        <v>109</v>
      </c>
    </row>
    <row r="3072" spans="1:14" x14ac:dyDescent="0.2">
      <c r="A3072">
        <v>1999</v>
      </c>
      <c r="B3072">
        <v>2</v>
      </c>
      <c r="C3072">
        <v>80</v>
      </c>
      <c r="D3072">
        <v>91</v>
      </c>
      <c r="E3072">
        <v>125</v>
      </c>
      <c r="F3072">
        <v>161</v>
      </c>
      <c r="G3072">
        <v>183</v>
      </c>
      <c r="H3072">
        <v>178</v>
      </c>
      <c r="I3072">
        <v>241</v>
      </c>
      <c r="J3072">
        <v>288</v>
      </c>
      <c r="K3072">
        <v>246</v>
      </c>
      <c r="L3072">
        <v>139</v>
      </c>
      <c r="M3072">
        <v>126</v>
      </c>
      <c r="N3072">
        <v>115</v>
      </c>
    </row>
    <row r="3073" spans="1:14" x14ac:dyDescent="0.2">
      <c r="A3073">
        <v>1999</v>
      </c>
      <c r="B3073">
        <v>3</v>
      </c>
      <c r="C3073">
        <v>122</v>
      </c>
      <c r="D3073">
        <v>103</v>
      </c>
      <c r="E3073">
        <v>89</v>
      </c>
      <c r="F3073">
        <v>136</v>
      </c>
      <c r="G3073">
        <v>214</v>
      </c>
      <c r="H3073">
        <v>164</v>
      </c>
      <c r="I3073">
        <v>211</v>
      </c>
      <c r="J3073">
        <v>209</v>
      </c>
      <c r="K3073">
        <v>247</v>
      </c>
      <c r="L3073">
        <v>136</v>
      </c>
      <c r="M3073">
        <v>146</v>
      </c>
      <c r="N3073">
        <v>111</v>
      </c>
    </row>
    <row r="3074" spans="1:14" x14ac:dyDescent="0.2">
      <c r="A3074">
        <v>1999</v>
      </c>
      <c r="B3074">
        <v>4</v>
      </c>
      <c r="C3074">
        <v>124</v>
      </c>
      <c r="D3074">
        <v>123</v>
      </c>
      <c r="E3074">
        <v>70</v>
      </c>
      <c r="F3074">
        <v>170</v>
      </c>
      <c r="G3074">
        <v>167</v>
      </c>
      <c r="H3074">
        <v>155</v>
      </c>
      <c r="I3074">
        <v>211</v>
      </c>
      <c r="J3074">
        <v>255</v>
      </c>
      <c r="K3074">
        <v>255</v>
      </c>
      <c r="L3074">
        <v>133</v>
      </c>
      <c r="M3074">
        <v>122</v>
      </c>
      <c r="N3074">
        <v>64</v>
      </c>
    </row>
    <row r="3075" spans="1:14" x14ac:dyDescent="0.2">
      <c r="A3075">
        <v>1999</v>
      </c>
      <c r="B3075">
        <v>5</v>
      </c>
      <c r="C3075">
        <v>129</v>
      </c>
      <c r="D3075">
        <v>85</v>
      </c>
      <c r="E3075">
        <v>58</v>
      </c>
      <c r="F3075">
        <v>152</v>
      </c>
      <c r="G3075">
        <v>179</v>
      </c>
      <c r="H3075">
        <v>154</v>
      </c>
      <c r="I3075">
        <v>235</v>
      </c>
      <c r="J3075">
        <v>234</v>
      </c>
      <c r="K3075">
        <v>266</v>
      </c>
      <c r="L3075">
        <v>135</v>
      </c>
      <c r="M3075">
        <v>118</v>
      </c>
      <c r="N3075">
        <v>106</v>
      </c>
    </row>
    <row r="3076" spans="1:14" x14ac:dyDescent="0.2">
      <c r="A3076">
        <v>1999</v>
      </c>
      <c r="B3076">
        <v>6</v>
      </c>
      <c r="C3076">
        <v>117</v>
      </c>
      <c r="D3076">
        <v>79</v>
      </c>
      <c r="E3076">
        <v>56</v>
      </c>
      <c r="F3076">
        <v>151</v>
      </c>
      <c r="G3076">
        <v>171</v>
      </c>
      <c r="H3076">
        <v>172</v>
      </c>
      <c r="I3076">
        <v>238</v>
      </c>
      <c r="J3076">
        <v>245</v>
      </c>
      <c r="K3076">
        <v>254</v>
      </c>
      <c r="L3076">
        <v>143</v>
      </c>
      <c r="M3076">
        <v>108</v>
      </c>
      <c r="N3076">
        <v>118</v>
      </c>
    </row>
    <row r="3077" spans="1:14" x14ac:dyDescent="0.2">
      <c r="A3077">
        <v>1999</v>
      </c>
      <c r="B3077">
        <v>7</v>
      </c>
      <c r="C3077">
        <v>73</v>
      </c>
      <c r="D3077">
        <v>45</v>
      </c>
      <c r="E3077">
        <v>47</v>
      </c>
      <c r="F3077">
        <v>118</v>
      </c>
      <c r="G3077">
        <v>161</v>
      </c>
      <c r="H3077">
        <v>153</v>
      </c>
      <c r="I3077">
        <v>224</v>
      </c>
      <c r="J3077">
        <v>203</v>
      </c>
      <c r="K3077">
        <v>210</v>
      </c>
      <c r="L3077">
        <v>150</v>
      </c>
      <c r="M3077">
        <v>112</v>
      </c>
      <c r="N3077">
        <v>93</v>
      </c>
    </row>
    <row r="3078" spans="1:14" x14ac:dyDescent="0.2">
      <c r="A3078">
        <v>1999</v>
      </c>
      <c r="B3078">
        <v>8</v>
      </c>
      <c r="C3078">
        <v>55</v>
      </c>
      <c r="D3078">
        <v>29</v>
      </c>
      <c r="E3078">
        <v>58</v>
      </c>
      <c r="F3078">
        <v>141</v>
      </c>
      <c r="G3078">
        <v>158</v>
      </c>
      <c r="H3078">
        <v>161</v>
      </c>
      <c r="I3078">
        <v>258</v>
      </c>
      <c r="J3078">
        <v>194</v>
      </c>
      <c r="K3078">
        <v>213</v>
      </c>
      <c r="L3078">
        <v>167</v>
      </c>
      <c r="M3078">
        <v>126</v>
      </c>
      <c r="N3078">
        <v>101</v>
      </c>
    </row>
    <row r="3079" spans="1:14" x14ac:dyDescent="0.2">
      <c r="A3079">
        <v>1999</v>
      </c>
      <c r="B3079">
        <v>9</v>
      </c>
      <c r="C3079">
        <v>48</v>
      </c>
      <c r="D3079">
        <v>33</v>
      </c>
      <c r="E3079">
        <v>73</v>
      </c>
      <c r="F3079">
        <v>165</v>
      </c>
      <c r="G3079">
        <v>186</v>
      </c>
      <c r="H3079">
        <v>170</v>
      </c>
      <c r="I3079">
        <v>245</v>
      </c>
      <c r="J3079">
        <v>189</v>
      </c>
      <c r="K3079">
        <v>198</v>
      </c>
      <c r="L3079">
        <v>165</v>
      </c>
      <c r="M3079">
        <v>118</v>
      </c>
      <c r="N3079">
        <v>81</v>
      </c>
    </row>
    <row r="3080" spans="1:14" x14ac:dyDescent="0.2">
      <c r="A3080">
        <v>1999</v>
      </c>
      <c r="B3080">
        <v>10</v>
      </c>
      <c r="C3080">
        <v>36</v>
      </c>
      <c r="D3080">
        <v>48</v>
      </c>
      <c r="E3080">
        <v>78</v>
      </c>
      <c r="F3080">
        <v>138</v>
      </c>
      <c r="G3080">
        <v>162</v>
      </c>
      <c r="H3080">
        <v>157</v>
      </c>
      <c r="I3080">
        <v>251</v>
      </c>
      <c r="J3080">
        <v>167</v>
      </c>
      <c r="K3080">
        <v>228</v>
      </c>
      <c r="L3080">
        <v>175</v>
      </c>
      <c r="M3080">
        <v>109</v>
      </c>
      <c r="N3080">
        <v>106</v>
      </c>
    </row>
    <row r="3081" spans="1:14" x14ac:dyDescent="0.2">
      <c r="A3081">
        <v>1999</v>
      </c>
      <c r="B3081">
        <v>11</v>
      </c>
      <c r="C3081">
        <v>31</v>
      </c>
      <c r="D3081">
        <v>51</v>
      </c>
      <c r="E3081">
        <v>76</v>
      </c>
      <c r="F3081">
        <v>131</v>
      </c>
      <c r="G3081">
        <v>170</v>
      </c>
      <c r="H3081">
        <v>156</v>
      </c>
      <c r="I3081">
        <v>256</v>
      </c>
      <c r="J3081">
        <v>189</v>
      </c>
      <c r="K3081">
        <v>253</v>
      </c>
      <c r="L3081">
        <v>144</v>
      </c>
      <c r="M3081">
        <v>97</v>
      </c>
      <c r="N3081">
        <v>106</v>
      </c>
    </row>
    <row r="3082" spans="1:14" x14ac:dyDescent="0.2">
      <c r="A3082">
        <v>1999</v>
      </c>
      <c r="B3082">
        <v>12</v>
      </c>
      <c r="C3082">
        <v>58</v>
      </c>
      <c r="D3082">
        <v>71</v>
      </c>
      <c r="E3082">
        <v>117</v>
      </c>
      <c r="F3082">
        <v>108</v>
      </c>
      <c r="G3082">
        <v>160</v>
      </c>
      <c r="H3082">
        <v>155</v>
      </c>
      <c r="I3082">
        <v>238</v>
      </c>
      <c r="J3082">
        <v>199</v>
      </c>
      <c r="K3082">
        <v>192</v>
      </c>
      <c r="L3082">
        <v>143</v>
      </c>
      <c r="M3082">
        <v>99</v>
      </c>
      <c r="N3082">
        <v>73</v>
      </c>
    </row>
    <row r="3083" spans="1:14" x14ac:dyDescent="0.2">
      <c r="A3083">
        <v>1999</v>
      </c>
      <c r="B3083">
        <v>13</v>
      </c>
      <c r="C3083">
        <v>83</v>
      </c>
      <c r="D3083">
        <v>61</v>
      </c>
      <c r="E3083">
        <v>120</v>
      </c>
      <c r="F3083">
        <v>79</v>
      </c>
      <c r="G3083">
        <v>152</v>
      </c>
      <c r="H3083">
        <v>193</v>
      </c>
      <c r="I3083">
        <v>222</v>
      </c>
      <c r="J3083">
        <v>198</v>
      </c>
      <c r="K3083">
        <v>188</v>
      </c>
      <c r="L3083">
        <v>157</v>
      </c>
      <c r="M3083">
        <v>101</v>
      </c>
      <c r="N3083">
        <v>54</v>
      </c>
    </row>
    <row r="3084" spans="1:14" x14ac:dyDescent="0.2">
      <c r="A3084">
        <v>1999</v>
      </c>
      <c r="B3084">
        <v>14</v>
      </c>
      <c r="C3084">
        <v>94</v>
      </c>
      <c r="D3084">
        <v>77</v>
      </c>
      <c r="E3084">
        <v>118</v>
      </c>
      <c r="F3084">
        <v>80</v>
      </c>
      <c r="G3084">
        <v>170</v>
      </c>
      <c r="H3084">
        <v>203</v>
      </c>
      <c r="I3084">
        <v>184</v>
      </c>
      <c r="J3084">
        <v>197</v>
      </c>
      <c r="K3084">
        <v>167</v>
      </c>
      <c r="L3084">
        <v>152</v>
      </c>
      <c r="M3084">
        <v>103</v>
      </c>
      <c r="N3084">
        <v>34</v>
      </c>
    </row>
    <row r="3085" spans="1:14" x14ac:dyDescent="0.2">
      <c r="A3085">
        <v>1999</v>
      </c>
      <c r="B3085">
        <v>15</v>
      </c>
      <c r="C3085">
        <v>111</v>
      </c>
      <c r="D3085">
        <v>85</v>
      </c>
      <c r="E3085">
        <v>136</v>
      </c>
      <c r="F3085">
        <v>97</v>
      </c>
      <c r="G3085">
        <v>157</v>
      </c>
      <c r="H3085">
        <v>223</v>
      </c>
      <c r="I3085">
        <v>191</v>
      </c>
      <c r="J3085">
        <v>186</v>
      </c>
      <c r="K3085">
        <v>182</v>
      </c>
      <c r="L3085">
        <v>152</v>
      </c>
      <c r="M3085">
        <v>95</v>
      </c>
      <c r="N3085">
        <v>48</v>
      </c>
    </row>
    <row r="3086" spans="1:14" x14ac:dyDescent="0.2">
      <c r="A3086">
        <v>1999</v>
      </c>
      <c r="B3086">
        <v>16</v>
      </c>
      <c r="C3086">
        <v>67</v>
      </c>
      <c r="D3086">
        <v>81</v>
      </c>
      <c r="E3086">
        <v>149</v>
      </c>
      <c r="F3086">
        <v>99</v>
      </c>
      <c r="G3086">
        <v>154</v>
      </c>
      <c r="H3086">
        <v>230</v>
      </c>
      <c r="I3086">
        <v>214</v>
      </c>
      <c r="J3086">
        <v>188</v>
      </c>
      <c r="K3086">
        <v>175</v>
      </c>
      <c r="L3086">
        <v>153</v>
      </c>
      <c r="M3086">
        <v>82</v>
      </c>
      <c r="N3086">
        <v>105</v>
      </c>
    </row>
    <row r="3087" spans="1:14" x14ac:dyDescent="0.2">
      <c r="A3087">
        <v>1999</v>
      </c>
      <c r="B3087">
        <v>17</v>
      </c>
      <c r="C3087">
        <v>73</v>
      </c>
      <c r="D3087">
        <v>92</v>
      </c>
      <c r="E3087">
        <v>167</v>
      </c>
      <c r="F3087">
        <v>98</v>
      </c>
      <c r="G3087">
        <v>146</v>
      </c>
      <c r="H3087">
        <v>190</v>
      </c>
      <c r="I3087">
        <v>223</v>
      </c>
      <c r="J3087">
        <v>165</v>
      </c>
      <c r="K3087">
        <v>187</v>
      </c>
      <c r="L3087">
        <v>140</v>
      </c>
      <c r="M3087">
        <v>66</v>
      </c>
      <c r="N3087">
        <v>111</v>
      </c>
    </row>
    <row r="3088" spans="1:14" x14ac:dyDescent="0.2">
      <c r="A3088">
        <v>1999</v>
      </c>
      <c r="B3088">
        <v>18</v>
      </c>
      <c r="C3088">
        <v>110</v>
      </c>
      <c r="D3088">
        <v>107</v>
      </c>
      <c r="E3088">
        <v>117</v>
      </c>
      <c r="F3088">
        <v>103</v>
      </c>
      <c r="G3088">
        <v>160</v>
      </c>
      <c r="H3088">
        <v>216</v>
      </c>
      <c r="I3088">
        <v>243</v>
      </c>
      <c r="J3088">
        <v>188</v>
      </c>
      <c r="K3088">
        <v>177</v>
      </c>
      <c r="L3088">
        <v>125</v>
      </c>
      <c r="M3088">
        <v>59</v>
      </c>
      <c r="N3088">
        <v>29</v>
      </c>
    </row>
    <row r="3089" spans="1:14" x14ac:dyDescent="0.2">
      <c r="A3089">
        <v>1999</v>
      </c>
      <c r="B3089">
        <v>19</v>
      </c>
      <c r="C3089">
        <v>123</v>
      </c>
      <c r="D3089">
        <v>121</v>
      </c>
      <c r="E3089">
        <v>109</v>
      </c>
      <c r="F3089">
        <v>109</v>
      </c>
      <c r="G3089">
        <v>205</v>
      </c>
      <c r="H3089">
        <v>192</v>
      </c>
      <c r="I3089">
        <v>226</v>
      </c>
      <c r="J3089">
        <v>178</v>
      </c>
      <c r="K3089">
        <v>169</v>
      </c>
      <c r="L3089">
        <v>123</v>
      </c>
      <c r="M3089">
        <v>74</v>
      </c>
      <c r="N3089">
        <v>16</v>
      </c>
    </row>
    <row r="3090" spans="1:14" x14ac:dyDescent="0.2">
      <c r="A3090">
        <v>1999</v>
      </c>
      <c r="B3090">
        <v>20</v>
      </c>
      <c r="C3090">
        <v>110</v>
      </c>
      <c r="D3090">
        <v>91</v>
      </c>
      <c r="E3090">
        <v>100</v>
      </c>
      <c r="F3090">
        <v>115</v>
      </c>
      <c r="G3090">
        <v>201</v>
      </c>
      <c r="H3090">
        <v>166</v>
      </c>
      <c r="I3090">
        <v>212</v>
      </c>
      <c r="J3090">
        <v>186</v>
      </c>
      <c r="K3090">
        <v>178</v>
      </c>
      <c r="L3090">
        <v>96</v>
      </c>
      <c r="M3090">
        <v>66</v>
      </c>
      <c r="N3090">
        <v>25</v>
      </c>
    </row>
    <row r="3091" spans="1:14" x14ac:dyDescent="0.2">
      <c r="A3091">
        <v>1999</v>
      </c>
      <c r="B3091">
        <v>21</v>
      </c>
      <c r="C3091">
        <v>68</v>
      </c>
      <c r="D3091">
        <v>95</v>
      </c>
      <c r="E3091">
        <v>103</v>
      </c>
      <c r="F3091">
        <v>132</v>
      </c>
      <c r="G3091">
        <v>158</v>
      </c>
      <c r="H3091">
        <v>161</v>
      </c>
      <c r="I3091">
        <v>182</v>
      </c>
      <c r="J3091">
        <v>183</v>
      </c>
      <c r="K3091">
        <v>189</v>
      </c>
      <c r="L3091">
        <v>122</v>
      </c>
      <c r="M3091">
        <v>66</v>
      </c>
      <c r="N3091">
        <v>61</v>
      </c>
    </row>
    <row r="3092" spans="1:14" x14ac:dyDescent="0.2">
      <c r="A3092">
        <v>1999</v>
      </c>
      <c r="B3092">
        <v>22</v>
      </c>
      <c r="C3092">
        <v>47</v>
      </c>
      <c r="D3092">
        <v>71</v>
      </c>
      <c r="E3092">
        <v>102</v>
      </c>
      <c r="F3092">
        <v>140</v>
      </c>
      <c r="G3092">
        <v>156</v>
      </c>
      <c r="H3092">
        <v>169</v>
      </c>
      <c r="I3092">
        <v>182</v>
      </c>
      <c r="J3092">
        <v>185</v>
      </c>
      <c r="K3092">
        <v>194</v>
      </c>
      <c r="L3092">
        <v>153</v>
      </c>
      <c r="M3092">
        <v>93</v>
      </c>
      <c r="N3092">
        <v>108</v>
      </c>
    </row>
    <row r="3093" spans="1:14" x14ac:dyDescent="0.2">
      <c r="A3093">
        <v>1999</v>
      </c>
      <c r="B3093">
        <v>23</v>
      </c>
      <c r="C3093">
        <v>86</v>
      </c>
      <c r="D3093">
        <v>68</v>
      </c>
      <c r="E3093">
        <v>131</v>
      </c>
      <c r="F3093">
        <v>121</v>
      </c>
      <c r="G3093">
        <v>181</v>
      </c>
      <c r="H3093">
        <v>191</v>
      </c>
      <c r="I3093">
        <v>233</v>
      </c>
      <c r="J3093">
        <v>207</v>
      </c>
      <c r="K3093">
        <v>193</v>
      </c>
      <c r="L3093">
        <v>154</v>
      </c>
      <c r="M3093">
        <v>118</v>
      </c>
      <c r="N3093">
        <v>93</v>
      </c>
    </row>
    <row r="3094" spans="1:14" x14ac:dyDescent="0.2">
      <c r="A3094">
        <v>1999</v>
      </c>
      <c r="B3094">
        <v>24</v>
      </c>
      <c r="C3094">
        <v>117</v>
      </c>
      <c r="D3094">
        <v>62</v>
      </c>
      <c r="E3094">
        <v>115</v>
      </c>
      <c r="F3094">
        <v>152</v>
      </c>
      <c r="G3094">
        <v>162</v>
      </c>
      <c r="H3094">
        <v>211</v>
      </c>
      <c r="I3094">
        <v>267</v>
      </c>
      <c r="J3094">
        <v>180</v>
      </c>
      <c r="K3094">
        <v>181</v>
      </c>
      <c r="L3094">
        <v>122</v>
      </c>
      <c r="M3094">
        <v>120</v>
      </c>
      <c r="N3094">
        <v>122</v>
      </c>
    </row>
    <row r="3095" spans="1:14" x14ac:dyDescent="0.2">
      <c r="A3095">
        <v>1999</v>
      </c>
      <c r="B3095">
        <v>25</v>
      </c>
      <c r="C3095">
        <v>101</v>
      </c>
      <c r="D3095">
        <v>103</v>
      </c>
      <c r="E3095">
        <v>95</v>
      </c>
      <c r="F3095">
        <v>145</v>
      </c>
      <c r="G3095">
        <v>159</v>
      </c>
      <c r="H3095">
        <v>227</v>
      </c>
      <c r="I3095">
        <v>228</v>
      </c>
      <c r="J3095">
        <v>208</v>
      </c>
      <c r="K3095">
        <v>183</v>
      </c>
      <c r="L3095">
        <v>149</v>
      </c>
      <c r="M3095">
        <v>124</v>
      </c>
      <c r="N3095">
        <v>59</v>
      </c>
    </row>
    <row r="3096" spans="1:14" x14ac:dyDescent="0.2">
      <c r="A3096">
        <v>1999</v>
      </c>
      <c r="B3096">
        <v>26</v>
      </c>
      <c r="C3096">
        <v>70</v>
      </c>
      <c r="D3096">
        <v>98</v>
      </c>
      <c r="E3096">
        <v>102</v>
      </c>
      <c r="F3096">
        <v>150</v>
      </c>
      <c r="G3096">
        <v>189</v>
      </c>
      <c r="H3096">
        <v>249</v>
      </c>
      <c r="I3096">
        <v>213</v>
      </c>
      <c r="J3096">
        <v>207</v>
      </c>
      <c r="K3096">
        <v>162</v>
      </c>
      <c r="L3096">
        <v>145</v>
      </c>
      <c r="M3096">
        <v>113</v>
      </c>
      <c r="N3096">
        <v>73</v>
      </c>
    </row>
    <row r="3097" spans="1:14" x14ac:dyDescent="0.2">
      <c r="A3097">
        <v>1999</v>
      </c>
      <c r="B3097">
        <v>27</v>
      </c>
      <c r="C3097">
        <v>98</v>
      </c>
      <c r="D3097">
        <v>95</v>
      </c>
      <c r="E3097">
        <v>123</v>
      </c>
      <c r="F3097">
        <v>180</v>
      </c>
      <c r="G3097">
        <v>237</v>
      </c>
      <c r="H3097">
        <v>168</v>
      </c>
      <c r="I3097">
        <v>216</v>
      </c>
      <c r="J3097">
        <v>206</v>
      </c>
      <c r="K3097">
        <v>164</v>
      </c>
      <c r="L3097">
        <v>147</v>
      </c>
      <c r="M3097">
        <v>124</v>
      </c>
      <c r="N3097">
        <v>41</v>
      </c>
    </row>
    <row r="3098" spans="1:14" x14ac:dyDescent="0.2">
      <c r="A3098">
        <v>1999</v>
      </c>
      <c r="B3098">
        <v>28</v>
      </c>
      <c r="C3098">
        <v>97</v>
      </c>
      <c r="D3098">
        <v>113</v>
      </c>
      <c r="E3098">
        <v>136</v>
      </c>
      <c r="F3098">
        <v>179</v>
      </c>
      <c r="G3098">
        <v>189</v>
      </c>
      <c r="H3098">
        <v>172</v>
      </c>
      <c r="I3098">
        <v>229</v>
      </c>
      <c r="J3098">
        <v>226</v>
      </c>
      <c r="K3098">
        <v>171</v>
      </c>
      <c r="L3098">
        <v>142</v>
      </c>
      <c r="M3098">
        <v>127</v>
      </c>
      <c r="N3098">
        <v>47</v>
      </c>
    </row>
    <row r="3099" spans="1:14" x14ac:dyDescent="0.2">
      <c r="A3099">
        <v>1999</v>
      </c>
      <c r="B3099">
        <v>29</v>
      </c>
      <c r="C3099">
        <v>69</v>
      </c>
      <c r="E3099">
        <v>138</v>
      </c>
      <c r="F3099">
        <v>162</v>
      </c>
      <c r="G3099">
        <v>196</v>
      </c>
      <c r="H3099">
        <v>182</v>
      </c>
      <c r="I3099">
        <v>264</v>
      </c>
      <c r="J3099">
        <v>213</v>
      </c>
      <c r="K3099">
        <v>167</v>
      </c>
      <c r="L3099">
        <v>147</v>
      </c>
      <c r="M3099">
        <v>93</v>
      </c>
      <c r="N3099">
        <v>59</v>
      </c>
    </row>
    <row r="3100" spans="1:14" x14ac:dyDescent="0.2">
      <c r="A3100">
        <v>1999</v>
      </c>
      <c r="B3100">
        <v>30</v>
      </c>
      <c r="C3100">
        <v>70</v>
      </c>
      <c r="E3100">
        <v>134</v>
      </c>
      <c r="F3100">
        <v>183</v>
      </c>
      <c r="G3100">
        <v>118</v>
      </c>
      <c r="H3100">
        <v>183</v>
      </c>
      <c r="I3100">
        <v>278</v>
      </c>
      <c r="J3100">
        <v>201</v>
      </c>
      <c r="K3100">
        <v>161</v>
      </c>
      <c r="L3100">
        <v>163</v>
      </c>
      <c r="M3100">
        <v>126</v>
      </c>
      <c r="N3100">
        <v>67</v>
      </c>
    </row>
    <row r="3101" spans="1:14" x14ac:dyDescent="0.2">
      <c r="A3101">
        <v>1999</v>
      </c>
      <c r="B3101">
        <v>31</v>
      </c>
      <c r="C3101">
        <v>73</v>
      </c>
      <c r="E3101">
        <v>175</v>
      </c>
      <c r="G3101">
        <v>163</v>
      </c>
      <c r="I3101">
        <v>297</v>
      </c>
      <c r="J3101">
        <v>202</v>
      </c>
      <c r="L3101">
        <v>146</v>
      </c>
      <c r="N3101">
        <v>87</v>
      </c>
    </row>
    <row r="3102" spans="1:14" x14ac:dyDescent="0.2">
      <c r="A3102">
        <v>2000</v>
      </c>
      <c r="B3102">
        <v>1</v>
      </c>
      <c r="C3102">
        <v>86</v>
      </c>
      <c r="D3102">
        <v>106</v>
      </c>
      <c r="E3102">
        <v>81</v>
      </c>
      <c r="F3102">
        <v>91</v>
      </c>
      <c r="G3102">
        <v>166</v>
      </c>
      <c r="H3102">
        <v>172</v>
      </c>
      <c r="I3102">
        <v>191</v>
      </c>
      <c r="J3102">
        <v>225</v>
      </c>
      <c r="K3102">
        <v>177</v>
      </c>
      <c r="L3102">
        <v>163</v>
      </c>
      <c r="M3102">
        <v>104</v>
      </c>
      <c r="N3102">
        <v>132</v>
      </c>
    </row>
    <row r="3103" spans="1:14" x14ac:dyDescent="0.2">
      <c r="A3103">
        <v>2000</v>
      </c>
      <c r="B3103">
        <v>2</v>
      </c>
      <c r="C3103">
        <v>106</v>
      </c>
      <c r="D3103">
        <v>91</v>
      </c>
      <c r="E3103">
        <v>107</v>
      </c>
      <c r="F3103">
        <v>109</v>
      </c>
      <c r="G3103">
        <v>160</v>
      </c>
      <c r="H3103">
        <v>174</v>
      </c>
      <c r="I3103">
        <v>202</v>
      </c>
      <c r="J3103">
        <v>210</v>
      </c>
      <c r="K3103">
        <v>192</v>
      </c>
      <c r="L3103">
        <v>141</v>
      </c>
      <c r="M3103">
        <v>93</v>
      </c>
      <c r="N3103">
        <v>114</v>
      </c>
    </row>
    <row r="3104" spans="1:14" x14ac:dyDescent="0.2">
      <c r="A3104">
        <v>2000</v>
      </c>
      <c r="B3104">
        <v>3</v>
      </c>
      <c r="C3104">
        <v>96</v>
      </c>
      <c r="D3104">
        <v>93</v>
      </c>
      <c r="E3104">
        <v>94</v>
      </c>
      <c r="F3104">
        <v>52</v>
      </c>
      <c r="G3104">
        <v>109</v>
      </c>
      <c r="H3104">
        <v>184</v>
      </c>
      <c r="I3104">
        <v>217</v>
      </c>
      <c r="J3104">
        <v>198</v>
      </c>
      <c r="K3104">
        <v>178</v>
      </c>
      <c r="L3104">
        <v>169</v>
      </c>
      <c r="M3104">
        <v>107</v>
      </c>
      <c r="N3104">
        <v>110</v>
      </c>
    </row>
    <row r="3105" spans="1:14" x14ac:dyDescent="0.2">
      <c r="A3105">
        <v>2000</v>
      </c>
      <c r="B3105">
        <v>4</v>
      </c>
      <c r="C3105">
        <v>68</v>
      </c>
      <c r="D3105">
        <v>111</v>
      </c>
      <c r="E3105">
        <v>73</v>
      </c>
      <c r="F3105">
        <v>59</v>
      </c>
      <c r="G3105">
        <v>122</v>
      </c>
      <c r="H3105">
        <v>172</v>
      </c>
      <c r="I3105">
        <v>172</v>
      </c>
      <c r="J3105">
        <v>199</v>
      </c>
      <c r="K3105">
        <v>197</v>
      </c>
      <c r="L3105">
        <v>157</v>
      </c>
      <c r="M3105">
        <v>110</v>
      </c>
      <c r="N3105">
        <v>129</v>
      </c>
    </row>
    <row r="3106" spans="1:14" x14ac:dyDescent="0.2">
      <c r="A3106">
        <v>2000</v>
      </c>
      <c r="B3106">
        <v>5</v>
      </c>
      <c r="C3106">
        <v>109</v>
      </c>
      <c r="D3106">
        <v>101</v>
      </c>
      <c r="E3106">
        <v>97</v>
      </c>
      <c r="F3106">
        <v>91</v>
      </c>
      <c r="G3106">
        <v>155</v>
      </c>
      <c r="H3106">
        <v>149</v>
      </c>
      <c r="I3106">
        <v>173</v>
      </c>
      <c r="J3106">
        <v>228</v>
      </c>
      <c r="K3106">
        <v>179</v>
      </c>
      <c r="L3106">
        <v>134</v>
      </c>
      <c r="M3106">
        <v>89</v>
      </c>
      <c r="N3106">
        <v>129</v>
      </c>
    </row>
    <row r="3107" spans="1:14" x14ac:dyDescent="0.2">
      <c r="A3107">
        <v>2000</v>
      </c>
      <c r="B3107">
        <v>6</v>
      </c>
      <c r="C3107">
        <v>101</v>
      </c>
      <c r="D3107">
        <v>115</v>
      </c>
      <c r="E3107">
        <v>125</v>
      </c>
      <c r="F3107">
        <v>112</v>
      </c>
      <c r="G3107">
        <v>224</v>
      </c>
      <c r="H3107">
        <v>167</v>
      </c>
      <c r="I3107">
        <v>214</v>
      </c>
      <c r="J3107">
        <v>233</v>
      </c>
      <c r="K3107">
        <v>186</v>
      </c>
      <c r="L3107">
        <v>135</v>
      </c>
      <c r="M3107">
        <v>97</v>
      </c>
      <c r="N3107">
        <v>114</v>
      </c>
    </row>
    <row r="3108" spans="1:14" x14ac:dyDescent="0.2">
      <c r="A3108">
        <v>2000</v>
      </c>
      <c r="B3108">
        <v>7</v>
      </c>
      <c r="C3108">
        <v>97</v>
      </c>
      <c r="D3108">
        <v>110</v>
      </c>
      <c r="E3108">
        <v>126</v>
      </c>
      <c r="F3108">
        <v>130</v>
      </c>
      <c r="G3108">
        <v>214</v>
      </c>
      <c r="H3108">
        <v>180</v>
      </c>
      <c r="I3108">
        <v>179</v>
      </c>
      <c r="J3108">
        <v>209</v>
      </c>
      <c r="K3108">
        <v>192</v>
      </c>
      <c r="L3108">
        <v>132</v>
      </c>
      <c r="M3108">
        <v>104</v>
      </c>
      <c r="N3108">
        <v>124</v>
      </c>
    </row>
    <row r="3109" spans="1:14" x14ac:dyDescent="0.2">
      <c r="A3109">
        <v>2000</v>
      </c>
      <c r="B3109">
        <v>8</v>
      </c>
      <c r="C3109">
        <v>81</v>
      </c>
      <c r="D3109">
        <v>126</v>
      </c>
      <c r="E3109">
        <v>144</v>
      </c>
      <c r="F3109">
        <v>140</v>
      </c>
      <c r="G3109">
        <v>177</v>
      </c>
      <c r="H3109">
        <v>211</v>
      </c>
      <c r="I3109">
        <v>173</v>
      </c>
      <c r="J3109">
        <v>216</v>
      </c>
      <c r="K3109">
        <v>176</v>
      </c>
      <c r="L3109">
        <v>142</v>
      </c>
      <c r="M3109">
        <v>89</v>
      </c>
      <c r="N3109">
        <v>107</v>
      </c>
    </row>
    <row r="3110" spans="1:14" x14ac:dyDescent="0.2">
      <c r="A3110">
        <v>2000</v>
      </c>
      <c r="B3110">
        <v>9</v>
      </c>
      <c r="C3110">
        <v>63</v>
      </c>
      <c r="D3110">
        <v>98</v>
      </c>
      <c r="E3110">
        <v>139</v>
      </c>
      <c r="F3110">
        <v>127</v>
      </c>
      <c r="G3110">
        <v>196</v>
      </c>
      <c r="H3110">
        <v>168</v>
      </c>
      <c r="I3110">
        <v>172</v>
      </c>
      <c r="J3110">
        <v>210</v>
      </c>
      <c r="K3110">
        <v>210</v>
      </c>
      <c r="L3110">
        <v>117</v>
      </c>
      <c r="M3110">
        <v>96</v>
      </c>
      <c r="N3110">
        <v>105</v>
      </c>
    </row>
    <row r="3111" spans="1:14" x14ac:dyDescent="0.2">
      <c r="A3111">
        <v>2000</v>
      </c>
      <c r="B3111">
        <v>10</v>
      </c>
      <c r="C3111">
        <v>79</v>
      </c>
      <c r="D3111">
        <v>80</v>
      </c>
      <c r="E3111">
        <v>124</v>
      </c>
      <c r="F3111">
        <v>115</v>
      </c>
      <c r="G3111">
        <v>168</v>
      </c>
      <c r="H3111">
        <v>180</v>
      </c>
      <c r="I3111">
        <v>152</v>
      </c>
      <c r="J3111">
        <v>213</v>
      </c>
      <c r="K3111">
        <v>238</v>
      </c>
      <c r="L3111">
        <v>115</v>
      </c>
      <c r="M3111">
        <v>106</v>
      </c>
      <c r="N3111">
        <v>125</v>
      </c>
    </row>
    <row r="3112" spans="1:14" x14ac:dyDescent="0.2">
      <c r="A3112">
        <v>2000</v>
      </c>
      <c r="B3112">
        <v>11</v>
      </c>
      <c r="C3112">
        <v>100</v>
      </c>
      <c r="D3112">
        <v>98</v>
      </c>
      <c r="E3112">
        <v>117</v>
      </c>
      <c r="F3112">
        <v>69</v>
      </c>
      <c r="G3112">
        <v>158</v>
      </c>
      <c r="H3112">
        <v>176</v>
      </c>
      <c r="I3112">
        <v>161</v>
      </c>
      <c r="J3112">
        <v>232</v>
      </c>
      <c r="K3112">
        <v>263</v>
      </c>
      <c r="L3112">
        <v>124</v>
      </c>
      <c r="M3112">
        <v>110</v>
      </c>
      <c r="N3112">
        <v>132</v>
      </c>
    </row>
    <row r="3113" spans="1:14" x14ac:dyDescent="0.2">
      <c r="A3113">
        <v>2000</v>
      </c>
      <c r="B3113">
        <v>12</v>
      </c>
      <c r="C3113">
        <v>80</v>
      </c>
      <c r="D3113">
        <v>81</v>
      </c>
      <c r="E3113">
        <v>121</v>
      </c>
      <c r="F3113">
        <v>62</v>
      </c>
      <c r="G3113">
        <v>184</v>
      </c>
      <c r="H3113">
        <v>223</v>
      </c>
      <c r="I3113">
        <v>182</v>
      </c>
      <c r="J3113">
        <v>241</v>
      </c>
      <c r="K3113">
        <v>204</v>
      </c>
      <c r="L3113">
        <v>142</v>
      </c>
      <c r="M3113">
        <v>100</v>
      </c>
      <c r="N3113">
        <v>130</v>
      </c>
    </row>
    <row r="3114" spans="1:14" x14ac:dyDescent="0.2">
      <c r="A3114">
        <v>2000</v>
      </c>
      <c r="B3114">
        <v>13</v>
      </c>
      <c r="C3114">
        <v>50</v>
      </c>
      <c r="D3114">
        <v>85</v>
      </c>
      <c r="E3114">
        <v>146</v>
      </c>
      <c r="F3114">
        <v>79</v>
      </c>
      <c r="G3114">
        <v>222</v>
      </c>
      <c r="H3114">
        <v>197</v>
      </c>
      <c r="I3114">
        <v>191</v>
      </c>
      <c r="J3114">
        <v>216</v>
      </c>
      <c r="K3114">
        <v>190</v>
      </c>
      <c r="L3114">
        <v>149</v>
      </c>
      <c r="M3114">
        <v>98</v>
      </c>
      <c r="N3114">
        <v>100</v>
      </c>
    </row>
    <row r="3115" spans="1:14" x14ac:dyDescent="0.2">
      <c r="A3115">
        <v>2000</v>
      </c>
      <c r="B3115">
        <v>14</v>
      </c>
      <c r="C3115">
        <v>55</v>
      </c>
      <c r="D3115">
        <v>103</v>
      </c>
      <c r="E3115">
        <v>103</v>
      </c>
      <c r="F3115">
        <v>87</v>
      </c>
      <c r="G3115">
        <v>242</v>
      </c>
      <c r="H3115">
        <v>184</v>
      </c>
      <c r="I3115">
        <v>160</v>
      </c>
      <c r="J3115">
        <v>216</v>
      </c>
      <c r="K3115">
        <v>180</v>
      </c>
      <c r="L3115">
        <v>128</v>
      </c>
      <c r="M3115">
        <v>75</v>
      </c>
      <c r="N3115">
        <v>78</v>
      </c>
    </row>
    <row r="3116" spans="1:14" x14ac:dyDescent="0.2">
      <c r="A3116">
        <v>2000</v>
      </c>
      <c r="B3116">
        <v>15</v>
      </c>
      <c r="C3116">
        <v>53</v>
      </c>
      <c r="D3116">
        <v>72</v>
      </c>
      <c r="E3116">
        <v>110</v>
      </c>
      <c r="F3116">
        <v>77</v>
      </c>
      <c r="G3116">
        <v>237</v>
      </c>
      <c r="H3116">
        <v>193</v>
      </c>
      <c r="I3116">
        <v>179</v>
      </c>
      <c r="J3116">
        <v>210</v>
      </c>
      <c r="K3116">
        <v>157</v>
      </c>
      <c r="L3116">
        <v>146</v>
      </c>
      <c r="M3116">
        <v>92</v>
      </c>
      <c r="N3116">
        <v>60</v>
      </c>
    </row>
    <row r="3117" spans="1:14" x14ac:dyDescent="0.2">
      <c r="A3117">
        <v>2000</v>
      </c>
      <c r="B3117">
        <v>16</v>
      </c>
      <c r="C3117">
        <v>55</v>
      </c>
      <c r="D3117">
        <v>63</v>
      </c>
      <c r="E3117">
        <v>108</v>
      </c>
      <c r="F3117">
        <v>123</v>
      </c>
      <c r="G3117">
        <v>191</v>
      </c>
      <c r="H3117">
        <v>227</v>
      </c>
      <c r="I3117">
        <v>183</v>
      </c>
      <c r="J3117">
        <v>209</v>
      </c>
      <c r="K3117">
        <v>178</v>
      </c>
      <c r="L3117">
        <v>132</v>
      </c>
      <c r="M3117">
        <v>88</v>
      </c>
      <c r="N3117">
        <v>49</v>
      </c>
    </row>
    <row r="3118" spans="1:14" x14ac:dyDescent="0.2">
      <c r="A3118">
        <v>2000</v>
      </c>
      <c r="B3118">
        <v>17</v>
      </c>
      <c r="C3118">
        <v>74</v>
      </c>
      <c r="D3118">
        <v>93</v>
      </c>
      <c r="E3118">
        <v>104</v>
      </c>
      <c r="F3118">
        <v>99</v>
      </c>
      <c r="G3118">
        <v>142</v>
      </c>
      <c r="H3118">
        <v>265</v>
      </c>
      <c r="I3118">
        <v>207</v>
      </c>
      <c r="J3118">
        <v>205</v>
      </c>
      <c r="K3118">
        <v>181</v>
      </c>
      <c r="L3118">
        <v>137</v>
      </c>
      <c r="M3118">
        <v>81</v>
      </c>
      <c r="N3118">
        <v>44</v>
      </c>
    </row>
    <row r="3119" spans="1:14" x14ac:dyDescent="0.2">
      <c r="A3119">
        <v>2000</v>
      </c>
      <c r="B3119">
        <v>18</v>
      </c>
      <c r="C3119">
        <v>64</v>
      </c>
      <c r="D3119">
        <v>98</v>
      </c>
      <c r="E3119">
        <v>110</v>
      </c>
      <c r="F3119">
        <v>112</v>
      </c>
      <c r="G3119">
        <v>139</v>
      </c>
      <c r="H3119">
        <v>294</v>
      </c>
      <c r="I3119">
        <v>224</v>
      </c>
      <c r="J3119">
        <v>176</v>
      </c>
      <c r="K3119">
        <v>155</v>
      </c>
      <c r="L3119">
        <v>151</v>
      </c>
      <c r="M3119">
        <v>110</v>
      </c>
      <c r="N3119">
        <v>67</v>
      </c>
    </row>
    <row r="3120" spans="1:14" x14ac:dyDescent="0.2">
      <c r="A3120">
        <v>2000</v>
      </c>
      <c r="B3120">
        <v>19</v>
      </c>
      <c r="C3120">
        <v>69</v>
      </c>
      <c r="D3120">
        <v>80</v>
      </c>
      <c r="E3120">
        <v>116</v>
      </c>
      <c r="F3120">
        <v>152</v>
      </c>
      <c r="G3120">
        <v>139</v>
      </c>
      <c r="H3120">
        <v>278</v>
      </c>
      <c r="I3120">
        <v>224</v>
      </c>
      <c r="J3120">
        <v>200</v>
      </c>
      <c r="K3120">
        <v>147</v>
      </c>
      <c r="L3120">
        <v>142</v>
      </c>
      <c r="M3120">
        <v>90</v>
      </c>
      <c r="N3120">
        <v>93</v>
      </c>
    </row>
    <row r="3121" spans="1:14" x14ac:dyDescent="0.2">
      <c r="A3121">
        <v>2000</v>
      </c>
      <c r="B3121">
        <v>20</v>
      </c>
      <c r="C3121">
        <v>52</v>
      </c>
      <c r="D3121">
        <v>81</v>
      </c>
      <c r="E3121">
        <v>117</v>
      </c>
      <c r="F3121">
        <v>147</v>
      </c>
      <c r="G3121">
        <v>150</v>
      </c>
      <c r="H3121">
        <v>209</v>
      </c>
      <c r="I3121">
        <v>223</v>
      </c>
      <c r="J3121">
        <v>201</v>
      </c>
      <c r="K3121">
        <v>159</v>
      </c>
      <c r="L3121">
        <v>130</v>
      </c>
      <c r="M3121">
        <v>66</v>
      </c>
      <c r="N3121">
        <v>96</v>
      </c>
    </row>
    <row r="3122" spans="1:14" x14ac:dyDescent="0.2">
      <c r="A3122">
        <v>2000</v>
      </c>
      <c r="B3122">
        <v>21</v>
      </c>
      <c r="C3122">
        <v>75</v>
      </c>
      <c r="D3122">
        <v>87</v>
      </c>
      <c r="E3122">
        <v>127</v>
      </c>
      <c r="F3122">
        <v>143</v>
      </c>
      <c r="G3122">
        <v>143</v>
      </c>
      <c r="H3122">
        <v>185</v>
      </c>
      <c r="I3122">
        <v>243</v>
      </c>
      <c r="J3122">
        <v>196</v>
      </c>
      <c r="K3122">
        <v>169</v>
      </c>
      <c r="L3122">
        <v>111</v>
      </c>
      <c r="M3122">
        <v>80</v>
      </c>
      <c r="N3122">
        <v>63</v>
      </c>
    </row>
    <row r="3123" spans="1:14" x14ac:dyDescent="0.2">
      <c r="A3123">
        <v>2000</v>
      </c>
      <c r="B3123">
        <v>22</v>
      </c>
      <c r="C3123">
        <v>73</v>
      </c>
      <c r="D3123">
        <v>83</v>
      </c>
      <c r="E3123">
        <v>136</v>
      </c>
      <c r="F3123">
        <v>143</v>
      </c>
      <c r="G3123">
        <v>164</v>
      </c>
      <c r="H3123">
        <v>164</v>
      </c>
      <c r="I3123">
        <v>206</v>
      </c>
      <c r="J3123">
        <v>215</v>
      </c>
      <c r="K3123">
        <v>198</v>
      </c>
      <c r="L3123">
        <v>128</v>
      </c>
      <c r="M3123">
        <v>82</v>
      </c>
      <c r="N3123">
        <v>63</v>
      </c>
    </row>
    <row r="3124" spans="1:14" x14ac:dyDescent="0.2">
      <c r="A3124">
        <v>2000</v>
      </c>
      <c r="B3124">
        <v>23</v>
      </c>
      <c r="C3124">
        <v>64</v>
      </c>
      <c r="D3124">
        <v>113</v>
      </c>
      <c r="E3124">
        <v>108</v>
      </c>
      <c r="F3124">
        <v>143</v>
      </c>
      <c r="G3124">
        <v>138</v>
      </c>
      <c r="H3124">
        <v>166</v>
      </c>
      <c r="I3124">
        <v>177</v>
      </c>
      <c r="J3124">
        <v>223</v>
      </c>
      <c r="K3124">
        <v>233</v>
      </c>
      <c r="L3124">
        <v>145</v>
      </c>
      <c r="M3124">
        <v>79</v>
      </c>
      <c r="N3124">
        <v>52</v>
      </c>
    </row>
    <row r="3125" spans="1:14" x14ac:dyDescent="0.2">
      <c r="A3125">
        <v>2000</v>
      </c>
      <c r="B3125">
        <v>24</v>
      </c>
      <c r="C3125">
        <v>51</v>
      </c>
      <c r="D3125">
        <v>94</v>
      </c>
      <c r="E3125">
        <v>127</v>
      </c>
      <c r="F3125">
        <v>149</v>
      </c>
      <c r="G3125">
        <v>156</v>
      </c>
      <c r="H3125">
        <v>150</v>
      </c>
      <c r="I3125">
        <v>161</v>
      </c>
      <c r="J3125">
        <v>244</v>
      </c>
      <c r="K3125">
        <v>162</v>
      </c>
      <c r="L3125">
        <v>131</v>
      </c>
      <c r="M3125">
        <v>89</v>
      </c>
      <c r="N3125">
        <v>51</v>
      </c>
    </row>
    <row r="3126" spans="1:14" x14ac:dyDescent="0.2">
      <c r="A3126">
        <v>2000</v>
      </c>
      <c r="B3126">
        <v>25</v>
      </c>
      <c r="C3126">
        <v>61</v>
      </c>
      <c r="D3126">
        <v>93</v>
      </c>
      <c r="E3126">
        <v>105</v>
      </c>
      <c r="F3126">
        <v>144</v>
      </c>
      <c r="G3126">
        <v>144</v>
      </c>
      <c r="H3126">
        <v>164</v>
      </c>
      <c r="I3126">
        <v>192</v>
      </c>
      <c r="J3126">
        <v>262</v>
      </c>
      <c r="K3126">
        <v>178</v>
      </c>
      <c r="L3126">
        <v>132</v>
      </c>
      <c r="M3126">
        <v>104</v>
      </c>
      <c r="N3126">
        <v>36</v>
      </c>
    </row>
    <row r="3127" spans="1:14" x14ac:dyDescent="0.2">
      <c r="A3127">
        <v>2000</v>
      </c>
      <c r="B3127">
        <v>26</v>
      </c>
      <c r="C3127">
        <v>38</v>
      </c>
      <c r="D3127">
        <v>101</v>
      </c>
      <c r="E3127">
        <v>109</v>
      </c>
      <c r="F3127">
        <v>140</v>
      </c>
      <c r="G3127">
        <v>121</v>
      </c>
      <c r="H3127">
        <v>193</v>
      </c>
      <c r="I3127">
        <v>218</v>
      </c>
      <c r="J3127">
        <v>207</v>
      </c>
      <c r="K3127">
        <v>195</v>
      </c>
      <c r="L3127">
        <v>132</v>
      </c>
      <c r="M3127">
        <v>99</v>
      </c>
      <c r="N3127">
        <v>22</v>
      </c>
    </row>
    <row r="3128" spans="1:14" x14ac:dyDescent="0.2">
      <c r="A3128">
        <v>2000</v>
      </c>
      <c r="B3128">
        <v>27</v>
      </c>
      <c r="C3128">
        <v>57</v>
      </c>
      <c r="D3128">
        <v>113</v>
      </c>
      <c r="E3128">
        <v>90</v>
      </c>
      <c r="F3128">
        <v>157</v>
      </c>
      <c r="G3128">
        <v>131</v>
      </c>
      <c r="H3128">
        <v>212</v>
      </c>
      <c r="I3128">
        <v>232</v>
      </c>
      <c r="J3128">
        <v>201</v>
      </c>
      <c r="K3128">
        <v>158</v>
      </c>
      <c r="L3128">
        <v>148</v>
      </c>
      <c r="M3128">
        <v>136</v>
      </c>
      <c r="N3128">
        <v>25</v>
      </c>
    </row>
    <row r="3129" spans="1:14" x14ac:dyDescent="0.2">
      <c r="A3129">
        <v>2000</v>
      </c>
      <c r="B3129">
        <v>28</v>
      </c>
      <c r="C3129">
        <v>107</v>
      </c>
      <c r="D3129">
        <v>94</v>
      </c>
      <c r="E3129">
        <v>76</v>
      </c>
      <c r="F3129">
        <v>140</v>
      </c>
      <c r="G3129">
        <v>141</v>
      </c>
      <c r="H3129">
        <v>209</v>
      </c>
      <c r="I3129">
        <v>214</v>
      </c>
      <c r="J3129">
        <v>198</v>
      </c>
      <c r="K3129">
        <v>172</v>
      </c>
      <c r="L3129">
        <v>145</v>
      </c>
      <c r="M3129">
        <v>147</v>
      </c>
      <c r="N3129">
        <v>15</v>
      </c>
    </row>
    <row r="3130" spans="1:14" x14ac:dyDescent="0.2">
      <c r="A3130">
        <v>2000</v>
      </c>
      <c r="B3130">
        <v>29</v>
      </c>
      <c r="C3130">
        <v>121</v>
      </c>
      <c r="D3130">
        <v>94</v>
      </c>
      <c r="E3130">
        <v>74</v>
      </c>
      <c r="F3130">
        <v>164</v>
      </c>
      <c r="G3130">
        <v>154</v>
      </c>
      <c r="H3130">
        <v>185</v>
      </c>
      <c r="I3130">
        <v>229</v>
      </c>
      <c r="J3130">
        <v>202</v>
      </c>
      <c r="K3130">
        <v>181</v>
      </c>
      <c r="L3130">
        <v>116</v>
      </c>
      <c r="M3130">
        <v>136</v>
      </c>
      <c r="N3130">
        <v>1</v>
      </c>
    </row>
    <row r="3131" spans="1:14" x14ac:dyDescent="0.2">
      <c r="A3131">
        <v>2000</v>
      </c>
      <c r="B3131">
        <v>30</v>
      </c>
      <c r="C3131">
        <v>119</v>
      </c>
      <c r="E3131">
        <v>96</v>
      </c>
      <c r="F3131">
        <v>168</v>
      </c>
      <c r="G3131">
        <v>160</v>
      </c>
      <c r="H3131">
        <v>180</v>
      </c>
      <c r="I3131">
        <v>234</v>
      </c>
      <c r="J3131">
        <v>208</v>
      </c>
      <c r="K3131">
        <v>173</v>
      </c>
      <c r="L3131">
        <v>100</v>
      </c>
      <c r="M3131">
        <v>118</v>
      </c>
      <c r="N3131">
        <v>19</v>
      </c>
    </row>
    <row r="3132" spans="1:14" x14ac:dyDescent="0.2">
      <c r="A3132">
        <v>2000</v>
      </c>
      <c r="B3132">
        <v>31</v>
      </c>
      <c r="C3132">
        <v>117</v>
      </c>
      <c r="E3132">
        <v>95</v>
      </c>
      <c r="G3132">
        <v>177</v>
      </c>
      <c r="I3132">
        <v>232</v>
      </c>
      <c r="J3132">
        <v>187</v>
      </c>
      <c r="L3132">
        <v>115</v>
      </c>
      <c r="N3132">
        <v>77</v>
      </c>
    </row>
    <row r="3133" spans="1:14" x14ac:dyDescent="0.2">
      <c r="A3133">
        <v>2001</v>
      </c>
      <c r="B3133">
        <v>1</v>
      </c>
      <c r="C3133">
        <v>96</v>
      </c>
      <c r="D3133">
        <v>50</v>
      </c>
      <c r="E3133">
        <v>41</v>
      </c>
      <c r="F3133">
        <v>156</v>
      </c>
      <c r="G3133">
        <v>139</v>
      </c>
      <c r="H3133">
        <v>163</v>
      </c>
      <c r="I3133">
        <v>237</v>
      </c>
      <c r="J3133">
        <v>246</v>
      </c>
      <c r="K3133">
        <v>191</v>
      </c>
      <c r="L3133">
        <v>177</v>
      </c>
      <c r="M3133">
        <v>134</v>
      </c>
      <c r="N3133">
        <v>105</v>
      </c>
    </row>
    <row r="3134" spans="1:14" x14ac:dyDescent="0.2">
      <c r="A3134">
        <v>2001</v>
      </c>
      <c r="B3134">
        <v>2</v>
      </c>
      <c r="C3134">
        <v>94</v>
      </c>
      <c r="D3134">
        <v>79</v>
      </c>
      <c r="E3134">
        <v>30</v>
      </c>
      <c r="F3134">
        <v>158</v>
      </c>
      <c r="G3134">
        <v>143</v>
      </c>
      <c r="H3134">
        <v>145</v>
      </c>
      <c r="I3134">
        <v>263</v>
      </c>
      <c r="J3134">
        <v>203</v>
      </c>
      <c r="K3134">
        <v>191</v>
      </c>
      <c r="L3134">
        <v>167</v>
      </c>
      <c r="M3134">
        <v>141</v>
      </c>
      <c r="N3134">
        <v>57</v>
      </c>
    </row>
    <row r="3135" spans="1:14" x14ac:dyDescent="0.2">
      <c r="A3135">
        <v>2001</v>
      </c>
      <c r="B3135">
        <v>3</v>
      </c>
      <c r="C3135">
        <v>86</v>
      </c>
      <c r="D3135">
        <v>89</v>
      </c>
      <c r="E3135">
        <v>35</v>
      </c>
      <c r="F3135">
        <v>118</v>
      </c>
      <c r="G3135">
        <v>138</v>
      </c>
      <c r="H3135">
        <v>152</v>
      </c>
      <c r="I3135">
        <v>265</v>
      </c>
      <c r="J3135">
        <v>204</v>
      </c>
      <c r="K3135">
        <v>184</v>
      </c>
      <c r="L3135">
        <v>176</v>
      </c>
      <c r="M3135">
        <v>129</v>
      </c>
      <c r="N3135">
        <v>100</v>
      </c>
    </row>
    <row r="3136" spans="1:14" x14ac:dyDescent="0.2">
      <c r="A3136">
        <v>2001</v>
      </c>
      <c r="B3136">
        <v>4</v>
      </c>
      <c r="C3136">
        <v>82</v>
      </c>
      <c r="D3136">
        <v>87</v>
      </c>
      <c r="E3136">
        <v>44</v>
      </c>
      <c r="F3136">
        <v>100</v>
      </c>
      <c r="G3136">
        <v>125</v>
      </c>
      <c r="H3136">
        <v>175</v>
      </c>
      <c r="I3136">
        <v>280</v>
      </c>
      <c r="J3136">
        <v>195</v>
      </c>
      <c r="K3136">
        <v>169</v>
      </c>
      <c r="L3136">
        <v>168</v>
      </c>
      <c r="M3136">
        <v>119</v>
      </c>
      <c r="N3136">
        <v>106</v>
      </c>
    </row>
    <row r="3137" spans="1:14" x14ac:dyDescent="0.2">
      <c r="A3137">
        <v>2001</v>
      </c>
      <c r="B3137">
        <v>5</v>
      </c>
      <c r="C3137">
        <v>64</v>
      </c>
      <c r="D3137">
        <v>103</v>
      </c>
      <c r="E3137">
        <v>73</v>
      </c>
      <c r="F3137">
        <v>110</v>
      </c>
      <c r="G3137">
        <v>136</v>
      </c>
      <c r="H3137">
        <v>192</v>
      </c>
      <c r="I3137">
        <v>285</v>
      </c>
      <c r="J3137">
        <v>211</v>
      </c>
      <c r="K3137">
        <v>186</v>
      </c>
      <c r="L3137">
        <v>192</v>
      </c>
      <c r="M3137">
        <v>121</v>
      </c>
      <c r="N3137">
        <v>115</v>
      </c>
    </row>
    <row r="3138" spans="1:14" x14ac:dyDescent="0.2">
      <c r="A3138">
        <v>2001</v>
      </c>
      <c r="B3138">
        <v>6</v>
      </c>
      <c r="C3138">
        <v>74</v>
      </c>
      <c r="D3138">
        <v>110</v>
      </c>
      <c r="E3138">
        <v>119</v>
      </c>
      <c r="F3138">
        <v>131</v>
      </c>
      <c r="G3138">
        <v>121</v>
      </c>
      <c r="H3138">
        <v>160</v>
      </c>
      <c r="I3138">
        <v>234</v>
      </c>
      <c r="J3138">
        <v>209</v>
      </c>
      <c r="K3138">
        <v>175</v>
      </c>
      <c r="L3138">
        <v>175</v>
      </c>
      <c r="M3138">
        <v>130</v>
      </c>
      <c r="N3138">
        <v>81</v>
      </c>
    </row>
    <row r="3139" spans="1:14" x14ac:dyDescent="0.2">
      <c r="A3139">
        <v>2001</v>
      </c>
      <c r="B3139">
        <v>7</v>
      </c>
      <c r="C3139">
        <v>71</v>
      </c>
      <c r="D3139">
        <v>106</v>
      </c>
      <c r="E3139">
        <v>146</v>
      </c>
      <c r="F3139">
        <v>99</v>
      </c>
      <c r="G3139">
        <v>148</v>
      </c>
      <c r="H3139">
        <v>149</v>
      </c>
      <c r="I3139">
        <v>215</v>
      </c>
      <c r="J3139">
        <v>198</v>
      </c>
      <c r="K3139">
        <v>187</v>
      </c>
      <c r="L3139">
        <v>151</v>
      </c>
      <c r="M3139">
        <v>131</v>
      </c>
      <c r="N3139">
        <v>100</v>
      </c>
    </row>
    <row r="3140" spans="1:14" x14ac:dyDescent="0.2">
      <c r="A3140">
        <v>2001</v>
      </c>
      <c r="B3140">
        <v>8</v>
      </c>
      <c r="C3140">
        <v>75</v>
      </c>
      <c r="D3140">
        <v>45</v>
      </c>
      <c r="E3140">
        <v>118</v>
      </c>
      <c r="F3140">
        <v>105</v>
      </c>
      <c r="G3140">
        <v>161</v>
      </c>
      <c r="H3140">
        <v>150</v>
      </c>
      <c r="I3140">
        <v>179</v>
      </c>
      <c r="J3140">
        <v>185</v>
      </c>
      <c r="K3140">
        <v>171</v>
      </c>
      <c r="L3140">
        <v>155</v>
      </c>
      <c r="M3140">
        <v>61</v>
      </c>
      <c r="N3140">
        <v>69</v>
      </c>
    </row>
    <row r="3141" spans="1:14" x14ac:dyDescent="0.2">
      <c r="A3141">
        <v>2001</v>
      </c>
      <c r="B3141">
        <v>9</v>
      </c>
      <c r="C3141">
        <v>53</v>
      </c>
      <c r="D3141">
        <v>65</v>
      </c>
      <c r="E3141">
        <v>122</v>
      </c>
      <c r="F3141">
        <v>153</v>
      </c>
      <c r="G3141">
        <v>161</v>
      </c>
      <c r="H3141">
        <v>150</v>
      </c>
      <c r="I3141">
        <v>192</v>
      </c>
      <c r="J3141">
        <v>172</v>
      </c>
      <c r="K3141">
        <v>161</v>
      </c>
      <c r="L3141">
        <v>159</v>
      </c>
      <c r="M3141">
        <v>63</v>
      </c>
      <c r="N3141">
        <v>44</v>
      </c>
    </row>
    <row r="3142" spans="1:14" x14ac:dyDescent="0.2">
      <c r="A3142">
        <v>2001</v>
      </c>
      <c r="B3142">
        <v>10</v>
      </c>
      <c r="C3142">
        <v>55</v>
      </c>
      <c r="D3142">
        <v>116</v>
      </c>
      <c r="E3142">
        <v>128</v>
      </c>
      <c r="F3142">
        <v>122</v>
      </c>
      <c r="G3142">
        <v>216</v>
      </c>
      <c r="H3142">
        <v>151</v>
      </c>
      <c r="I3142">
        <v>189</v>
      </c>
      <c r="J3142">
        <v>197</v>
      </c>
      <c r="K3142">
        <v>161</v>
      </c>
      <c r="L3142">
        <v>161</v>
      </c>
      <c r="M3142">
        <v>105</v>
      </c>
      <c r="N3142">
        <v>50</v>
      </c>
    </row>
    <row r="3143" spans="1:14" x14ac:dyDescent="0.2">
      <c r="A3143">
        <v>2001</v>
      </c>
      <c r="B3143">
        <v>11</v>
      </c>
      <c r="C3143">
        <v>49</v>
      </c>
      <c r="D3143">
        <v>115</v>
      </c>
      <c r="E3143">
        <v>129</v>
      </c>
      <c r="F3143">
        <v>106</v>
      </c>
      <c r="G3143">
        <v>237</v>
      </c>
      <c r="H3143">
        <v>159</v>
      </c>
      <c r="I3143">
        <v>172</v>
      </c>
      <c r="J3143">
        <v>196</v>
      </c>
      <c r="K3143">
        <v>174</v>
      </c>
      <c r="L3143">
        <v>185</v>
      </c>
      <c r="M3143">
        <v>129</v>
      </c>
      <c r="N3143">
        <v>43</v>
      </c>
    </row>
    <row r="3144" spans="1:14" x14ac:dyDescent="0.2">
      <c r="A3144">
        <v>2001</v>
      </c>
      <c r="B3144">
        <v>12</v>
      </c>
      <c r="C3144">
        <v>59</v>
      </c>
      <c r="D3144">
        <v>90</v>
      </c>
      <c r="E3144">
        <v>92</v>
      </c>
      <c r="F3144">
        <v>117</v>
      </c>
      <c r="G3144">
        <v>237</v>
      </c>
      <c r="H3144">
        <v>173</v>
      </c>
      <c r="I3144">
        <v>186</v>
      </c>
      <c r="J3144">
        <v>195</v>
      </c>
      <c r="K3144">
        <v>163</v>
      </c>
      <c r="L3144">
        <v>207</v>
      </c>
      <c r="M3144">
        <v>125</v>
      </c>
      <c r="N3144">
        <v>91</v>
      </c>
    </row>
    <row r="3145" spans="1:14" x14ac:dyDescent="0.2">
      <c r="A3145">
        <v>2001</v>
      </c>
      <c r="B3145">
        <v>13</v>
      </c>
      <c r="C3145">
        <v>64</v>
      </c>
      <c r="D3145">
        <v>84</v>
      </c>
      <c r="E3145">
        <v>94</v>
      </c>
      <c r="F3145">
        <v>87</v>
      </c>
      <c r="G3145">
        <v>238</v>
      </c>
      <c r="H3145">
        <v>197</v>
      </c>
      <c r="I3145">
        <v>186</v>
      </c>
      <c r="J3145">
        <v>233</v>
      </c>
      <c r="K3145">
        <v>151</v>
      </c>
      <c r="L3145">
        <v>200</v>
      </c>
      <c r="M3145">
        <v>67</v>
      </c>
      <c r="N3145">
        <v>68</v>
      </c>
    </row>
    <row r="3146" spans="1:14" x14ac:dyDescent="0.2">
      <c r="A3146">
        <v>2001</v>
      </c>
      <c r="B3146">
        <v>14</v>
      </c>
      <c r="C3146">
        <v>54</v>
      </c>
      <c r="D3146">
        <v>90</v>
      </c>
      <c r="E3146">
        <v>106</v>
      </c>
      <c r="F3146">
        <v>117</v>
      </c>
      <c r="G3146">
        <v>134</v>
      </c>
      <c r="H3146">
        <v>207</v>
      </c>
      <c r="I3146">
        <v>169</v>
      </c>
      <c r="J3146">
        <v>247</v>
      </c>
      <c r="K3146">
        <v>174</v>
      </c>
      <c r="L3146">
        <v>180</v>
      </c>
      <c r="M3146">
        <v>80</v>
      </c>
      <c r="N3146">
        <v>39</v>
      </c>
    </row>
    <row r="3147" spans="1:14" x14ac:dyDescent="0.2">
      <c r="A3147">
        <v>2001</v>
      </c>
      <c r="B3147">
        <v>15</v>
      </c>
      <c r="C3147">
        <v>37</v>
      </c>
      <c r="D3147">
        <v>97</v>
      </c>
      <c r="E3147">
        <v>84</v>
      </c>
      <c r="F3147">
        <v>117</v>
      </c>
      <c r="G3147">
        <v>155</v>
      </c>
      <c r="H3147">
        <v>188</v>
      </c>
      <c r="I3147">
        <v>173</v>
      </c>
      <c r="J3147">
        <v>268</v>
      </c>
      <c r="K3147">
        <v>160</v>
      </c>
      <c r="L3147">
        <v>177</v>
      </c>
      <c r="M3147">
        <v>94</v>
      </c>
      <c r="N3147">
        <v>49</v>
      </c>
    </row>
    <row r="3148" spans="1:14" x14ac:dyDescent="0.2">
      <c r="A3148">
        <v>2001</v>
      </c>
      <c r="B3148">
        <v>16</v>
      </c>
      <c r="C3148">
        <v>15</v>
      </c>
      <c r="D3148">
        <v>86</v>
      </c>
      <c r="E3148">
        <v>66</v>
      </c>
      <c r="F3148">
        <v>98</v>
      </c>
      <c r="G3148">
        <v>166</v>
      </c>
      <c r="H3148">
        <v>164</v>
      </c>
      <c r="I3148">
        <v>198</v>
      </c>
      <c r="J3148">
        <v>211</v>
      </c>
      <c r="K3148">
        <v>163</v>
      </c>
      <c r="L3148">
        <v>158</v>
      </c>
      <c r="M3148">
        <v>100</v>
      </c>
      <c r="N3148">
        <v>47</v>
      </c>
    </row>
    <row r="3149" spans="1:14" x14ac:dyDescent="0.2">
      <c r="A3149">
        <v>2001</v>
      </c>
      <c r="B3149">
        <v>17</v>
      </c>
      <c r="C3149">
        <v>23</v>
      </c>
      <c r="D3149">
        <v>60</v>
      </c>
      <c r="E3149">
        <v>39</v>
      </c>
      <c r="F3149">
        <v>96</v>
      </c>
      <c r="G3149">
        <v>121</v>
      </c>
      <c r="H3149">
        <v>145</v>
      </c>
      <c r="I3149">
        <v>197</v>
      </c>
      <c r="J3149">
        <v>211</v>
      </c>
      <c r="K3149">
        <v>142</v>
      </c>
      <c r="L3149">
        <v>176</v>
      </c>
      <c r="M3149">
        <v>91</v>
      </c>
      <c r="N3149">
        <v>59</v>
      </c>
    </row>
    <row r="3150" spans="1:14" x14ac:dyDescent="0.2">
      <c r="A3150">
        <v>2001</v>
      </c>
      <c r="B3150">
        <v>18</v>
      </c>
      <c r="C3150">
        <v>20</v>
      </c>
      <c r="D3150">
        <v>38</v>
      </c>
      <c r="E3150">
        <v>50</v>
      </c>
      <c r="F3150">
        <v>77</v>
      </c>
      <c r="G3150">
        <v>140</v>
      </c>
      <c r="H3150">
        <v>178</v>
      </c>
      <c r="I3150">
        <v>171</v>
      </c>
      <c r="J3150">
        <v>210</v>
      </c>
      <c r="K3150">
        <v>151</v>
      </c>
      <c r="L3150">
        <v>172</v>
      </c>
      <c r="M3150">
        <v>83</v>
      </c>
      <c r="N3150">
        <v>64</v>
      </c>
    </row>
    <row r="3151" spans="1:14" x14ac:dyDescent="0.2">
      <c r="A3151">
        <v>2001</v>
      </c>
      <c r="B3151">
        <v>19</v>
      </c>
      <c r="C3151">
        <v>16</v>
      </c>
      <c r="D3151">
        <v>76</v>
      </c>
      <c r="E3151">
        <v>62</v>
      </c>
      <c r="F3151">
        <v>99</v>
      </c>
      <c r="G3151">
        <v>153</v>
      </c>
      <c r="H3151">
        <v>206</v>
      </c>
      <c r="I3151">
        <v>163</v>
      </c>
      <c r="J3151">
        <v>216</v>
      </c>
      <c r="K3151">
        <v>146</v>
      </c>
      <c r="L3151">
        <v>154</v>
      </c>
      <c r="M3151">
        <v>80</v>
      </c>
      <c r="N3151">
        <v>67</v>
      </c>
    </row>
    <row r="3152" spans="1:14" x14ac:dyDescent="0.2">
      <c r="A3152">
        <v>2001</v>
      </c>
      <c r="B3152">
        <v>20</v>
      </c>
      <c r="C3152">
        <v>30</v>
      </c>
      <c r="D3152">
        <v>83</v>
      </c>
      <c r="E3152">
        <v>52</v>
      </c>
      <c r="F3152">
        <v>93</v>
      </c>
      <c r="G3152">
        <v>177</v>
      </c>
      <c r="H3152">
        <v>204</v>
      </c>
      <c r="I3152">
        <v>194</v>
      </c>
      <c r="J3152">
        <v>204</v>
      </c>
      <c r="K3152">
        <v>171</v>
      </c>
      <c r="L3152">
        <v>162</v>
      </c>
      <c r="M3152">
        <v>106</v>
      </c>
      <c r="N3152">
        <v>65</v>
      </c>
    </row>
    <row r="3153" spans="1:14" x14ac:dyDescent="0.2">
      <c r="A3153">
        <v>2001</v>
      </c>
      <c r="B3153">
        <v>21</v>
      </c>
      <c r="C3153">
        <v>47</v>
      </c>
      <c r="D3153">
        <v>103</v>
      </c>
      <c r="E3153">
        <v>47</v>
      </c>
      <c r="F3153">
        <v>106</v>
      </c>
      <c r="G3153">
        <v>184</v>
      </c>
      <c r="H3153">
        <v>185</v>
      </c>
      <c r="I3153">
        <v>194</v>
      </c>
      <c r="J3153">
        <v>223</v>
      </c>
      <c r="K3153">
        <v>145</v>
      </c>
      <c r="L3153">
        <v>119</v>
      </c>
      <c r="M3153">
        <v>131</v>
      </c>
      <c r="N3153">
        <v>79</v>
      </c>
    </row>
    <row r="3154" spans="1:14" x14ac:dyDescent="0.2">
      <c r="A3154">
        <v>2001</v>
      </c>
      <c r="B3154">
        <v>22</v>
      </c>
      <c r="C3154">
        <v>85</v>
      </c>
      <c r="D3154">
        <v>96</v>
      </c>
      <c r="E3154">
        <v>113</v>
      </c>
      <c r="F3154">
        <v>90</v>
      </c>
      <c r="G3154">
        <v>197</v>
      </c>
      <c r="H3154">
        <v>199</v>
      </c>
      <c r="I3154">
        <v>199</v>
      </c>
      <c r="J3154">
        <v>226</v>
      </c>
      <c r="K3154">
        <v>158</v>
      </c>
      <c r="L3154">
        <v>154</v>
      </c>
      <c r="M3154">
        <v>103</v>
      </c>
      <c r="N3154">
        <v>32</v>
      </c>
    </row>
    <row r="3155" spans="1:14" x14ac:dyDescent="0.2">
      <c r="A3155">
        <v>2001</v>
      </c>
      <c r="B3155">
        <v>23</v>
      </c>
      <c r="C3155">
        <v>107</v>
      </c>
      <c r="D3155">
        <v>66</v>
      </c>
      <c r="E3155">
        <v>110</v>
      </c>
      <c r="F3155">
        <v>125</v>
      </c>
      <c r="G3155">
        <v>221</v>
      </c>
      <c r="H3155">
        <v>216</v>
      </c>
      <c r="I3155">
        <v>226</v>
      </c>
      <c r="J3155">
        <v>224</v>
      </c>
      <c r="K3155">
        <v>143</v>
      </c>
      <c r="L3155">
        <v>168</v>
      </c>
      <c r="M3155">
        <v>107</v>
      </c>
      <c r="N3155">
        <v>69</v>
      </c>
    </row>
    <row r="3156" spans="1:14" x14ac:dyDescent="0.2">
      <c r="A3156">
        <v>2001</v>
      </c>
      <c r="B3156">
        <v>24</v>
      </c>
      <c r="C3156">
        <v>87</v>
      </c>
      <c r="D3156">
        <v>54</v>
      </c>
      <c r="E3156">
        <v>78</v>
      </c>
      <c r="F3156">
        <v>108</v>
      </c>
      <c r="G3156">
        <v>220</v>
      </c>
      <c r="H3156">
        <v>241</v>
      </c>
      <c r="I3156">
        <v>200</v>
      </c>
      <c r="J3156">
        <v>231</v>
      </c>
      <c r="K3156">
        <v>151</v>
      </c>
      <c r="L3156">
        <v>157</v>
      </c>
      <c r="M3156">
        <v>127</v>
      </c>
      <c r="N3156">
        <v>90</v>
      </c>
    </row>
    <row r="3157" spans="1:14" x14ac:dyDescent="0.2">
      <c r="A3157">
        <v>2001</v>
      </c>
      <c r="B3157">
        <v>25</v>
      </c>
      <c r="C3157">
        <v>74</v>
      </c>
      <c r="D3157">
        <v>51</v>
      </c>
      <c r="E3157">
        <v>61</v>
      </c>
      <c r="F3157">
        <v>124</v>
      </c>
      <c r="G3157">
        <v>191</v>
      </c>
      <c r="H3157">
        <v>262</v>
      </c>
      <c r="I3157">
        <v>240</v>
      </c>
      <c r="J3157">
        <v>253</v>
      </c>
      <c r="K3157">
        <v>158</v>
      </c>
      <c r="L3157">
        <v>155</v>
      </c>
      <c r="M3157">
        <v>130</v>
      </c>
      <c r="N3157">
        <v>50</v>
      </c>
    </row>
    <row r="3158" spans="1:14" x14ac:dyDescent="0.2">
      <c r="A3158">
        <v>2001</v>
      </c>
      <c r="B3158">
        <v>26</v>
      </c>
      <c r="C3158">
        <v>69</v>
      </c>
      <c r="D3158">
        <v>53</v>
      </c>
      <c r="E3158">
        <v>58</v>
      </c>
      <c r="F3158">
        <v>131</v>
      </c>
      <c r="G3158">
        <v>209</v>
      </c>
      <c r="H3158">
        <v>288</v>
      </c>
      <c r="I3158">
        <v>252</v>
      </c>
      <c r="J3158">
        <v>194</v>
      </c>
      <c r="K3158">
        <v>160</v>
      </c>
      <c r="L3158">
        <v>141</v>
      </c>
      <c r="M3158">
        <v>83</v>
      </c>
      <c r="N3158">
        <v>66</v>
      </c>
    </row>
    <row r="3159" spans="1:14" x14ac:dyDescent="0.2">
      <c r="A3159">
        <v>2001</v>
      </c>
      <c r="B3159">
        <v>27</v>
      </c>
      <c r="C3159">
        <v>69</v>
      </c>
      <c r="D3159">
        <v>49</v>
      </c>
      <c r="E3159">
        <v>74</v>
      </c>
      <c r="F3159">
        <v>138</v>
      </c>
      <c r="G3159">
        <v>190</v>
      </c>
      <c r="H3159">
        <v>218</v>
      </c>
      <c r="I3159">
        <v>262</v>
      </c>
      <c r="J3159">
        <v>200</v>
      </c>
      <c r="K3159">
        <v>182</v>
      </c>
      <c r="L3159">
        <v>156</v>
      </c>
      <c r="M3159">
        <v>93</v>
      </c>
      <c r="N3159">
        <v>87</v>
      </c>
    </row>
    <row r="3160" spans="1:14" x14ac:dyDescent="0.2">
      <c r="A3160">
        <v>2001</v>
      </c>
      <c r="B3160">
        <v>28</v>
      </c>
      <c r="C3160">
        <v>48</v>
      </c>
      <c r="D3160">
        <v>38</v>
      </c>
      <c r="E3160">
        <v>98</v>
      </c>
      <c r="F3160">
        <v>129</v>
      </c>
      <c r="G3160">
        <v>210</v>
      </c>
      <c r="H3160">
        <v>211</v>
      </c>
      <c r="I3160">
        <v>276</v>
      </c>
      <c r="J3160">
        <v>210</v>
      </c>
      <c r="K3160">
        <v>219</v>
      </c>
      <c r="L3160">
        <v>154</v>
      </c>
      <c r="M3160">
        <v>116</v>
      </c>
      <c r="N3160">
        <v>63</v>
      </c>
    </row>
    <row r="3161" spans="1:14" x14ac:dyDescent="0.2">
      <c r="A3161">
        <v>2001</v>
      </c>
      <c r="B3161">
        <v>29</v>
      </c>
      <c r="C3161">
        <v>54</v>
      </c>
      <c r="E3161">
        <v>103</v>
      </c>
      <c r="F3161">
        <v>113</v>
      </c>
      <c r="G3161">
        <v>209</v>
      </c>
      <c r="H3161">
        <v>214</v>
      </c>
      <c r="I3161">
        <v>280</v>
      </c>
      <c r="J3161">
        <v>219</v>
      </c>
      <c r="K3161">
        <v>193</v>
      </c>
      <c r="L3161">
        <v>147</v>
      </c>
      <c r="M3161">
        <v>134</v>
      </c>
      <c r="N3161">
        <v>30</v>
      </c>
    </row>
    <row r="3162" spans="1:14" x14ac:dyDescent="0.2">
      <c r="A3162">
        <v>2001</v>
      </c>
      <c r="B3162">
        <v>30</v>
      </c>
      <c r="C3162">
        <v>54</v>
      </c>
      <c r="E3162">
        <v>118</v>
      </c>
      <c r="F3162">
        <v>130</v>
      </c>
      <c r="G3162">
        <v>198</v>
      </c>
      <c r="H3162">
        <v>206</v>
      </c>
      <c r="I3162">
        <v>251</v>
      </c>
      <c r="J3162">
        <v>183</v>
      </c>
      <c r="K3162">
        <v>171</v>
      </c>
      <c r="L3162">
        <v>173</v>
      </c>
      <c r="M3162">
        <v>143</v>
      </c>
      <c r="N3162">
        <v>37</v>
      </c>
    </row>
    <row r="3163" spans="1:14" x14ac:dyDescent="0.2">
      <c r="A3163">
        <v>2001</v>
      </c>
      <c r="B3163">
        <v>31</v>
      </c>
      <c r="C3163">
        <v>53</v>
      </c>
      <c r="E3163">
        <v>135</v>
      </c>
      <c r="G3163">
        <v>163</v>
      </c>
      <c r="I3163">
        <v>236</v>
      </c>
      <c r="J3163">
        <v>180</v>
      </c>
      <c r="L3163">
        <v>122</v>
      </c>
      <c r="N3163">
        <v>30</v>
      </c>
    </row>
    <row r="3164" spans="1:14" x14ac:dyDescent="0.2">
      <c r="A3164">
        <v>2002</v>
      </c>
      <c r="B3164">
        <v>1</v>
      </c>
      <c r="C3164">
        <v>28</v>
      </c>
      <c r="D3164">
        <v>124</v>
      </c>
      <c r="E3164">
        <v>85</v>
      </c>
      <c r="F3164">
        <v>137</v>
      </c>
      <c r="G3164">
        <v>130</v>
      </c>
      <c r="H3164">
        <v>219</v>
      </c>
      <c r="I3164">
        <v>153</v>
      </c>
      <c r="J3164">
        <v>188</v>
      </c>
      <c r="K3164">
        <v>194</v>
      </c>
      <c r="L3164">
        <v>204</v>
      </c>
      <c r="M3164">
        <v>141</v>
      </c>
      <c r="N3164">
        <v>115</v>
      </c>
    </row>
    <row r="3165" spans="1:14" x14ac:dyDescent="0.2">
      <c r="A3165">
        <v>2002</v>
      </c>
      <c r="B3165">
        <v>2</v>
      </c>
      <c r="C3165">
        <v>26</v>
      </c>
      <c r="D3165">
        <v>121</v>
      </c>
      <c r="E3165">
        <v>79</v>
      </c>
      <c r="F3165">
        <v>156</v>
      </c>
      <c r="G3165">
        <v>138</v>
      </c>
      <c r="H3165">
        <v>231</v>
      </c>
      <c r="I3165">
        <v>171</v>
      </c>
      <c r="J3165">
        <v>201</v>
      </c>
      <c r="K3165">
        <v>213</v>
      </c>
      <c r="L3165">
        <v>194</v>
      </c>
      <c r="M3165">
        <v>150</v>
      </c>
      <c r="N3165">
        <v>95</v>
      </c>
    </row>
    <row r="3166" spans="1:14" x14ac:dyDescent="0.2">
      <c r="A3166">
        <v>2002</v>
      </c>
      <c r="B3166">
        <v>3</v>
      </c>
      <c r="C3166">
        <v>34</v>
      </c>
      <c r="D3166">
        <v>105</v>
      </c>
      <c r="E3166">
        <v>91</v>
      </c>
      <c r="F3166">
        <v>189</v>
      </c>
      <c r="G3166">
        <v>141</v>
      </c>
      <c r="H3166">
        <v>156</v>
      </c>
      <c r="I3166">
        <v>178</v>
      </c>
      <c r="J3166">
        <v>213</v>
      </c>
      <c r="K3166">
        <v>217</v>
      </c>
      <c r="L3166">
        <v>187</v>
      </c>
      <c r="M3166">
        <v>138</v>
      </c>
      <c r="N3166">
        <v>100</v>
      </c>
    </row>
    <row r="3167" spans="1:14" x14ac:dyDescent="0.2">
      <c r="A3167">
        <v>2002</v>
      </c>
      <c r="B3167">
        <v>4</v>
      </c>
      <c r="C3167">
        <v>46</v>
      </c>
      <c r="D3167">
        <v>119</v>
      </c>
      <c r="E3167">
        <v>86</v>
      </c>
      <c r="F3167">
        <v>173</v>
      </c>
      <c r="G3167">
        <v>132</v>
      </c>
      <c r="H3167">
        <v>169</v>
      </c>
      <c r="I3167">
        <v>182</v>
      </c>
      <c r="J3167">
        <v>213</v>
      </c>
      <c r="K3167">
        <v>213</v>
      </c>
      <c r="L3167">
        <v>174</v>
      </c>
      <c r="M3167">
        <v>134</v>
      </c>
      <c r="N3167">
        <v>93</v>
      </c>
    </row>
    <row r="3168" spans="1:14" x14ac:dyDescent="0.2">
      <c r="A3168">
        <v>2002</v>
      </c>
      <c r="B3168">
        <v>5</v>
      </c>
      <c r="C3168">
        <v>69</v>
      </c>
      <c r="D3168">
        <v>108</v>
      </c>
      <c r="E3168">
        <v>106</v>
      </c>
      <c r="F3168">
        <v>157</v>
      </c>
      <c r="G3168">
        <v>137</v>
      </c>
      <c r="H3168">
        <v>165</v>
      </c>
      <c r="I3168">
        <v>176</v>
      </c>
      <c r="J3168">
        <v>209</v>
      </c>
      <c r="K3168">
        <v>207</v>
      </c>
      <c r="L3168">
        <v>181</v>
      </c>
      <c r="M3168">
        <v>142</v>
      </c>
      <c r="N3168">
        <v>85</v>
      </c>
    </row>
    <row r="3169" spans="1:14" x14ac:dyDescent="0.2">
      <c r="A3169">
        <v>2002</v>
      </c>
      <c r="B3169">
        <v>6</v>
      </c>
      <c r="C3169">
        <v>68</v>
      </c>
      <c r="D3169">
        <v>85</v>
      </c>
      <c r="E3169">
        <v>120</v>
      </c>
      <c r="F3169">
        <v>122</v>
      </c>
      <c r="G3169">
        <v>145</v>
      </c>
      <c r="H3169">
        <v>185</v>
      </c>
      <c r="I3169">
        <v>193</v>
      </c>
      <c r="J3169">
        <v>227</v>
      </c>
      <c r="K3169">
        <v>195</v>
      </c>
      <c r="L3169">
        <v>175</v>
      </c>
      <c r="M3169">
        <v>126</v>
      </c>
      <c r="N3169">
        <v>78</v>
      </c>
    </row>
    <row r="3170" spans="1:14" x14ac:dyDescent="0.2">
      <c r="A3170">
        <v>2002</v>
      </c>
      <c r="B3170">
        <v>7</v>
      </c>
      <c r="C3170">
        <v>57</v>
      </c>
      <c r="D3170">
        <v>113</v>
      </c>
      <c r="E3170">
        <v>127</v>
      </c>
      <c r="F3170">
        <v>131</v>
      </c>
      <c r="G3170">
        <v>139</v>
      </c>
      <c r="H3170">
        <v>173</v>
      </c>
      <c r="I3170">
        <v>197</v>
      </c>
      <c r="J3170">
        <v>231</v>
      </c>
      <c r="K3170">
        <v>183</v>
      </c>
      <c r="L3170">
        <v>170</v>
      </c>
      <c r="M3170">
        <v>101</v>
      </c>
      <c r="N3170">
        <v>58</v>
      </c>
    </row>
    <row r="3171" spans="1:14" x14ac:dyDescent="0.2">
      <c r="A3171">
        <v>2002</v>
      </c>
      <c r="B3171">
        <v>8</v>
      </c>
      <c r="C3171">
        <v>50</v>
      </c>
      <c r="D3171">
        <v>123</v>
      </c>
      <c r="E3171">
        <v>122</v>
      </c>
      <c r="F3171">
        <v>129</v>
      </c>
      <c r="G3171">
        <v>146</v>
      </c>
      <c r="H3171">
        <v>183</v>
      </c>
      <c r="I3171">
        <v>189</v>
      </c>
      <c r="J3171">
        <v>174</v>
      </c>
      <c r="K3171">
        <v>191</v>
      </c>
      <c r="L3171">
        <v>152</v>
      </c>
      <c r="M3171">
        <v>134</v>
      </c>
      <c r="N3171">
        <v>41</v>
      </c>
    </row>
    <row r="3172" spans="1:14" x14ac:dyDescent="0.2">
      <c r="A3172">
        <v>2002</v>
      </c>
      <c r="B3172">
        <v>9</v>
      </c>
      <c r="C3172">
        <v>42</v>
      </c>
      <c r="D3172">
        <v>102</v>
      </c>
      <c r="E3172">
        <v>93</v>
      </c>
      <c r="F3172">
        <v>112</v>
      </c>
      <c r="G3172">
        <v>137</v>
      </c>
      <c r="H3172">
        <v>163</v>
      </c>
      <c r="I3172">
        <v>169</v>
      </c>
      <c r="J3172">
        <v>166</v>
      </c>
      <c r="K3172">
        <v>156</v>
      </c>
      <c r="L3172">
        <v>148</v>
      </c>
      <c r="M3172">
        <v>108</v>
      </c>
      <c r="N3172">
        <v>49</v>
      </c>
    </row>
    <row r="3173" spans="1:14" x14ac:dyDescent="0.2">
      <c r="A3173">
        <v>2002</v>
      </c>
      <c r="B3173">
        <v>10</v>
      </c>
      <c r="C3173">
        <v>50</v>
      </c>
      <c r="D3173">
        <v>120</v>
      </c>
      <c r="E3173">
        <v>108</v>
      </c>
      <c r="F3173">
        <v>125</v>
      </c>
      <c r="G3173">
        <v>164</v>
      </c>
      <c r="H3173">
        <v>161</v>
      </c>
      <c r="I3173">
        <v>183</v>
      </c>
      <c r="J3173">
        <v>190</v>
      </c>
      <c r="K3173">
        <v>195</v>
      </c>
      <c r="L3173">
        <v>146</v>
      </c>
      <c r="M3173">
        <v>138</v>
      </c>
      <c r="N3173">
        <v>27</v>
      </c>
    </row>
    <row r="3174" spans="1:14" x14ac:dyDescent="0.2">
      <c r="A3174">
        <v>2002</v>
      </c>
      <c r="B3174">
        <v>11</v>
      </c>
      <c r="C3174">
        <v>66</v>
      </c>
      <c r="D3174">
        <v>131</v>
      </c>
      <c r="E3174">
        <v>117</v>
      </c>
      <c r="F3174">
        <v>117</v>
      </c>
      <c r="G3174">
        <v>155</v>
      </c>
      <c r="H3174">
        <v>171</v>
      </c>
      <c r="I3174">
        <v>184</v>
      </c>
      <c r="J3174">
        <v>189</v>
      </c>
      <c r="K3174">
        <v>218</v>
      </c>
      <c r="L3174">
        <v>130</v>
      </c>
      <c r="M3174">
        <v>129</v>
      </c>
      <c r="N3174">
        <v>29</v>
      </c>
    </row>
    <row r="3175" spans="1:14" x14ac:dyDescent="0.2">
      <c r="A3175">
        <v>2002</v>
      </c>
      <c r="B3175">
        <v>12</v>
      </c>
      <c r="C3175">
        <v>86</v>
      </c>
      <c r="D3175">
        <v>125</v>
      </c>
      <c r="E3175">
        <v>113</v>
      </c>
      <c r="F3175">
        <v>123</v>
      </c>
      <c r="G3175">
        <v>167</v>
      </c>
      <c r="H3175">
        <v>163</v>
      </c>
      <c r="I3175">
        <v>189</v>
      </c>
      <c r="J3175">
        <v>210</v>
      </c>
      <c r="K3175">
        <v>223</v>
      </c>
      <c r="L3175">
        <v>147</v>
      </c>
      <c r="M3175">
        <v>112</v>
      </c>
      <c r="N3175">
        <v>40</v>
      </c>
    </row>
    <row r="3176" spans="1:14" x14ac:dyDescent="0.2">
      <c r="A3176">
        <v>2002</v>
      </c>
      <c r="B3176">
        <v>13</v>
      </c>
      <c r="C3176">
        <v>105</v>
      </c>
      <c r="D3176">
        <v>91</v>
      </c>
      <c r="E3176">
        <v>85</v>
      </c>
      <c r="F3176">
        <v>104</v>
      </c>
      <c r="G3176">
        <v>138</v>
      </c>
      <c r="H3176">
        <v>179</v>
      </c>
      <c r="I3176">
        <v>212</v>
      </c>
      <c r="J3176">
        <v>223</v>
      </c>
      <c r="K3176">
        <v>227</v>
      </c>
      <c r="L3176">
        <v>101</v>
      </c>
      <c r="M3176">
        <v>110</v>
      </c>
      <c r="N3176">
        <v>57</v>
      </c>
    </row>
    <row r="3177" spans="1:14" x14ac:dyDescent="0.2">
      <c r="A3177">
        <v>2002</v>
      </c>
      <c r="B3177">
        <v>14</v>
      </c>
      <c r="C3177">
        <v>102</v>
      </c>
      <c r="D3177">
        <v>78</v>
      </c>
      <c r="E3177">
        <v>81</v>
      </c>
      <c r="F3177">
        <v>102</v>
      </c>
      <c r="G3177">
        <v>155</v>
      </c>
      <c r="H3177">
        <v>198</v>
      </c>
      <c r="I3177">
        <v>232</v>
      </c>
      <c r="J3177">
        <v>232</v>
      </c>
      <c r="K3177">
        <v>182</v>
      </c>
      <c r="L3177">
        <v>115</v>
      </c>
      <c r="M3177">
        <v>112</v>
      </c>
      <c r="N3177">
        <v>61</v>
      </c>
    </row>
    <row r="3178" spans="1:14" x14ac:dyDescent="0.2">
      <c r="A3178">
        <v>2002</v>
      </c>
      <c r="B3178">
        <v>15</v>
      </c>
      <c r="C3178">
        <v>82</v>
      </c>
      <c r="D3178">
        <v>94</v>
      </c>
      <c r="E3178">
        <v>91</v>
      </c>
      <c r="F3178">
        <v>123</v>
      </c>
      <c r="G3178">
        <v>181</v>
      </c>
      <c r="H3178">
        <v>192</v>
      </c>
      <c r="I3178">
        <v>243</v>
      </c>
      <c r="J3178">
        <v>230</v>
      </c>
      <c r="K3178">
        <v>175</v>
      </c>
      <c r="L3178">
        <v>111</v>
      </c>
      <c r="M3178">
        <v>123</v>
      </c>
      <c r="N3178">
        <v>62</v>
      </c>
    </row>
    <row r="3179" spans="1:14" x14ac:dyDescent="0.2">
      <c r="A3179">
        <v>2002</v>
      </c>
      <c r="B3179">
        <v>16</v>
      </c>
      <c r="C3179">
        <v>93</v>
      </c>
      <c r="D3179">
        <v>64</v>
      </c>
      <c r="E3179">
        <v>140</v>
      </c>
      <c r="F3179">
        <v>141</v>
      </c>
      <c r="G3179">
        <v>236</v>
      </c>
      <c r="H3179">
        <v>212</v>
      </c>
      <c r="I3179">
        <v>217</v>
      </c>
      <c r="J3179">
        <v>239</v>
      </c>
      <c r="K3179">
        <v>164</v>
      </c>
      <c r="L3179">
        <v>101</v>
      </c>
      <c r="M3179">
        <v>91</v>
      </c>
      <c r="N3179">
        <v>59</v>
      </c>
    </row>
    <row r="3180" spans="1:14" x14ac:dyDescent="0.2">
      <c r="A3180">
        <v>2002</v>
      </c>
      <c r="B3180">
        <v>17</v>
      </c>
      <c r="C3180">
        <v>89</v>
      </c>
      <c r="D3180">
        <v>87</v>
      </c>
      <c r="E3180">
        <v>134</v>
      </c>
      <c r="F3180">
        <v>151</v>
      </c>
      <c r="G3180">
        <v>217</v>
      </c>
      <c r="H3180">
        <v>222</v>
      </c>
      <c r="I3180">
        <v>196</v>
      </c>
      <c r="J3180">
        <v>277</v>
      </c>
      <c r="K3180">
        <v>169</v>
      </c>
      <c r="L3180">
        <v>112</v>
      </c>
      <c r="M3180">
        <v>87</v>
      </c>
      <c r="N3180">
        <v>51</v>
      </c>
    </row>
    <row r="3181" spans="1:14" x14ac:dyDescent="0.2">
      <c r="A3181">
        <v>2002</v>
      </c>
      <c r="B3181">
        <v>18</v>
      </c>
      <c r="C3181">
        <v>85</v>
      </c>
      <c r="D3181">
        <v>89</v>
      </c>
      <c r="E3181">
        <v>99</v>
      </c>
      <c r="F3181">
        <v>123</v>
      </c>
      <c r="G3181">
        <v>160</v>
      </c>
      <c r="H3181">
        <v>198</v>
      </c>
      <c r="I3181">
        <v>211</v>
      </c>
      <c r="J3181">
        <v>235</v>
      </c>
      <c r="K3181">
        <v>168</v>
      </c>
      <c r="L3181">
        <v>104</v>
      </c>
      <c r="M3181">
        <v>90</v>
      </c>
      <c r="N3181">
        <v>47</v>
      </c>
    </row>
    <row r="3182" spans="1:14" x14ac:dyDescent="0.2">
      <c r="A3182">
        <v>2002</v>
      </c>
      <c r="B3182">
        <v>19</v>
      </c>
      <c r="C3182">
        <v>103</v>
      </c>
      <c r="D3182">
        <v>109</v>
      </c>
      <c r="E3182">
        <v>113</v>
      </c>
      <c r="F3182">
        <v>139</v>
      </c>
      <c r="G3182">
        <v>180</v>
      </c>
      <c r="H3182">
        <v>192</v>
      </c>
      <c r="I3182">
        <v>217</v>
      </c>
      <c r="J3182">
        <v>203</v>
      </c>
      <c r="K3182">
        <v>176</v>
      </c>
      <c r="L3182">
        <v>110</v>
      </c>
      <c r="M3182">
        <v>90</v>
      </c>
      <c r="N3182">
        <v>49</v>
      </c>
    </row>
    <row r="3183" spans="1:14" x14ac:dyDescent="0.2">
      <c r="A3183">
        <v>2002</v>
      </c>
      <c r="B3183">
        <v>20</v>
      </c>
      <c r="C3183">
        <v>127</v>
      </c>
      <c r="D3183">
        <v>88</v>
      </c>
      <c r="E3183">
        <v>124</v>
      </c>
      <c r="F3183">
        <v>153</v>
      </c>
      <c r="G3183">
        <v>174</v>
      </c>
      <c r="H3183">
        <v>202</v>
      </c>
      <c r="I3183">
        <v>193</v>
      </c>
      <c r="J3183">
        <v>208</v>
      </c>
      <c r="K3183">
        <v>182</v>
      </c>
      <c r="L3183">
        <v>93</v>
      </c>
      <c r="M3183">
        <v>103</v>
      </c>
      <c r="N3183">
        <v>45</v>
      </c>
    </row>
    <row r="3184" spans="1:14" x14ac:dyDescent="0.2">
      <c r="A3184">
        <v>2002</v>
      </c>
      <c r="B3184">
        <v>21</v>
      </c>
      <c r="C3184">
        <v>121</v>
      </c>
      <c r="D3184">
        <v>108</v>
      </c>
      <c r="E3184">
        <v>145</v>
      </c>
      <c r="F3184">
        <v>191</v>
      </c>
      <c r="G3184">
        <v>168</v>
      </c>
      <c r="H3184">
        <v>189</v>
      </c>
      <c r="I3184">
        <v>194</v>
      </c>
      <c r="J3184">
        <v>210</v>
      </c>
      <c r="K3184">
        <v>185</v>
      </c>
      <c r="L3184">
        <v>150</v>
      </c>
      <c r="M3184">
        <v>107</v>
      </c>
      <c r="N3184">
        <v>104</v>
      </c>
    </row>
    <row r="3185" spans="1:14" x14ac:dyDescent="0.2">
      <c r="A3185">
        <v>2002</v>
      </c>
      <c r="B3185">
        <v>22</v>
      </c>
      <c r="C3185">
        <v>95</v>
      </c>
      <c r="D3185">
        <v>111</v>
      </c>
      <c r="E3185">
        <v>139</v>
      </c>
      <c r="F3185">
        <v>172</v>
      </c>
      <c r="G3185">
        <v>174</v>
      </c>
      <c r="H3185">
        <v>182</v>
      </c>
      <c r="I3185">
        <v>196</v>
      </c>
      <c r="J3185">
        <v>217</v>
      </c>
      <c r="K3185">
        <v>171</v>
      </c>
      <c r="L3185">
        <v>158</v>
      </c>
      <c r="M3185">
        <v>102</v>
      </c>
      <c r="N3185">
        <v>111</v>
      </c>
    </row>
    <row r="3186" spans="1:14" x14ac:dyDescent="0.2">
      <c r="A3186">
        <v>2002</v>
      </c>
      <c r="B3186">
        <v>23</v>
      </c>
      <c r="C3186">
        <v>110</v>
      </c>
      <c r="D3186">
        <v>65</v>
      </c>
      <c r="E3186">
        <v>111</v>
      </c>
      <c r="F3186">
        <v>198</v>
      </c>
      <c r="G3186">
        <v>169</v>
      </c>
      <c r="H3186">
        <v>185</v>
      </c>
      <c r="I3186">
        <v>205</v>
      </c>
      <c r="J3186">
        <v>211</v>
      </c>
      <c r="K3186">
        <v>179</v>
      </c>
      <c r="L3186">
        <v>101</v>
      </c>
      <c r="M3186">
        <v>101</v>
      </c>
      <c r="N3186">
        <v>116</v>
      </c>
    </row>
    <row r="3187" spans="1:14" x14ac:dyDescent="0.2">
      <c r="A3187">
        <v>2002</v>
      </c>
      <c r="B3187">
        <v>24</v>
      </c>
      <c r="C3187">
        <v>87</v>
      </c>
      <c r="D3187">
        <v>96</v>
      </c>
      <c r="E3187">
        <v>117</v>
      </c>
      <c r="F3187">
        <v>199</v>
      </c>
      <c r="G3187">
        <v>158</v>
      </c>
      <c r="H3187">
        <v>196</v>
      </c>
      <c r="I3187">
        <v>183</v>
      </c>
      <c r="J3187">
        <v>210</v>
      </c>
      <c r="K3187">
        <v>170</v>
      </c>
      <c r="L3187">
        <v>134</v>
      </c>
      <c r="M3187">
        <v>96</v>
      </c>
      <c r="N3187">
        <v>126</v>
      </c>
    </row>
    <row r="3188" spans="1:14" x14ac:dyDescent="0.2">
      <c r="A3188">
        <v>2002</v>
      </c>
      <c r="B3188">
        <v>25</v>
      </c>
      <c r="C3188">
        <v>113</v>
      </c>
      <c r="D3188">
        <v>112</v>
      </c>
      <c r="E3188">
        <v>122</v>
      </c>
      <c r="F3188">
        <v>156</v>
      </c>
      <c r="G3188">
        <v>150</v>
      </c>
      <c r="H3188">
        <v>189</v>
      </c>
      <c r="I3188">
        <v>209</v>
      </c>
      <c r="J3188">
        <v>195</v>
      </c>
      <c r="K3188">
        <v>177</v>
      </c>
      <c r="L3188">
        <v>144</v>
      </c>
      <c r="M3188">
        <v>74</v>
      </c>
      <c r="N3188">
        <v>108</v>
      </c>
    </row>
    <row r="3189" spans="1:14" x14ac:dyDescent="0.2">
      <c r="A3189">
        <v>2002</v>
      </c>
      <c r="B3189">
        <v>26</v>
      </c>
      <c r="C3189">
        <v>112</v>
      </c>
      <c r="D3189">
        <v>111</v>
      </c>
      <c r="E3189">
        <v>121</v>
      </c>
      <c r="F3189">
        <v>136</v>
      </c>
      <c r="G3189">
        <v>123</v>
      </c>
      <c r="H3189">
        <v>207</v>
      </c>
      <c r="I3189">
        <v>244</v>
      </c>
      <c r="J3189">
        <v>183</v>
      </c>
      <c r="K3189">
        <v>176</v>
      </c>
      <c r="L3189">
        <v>142</v>
      </c>
      <c r="M3189">
        <v>108</v>
      </c>
      <c r="N3189">
        <v>108</v>
      </c>
    </row>
    <row r="3190" spans="1:14" x14ac:dyDescent="0.2">
      <c r="A3190">
        <v>2002</v>
      </c>
      <c r="B3190">
        <v>27</v>
      </c>
      <c r="C3190">
        <v>134</v>
      </c>
      <c r="D3190">
        <v>76</v>
      </c>
      <c r="E3190">
        <v>131</v>
      </c>
      <c r="F3190">
        <v>116</v>
      </c>
      <c r="G3190">
        <v>164</v>
      </c>
      <c r="H3190">
        <v>176</v>
      </c>
      <c r="I3190">
        <v>231</v>
      </c>
      <c r="J3190">
        <v>211</v>
      </c>
      <c r="K3190">
        <v>165</v>
      </c>
      <c r="L3190">
        <v>119</v>
      </c>
      <c r="M3190">
        <v>111</v>
      </c>
      <c r="N3190">
        <v>104</v>
      </c>
    </row>
    <row r="3191" spans="1:14" x14ac:dyDescent="0.2">
      <c r="A3191">
        <v>2002</v>
      </c>
      <c r="B3191">
        <v>28</v>
      </c>
      <c r="C3191">
        <v>115</v>
      </c>
      <c r="D3191">
        <v>86</v>
      </c>
      <c r="E3191">
        <v>131</v>
      </c>
      <c r="F3191">
        <v>133</v>
      </c>
      <c r="G3191">
        <v>149</v>
      </c>
      <c r="H3191">
        <v>173</v>
      </c>
      <c r="I3191">
        <v>258</v>
      </c>
      <c r="J3191">
        <v>217</v>
      </c>
      <c r="K3191">
        <v>177</v>
      </c>
      <c r="L3191">
        <v>118</v>
      </c>
      <c r="M3191">
        <v>116</v>
      </c>
      <c r="N3191">
        <v>97</v>
      </c>
    </row>
    <row r="3192" spans="1:14" x14ac:dyDescent="0.2">
      <c r="A3192">
        <v>2002</v>
      </c>
      <c r="B3192">
        <v>29</v>
      </c>
      <c r="C3192">
        <v>130</v>
      </c>
      <c r="E3192">
        <v>157</v>
      </c>
      <c r="F3192">
        <v>131</v>
      </c>
      <c r="G3192">
        <v>154</v>
      </c>
      <c r="H3192">
        <v>181</v>
      </c>
      <c r="I3192">
        <v>281</v>
      </c>
      <c r="J3192">
        <v>225</v>
      </c>
      <c r="K3192">
        <v>195</v>
      </c>
      <c r="L3192">
        <v>117</v>
      </c>
      <c r="M3192">
        <v>91</v>
      </c>
      <c r="N3192">
        <v>107</v>
      </c>
    </row>
    <row r="3193" spans="1:14" x14ac:dyDescent="0.2">
      <c r="A3193">
        <v>2002</v>
      </c>
      <c r="B3193">
        <v>30</v>
      </c>
      <c r="C3193">
        <v>112</v>
      </c>
      <c r="E3193">
        <v>160</v>
      </c>
      <c r="F3193">
        <v>119</v>
      </c>
      <c r="G3193">
        <v>166</v>
      </c>
      <c r="H3193">
        <v>185</v>
      </c>
      <c r="I3193">
        <v>233</v>
      </c>
      <c r="J3193">
        <v>217</v>
      </c>
      <c r="K3193">
        <v>207</v>
      </c>
      <c r="L3193">
        <v>99</v>
      </c>
      <c r="M3193">
        <v>114</v>
      </c>
      <c r="N3193">
        <v>73</v>
      </c>
    </row>
    <row r="3194" spans="1:14" x14ac:dyDescent="0.2">
      <c r="A3194">
        <v>2002</v>
      </c>
      <c r="B3194">
        <v>31</v>
      </c>
      <c r="C3194">
        <v>114</v>
      </c>
      <c r="E3194">
        <v>127</v>
      </c>
      <c r="G3194">
        <v>184</v>
      </c>
      <c r="I3194">
        <v>197</v>
      </c>
      <c r="J3194">
        <v>186</v>
      </c>
      <c r="L3194">
        <v>127</v>
      </c>
      <c r="N3194">
        <v>78</v>
      </c>
    </row>
    <row r="3195" spans="1:14" x14ac:dyDescent="0.2">
      <c r="A3195">
        <v>2003</v>
      </c>
      <c r="B3195">
        <v>1</v>
      </c>
      <c r="C3195">
        <v>107</v>
      </c>
      <c r="D3195">
        <v>76</v>
      </c>
      <c r="E3195">
        <v>118</v>
      </c>
      <c r="F3195">
        <v>111</v>
      </c>
      <c r="G3195">
        <v>148</v>
      </c>
      <c r="H3195">
        <v>223</v>
      </c>
      <c r="I3195">
        <v>181</v>
      </c>
      <c r="J3195">
        <v>200</v>
      </c>
      <c r="K3195">
        <v>185</v>
      </c>
      <c r="L3195">
        <v>186</v>
      </c>
      <c r="M3195">
        <v>112</v>
      </c>
      <c r="N3195">
        <v>94</v>
      </c>
    </row>
    <row r="3196" spans="1:14" x14ac:dyDescent="0.2">
      <c r="A3196">
        <v>2003</v>
      </c>
      <c r="B3196">
        <v>2</v>
      </c>
      <c r="C3196">
        <v>84</v>
      </c>
      <c r="D3196">
        <v>71</v>
      </c>
      <c r="E3196">
        <v>111</v>
      </c>
      <c r="F3196">
        <v>111</v>
      </c>
      <c r="G3196">
        <v>128</v>
      </c>
      <c r="H3196">
        <v>202</v>
      </c>
      <c r="I3196">
        <v>198</v>
      </c>
      <c r="J3196">
        <v>223</v>
      </c>
      <c r="K3196">
        <v>198</v>
      </c>
      <c r="L3196">
        <v>155</v>
      </c>
      <c r="M3196">
        <v>130</v>
      </c>
      <c r="N3196">
        <v>97</v>
      </c>
    </row>
    <row r="3197" spans="1:14" x14ac:dyDescent="0.2">
      <c r="A3197">
        <v>2003</v>
      </c>
      <c r="B3197">
        <v>3</v>
      </c>
      <c r="C3197">
        <v>40</v>
      </c>
      <c r="D3197">
        <v>56</v>
      </c>
      <c r="E3197">
        <v>99</v>
      </c>
      <c r="F3197">
        <v>128</v>
      </c>
      <c r="G3197">
        <v>143</v>
      </c>
      <c r="H3197">
        <v>205</v>
      </c>
      <c r="I3197">
        <v>179</v>
      </c>
      <c r="J3197">
        <v>254</v>
      </c>
      <c r="K3197">
        <v>211</v>
      </c>
      <c r="L3197">
        <v>173</v>
      </c>
      <c r="M3197">
        <v>129</v>
      </c>
      <c r="N3197">
        <v>95</v>
      </c>
    </row>
    <row r="3198" spans="1:14" x14ac:dyDescent="0.2">
      <c r="A3198">
        <v>2003</v>
      </c>
      <c r="B3198">
        <v>4</v>
      </c>
      <c r="C3198">
        <v>36</v>
      </c>
      <c r="D3198">
        <v>52</v>
      </c>
      <c r="E3198">
        <v>130</v>
      </c>
      <c r="F3198">
        <v>158</v>
      </c>
      <c r="G3198">
        <v>206</v>
      </c>
      <c r="H3198">
        <v>190</v>
      </c>
      <c r="I3198">
        <v>186</v>
      </c>
      <c r="J3198">
        <v>290</v>
      </c>
      <c r="K3198">
        <v>233</v>
      </c>
      <c r="L3198">
        <v>133</v>
      </c>
      <c r="M3198">
        <v>142</v>
      </c>
      <c r="N3198">
        <v>85</v>
      </c>
    </row>
    <row r="3199" spans="1:14" x14ac:dyDescent="0.2">
      <c r="A3199">
        <v>2003</v>
      </c>
      <c r="B3199">
        <v>5</v>
      </c>
      <c r="C3199">
        <v>28</v>
      </c>
      <c r="D3199">
        <v>44</v>
      </c>
      <c r="E3199">
        <v>95</v>
      </c>
      <c r="F3199">
        <v>152</v>
      </c>
      <c r="G3199">
        <v>145</v>
      </c>
      <c r="H3199">
        <v>192</v>
      </c>
      <c r="I3199">
        <v>171</v>
      </c>
      <c r="J3199">
        <v>291</v>
      </c>
      <c r="K3199">
        <v>231</v>
      </c>
      <c r="L3199">
        <v>126</v>
      </c>
      <c r="M3199">
        <v>150</v>
      </c>
      <c r="N3199">
        <v>94</v>
      </c>
    </row>
    <row r="3200" spans="1:14" x14ac:dyDescent="0.2">
      <c r="A3200">
        <v>2003</v>
      </c>
      <c r="B3200">
        <v>6</v>
      </c>
      <c r="C3200">
        <v>30</v>
      </c>
      <c r="D3200">
        <v>73</v>
      </c>
      <c r="E3200">
        <v>111</v>
      </c>
      <c r="F3200">
        <v>105</v>
      </c>
      <c r="G3200">
        <v>151</v>
      </c>
      <c r="H3200">
        <v>196</v>
      </c>
      <c r="I3200">
        <v>199</v>
      </c>
      <c r="J3200">
        <v>285</v>
      </c>
      <c r="K3200">
        <v>194</v>
      </c>
      <c r="L3200">
        <v>140</v>
      </c>
      <c r="M3200">
        <v>152</v>
      </c>
      <c r="N3200">
        <v>84</v>
      </c>
    </row>
    <row r="3201" spans="1:14" x14ac:dyDescent="0.2">
      <c r="A3201">
        <v>2003</v>
      </c>
      <c r="B3201">
        <v>7</v>
      </c>
      <c r="C3201">
        <v>11</v>
      </c>
      <c r="D3201">
        <v>102</v>
      </c>
      <c r="E3201">
        <v>87</v>
      </c>
      <c r="F3201">
        <v>103</v>
      </c>
      <c r="G3201">
        <v>179</v>
      </c>
      <c r="H3201">
        <v>209</v>
      </c>
      <c r="I3201">
        <v>219</v>
      </c>
      <c r="J3201">
        <v>267</v>
      </c>
      <c r="K3201">
        <v>194</v>
      </c>
      <c r="L3201">
        <v>142</v>
      </c>
      <c r="M3201">
        <v>131</v>
      </c>
      <c r="N3201">
        <v>57</v>
      </c>
    </row>
    <row r="3202" spans="1:14" x14ac:dyDescent="0.2">
      <c r="A3202">
        <v>2003</v>
      </c>
      <c r="B3202">
        <v>8</v>
      </c>
      <c r="C3202">
        <v>20</v>
      </c>
      <c r="D3202">
        <v>96</v>
      </c>
      <c r="E3202">
        <v>104</v>
      </c>
      <c r="F3202">
        <v>101</v>
      </c>
      <c r="G3202">
        <v>166</v>
      </c>
      <c r="H3202">
        <v>178</v>
      </c>
      <c r="I3202">
        <v>227</v>
      </c>
      <c r="J3202">
        <v>270</v>
      </c>
      <c r="K3202">
        <v>203</v>
      </c>
      <c r="L3202">
        <v>183</v>
      </c>
      <c r="M3202">
        <v>86</v>
      </c>
      <c r="N3202">
        <v>49</v>
      </c>
    </row>
    <row r="3203" spans="1:14" x14ac:dyDescent="0.2">
      <c r="A3203">
        <v>2003</v>
      </c>
      <c r="B3203">
        <v>9</v>
      </c>
      <c r="C3203">
        <v>35</v>
      </c>
      <c r="D3203">
        <v>83</v>
      </c>
      <c r="E3203">
        <v>130</v>
      </c>
      <c r="F3203">
        <v>90</v>
      </c>
      <c r="G3203">
        <v>166</v>
      </c>
      <c r="H3203">
        <v>195</v>
      </c>
      <c r="I3203">
        <v>254</v>
      </c>
      <c r="J3203">
        <v>328</v>
      </c>
      <c r="K3203">
        <v>186</v>
      </c>
      <c r="L3203">
        <v>176</v>
      </c>
      <c r="M3203">
        <v>106</v>
      </c>
      <c r="N3203">
        <v>80</v>
      </c>
    </row>
    <row r="3204" spans="1:14" x14ac:dyDescent="0.2">
      <c r="A3204">
        <v>2003</v>
      </c>
      <c r="B3204">
        <v>10</v>
      </c>
      <c r="C3204">
        <v>47</v>
      </c>
      <c r="D3204">
        <v>68</v>
      </c>
      <c r="E3204">
        <v>123</v>
      </c>
      <c r="F3204">
        <v>76</v>
      </c>
      <c r="G3204">
        <v>137</v>
      </c>
      <c r="H3204">
        <v>212</v>
      </c>
      <c r="I3204">
        <v>252</v>
      </c>
      <c r="J3204">
        <v>285</v>
      </c>
      <c r="K3204">
        <v>190</v>
      </c>
      <c r="L3204">
        <v>163</v>
      </c>
      <c r="M3204">
        <v>125</v>
      </c>
      <c r="N3204">
        <v>86</v>
      </c>
    </row>
    <row r="3205" spans="1:14" x14ac:dyDescent="0.2">
      <c r="A3205">
        <v>2003</v>
      </c>
      <c r="B3205">
        <v>11</v>
      </c>
      <c r="C3205">
        <v>27</v>
      </c>
      <c r="D3205">
        <v>79</v>
      </c>
      <c r="E3205">
        <v>115</v>
      </c>
      <c r="F3205">
        <v>104</v>
      </c>
      <c r="G3205">
        <v>148</v>
      </c>
      <c r="H3205">
        <v>192</v>
      </c>
      <c r="I3205">
        <v>206</v>
      </c>
      <c r="J3205">
        <v>265</v>
      </c>
      <c r="K3205">
        <v>189</v>
      </c>
      <c r="L3205">
        <v>172</v>
      </c>
      <c r="M3205">
        <v>116</v>
      </c>
      <c r="N3205">
        <v>105</v>
      </c>
    </row>
    <row r="3206" spans="1:14" x14ac:dyDescent="0.2">
      <c r="A3206">
        <v>2003</v>
      </c>
      <c r="B3206">
        <v>12</v>
      </c>
      <c r="C3206">
        <v>89</v>
      </c>
      <c r="D3206">
        <v>53</v>
      </c>
      <c r="E3206">
        <v>93</v>
      </c>
      <c r="F3206">
        <v>136</v>
      </c>
      <c r="G3206">
        <v>139</v>
      </c>
      <c r="H3206">
        <v>200</v>
      </c>
      <c r="I3206">
        <v>245</v>
      </c>
      <c r="J3206">
        <v>258</v>
      </c>
      <c r="K3206">
        <v>190</v>
      </c>
      <c r="L3206">
        <v>155</v>
      </c>
      <c r="M3206">
        <v>128</v>
      </c>
      <c r="N3206">
        <v>132</v>
      </c>
    </row>
    <row r="3207" spans="1:14" x14ac:dyDescent="0.2">
      <c r="A3207">
        <v>2003</v>
      </c>
      <c r="B3207">
        <v>13</v>
      </c>
      <c r="C3207">
        <v>102</v>
      </c>
      <c r="D3207">
        <v>22</v>
      </c>
      <c r="E3207">
        <v>75</v>
      </c>
      <c r="F3207">
        <v>174</v>
      </c>
      <c r="G3207">
        <v>130</v>
      </c>
      <c r="H3207">
        <v>207</v>
      </c>
      <c r="I3207">
        <v>280</v>
      </c>
      <c r="J3207">
        <v>244</v>
      </c>
      <c r="K3207">
        <v>233</v>
      </c>
      <c r="L3207">
        <v>165</v>
      </c>
      <c r="M3207">
        <v>120</v>
      </c>
      <c r="N3207">
        <v>129</v>
      </c>
    </row>
    <row r="3208" spans="1:14" x14ac:dyDescent="0.2">
      <c r="A3208">
        <v>2003</v>
      </c>
      <c r="B3208">
        <v>14</v>
      </c>
      <c r="C3208">
        <v>97</v>
      </c>
      <c r="D3208">
        <v>41</v>
      </c>
      <c r="E3208">
        <v>113</v>
      </c>
      <c r="F3208">
        <v>180</v>
      </c>
      <c r="G3208">
        <v>141</v>
      </c>
      <c r="H3208">
        <v>230</v>
      </c>
      <c r="I3208">
        <v>296</v>
      </c>
      <c r="J3208">
        <v>223</v>
      </c>
      <c r="K3208">
        <v>246</v>
      </c>
      <c r="L3208">
        <v>162</v>
      </c>
      <c r="M3208">
        <v>115</v>
      </c>
      <c r="N3208">
        <v>90</v>
      </c>
    </row>
    <row r="3209" spans="1:14" x14ac:dyDescent="0.2">
      <c r="A3209">
        <v>2003</v>
      </c>
      <c r="B3209">
        <v>15</v>
      </c>
      <c r="C3209">
        <v>96</v>
      </c>
      <c r="D3209">
        <v>61</v>
      </c>
      <c r="E3209">
        <v>109</v>
      </c>
      <c r="F3209">
        <v>228</v>
      </c>
      <c r="G3209">
        <v>154</v>
      </c>
      <c r="H3209">
        <v>233</v>
      </c>
      <c r="I3209">
        <v>311</v>
      </c>
      <c r="J3209">
        <v>227</v>
      </c>
      <c r="K3209">
        <v>241</v>
      </c>
      <c r="L3209">
        <v>148</v>
      </c>
      <c r="M3209">
        <v>113</v>
      </c>
      <c r="N3209">
        <v>49</v>
      </c>
    </row>
    <row r="3210" spans="1:14" x14ac:dyDescent="0.2">
      <c r="A3210">
        <v>2003</v>
      </c>
      <c r="B3210">
        <v>16</v>
      </c>
      <c r="C3210">
        <v>101</v>
      </c>
      <c r="D3210">
        <v>25</v>
      </c>
      <c r="E3210">
        <v>126</v>
      </c>
      <c r="F3210">
        <v>250</v>
      </c>
      <c r="G3210">
        <v>124</v>
      </c>
      <c r="H3210">
        <v>261</v>
      </c>
      <c r="I3210">
        <v>285</v>
      </c>
      <c r="J3210">
        <v>228</v>
      </c>
      <c r="K3210">
        <v>254</v>
      </c>
      <c r="L3210">
        <v>152</v>
      </c>
      <c r="M3210">
        <v>101</v>
      </c>
      <c r="N3210">
        <v>51</v>
      </c>
    </row>
    <row r="3211" spans="1:14" x14ac:dyDescent="0.2">
      <c r="A3211">
        <v>2003</v>
      </c>
      <c r="B3211">
        <v>17</v>
      </c>
      <c r="C3211">
        <v>81</v>
      </c>
      <c r="D3211">
        <v>29</v>
      </c>
      <c r="E3211">
        <v>153</v>
      </c>
      <c r="F3211">
        <v>224</v>
      </c>
      <c r="G3211">
        <v>149</v>
      </c>
      <c r="H3211">
        <v>222</v>
      </c>
      <c r="I3211">
        <v>199</v>
      </c>
      <c r="J3211">
        <v>238</v>
      </c>
      <c r="K3211">
        <v>260</v>
      </c>
      <c r="L3211">
        <v>145</v>
      </c>
      <c r="M3211">
        <v>133</v>
      </c>
      <c r="N3211">
        <v>62</v>
      </c>
    </row>
    <row r="3212" spans="1:14" x14ac:dyDescent="0.2">
      <c r="A3212">
        <v>2003</v>
      </c>
      <c r="B3212">
        <v>18</v>
      </c>
      <c r="C3212">
        <v>87</v>
      </c>
      <c r="D3212">
        <v>48</v>
      </c>
      <c r="E3212">
        <v>107</v>
      </c>
      <c r="F3212">
        <v>202</v>
      </c>
      <c r="G3212">
        <v>160</v>
      </c>
      <c r="H3212">
        <v>201</v>
      </c>
      <c r="I3212">
        <v>229</v>
      </c>
      <c r="J3212">
        <v>224</v>
      </c>
      <c r="K3212">
        <v>188</v>
      </c>
      <c r="L3212">
        <v>145</v>
      </c>
      <c r="M3212">
        <v>145</v>
      </c>
      <c r="N3212">
        <v>59</v>
      </c>
    </row>
    <row r="3213" spans="1:14" x14ac:dyDescent="0.2">
      <c r="A3213">
        <v>2003</v>
      </c>
      <c r="B3213">
        <v>19</v>
      </c>
      <c r="C3213">
        <v>91</v>
      </c>
      <c r="D3213">
        <v>47</v>
      </c>
      <c r="E3213">
        <v>133</v>
      </c>
      <c r="F3213">
        <v>108</v>
      </c>
      <c r="G3213">
        <v>157</v>
      </c>
      <c r="H3213">
        <v>214</v>
      </c>
      <c r="I3213">
        <v>252</v>
      </c>
      <c r="J3213">
        <v>198</v>
      </c>
      <c r="K3213">
        <v>197</v>
      </c>
      <c r="L3213">
        <v>129</v>
      </c>
      <c r="M3213">
        <v>140</v>
      </c>
      <c r="N3213">
        <v>66</v>
      </c>
    </row>
    <row r="3214" spans="1:14" x14ac:dyDescent="0.2">
      <c r="A3214">
        <v>2003</v>
      </c>
      <c r="B3214">
        <v>20</v>
      </c>
      <c r="C3214">
        <v>101</v>
      </c>
      <c r="D3214">
        <v>70</v>
      </c>
      <c r="E3214">
        <v>121</v>
      </c>
      <c r="F3214">
        <v>131</v>
      </c>
      <c r="G3214">
        <v>137</v>
      </c>
      <c r="H3214">
        <v>190</v>
      </c>
      <c r="I3214">
        <v>231</v>
      </c>
      <c r="J3214">
        <v>212</v>
      </c>
      <c r="K3214">
        <v>209</v>
      </c>
      <c r="L3214">
        <v>104</v>
      </c>
      <c r="M3214">
        <v>117</v>
      </c>
      <c r="N3214">
        <v>102</v>
      </c>
    </row>
    <row r="3215" spans="1:14" x14ac:dyDescent="0.2">
      <c r="A3215">
        <v>2003</v>
      </c>
      <c r="B3215">
        <v>21</v>
      </c>
      <c r="C3215">
        <v>88</v>
      </c>
      <c r="D3215">
        <v>98</v>
      </c>
      <c r="E3215">
        <v>112</v>
      </c>
      <c r="F3215">
        <v>157</v>
      </c>
      <c r="G3215">
        <v>146</v>
      </c>
      <c r="H3215">
        <v>230</v>
      </c>
      <c r="I3215">
        <v>224</v>
      </c>
      <c r="J3215">
        <v>220</v>
      </c>
      <c r="K3215">
        <v>228</v>
      </c>
      <c r="L3215">
        <v>90</v>
      </c>
      <c r="M3215">
        <v>86</v>
      </c>
      <c r="N3215">
        <v>65</v>
      </c>
    </row>
    <row r="3216" spans="1:14" x14ac:dyDescent="0.2">
      <c r="A3216">
        <v>2003</v>
      </c>
      <c r="B3216">
        <v>22</v>
      </c>
      <c r="C3216">
        <v>83</v>
      </c>
      <c r="D3216">
        <v>83</v>
      </c>
      <c r="E3216">
        <v>139</v>
      </c>
      <c r="F3216">
        <v>155</v>
      </c>
      <c r="G3216">
        <v>157</v>
      </c>
      <c r="H3216">
        <v>267</v>
      </c>
      <c r="I3216">
        <v>223</v>
      </c>
      <c r="J3216">
        <v>227</v>
      </c>
      <c r="K3216">
        <v>181</v>
      </c>
      <c r="L3216">
        <v>77</v>
      </c>
      <c r="M3216">
        <v>59</v>
      </c>
      <c r="N3216">
        <v>73</v>
      </c>
    </row>
    <row r="3217" spans="1:14" x14ac:dyDescent="0.2">
      <c r="A3217">
        <v>2003</v>
      </c>
      <c r="B3217">
        <v>23</v>
      </c>
      <c r="C3217">
        <v>79</v>
      </c>
      <c r="D3217">
        <v>126</v>
      </c>
      <c r="E3217">
        <v>175</v>
      </c>
      <c r="F3217">
        <v>178</v>
      </c>
      <c r="G3217">
        <v>162</v>
      </c>
      <c r="H3217">
        <v>197</v>
      </c>
      <c r="I3217">
        <v>214</v>
      </c>
      <c r="J3217">
        <v>244</v>
      </c>
      <c r="K3217">
        <v>144</v>
      </c>
      <c r="L3217">
        <v>106</v>
      </c>
      <c r="M3217">
        <v>62</v>
      </c>
      <c r="N3217">
        <v>103</v>
      </c>
    </row>
    <row r="3218" spans="1:14" x14ac:dyDescent="0.2">
      <c r="A3218">
        <v>2003</v>
      </c>
      <c r="B3218">
        <v>24</v>
      </c>
      <c r="C3218">
        <v>101</v>
      </c>
      <c r="D3218">
        <v>115</v>
      </c>
      <c r="E3218">
        <v>151</v>
      </c>
      <c r="F3218">
        <v>140</v>
      </c>
      <c r="G3218">
        <v>162</v>
      </c>
      <c r="H3218">
        <v>213</v>
      </c>
      <c r="I3218">
        <v>212</v>
      </c>
      <c r="J3218">
        <v>246</v>
      </c>
      <c r="K3218">
        <v>171</v>
      </c>
      <c r="L3218">
        <v>99</v>
      </c>
      <c r="M3218">
        <v>87</v>
      </c>
      <c r="N3218">
        <v>99</v>
      </c>
    </row>
    <row r="3219" spans="1:14" x14ac:dyDescent="0.2">
      <c r="A3219">
        <v>2003</v>
      </c>
      <c r="B3219">
        <v>25</v>
      </c>
      <c r="C3219">
        <v>108</v>
      </c>
      <c r="D3219">
        <v>113</v>
      </c>
      <c r="E3219">
        <v>141</v>
      </c>
      <c r="F3219">
        <v>151</v>
      </c>
      <c r="G3219">
        <v>163</v>
      </c>
      <c r="H3219">
        <v>227</v>
      </c>
      <c r="I3219">
        <v>186</v>
      </c>
      <c r="J3219">
        <v>199</v>
      </c>
      <c r="K3219">
        <v>178</v>
      </c>
      <c r="L3219">
        <v>103</v>
      </c>
      <c r="M3219">
        <v>112</v>
      </c>
      <c r="N3219">
        <v>108</v>
      </c>
    </row>
    <row r="3220" spans="1:14" x14ac:dyDescent="0.2">
      <c r="A3220">
        <v>2003</v>
      </c>
      <c r="B3220">
        <v>26</v>
      </c>
      <c r="C3220">
        <v>132</v>
      </c>
      <c r="D3220">
        <v>126</v>
      </c>
      <c r="E3220">
        <v>159</v>
      </c>
      <c r="F3220">
        <v>151</v>
      </c>
      <c r="G3220">
        <v>174</v>
      </c>
      <c r="H3220">
        <v>229</v>
      </c>
      <c r="I3220">
        <v>204</v>
      </c>
      <c r="J3220">
        <v>207</v>
      </c>
      <c r="K3220">
        <v>180</v>
      </c>
      <c r="L3220">
        <v>106</v>
      </c>
      <c r="M3220">
        <v>87</v>
      </c>
      <c r="N3220">
        <v>103</v>
      </c>
    </row>
    <row r="3221" spans="1:14" x14ac:dyDescent="0.2">
      <c r="A3221">
        <v>2003</v>
      </c>
      <c r="B3221">
        <v>27</v>
      </c>
      <c r="C3221">
        <v>128</v>
      </c>
      <c r="D3221">
        <v>132</v>
      </c>
      <c r="E3221">
        <v>168</v>
      </c>
      <c r="F3221">
        <v>154</v>
      </c>
      <c r="G3221">
        <v>181</v>
      </c>
      <c r="H3221">
        <v>189</v>
      </c>
      <c r="I3221">
        <v>204</v>
      </c>
      <c r="J3221">
        <v>210</v>
      </c>
      <c r="K3221">
        <v>161</v>
      </c>
      <c r="L3221">
        <v>111</v>
      </c>
      <c r="M3221">
        <v>87</v>
      </c>
      <c r="N3221">
        <v>51</v>
      </c>
    </row>
    <row r="3222" spans="1:14" x14ac:dyDescent="0.2">
      <c r="A3222">
        <v>2003</v>
      </c>
      <c r="B3222">
        <v>28</v>
      </c>
      <c r="C3222">
        <v>76</v>
      </c>
      <c r="D3222">
        <v>99</v>
      </c>
      <c r="E3222">
        <v>149</v>
      </c>
      <c r="F3222">
        <v>151</v>
      </c>
      <c r="G3222">
        <v>215</v>
      </c>
      <c r="H3222">
        <v>206</v>
      </c>
      <c r="I3222">
        <v>214</v>
      </c>
      <c r="J3222">
        <v>177</v>
      </c>
      <c r="K3222">
        <v>158</v>
      </c>
      <c r="L3222">
        <v>107</v>
      </c>
      <c r="M3222">
        <v>95</v>
      </c>
      <c r="N3222">
        <v>55</v>
      </c>
    </row>
    <row r="3223" spans="1:14" x14ac:dyDescent="0.2">
      <c r="A3223">
        <v>2003</v>
      </c>
      <c r="B3223">
        <v>29</v>
      </c>
      <c r="C3223">
        <v>62</v>
      </c>
      <c r="E3223">
        <v>142</v>
      </c>
      <c r="F3223">
        <v>159</v>
      </c>
      <c r="G3223">
        <v>235</v>
      </c>
      <c r="H3223">
        <v>246</v>
      </c>
      <c r="I3223">
        <v>195</v>
      </c>
      <c r="J3223">
        <v>187</v>
      </c>
      <c r="K3223">
        <v>164</v>
      </c>
      <c r="L3223">
        <v>103</v>
      </c>
      <c r="M3223">
        <v>118</v>
      </c>
      <c r="N3223">
        <v>34</v>
      </c>
    </row>
    <row r="3224" spans="1:14" x14ac:dyDescent="0.2">
      <c r="A3224">
        <v>2003</v>
      </c>
      <c r="B3224">
        <v>30</v>
      </c>
      <c r="C3224">
        <v>23</v>
      </c>
      <c r="E3224">
        <v>138</v>
      </c>
      <c r="F3224">
        <v>150</v>
      </c>
      <c r="G3224">
        <v>249</v>
      </c>
      <c r="H3224">
        <v>172</v>
      </c>
      <c r="I3224">
        <v>222</v>
      </c>
      <c r="J3224">
        <v>183</v>
      </c>
      <c r="K3224">
        <v>182</v>
      </c>
      <c r="L3224">
        <v>98</v>
      </c>
      <c r="M3224">
        <v>91</v>
      </c>
      <c r="N3224">
        <v>27</v>
      </c>
    </row>
    <row r="3225" spans="1:14" x14ac:dyDescent="0.2">
      <c r="A3225">
        <v>2003</v>
      </c>
      <c r="B3225">
        <v>31</v>
      </c>
      <c r="C3225">
        <v>43</v>
      </c>
      <c r="E3225">
        <v>141</v>
      </c>
      <c r="G3225">
        <v>262</v>
      </c>
      <c r="I3225">
        <v>198</v>
      </c>
      <c r="J3225">
        <v>179</v>
      </c>
      <c r="L3225">
        <v>93</v>
      </c>
      <c r="N3225">
        <v>56</v>
      </c>
    </row>
    <row r="3226" spans="1:14" x14ac:dyDescent="0.2">
      <c r="A3226">
        <v>2004</v>
      </c>
      <c r="B3226">
        <v>1</v>
      </c>
      <c r="C3226">
        <v>76</v>
      </c>
      <c r="D3226">
        <v>118</v>
      </c>
      <c r="E3226">
        <v>63</v>
      </c>
      <c r="F3226">
        <v>148</v>
      </c>
      <c r="G3226">
        <v>140</v>
      </c>
      <c r="H3226">
        <v>164</v>
      </c>
      <c r="I3226">
        <v>184</v>
      </c>
      <c r="J3226">
        <v>253</v>
      </c>
      <c r="K3226">
        <v>207</v>
      </c>
      <c r="L3226">
        <v>153</v>
      </c>
      <c r="M3226">
        <v>115</v>
      </c>
      <c r="N3226">
        <v>70</v>
      </c>
    </row>
    <row r="3227" spans="1:14" x14ac:dyDescent="0.2">
      <c r="A3227">
        <v>2004</v>
      </c>
      <c r="B3227">
        <v>2</v>
      </c>
      <c r="C3227">
        <v>44</v>
      </c>
      <c r="D3227">
        <v>135</v>
      </c>
      <c r="E3227">
        <v>72</v>
      </c>
      <c r="F3227">
        <v>155</v>
      </c>
      <c r="G3227">
        <v>169</v>
      </c>
      <c r="H3227">
        <v>185</v>
      </c>
      <c r="I3227">
        <v>187</v>
      </c>
      <c r="J3227">
        <v>260</v>
      </c>
      <c r="K3227">
        <v>221</v>
      </c>
      <c r="L3227">
        <v>148</v>
      </c>
      <c r="M3227">
        <v>104</v>
      </c>
      <c r="N3227">
        <v>67</v>
      </c>
    </row>
    <row r="3228" spans="1:14" x14ac:dyDescent="0.2">
      <c r="A3228">
        <v>2004</v>
      </c>
      <c r="B3228">
        <v>3</v>
      </c>
      <c r="C3228">
        <v>66</v>
      </c>
      <c r="D3228">
        <v>142</v>
      </c>
      <c r="E3228">
        <v>87</v>
      </c>
      <c r="F3228">
        <v>132</v>
      </c>
      <c r="G3228">
        <v>133</v>
      </c>
      <c r="H3228">
        <v>175</v>
      </c>
      <c r="I3228">
        <v>179</v>
      </c>
      <c r="J3228">
        <v>227</v>
      </c>
      <c r="K3228">
        <v>231</v>
      </c>
      <c r="L3228">
        <v>154</v>
      </c>
      <c r="M3228">
        <v>130</v>
      </c>
      <c r="N3228">
        <v>80</v>
      </c>
    </row>
    <row r="3229" spans="1:14" x14ac:dyDescent="0.2">
      <c r="A3229">
        <v>2004</v>
      </c>
      <c r="B3229">
        <v>4</v>
      </c>
      <c r="C3229">
        <v>75</v>
      </c>
      <c r="D3229">
        <v>145</v>
      </c>
      <c r="E3229">
        <v>107</v>
      </c>
      <c r="F3229">
        <v>119</v>
      </c>
      <c r="G3229">
        <v>118</v>
      </c>
      <c r="H3229">
        <v>193</v>
      </c>
      <c r="I3229">
        <v>182</v>
      </c>
      <c r="J3229">
        <v>243</v>
      </c>
      <c r="K3229">
        <v>235</v>
      </c>
      <c r="L3229">
        <v>149</v>
      </c>
      <c r="M3229">
        <v>118</v>
      </c>
      <c r="N3229">
        <v>99</v>
      </c>
    </row>
    <row r="3230" spans="1:14" x14ac:dyDescent="0.2">
      <c r="A3230">
        <v>2004</v>
      </c>
      <c r="B3230">
        <v>5</v>
      </c>
      <c r="C3230">
        <v>104</v>
      </c>
      <c r="D3230">
        <v>130</v>
      </c>
      <c r="E3230">
        <v>93</v>
      </c>
      <c r="F3230">
        <v>107</v>
      </c>
      <c r="G3230">
        <v>120</v>
      </c>
      <c r="H3230">
        <v>204</v>
      </c>
      <c r="I3230">
        <v>194</v>
      </c>
      <c r="J3230">
        <v>255</v>
      </c>
      <c r="K3230">
        <v>254</v>
      </c>
      <c r="L3230">
        <v>159</v>
      </c>
      <c r="M3230">
        <v>116</v>
      </c>
      <c r="N3230">
        <v>105</v>
      </c>
    </row>
    <row r="3231" spans="1:14" x14ac:dyDescent="0.2">
      <c r="A3231">
        <v>2004</v>
      </c>
      <c r="B3231">
        <v>6</v>
      </c>
      <c r="C3231">
        <v>100</v>
      </c>
      <c r="D3231">
        <v>91</v>
      </c>
      <c r="E3231">
        <v>99</v>
      </c>
      <c r="F3231">
        <v>90</v>
      </c>
      <c r="G3231">
        <v>133</v>
      </c>
      <c r="H3231">
        <v>222</v>
      </c>
      <c r="I3231">
        <v>214</v>
      </c>
      <c r="J3231">
        <v>247</v>
      </c>
      <c r="K3231">
        <v>226</v>
      </c>
      <c r="L3231">
        <v>140</v>
      </c>
      <c r="M3231">
        <v>123</v>
      </c>
      <c r="N3231">
        <v>110</v>
      </c>
    </row>
    <row r="3232" spans="1:14" x14ac:dyDescent="0.2">
      <c r="A3232">
        <v>2004</v>
      </c>
      <c r="B3232">
        <v>7</v>
      </c>
      <c r="C3232">
        <v>102</v>
      </c>
      <c r="D3232">
        <v>84</v>
      </c>
      <c r="E3232">
        <v>87</v>
      </c>
      <c r="F3232">
        <v>106</v>
      </c>
      <c r="G3232">
        <v>151</v>
      </c>
      <c r="H3232">
        <v>252</v>
      </c>
      <c r="I3232">
        <v>204</v>
      </c>
      <c r="J3232">
        <v>272</v>
      </c>
      <c r="K3232">
        <v>221</v>
      </c>
      <c r="L3232">
        <v>143</v>
      </c>
      <c r="M3232">
        <v>118</v>
      </c>
      <c r="N3232">
        <v>88</v>
      </c>
    </row>
    <row r="3233" spans="1:14" x14ac:dyDescent="0.2">
      <c r="A3233">
        <v>2004</v>
      </c>
      <c r="B3233">
        <v>8</v>
      </c>
      <c r="C3233">
        <v>108</v>
      </c>
      <c r="D3233">
        <v>73</v>
      </c>
      <c r="E3233">
        <v>93</v>
      </c>
      <c r="F3233">
        <v>92</v>
      </c>
      <c r="G3233">
        <v>130</v>
      </c>
      <c r="H3233">
        <v>265</v>
      </c>
      <c r="I3233">
        <v>155</v>
      </c>
      <c r="J3233">
        <v>288</v>
      </c>
      <c r="K3233">
        <v>226</v>
      </c>
      <c r="L3233">
        <v>144</v>
      </c>
      <c r="M3233">
        <v>117</v>
      </c>
      <c r="N3233">
        <v>96</v>
      </c>
    </row>
    <row r="3234" spans="1:14" x14ac:dyDescent="0.2">
      <c r="A3234">
        <v>2004</v>
      </c>
      <c r="B3234">
        <v>9</v>
      </c>
      <c r="C3234">
        <v>79</v>
      </c>
      <c r="D3234">
        <v>57</v>
      </c>
      <c r="E3234">
        <v>74</v>
      </c>
      <c r="F3234">
        <v>118</v>
      </c>
      <c r="G3234">
        <v>157</v>
      </c>
      <c r="H3234">
        <v>216</v>
      </c>
      <c r="I3234">
        <v>172</v>
      </c>
      <c r="J3234">
        <v>212</v>
      </c>
      <c r="K3234">
        <v>239</v>
      </c>
      <c r="L3234">
        <v>135</v>
      </c>
      <c r="M3234">
        <v>96</v>
      </c>
      <c r="N3234">
        <v>68</v>
      </c>
    </row>
    <row r="3235" spans="1:14" x14ac:dyDescent="0.2">
      <c r="A3235">
        <v>2004</v>
      </c>
      <c r="B3235">
        <v>10</v>
      </c>
      <c r="C3235">
        <v>113</v>
      </c>
      <c r="D3235">
        <v>91</v>
      </c>
      <c r="E3235">
        <v>58</v>
      </c>
      <c r="F3235">
        <v>107</v>
      </c>
      <c r="G3235">
        <v>180</v>
      </c>
      <c r="H3235">
        <v>223</v>
      </c>
      <c r="I3235">
        <v>173</v>
      </c>
      <c r="J3235">
        <v>233</v>
      </c>
      <c r="K3235">
        <v>199</v>
      </c>
      <c r="L3235">
        <v>143</v>
      </c>
      <c r="M3235">
        <v>97</v>
      </c>
      <c r="N3235">
        <v>65</v>
      </c>
    </row>
    <row r="3236" spans="1:14" x14ac:dyDescent="0.2">
      <c r="A3236">
        <v>2004</v>
      </c>
      <c r="B3236">
        <v>11</v>
      </c>
      <c r="C3236">
        <v>92</v>
      </c>
      <c r="D3236">
        <v>107</v>
      </c>
      <c r="E3236">
        <v>49</v>
      </c>
      <c r="F3236">
        <v>128</v>
      </c>
      <c r="G3236">
        <v>148</v>
      </c>
      <c r="H3236">
        <v>187</v>
      </c>
      <c r="I3236">
        <v>172</v>
      </c>
      <c r="J3236">
        <v>237</v>
      </c>
      <c r="K3236">
        <v>197</v>
      </c>
      <c r="L3236">
        <v>128</v>
      </c>
      <c r="M3236">
        <v>110</v>
      </c>
      <c r="N3236">
        <v>95</v>
      </c>
    </row>
    <row r="3237" spans="1:14" x14ac:dyDescent="0.2">
      <c r="A3237">
        <v>2004</v>
      </c>
      <c r="B3237">
        <v>12</v>
      </c>
      <c r="C3237">
        <v>89</v>
      </c>
      <c r="D3237">
        <v>98</v>
      </c>
      <c r="E3237">
        <v>51</v>
      </c>
      <c r="F3237">
        <v>142</v>
      </c>
      <c r="G3237">
        <v>144</v>
      </c>
      <c r="H3237">
        <v>193</v>
      </c>
      <c r="I3237">
        <v>177</v>
      </c>
      <c r="J3237">
        <v>231</v>
      </c>
      <c r="K3237">
        <v>170</v>
      </c>
      <c r="L3237">
        <v>118</v>
      </c>
      <c r="M3237">
        <v>131</v>
      </c>
      <c r="N3237">
        <v>66</v>
      </c>
    </row>
    <row r="3238" spans="1:14" x14ac:dyDescent="0.2">
      <c r="A3238">
        <v>2004</v>
      </c>
      <c r="B3238">
        <v>13</v>
      </c>
      <c r="C3238">
        <v>81</v>
      </c>
      <c r="D3238">
        <v>90</v>
      </c>
      <c r="E3238">
        <v>110</v>
      </c>
      <c r="F3238">
        <v>141</v>
      </c>
      <c r="G3238">
        <v>155</v>
      </c>
      <c r="H3238">
        <v>227</v>
      </c>
      <c r="I3238">
        <v>190</v>
      </c>
      <c r="J3238">
        <v>220</v>
      </c>
      <c r="K3238">
        <v>168</v>
      </c>
      <c r="L3238">
        <v>135</v>
      </c>
      <c r="M3238">
        <v>72</v>
      </c>
      <c r="N3238">
        <v>73</v>
      </c>
    </row>
    <row r="3239" spans="1:14" x14ac:dyDescent="0.2">
      <c r="A3239">
        <v>2004</v>
      </c>
      <c r="B3239">
        <v>14</v>
      </c>
      <c r="C3239">
        <v>54</v>
      </c>
      <c r="D3239">
        <v>79</v>
      </c>
      <c r="E3239">
        <v>117</v>
      </c>
      <c r="F3239">
        <v>145</v>
      </c>
      <c r="G3239">
        <v>180</v>
      </c>
      <c r="H3239">
        <v>245</v>
      </c>
      <c r="I3239">
        <v>209</v>
      </c>
      <c r="J3239">
        <v>230</v>
      </c>
      <c r="K3239">
        <v>160</v>
      </c>
      <c r="L3239">
        <v>127</v>
      </c>
      <c r="M3239">
        <v>89</v>
      </c>
      <c r="N3239">
        <v>103</v>
      </c>
    </row>
    <row r="3240" spans="1:14" x14ac:dyDescent="0.2">
      <c r="A3240">
        <v>2004</v>
      </c>
      <c r="B3240">
        <v>15</v>
      </c>
      <c r="C3240">
        <v>79</v>
      </c>
      <c r="D3240">
        <v>90</v>
      </c>
      <c r="E3240">
        <v>123</v>
      </c>
      <c r="F3240">
        <v>142</v>
      </c>
      <c r="G3240">
        <v>189</v>
      </c>
      <c r="H3240">
        <v>221</v>
      </c>
      <c r="I3240">
        <v>201</v>
      </c>
      <c r="J3240">
        <v>225</v>
      </c>
      <c r="K3240">
        <v>166</v>
      </c>
      <c r="L3240">
        <v>114</v>
      </c>
      <c r="M3240">
        <v>102</v>
      </c>
      <c r="N3240">
        <v>109</v>
      </c>
    </row>
    <row r="3241" spans="1:14" x14ac:dyDescent="0.2">
      <c r="A3241">
        <v>2004</v>
      </c>
      <c r="B3241">
        <v>16</v>
      </c>
      <c r="C3241">
        <v>71</v>
      </c>
      <c r="D3241">
        <v>81</v>
      </c>
      <c r="E3241">
        <v>165</v>
      </c>
      <c r="F3241">
        <v>129</v>
      </c>
      <c r="G3241">
        <v>214</v>
      </c>
      <c r="H3241">
        <v>232</v>
      </c>
      <c r="I3241">
        <v>204</v>
      </c>
      <c r="J3241">
        <v>213</v>
      </c>
      <c r="K3241">
        <v>176</v>
      </c>
      <c r="L3241">
        <v>112</v>
      </c>
      <c r="M3241">
        <v>124</v>
      </c>
      <c r="N3241">
        <v>98</v>
      </c>
    </row>
    <row r="3242" spans="1:14" x14ac:dyDescent="0.2">
      <c r="A3242">
        <v>2004</v>
      </c>
      <c r="B3242">
        <v>17</v>
      </c>
      <c r="C3242">
        <v>53</v>
      </c>
      <c r="D3242">
        <v>76</v>
      </c>
      <c r="E3242">
        <v>134</v>
      </c>
      <c r="F3242">
        <v>134</v>
      </c>
      <c r="G3242">
        <v>205</v>
      </c>
      <c r="H3242">
        <v>173</v>
      </c>
      <c r="I3242">
        <v>206</v>
      </c>
      <c r="J3242">
        <v>222</v>
      </c>
      <c r="K3242">
        <v>175</v>
      </c>
      <c r="L3242">
        <v>120</v>
      </c>
      <c r="M3242">
        <v>127</v>
      </c>
      <c r="N3242">
        <v>63</v>
      </c>
    </row>
    <row r="3243" spans="1:14" x14ac:dyDescent="0.2">
      <c r="A3243">
        <v>2004</v>
      </c>
      <c r="B3243">
        <v>18</v>
      </c>
      <c r="C3243">
        <v>82</v>
      </c>
      <c r="D3243">
        <v>81</v>
      </c>
      <c r="E3243">
        <v>117</v>
      </c>
      <c r="F3243">
        <v>99</v>
      </c>
      <c r="G3243">
        <v>195</v>
      </c>
      <c r="H3243">
        <v>174</v>
      </c>
      <c r="I3243">
        <v>193</v>
      </c>
      <c r="J3243">
        <v>224</v>
      </c>
      <c r="K3243">
        <v>182</v>
      </c>
      <c r="L3243">
        <v>131</v>
      </c>
      <c r="M3243">
        <v>86</v>
      </c>
      <c r="N3243">
        <v>72</v>
      </c>
    </row>
    <row r="3244" spans="1:14" x14ac:dyDescent="0.2">
      <c r="A3244">
        <v>2004</v>
      </c>
      <c r="B3244">
        <v>19</v>
      </c>
      <c r="C3244">
        <v>105</v>
      </c>
      <c r="D3244">
        <v>80</v>
      </c>
      <c r="E3244">
        <v>119</v>
      </c>
      <c r="F3244">
        <v>126</v>
      </c>
      <c r="G3244">
        <v>204</v>
      </c>
      <c r="H3244">
        <v>161</v>
      </c>
      <c r="I3244">
        <v>212</v>
      </c>
      <c r="J3244">
        <v>199</v>
      </c>
      <c r="K3244">
        <v>166</v>
      </c>
      <c r="L3244">
        <v>117</v>
      </c>
      <c r="M3244">
        <v>46</v>
      </c>
      <c r="N3244">
        <v>51</v>
      </c>
    </row>
    <row r="3245" spans="1:14" x14ac:dyDescent="0.2">
      <c r="A3245">
        <v>2004</v>
      </c>
      <c r="B3245">
        <v>20</v>
      </c>
      <c r="C3245">
        <v>100</v>
      </c>
      <c r="D3245">
        <v>56</v>
      </c>
      <c r="E3245">
        <v>138</v>
      </c>
      <c r="F3245">
        <v>130</v>
      </c>
      <c r="G3245">
        <v>172</v>
      </c>
      <c r="H3245">
        <v>162</v>
      </c>
      <c r="I3245">
        <v>235</v>
      </c>
      <c r="J3245">
        <v>184</v>
      </c>
      <c r="K3245">
        <v>167</v>
      </c>
      <c r="L3245">
        <v>142</v>
      </c>
      <c r="M3245">
        <v>36</v>
      </c>
      <c r="N3245">
        <v>42</v>
      </c>
    </row>
    <row r="3246" spans="1:14" x14ac:dyDescent="0.2">
      <c r="A3246">
        <v>2004</v>
      </c>
      <c r="B3246">
        <v>21</v>
      </c>
      <c r="C3246">
        <v>82</v>
      </c>
      <c r="D3246">
        <v>61</v>
      </c>
      <c r="E3246">
        <v>108</v>
      </c>
      <c r="F3246">
        <v>144</v>
      </c>
      <c r="G3246">
        <v>146</v>
      </c>
      <c r="H3246">
        <v>166</v>
      </c>
      <c r="I3246">
        <v>215</v>
      </c>
      <c r="J3246">
        <v>185</v>
      </c>
      <c r="K3246">
        <v>149</v>
      </c>
      <c r="L3246">
        <v>131</v>
      </c>
      <c r="M3246">
        <v>121</v>
      </c>
      <c r="N3246">
        <v>86</v>
      </c>
    </row>
    <row r="3247" spans="1:14" x14ac:dyDescent="0.2">
      <c r="A3247">
        <v>2004</v>
      </c>
      <c r="B3247">
        <v>22</v>
      </c>
      <c r="C3247">
        <v>83</v>
      </c>
      <c r="D3247">
        <v>52</v>
      </c>
      <c r="E3247">
        <v>94</v>
      </c>
      <c r="F3247">
        <v>153</v>
      </c>
      <c r="G3247">
        <v>154</v>
      </c>
      <c r="H3247">
        <v>202</v>
      </c>
      <c r="I3247">
        <v>217</v>
      </c>
      <c r="J3247">
        <v>200</v>
      </c>
      <c r="K3247">
        <v>169</v>
      </c>
      <c r="L3247">
        <v>145</v>
      </c>
      <c r="M3247">
        <v>125</v>
      </c>
      <c r="N3247">
        <v>117</v>
      </c>
    </row>
    <row r="3248" spans="1:14" x14ac:dyDescent="0.2">
      <c r="A3248">
        <v>2004</v>
      </c>
      <c r="B3248">
        <v>23</v>
      </c>
      <c r="C3248">
        <v>87</v>
      </c>
      <c r="D3248">
        <v>57</v>
      </c>
      <c r="E3248">
        <v>90</v>
      </c>
      <c r="F3248">
        <v>177</v>
      </c>
      <c r="G3248">
        <v>177</v>
      </c>
      <c r="H3248">
        <v>170</v>
      </c>
      <c r="I3248">
        <v>220</v>
      </c>
      <c r="J3248">
        <v>195</v>
      </c>
      <c r="K3248">
        <v>167</v>
      </c>
      <c r="L3248">
        <v>147</v>
      </c>
      <c r="M3248">
        <v>113</v>
      </c>
      <c r="N3248">
        <v>116</v>
      </c>
    </row>
    <row r="3249" spans="1:14" x14ac:dyDescent="0.2">
      <c r="A3249">
        <v>2004</v>
      </c>
      <c r="B3249">
        <v>24</v>
      </c>
      <c r="C3249">
        <v>82</v>
      </c>
      <c r="D3249">
        <v>63</v>
      </c>
      <c r="E3249">
        <v>86</v>
      </c>
      <c r="F3249">
        <v>200</v>
      </c>
      <c r="G3249">
        <v>184</v>
      </c>
      <c r="H3249">
        <v>164</v>
      </c>
      <c r="I3249">
        <v>203</v>
      </c>
      <c r="J3249">
        <v>191</v>
      </c>
      <c r="K3249">
        <v>146</v>
      </c>
      <c r="L3249">
        <v>162</v>
      </c>
      <c r="M3249">
        <v>106</v>
      </c>
      <c r="N3249">
        <v>84</v>
      </c>
    </row>
    <row r="3250" spans="1:14" x14ac:dyDescent="0.2">
      <c r="A3250">
        <v>2004</v>
      </c>
      <c r="B3250">
        <v>25</v>
      </c>
      <c r="C3250">
        <v>72</v>
      </c>
      <c r="D3250">
        <v>39</v>
      </c>
      <c r="E3250">
        <v>92</v>
      </c>
      <c r="F3250">
        <v>197</v>
      </c>
      <c r="G3250">
        <v>177</v>
      </c>
      <c r="H3250">
        <v>189</v>
      </c>
      <c r="I3250">
        <v>188</v>
      </c>
      <c r="J3250">
        <v>192</v>
      </c>
      <c r="K3250">
        <v>157</v>
      </c>
      <c r="L3250">
        <v>124</v>
      </c>
      <c r="M3250">
        <v>105</v>
      </c>
      <c r="N3250">
        <v>30</v>
      </c>
    </row>
    <row r="3251" spans="1:14" x14ac:dyDescent="0.2">
      <c r="A3251">
        <v>2004</v>
      </c>
      <c r="B3251">
        <v>26</v>
      </c>
      <c r="C3251">
        <v>43</v>
      </c>
      <c r="D3251">
        <v>37</v>
      </c>
      <c r="E3251">
        <v>86</v>
      </c>
      <c r="F3251">
        <v>189</v>
      </c>
      <c r="G3251">
        <v>161</v>
      </c>
      <c r="H3251">
        <v>177</v>
      </c>
      <c r="I3251">
        <v>201</v>
      </c>
      <c r="J3251">
        <v>193</v>
      </c>
      <c r="K3251">
        <v>188</v>
      </c>
      <c r="L3251">
        <v>131</v>
      </c>
      <c r="M3251">
        <v>116</v>
      </c>
      <c r="N3251">
        <v>40</v>
      </c>
    </row>
    <row r="3252" spans="1:14" x14ac:dyDescent="0.2">
      <c r="A3252">
        <v>2004</v>
      </c>
      <c r="B3252">
        <v>27</v>
      </c>
      <c r="C3252">
        <v>43</v>
      </c>
      <c r="D3252">
        <v>40</v>
      </c>
      <c r="E3252">
        <v>88</v>
      </c>
      <c r="F3252">
        <v>143</v>
      </c>
      <c r="G3252">
        <v>177</v>
      </c>
      <c r="H3252">
        <v>206</v>
      </c>
      <c r="I3252">
        <v>209</v>
      </c>
      <c r="J3252">
        <v>194</v>
      </c>
      <c r="K3252">
        <v>186</v>
      </c>
      <c r="L3252">
        <v>126</v>
      </c>
      <c r="M3252">
        <v>86</v>
      </c>
      <c r="N3252">
        <v>72</v>
      </c>
    </row>
    <row r="3253" spans="1:14" x14ac:dyDescent="0.2">
      <c r="A3253">
        <v>2004</v>
      </c>
      <c r="B3253">
        <v>28</v>
      </c>
      <c r="C3253">
        <v>47</v>
      </c>
      <c r="D3253">
        <v>46</v>
      </c>
      <c r="E3253">
        <v>108</v>
      </c>
      <c r="F3253">
        <v>118</v>
      </c>
      <c r="G3253">
        <v>176</v>
      </c>
      <c r="H3253">
        <v>193</v>
      </c>
      <c r="I3253">
        <v>241</v>
      </c>
      <c r="J3253">
        <v>182</v>
      </c>
      <c r="K3253">
        <v>177</v>
      </c>
      <c r="L3253">
        <v>150</v>
      </c>
      <c r="M3253">
        <v>73</v>
      </c>
      <c r="N3253">
        <v>58</v>
      </c>
    </row>
    <row r="3254" spans="1:14" x14ac:dyDescent="0.2">
      <c r="A3254">
        <v>2004</v>
      </c>
      <c r="B3254">
        <v>29</v>
      </c>
      <c r="C3254">
        <v>41</v>
      </c>
      <c r="D3254">
        <v>62</v>
      </c>
      <c r="E3254">
        <v>126</v>
      </c>
      <c r="F3254">
        <v>96</v>
      </c>
      <c r="G3254">
        <v>185</v>
      </c>
      <c r="H3254">
        <v>198</v>
      </c>
      <c r="I3254">
        <v>259</v>
      </c>
      <c r="J3254">
        <v>177</v>
      </c>
      <c r="K3254">
        <v>145</v>
      </c>
      <c r="L3254">
        <v>133</v>
      </c>
      <c r="M3254">
        <v>71</v>
      </c>
      <c r="N3254">
        <v>110</v>
      </c>
    </row>
    <row r="3255" spans="1:14" x14ac:dyDescent="0.2">
      <c r="A3255">
        <v>2004</v>
      </c>
      <c r="B3255">
        <v>30</v>
      </c>
      <c r="C3255">
        <v>97</v>
      </c>
      <c r="E3255">
        <v>146</v>
      </c>
      <c r="F3255">
        <v>127</v>
      </c>
      <c r="G3255">
        <v>184</v>
      </c>
      <c r="H3255">
        <v>187</v>
      </c>
      <c r="I3255">
        <v>225</v>
      </c>
      <c r="J3255">
        <v>182</v>
      </c>
      <c r="K3255">
        <v>181</v>
      </c>
      <c r="L3255">
        <v>146</v>
      </c>
      <c r="M3255">
        <v>71</v>
      </c>
      <c r="N3255">
        <v>123</v>
      </c>
    </row>
    <row r="3256" spans="1:14" x14ac:dyDescent="0.2">
      <c r="A3256">
        <v>2004</v>
      </c>
      <c r="B3256">
        <v>31</v>
      </c>
      <c r="C3256">
        <v>117</v>
      </c>
      <c r="E3256">
        <v>176</v>
      </c>
      <c r="G3256">
        <v>203</v>
      </c>
      <c r="I3256">
        <v>240</v>
      </c>
      <c r="J3256">
        <v>185</v>
      </c>
      <c r="L3256">
        <v>116</v>
      </c>
      <c r="N3256">
        <v>104</v>
      </c>
    </row>
    <row r="3257" spans="1:14" x14ac:dyDescent="0.2">
      <c r="A3257">
        <v>2005</v>
      </c>
      <c r="B3257">
        <v>1</v>
      </c>
      <c r="C3257">
        <v>111</v>
      </c>
      <c r="D3257">
        <v>107</v>
      </c>
      <c r="E3257">
        <v>60</v>
      </c>
      <c r="F3257">
        <v>136</v>
      </c>
      <c r="G3257">
        <v>202</v>
      </c>
      <c r="H3257">
        <v>157</v>
      </c>
      <c r="I3257">
        <v>194</v>
      </c>
      <c r="J3257">
        <v>201</v>
      </c>
      <c r="K3257">
        <v>210</v>
      </c>
      <c r="L3257">
        <v>145</v>
      </c>
      <c r="M3257">
        <v>147</v>
      </c>
      <c r="N3257">
        <v>93</v>
      </c>
    </row>
    <row r="3258" spans="1:14" x14ac:dyDescent="0.2">
      <c r="A3258">
        <v>2005</v>
      </c>
      <c r="B3258">
        <v>2</v>
      </c>
      <c r="C3258">
        <v>79</v>
      </c>
      <c r="D3258">
        <v>83</v>
      </c>
      <c r="E3258">
        <v>39</v>
      </c>
      <c r="F3258">
        <v>177</v>
      </c>
      <c r="G3258">
        <v>196</v>
      </c>
      <c r="H3258">
        <v>176</v>
      </c>
      <c r="I3258">
        <v>211</v>
      </c>
      <c r="J3258">
        <v>231</v>
      </c>
      <c r="K3258">
        <v>218</v>
      </c>
      <c r="L3258">
        <v>150</v>
      </c>
      <c r="M3258">
        <v>174</v>
      </c>
      <c r="N3258">
        <v>87</v>
      </c>
    </row>
    <row r="3259" spans="1:14" x14ac:dyDescent="0.2">
      <c r="A3259">
        <v>2005</v>
      </c>
      <c r="B3259">
        <v>3</v>
      </c>
      <c r="C3259">
        <v>101</v>
      </c>
      <c r="D3259">
        <v>98</v>
      </c>
      <c r="E3259">
        <v>48</v>
      </c>
      <c r="F3259">
        <v>169</v>
      </c>
      <c r="G3259">
        <v>165</v>
      </c>
      <c r="H3259">
        <v>186</v>
      </c>
      <c r="I3259">
        <v>195</v>
      </c>
      <c r="J3259">
        <v>204</v>
      </c>
      <c r="K3259">
        <v>236</v>
      </c>
      <c r="L3259">
        <v>142</v>
      </c>
      <c r="M3259">
        <v>153</v>
      </c>
      <c r="N3259">
        <v>86</v>
      </c>
    </row>
    <row r="3260" spans="1:14" x14ac:dyDescent="0.2">
      <c r="A3260">
        <v>2005</v>
      </c>
      <c r="B3260">
        <v>4</v>
      </c>
      <c r="C3260">
        <v>98</v>
      </c>
      <c r="D3260">
        <v>93</v>
      </c>
      <c r="E3260">
        <v>73</v>
      </c>
      <c r="F3260">
        <v>113</v>
      </c>
      <c r="G3260">
        <v>136</v>
      </c>
      <c r="H3260">
        <v>168</v>
      </c>
      <c r="I3260">
        <v>161</v>
      </c>
      <c r="J3260">
        <v>202</v>
      </c>
      <c r="K3260">
        <v>269</v>
      </c>
      <c r="L3260">
        <v>153</v>
      </c>
      <c r="M3260">
        <v>116</v>
      </c>
      <c r="N3260">
        <v>83</v>
      </c>
    </row>
    <row r="3261" spans="1:14" x14ac:dyDescent="0.2">
      <c r="A3261">
        <v>2005</v>
      </c>
      <c r="B3261">
        <v>5</v>
      </c>
      <c r="C3261">
        <v>85</v>
      </c>
      <c r="D3261">
        <v>64</v>
      </c>
      <c r="E3261">
        <v>64</v>
      </c>
      <c r="F3261">
        <v>112</v>
      </c>
      <c r="G3261">
        <v>156</v>
      </c>
      <c r="H3261">
        <v>177</v>
      </c>
      <c r="I3261">
        <v>160</v>
      </c>
      <c r="J3261">
        <v>196</v>
      </c>
      <c r="K3261">
        <v>227</v>
      </c>
      <c r="L3261">
        <v>156</v>
      </c>
      <c r="M3261">
        <v>141</v>
      </c>
      <c r="N3261">
        <v>80</v>
      </c>
    </row>
    <row r="3262" spans="1:14" x14ac:dyDescent="0.2">
      <c r="A3262">
        <v>2005</v>
      </c>
      <c r="B3262">
        <v>6</v>
      </c>
      <c r="C3262">
        <v>122</v>
      </c>
      <c r="D3262">
        <v>73</v>
      </c>
      <c r="E3262">
        <v>52</v>
      </c>
      <c r="F3262">
        <v>122</v>
      </c>
      <c r="G3262">
        <v>144</v>
      </c>
      <c r="H3262">
        <v>154</v>
      </c>
      <c r="I3262">
        <v>174</v>
      </c>
      <c r="J3262">
        <v>186</v>
      </c>
      <c r="K3262">
        <v>225</v>
      </c>
      <c r="L3262">
        <v>148</v>
      </c>
      <c r="M3262">
        <v>134</v>
      </c>
      <c r="N3262">
        <v>66</v>
      </c>
    </row>
    <row r="3263" spans="1:14" x14ac:dyDescent="0.2">
      <c r="A3263">
        <v>2005</v>
      </c>
      <c r="B3263">
        <v>7</v>
      </c>
      <c r="C3263">
        <v>129</v>
      </c>
      <c r="D3263">
        <v>68</v>
      </c>
      <c r="E3263">
        <v>75</v>
      </c>
      <c r="F3263">
        <v>111</v>
      </c>
      <c r="G3263">
        <v>127</v>
      </c>
      <c r="H3263">
        <v>184</v>
      </c>
      <c r="I3263">
        <v>195</v>
      </c>
      <c r="J3263">
        <v>206</v>
      </c>
      <c r="K3263">
        <v>225</v>
      </c>
      <c r="L3263">
        <v>166</v>
      </c>
      <c r="M3263">
        <v>135</v>
      </c>
      <c r="N3263">
        <v>61</v>
      </c>
    </row>
    <row r="3264" spans="1:14" x14ac:dyDescent="0.2">
      <c r="A3264">
        <v>2005</v>
      </c>
      <c r="B3264">
        <v>8</v>
      </c>
      <c r="C3264">
        <v>83</v>
      </c>
      <c r="D3264">
        <v>89</v>
      </c>
      <c r="E3264">
        <v>74</v>
      </c>
      <c r="F3264">
        <v>69</v>
      </c>
      <c r="G3264">
        <v>124</v>
      </c>
      <c r="H3264">
        <v>211</v>
      </c>
      <c r="I3264">
        <v>212</v>
      </c>
      <c r="J3264">
        <v>219</v>
      </c>
      <c r="K3264">
        <v>215</v>
      </c>
      <c r="L3264">
        <v>162</v>
      </c>
      <c r="M3264">
        <v>146</v>
      </c>
      <c r="N3264">
        <v>78</v>
      </c>
    </row>
    <row r="3265" spans="1:14" x14ac:dyDescent="0.2">
      <c r="A3265">
        <v>2005</v>
      </c>
      <c r="B3265">
        <v>9</v>
      </c>
      <c r="C3265">
        <v>131</v>
      </c>
      <c r="D3265">
        <v>100</v>
      </c>
      <c r="E3265">
        <v>79</v>
      </c>
      <c r="F3265">
        <v>100</v>
      </c>
      <c r="G3265">
        <v>117</v>
      </c>
      <c r="H3265">
        <v>201</v>
      </c>
      <c r="I3265">
        <v>238</v>
      </c>
      <c r="J3265">
        <v>236</v>
      </c>
      <c r="K3265">
        <v>215</v>
      </c>
      <c r="L3265">
        <v>155</v>
      </c>
      <c r="M3265">
        <v>130</v>
      </c>
      <c r="N3265">
        <v>64</v>
      </c>
    </row>
    <row r="3266" spans="1:14" x14ac:dyDescent="0.2">
      <c r="A3266">
        <v>2005</v>
      </c>
      <c r="B3266">
        <v>10</v>
      </c>
      <c r="C3266">
        <v>113</v>
      </c>
      <c r="D3266">
        <v>100</v>
      </c>
      <c r="E3266">
        <v>89</v>
      </c>
      <c r="F3266">
        <v>144</v>
      </c>
      <c r="G3266">
        <v>131</v>
      </c>
      <c r="H3266">
        <v>179</v>
      </c>
      <c r="I3266">
        <v>272</v>
      </c>
      <c r="J3266">
        <v>222</v>
      </c>
      <c r="K3266">
        <v>191</v>
      </c>
      <c r="L3266">
        <v>212</v>
      </c>
      <c r="M3266">
        <v>149</v>
      </c>
      <c r="N3266">
        <v>89</v>
      </c>
    </row>
    <row r="3267" spans="1:14" x14ac:dyDescent="0.2">
      <c r="A3267">
        <v>2005</v>
      </c>
      <c r="B3267">
        <v>11</v>
      </c>
      <c r="C3267">
        <v>121</v>
      </c>
      <c r="D3267">
        <v>115</v>
      </c>
      <c r="E3267">
        <v>78</v>
      </c>
      <c r="F3267">
        <v>142</v>
      </c>
      <c r="G3267">
        <v>137</v>
      </c>
      <c r="H3267">
        <v>169</v>
      </c>
      <c r="I3267">
        <v>278</v>
      </c>
      <c r="J3267">
        <v>238</v>
      </c>
      <c r="K3267">
        <v>177</v>
      </c>
      <c r="L3267">
        <v>208</v>
      </c>
      <c r="M3267">
        <v>140</v>
      </c>
      <c r="N3267">
        <v>81</v>
      </c>
    </row>
    <row r="3268" spans="1:14" x14ac:dyDescent="0.2">
      <c r="A3268">
        <v>2005</v>
      </c>
      <c r="B3268">
        <v>12</v>
      </c>
      <c r="C3268">
        <v>79</v>
      </c>
      <c r="D3268">
        <v>103</v>
      </c>
      <c r="E3268">
        <v>78</v>
      </c>
      <c r="F3268">
        <v>133</v>
      </c>
      <c r="G3268">
        <v>147</v>
      </c>
      <c r="H3268">
        <v>152</v>
      </c>
      <c r="I3268">
        <v>268</v>
      </c>
      <c r="J3268">
        <v>204</v>
      </c>
      <c r="K3268">
        <v>219</v>
      </c>
      <c r="L3268">
        <v>170</v>
      </c>
      <c r="M3268">
        <v>110</v>
      </c>
      <c r="N3268">
        <v>77</v>
      </c>
    </row>
    <row r="3269" spans="1:14" x14ac:dyDescent="0.2">
      <c r="A3269">
        <v>2005</v>
      </c>
      <c r="B3269">
        <v>13</v>
      </c>
      <c r="C3269">
        <v>76</v>
      </c>
      <c r="D3269">
        <v>63</v>
      </c>
      <c r="E3269">
        <v>66</v>
      </c>
      <c r="F3269">
        <v>119</v>
      </c>
      <c r="G3269">
        <v>151</v>
      </c>
      <c r="H3269">
        <v>156</v>
      </c>
      <c r="I3269">
        <v>265</v>
      </c>
      <c r="J3269">
        <v>186</v>
      </c>
      <c r="K3269">
        <v>210</v>
      </c>
      <c r="L3269">
        <v>148</v>
      </c>
      <c r="M3269">
        <v>97</v>
      </c>
      <c r="N3269">
        <v>80</v>
      </c>
    </row>
    <row r="3270" spans="1:14" x14ac:dyDescent="0.2">
      <c r="A3270">
        <v>2005</v>
      </c>
      <c r="B3270">
        <v>14</v>
      </c>
      <c r="C3270">
        <v>81</v>
      </c>
      <c r="D3270">
        <v>64</v>
      </c>
      <c r="E3270">
        <v>95</v>
      </c>
      <c r="F3270">
        <v>112</v>
      </c>
      <c r="G3270">
        <v>147</v>
      </c>
      <c r="H3270">
        <v>176</v>
      </c>
      <c r="I3270">
        <v>276</v>
      </c>
      <c r="J3270">
        <v>197</v>
      </c>
      <c r="K3270">
        <v>217</v>
      </c>
      <c r="L3270">
        <v>144</v>
      </c>
      <c r="M3270">
        <v>112</v>
      </c>
      <c r="N3270">
        <v>88</v>
      </c>
    </row>
    <row r="3271" spans="1:14" x14ac:dyDescent="0.2">
      <c r="A3271">
        <v>2005</v>
      </c>
      <c r="B3271">
        <v>15</v>
      </c>
      <c r="C3271">
        <v>101</v>
      </c>
      <c r="D3271">
        <v>69</v>
      </c>
      <c r="E3271">
        <v>123</v>
      </c>
      <c r="F3271">
        <v>79</v>
      </c>
      <c r="G3271">
        <v>167</v>
      </c>
      <c r="H3271">
        <v>194</v>
      </c>
      <c r="I3271">
        <v>229</v>
      </c>
      <c r="J3271">
        <v>209</v>
      </c>
      <c r="K3271">
        <v>197</v>
      </c>
      <c r="L3271">
        <v>185</v>
      </c>
      <c r="M3271">
        <v>114</v>
      </c>
      <c r="N3271">
        <v>106</v>
      </c>
    </row>
    <row r="3272" spans="1:14" x14ac:dyDescent="0.2">
      <c r="A3272">
        <v>2005</v>
      </c>
      <c r="B3272">
        <v>16</v>
      </c>
      <c r="C3272">
        <v>106</v>
      </c>
      <c r="D3272">
        <v>56</v>
      </c>
      <c r="E3272">
        <v>151</v>
      </c>
      <c r="F3272">
        <v>94</v>
      </c>
      <c r="G3272">
        <v>128</v>
      </c>
      <c r="H3272">
        <v>195</v>
      </c>
      <c r="I3272">
        <v>220</v>
      </c>
      <c r="J3272">
        <v>233</v>
      </c>
      <c r="K3272">
        <v>144</v>
      </c>
      <c r="L3272">
        <v>172</v>
      </c>
      <c r="M3272">
        <v>70</v>
      </c>
      <c r="N3272">
        <v>102</v>
      </c>
    </row>
    <row r="3273" spans="1:14" x14ac:dyDescent="0.2">
      <c r="A3273">
        <v>2005</v>
      </c>
      <c r="B3273">
        <v>17</v>
      </c>
      <c r="C3273">
        <v>89</v>
      </c>
      <c r="D3273">
        <v>77</v>
      </c>
      <c r="E3273">
        <v>160</v>
      </c>
      <c r="F3273">
        <v>120</v>
      </c>
      <c r="G3273">
        <v>124</v>
      </c>
      <c r="H3273">
        <v>232</v>
      </c>
      <c r="I3273">
        <v>269</v>
      </c>
      <c r="J3273">
        <v>254</v>
      </c>
      <c r="K3273">
        <v>156</v>
      </c>
      <c r="L3273">
        <v>175</v>
      </c>
      <c r="M3273">
        <v>64</v>
      </c>
      <c r="N3273">
        <v>36</v>
      </c>
    </row>
    <row r="3274" spans="1:14" x14ac:dyDescent="0.2">
      <c r="A3274">
        <v>2005</v>
      </c>
      <c r="B3274">
        <v>18</v>
      </c>
      <c r="C3274">
        <v>65</v>
      </c>
      <c r="D3274">
        <v>92</v>
      </c>
      <c r="E3274">
        <v>157</v>
      </c>
      <c r="F3274">
        <v>125</v>
      </c>
      <c r="G3274">
        <v>141</v>
      </c>
      <c r="H3274">
        <v>276</v>
      </c>
      <c r="I3274">
        <v>212</v>
      </c>
      <c r="J3274">
        <v>249</v>
      </c>
      <c r="K3274">
        <v>166</v>
      </c>
      <c r="L3274">
        <v>126</v>
      </c>
      <c r="M3274">
        <v>64</v>
      </c>
      <c r="N3274">
        <v>79</v>
      </c>
    </row>
    <row r="3275" spans="1:14" x14ac:dyDescent="0.2">
      <c r="A3275">
        <v>2005</v>
      </c>
      <c r="B3275">
        <v>19</v>
      </c>
      <c r="C3275">
        <v>113</v>
      </c>
      <c r="D3275">
        <v>55</v>
      </c>
      <c r="E3275">
        <v>162</v>
      </c>
      <c r="F3275">
        <v>136</v>
      </c>
      <c r="G3275">
        <v>168</v>
      </c>
      <c r="H3275">
        <v>291</v>
      </c>
      <c r="I3275">
        <v>197</v>
      </c>
      <c r="J3275">
        <v>188</v>
      </c>
      <c r="K3275">
        <v>184</v>
      </c>
      <c r="L3275">
        <v>145</v>
      </c>
      <c r="M3275">
        <v>50</v>
      </c>
      <c r="N3275">
        <v>83</v>
      </c>
    </row>
    <row r="3276" spans="1:14" x14ac:dyDescent="0.2">
      <c r="A3276">
        <v>2005</v>
      </c>
      <c r="B3276">
        <v>20</v>
      </c>
      <c r="C3276">
        <v>114</v>
      </c>
      <c r="D3276">
        <v>46</v>
      </c>
      <c r="E3276">
        <v>134</v>
      </c>
      <c r="F3276">
        <v>90</v>
      </c>
      <c r="G3276">
        <v>175</v>
      </c>
      <c r="H3276">
        <v>234</v>
      </c>
      <c r="I3276">
        <v>211</v>
      </c>
      <c r="J3276">
        <v>207</v>
      </c>
      <c r="K3276">
        <v>203</v>
      </c>
      <c r="L3276">
        <v>146</v>
      </c>
      <c r="M3276">
        <v>43</v>
      </c>
      <c r="N3276">
        <v>81</v>
      </c>
    </row>
    <row r="3277" spans="1:14" x14ac:dyDescent="0.2">
      <c r="A3277">
        <v>2005</v>
      </c>
      <c r="B3277">
        <v>21</v>
      </c>
      <c r="C3277">
        <v>69</v>
      </c>
      <c r="D3277">
        <v>54</v>
      </c>
      <c r="E3277">
        <v>142</v>
      </c>
      <c r="F3277">
        <v>137</v>
      </c>
      <c r="G3277">
        <v>144</v>
      </c>
      <c r="H3277">
        <v>222</v>
      </c>
      <c r="I3277">
        <v>205</v>
      </c>
      <c r="J3277">
        <v>233</v>
      </c>
      <c r="K3277">
        <v>202</v>
      </c>
      <c r="L3277">
        <v>148</v>
      </c>
      <c r="M3277">
        <v>59</v>
      </c>
      <c r="N3277">
        <v>96</v>
      </c>
    </row>
    <row r="3278" spans="1:14" x14ac:dyDescent="0.2">
      <c r="A3278">
        <v>2005</v>
      </c>
      <c r="B3278">
        <v>22</v>
      </c>
      <c r="C3278">
        <v>40</v>
      </c>
      <c r="D3278">
        <v>45</v>
      </c>
      <c r="E3278">
        <v>137</v>
      </c>
      <c r="F3278">
        <v>152</v>
      </c>
      <c r="G3278">
        <v>147</v>
      </c>
      <c r="H3278">
        <v>246</v>
      </c>
      <c r="I3278">
        <v>193</v>
      </c>
      <c r="J3278">
        <v>188</v>
      </c>
      <c r="K3278">
        <v>205</v>
      </c>
      <c r="L3278">
        <v>138</v>
      </c>
      <c r="M3278">
        <v>50</v>
      </c>
      <c r="N3278">
        <v>94</v>
      </c>
    </row>
    <row r="3279" spans="1:14" x14ac:dyDescent="0.2">
      <c r="A3279">
        <v>2005</v>
      </c>
      <c r="B3279">
        <v>23</v>
      </c>
      <c r="C3279">
        <v>46</v>
      </c>
      <c r="D3279">
        <v>28</v>
      </c>
      <c r="E3279">
        <v>161</v>
      </c>
      <c r="F3279">
        <v>131</v>
      </c>
      <c r="G3279">
        <v>153</v>
      </c>
      <c r="H3279">
        <v>255</v>
      </c>
      <c r="I3279">
        <v>217</v>
      </c>
      <c r="J3279">
        <v>203</v>
      </c>
      <c r="K3279">
        <v>180</v>
      </c>
      <c r="L3279">
        <v>147</v>
      </c>
      <c r="M3279">
        <v>81</v>
      </c>
      <c r="N3279">
        <v>102</v>
      </c>
    </row>
    <row r="3280" spans="1:14" x14ac:dyDescent="0.2">
      <c r="A3280">
        <v>2005</v>
      </c>
      <c r="B3280">
        <v>24</v>
      </c>
      <c r="C3280">
        <v>42</v>
      </c>
      <c r="D3280">
        <v>21</v>
      </c>
      <c r="E3280">
        <v>161</v>
      </c>
      <c r="F3280">
        <v>154</v>
      </c>
      <c r="G3280">
        <v>163</v>
      </c>
      <c r="H3280">
        <v>205</v>
      </c>
      <c r="I3280">
        <v>181</v>
      </c>
      <c r="J3280">
        <v>172</v>
      </c>
      <c r="K3280">
        <v>161</v>
      </c>
      <c r="L3280">
        <v>166</v>
      </c>
      <c r="M3280">
        <v>92</v>
      </c>
      <c r="N3280">
        <v>92</v>
      </c>
    </row>
    <row r="3281" spans="1:14" x14ac:dyDescent="0.2">
      <c r="A3281">
        <v>2005</v>
      </c>
      <c r="B3281">
        <v>25</v>
      </c>
      <c r="C3281">
        <v>48</v>
      </c>
      <c r="D3281">
        <v>37</v>
      </c>
      <c r="E3281">
        <v>142</v>
      </c>
      <c r="F3281">
        <v>143</v>
      </c>
      <c r="G3281">
        <v>201</v>
      </c>
      <c r="H3281">
        <v>176</v>
      </c>
      <c r="I3281">
        <v>159</v>
      </c>
      <c r="J3281">
        <v>170</v>
      </c>
      <c r="K3281">
        <v>190</v>
      </c>
      <c r="L3281">
        <v>152</v>
      </c>
      <c r="M3281">
        <v>41</v>
      </c>
      <c r="N3281">
        <v>52</v>
      </c>
    </row>
    <row r="3282" spans="1:14" x14ac:dyDescent="0.2">
      <c r="A3282">
        <v>2005</v>
      </c>
      <c r="B3282">
        <v>26</v>
      </c>
      <c r="C3282">
        <v>57</v>
      </c>
      <c r="D3282">
        <v>53</v>
      </c>
      <c r="E3282">
        <v>142</v>
      </c>
      <c r="F3282">
        <v>137</v>
      </c>
      <c r="G3282">
        <v>202</v>
      </c>
      <c r="H3282">
        <v>191</v>
      </c>
      <c r="I3282">
        <v>192</v>
      </c>
      <c r="J3282">
        <v>172</v>
      </c>
      <c r="K3282">
        <v>173</v>
      </c>
      <c r="L3282">
        <v>170</v>
      </c>
      <c r="M3282">
        <v>61</v>
      </c>
      <c r="N3282">
        <v>53</v>
      </c>
    </row>
    <row r="3283" spans="1:14" x14ac:dyDescent="0.2">
      <c r="A3283">
        <v>2005</v>
      </c>
      <c r="B3283">
        <v>27</v>
      </c>
      <c r="C3283">
        <v>73</v>
      </c>
      <c r="D3283">
        <v>43</v>
      </c>
      <c r="E3283">
        <v>93</v>
      </c>
      <c r="F3283">
        <v>140</v>
      </c>
      <c r="G3283">
        <v>256</v>
      </c>
      <c r="H3283">
        <v>234</v>
      </c>
      <c r="I3283">
        <v>172</v>
      </c>
      <c r="J3283">
        <v>188</v>
      </c>
      <c r="K3283">
        <v>178</v>
      </c>
      <c r="L3283">
        <v>196</v>
      </c>
      <c r="M3283">
        <v>54</v>
      </c>
      <c r="N3283">
        <v>25</v>
      </c>
    </row>
    <row r="3284" spans="1:14" x14ac:dyDescent="0.2">
      <c r="A3284">
        <v>2005</v>
      </c>
      <c r="B3284">
        <v>28</v>
      </c>
      <c r="C3284">
        <v>72</v>
      </c>
      <c r="D3284">
        <v>35</v>
      </c>
      <c r="E3284">
        <v>130</v>
      </c>
      <c r="F3284">
        <v>152</v>
      </c>
      <c r="G3284">
        <v>177</v>
      </c>
      <c r="H3284">
        <v>255</v>
      </c>
      <c r="I3284">
        <v>208</v>
      </c>
      <c r="J3284">
        <v>219</v>
      </c>
      <c r="K3284">
        <v>143</v>
      </c>
      <c r="L3284">
        <v>169</v>
      </c>
      <c r="M3284">
        <v>40</v>
      </c>
      <c r="N3284">
        <v>12</v>
      </c>
    </row>
    <row r="3285" spans="1:14" x14ac:dyDescent="0.2">
      <c r="A3285">
        <v>2005</v>
      </c>
      <c r="B3285">
        <v>29</v>
      </c>
      <c r="C3285">
        <v>77</v>
      </c>
      <c r="E3285">
        <v>96</v>
      </c>
      <c r="F3285">
        <v>176</v>
      </c>
      <c r="G3285">
        <v>159</v>
      </c>
      <c r="H3285">
        <v>208</v>
      </c>
      <c r="I3285">
        <v>198</v>
      </c>
      <c r="J3285">
        <v>225</v>
      </c>
      <c r="K3285">
        <v>161</v>
      </c>
      <c r="L3285">
        <v>171</v>
      </c>
      <c r="M3285">
        <v>49</v>
      </c>
      <c r="N3285">
        <v>24</v>
      </c>
    </row>
    <row r="3286" spans="1:14" x14ac:dyDescent="0.2">
      <c r="A3286">
        <v>2005</v>
      </c>
      <c r="B3286">
        <v>30</v>
      </c>
      <c r="C3286">
        <v>79</v>
      </c>
      <c r="E3286">
        <v>91</v>
      </c>
      <c r="F3286">
        <v>188</v>
      </c>
      <c r="G3286">
        <v>170</v>
      </c>
      <c r="H3286">
        <v>208</v>
      </c>
      <c r="I3286">
        <v>181</v>
      </c>
      <c r="J3286">
        <v>257</v>
      </c>
      <c r="K3286">
        <v>198</v>
      </c>
      <c r="L3286">
        <v>178</v>
      </c>
      <c r="M3286">
        <v>83</v>
      </c>
      <c r="N3286">
        <v>86</v>
      </c>
    </row>
    <row r="3287" spans="1:14" x14ac:dyDescent="0.2">
      <c r="A3287">
        <v>2005</v>
      </c>
      <c r="B3287">
        <v>31</v>
      </c>
      <c r="C3287">
        <v>106</v>
      </c>
      <c r="E3287">
        <v>114</v>
      </c>
      <c r="G3287">
        <v>180</v>
      </c>
      <c r="I3287">
        <v>187</v>
      </c>
      <c r="J3287">
        <v>280</v>
      </c>
      <c r="L3287">
        <v>145</v>
      </c>
      <c r="N3287">
        <v>80</v>
      </c>
    </row>
    <row r="3288" spans="1:14" x14ac:dyDescent="0.2">
      <c r="A3288">
        <v>2006</v>
      </c>
      <c r="B3288">
        <v>1</v>
      </c>
      <c r="C3288">
        <v>76</v>
      </c>
      <c r="D3288">
        <v>3</v>
      </c>
      <c r="E3288">
        <v>45</v>
      </c>
      <c r="F3288">
        <v>133</v>
      </c>
      <c r="G3288">
        <v>128</v>
      </c>
      <c r="H3288">
        <v>170</v>
      </c>
      <c r="I3288">
        <v>281</v>
      </c>
      <c r="J3288">
        <v>194</v>
      </c>
      <c r="K3288">
        <v>214</v>
      </c>
      <c r="L3288">
        <v>181</v>
      </c>
      <c r="M3288">
        <v>89</v>
      </c>
      <c r="N3288">
        <v>126</v>
      </c>
    </row>
    <row r="3289" spans="1:14" x14ac:dyDescent="0.2">
      <c r="A3289">
        <v>2006</v>
      </c>
      <c r="B3289">
        <v>2</v>
      </c>
      <c r="C3289">
        <v>73</v>
      </c>
      <c r="D3289">
        <v>-4</v>
      </c>
      <c r="E3289">
        <v>58</v>
      </c>
      <c r="F3289">
        <v>121</v>
      </c>
      <c r="G3289">
        <v>150</v>
      </c>
      <c r="H3289">
        <v>184</v>
      </c>
      <c r="I3289">
        <v>292</v>
      </c>
      <c r="J3289">
        <v>189</v>
      </c>
      <c r="K3289">
        <v>197</v>
      </c>
      <c r="L3289">
        <v>174</v>
      </c>
      <c r="M3289">
        <v>86</v>
      </c>
      <c r="N3289">
        <v>108</v>
      </c>
    </row>
    <row r="3290" spans="1:14" x14ac:dyDescent="0.2">
      <c r="A3290">
        <v>2006</v>
      </c>
      <c r="B3290">
        <v>3</v>
      </c>
      <c r="C3290">
        <v>89</v>
      </c>
      <c r="D3290">
        <v>28</v>
      </c>
      <c r="E3290">
        <v>43</v>
      </c>
      <c r="F3290">
        <v>100</v>
      </c>
      <c r="G3290">
        <v>189</v>
      </c>
      <c r="H3290">
        <v>209</v>
      </c>
      <c r="I3290">
        <v>289</v>
      </c>
      <c r="J3290">
        <v>213</v>
      </c>
      <c r="K3290">
        <v>218</v>
      </c>
      <c r="L3290">
        <v>153</v>
      </c>
      <c r="M3290">
        <v>97</v>
      </c>
      <c r="N3290">
        <v>99</v>
      </c>
    </row>
    <row r="3291" spans="1:14" x14ac:dyDescent="0.2">
      <c r="A3291">
        <v>2006</v>
      </c>
      <c r="B3291">
        <v>4</v>
      </c>
      <c r="C3291">
        <v>64</v>
      </c>
      <c r="D3291">
        <v>56</v>
      </c>
      <c r="E3291">
        <v>43</v>
      </c>
      <c r="F3291">
        <v>82</v>
      </c>
      <c r="G3291">
        <v>252</v>
      </c>
      <c r="H3291">
        <v>214</v>
      </c>
      <c r="I3291">
        <v>281</v>
      </c>
      <c r="J3291">
        <v>205</v>
      </c>
      <c r="K3291">
        <v>212</v>
      </c>
      <c r="L3291">
        <v>150</v>
      </c>
      <c r="M3291">
        <v>112</v>
      </c>
      <c r="N3291">
        <v>134</v>
      </c>
    </row>
    <row r="3292" spans="1:14" x14ac:dyDescent="0.2">
      <c r="A3292">
        <v>2006</v>
      </c>
      <c r="B3292">
        <v>5</v>
      </c>
      <c r="C3292">
        <v>26</v>
      </c>
      <c r="D3292">
        <v>66</v>
      </c>
      <c r="E3292">
        <v>65</v>
      </c>
      <c r="F3292">
        <v>94</v>
      </c>
      <c r="G3292">
        <v>184</v>
      </c>
      <c r="H3292">
        <v>188</v>
      </c>
      <c r="I3292">
        <v>245</v>
      </c>
      <c r="J3292">
        <v>236</v>
      </c>
      <c r="K3292">
        <v>234</v>
      </c>
      <c r="L3292">
        <v>164</v>
      </c>
      <c r="M3292">
        <v>124</v>
      </c>
      <c r="N3292">
        <v>119</v>
      </c>
    </row>
    <row r="3293" spans="1:14" x14ac:dyDescent="0.2">
      <c r="A3293">
        <v>2006</v>
      </c>
      <c r="B3293">
        <v>6</v>
      </c>
      <c r="C3293">
        <v>28</v>
      </c>
      <c r="D3293">
        <v>81</v>
      </c>
      <c r="E3293">
        <v>80</v>
      </c>
      <c r="F3293">
        <v>105</v>
      </c>
      <c r="G3293">
        <v>175</v>
      </c>
      <c r="H3293">
        <v>211</v>
      </c>
      <c r="I3293">
        <v>235</v>
      </c>
      <c r="J3293">
        <v>260</v>
      </c>
      <c r="K3293">
        <v>227</v>
      </c>
      <c r="L3293">
        <v>174</v>
      </c>
      <c r="M3293">
        <v>111</v>
      </c>
      <c r="N3293">
        <v>108</v>
      </c>
    </row>
    <row r="3294" spans="1:14" x14ac:dyDescent="0.2">
      <c r="A3294">
        <v>2006</v>
      </c>
      <c r="B3294">
        <v>7</v>
      </c>
      <c r="C3294">
        <v>27</v>
      </c>
      <c r="D3294">
        <v>90</v>
      </c>
      <c r="E3294">
        <v>88</v>
      </c>
      <c r="F3294">
        <v>105</v>
      </c>
      <c r="G3294">
        <v>158</v>
      </c>
      <c r="H3294">
        <v>241</v>
      </c>
      <c r="I3294">
        <v>201</v>
      </c>
      <c r="J3294">
        <v>225</v>
      </c>
      <c r="K3294">
        <v>191</v>
      </c>
      <c r="L3294">
        <v>156</v>
      </c>
      <c r="M3294">
        <v>109</v>
      </c>
      <c r="N3294">
        <v>96</v>
      </c>
    </row>
    <row r="3295" spans="1:14" x14ac:dyDescent="0.2">
      <c r="A3295">
        <v>2006</v>
      </c>
      <c r="B3295">
        <v>8</v>
      </c>
      <c r="C3295">
        <v>35</v>
      </c>
      <c r="D3295">
        <v>83</v>
      </c>
      <c r="E3295">
        <v>116</v>
      </c>
      <c r="F3295">
        <v>100</v>
      </c>
      <c r="G3295">
        <v>166</v>
      </c>
      <c r="H3295">
        <v>248</v>
      </c>
      <c r="I3295">
        <v>195</v>
      </c>
      <c r="J3295">
        <v>229</v>
      </c>
      <c r="K3295">
        <v>196</v>
      </c>
      <c r="L3295">
        <v>174</v>
      </c>
      <c r="M3295">
        <v>135</v>
      </c>
      <c r="N3295">
        <v>81</v>
      </c>
    </row>
    <row r="3296" spans="1:14" x14ac:dyDescent="0.2">
      <c r="A3296">
        <v>2006</v>
      </c>
      <c r="B3296">
        <v>9</v>
      </c>
      <c r="C3296">
        <v>67</v>
      </c>
      <c r="D3296">
        <v>46</v>
      </c>
      <c r="E3296">
        <v>102</v>
      </c>
      <c r="F3296">
        <v>85</v>
      </c>
      <c r="G3296">
        <v>191</v>
      </c>
      <c r="H3296">
        <v>250</v>
      </c>
      <c r="I3296">
        <v>205</v>
      </c>
      <c r="J3296">
        <v>194</v>
      </c>
      <c r="K3296">
        <v>208</v>
      </c>
      <c r="L3296">
        <v>182</v>
      </c>
      <c r="M3296">
        <v>108</v>
      </c>
      <c r="N3296">
        <v>74</v>
      </c>
    </row>
    <row r="3297" spans="1:14" x14ac:dyDescent="0.2">
      <c r="A3297">
        <v>2006</v>
      </c>
      <c r="B3297">
        <v>10</v>
      </c>
      <c r="C3297">
        <v>104</v>
      </c>
      <c r="D3297">
        <v>61</v>
      </c>
      <c r="E3297">
        <v>76</v>
      </c>
      <c r="F3297">
        <v>89</v>
      </c>
      <c r="G3297">
        <v>218</v>
      </c>
      <c r="H3297">
        <v>274</v>
      </c>
      <c r="I3297">
        <v>206</v>
      </c>
      <c r="J3297">
        <v>186</v>
      </c>
      <c r="K3297">
        <v>243</v>
      </c>
      <c r="L3297">
        <v>193</v>
      </c>
      <c r="M3297">
        <v>121</v>
      </c>
      <c r="N3297">
        <v>121</v>
      </c>
    </row>
    <row r="3298" spans="1:14" x14ac:dyDescent="0.2">
      <c r="A3298">
        <v>2006</v>
      </c>
      <c r="B3298">
        <v>11</v>
      </c>
      <c r="C3298">
        <v>90</v>
      </c>
      <c r="D3298">
        <v>67</v>
      </c>
      <c r="E3298">
        <v>53</v>
      </c>
      <c r="F3298">
        <v>108</v>
      </c>
      <c r="G3298">
        <v>220</v>
      </c>
      <c r="H3298">
        <v>254</v>
      </c>
      <c r="I3298">
        <v>211</v>
      </c>
      <c r="J3298">
        <v>192</v>
      </c>
      <c r="K3298">
        <v>268</v>
      </c>
      <c r="L3298">
        <v>178</v>
      </c>
      <c r="M3298">
        <v>110</v>
      </c>
      <c r="N3298">
        <v>98</v>
      </c>
    </row>
    <row r="3299" spans="1:14" x14ac:dyDescent="0.2">
      <c r="A3299">
        <v>2006</v>
      </c>
      <c r="B3299">
        <v>12</v>
      </c>
      <c r="C3299">
        <v>72</v>
      </c>
      <c r="D3299">
        <v>92</v>
      </c>
      <c r="E3299">
        <v>33</v>
      </c>
      <c r="F3299">
        <v>121</v>
      </c>
      <c r="G3299">
        <v>223</v>
      </c>
      <c r="H3299">
        <v>258</v>
      </c>
      <c r="I3299">
        <v>229</v>
      </c>
      <c r="J3299">
        <v>188</v>
      </c>
      <c r="K3299">
        <v>219</v>
      </c>
      <c r="L3299">
        <v>175</v>
      </c>
      <c r="M3299">
        <v>139</v>
      </c>
      <c r="N3299">
        <v>108</v>
      </c>
    </row>
    <row r="3300" spans="1:14" x14ac:dyDescent="0.2">
      <c r="A3300">
        <v>2006</v>
      </c>
      <c r="B3300">
        <v>13</v>
      </c>
      <c r="C3300">
        <v>85</v>
      </c>
      <c r="D3300">
        <v>103</v>
      </c>
      <c r="E3300">
        <v>44</v>
      </c>
      <c r="F3300">
        <v>144</v>
      </c>
      <c r="G3300">
        <v>146</v>
      </c>
      <c r="H3300">
        <v>198</v>
      </c>
      <c r="I3300">
        <v>215</v>
      </c>
      <c r="J3300">
        <v>176</v>
      </c>
      <c r="K3300">
        <v>229</v>
      </c>
      <c r="L3300">
        <v>173</v>
      </c>
      <c r="M3300">
        <v>145</v>
      </c>
      <c r="N3300">
        <v>120</v>
      </c>
    </row>
    <row r="3301" spans="1:14" x14ac:dyDescent="0.2">
      <c r="A3301">
        <v>2006</v>
      </c>
      <c r="B3301">
        <v>14</v>
      </c>
      <c r="C3301">
        <v>87</v>
      </c>
      <c r="D3301">
        <v>109</v>
      </c>
      <c r="E3301">
        <v>68</v>
      </c>
      <c r="F3301">
        <v>137</v>
      </c>
      <c r="G3301">
        <v>147</v>
      </c>
      <c r="H3301">
        <v>172</v>
      </c>
      <c r="I3301">
        <v>225</v>
      </c>
      <c r="J3301">
        <v>200</v>
      </c>
      <c r="K3301">
        <v>183</v>
      </c>
      <c r="L3301">
        <v>170</v>
      </c>
      <c r="M3301">
        <v>126</v>
      </c>
      <c r="N3301">
        <v>126</v>
      </c>
    </row>
    <row r="3302" spans="1:14" x14ac:dyDescent="0.2">
      <c r="A3302">
        <v>2006</v>
      </c>
      <c r="B3302">
        <v>15</v>
      </c>
      <c r="C3302">
        <v>88</v>
      </c>
      <c r="D3302">
        <v>110</v>
      </c>
      <c r="E3302">
        <v>79</v>
      </c>
      <c r="F3302">
        <v>148</v>
      </c>
      <c r="G3302">
        <v>161</v>
      </c>
      <c r="H3302">
        <v>202</v>
      </c>
      <c r="I3302">
        <v>248</v>
      </c>
      <c r="J3302">
        <v>188</v>
      </c>
      <c r="K3302">
        <v>204</v>
      </c>
      <c r="L3302">
        <v>160</v>
      </c>
      <c r="M3302">
        <v>148</v>
      </c>
      <c r="N3302">
        <v>97</v>
      </c>
    </row>
    <row r="3303" spans="1:14" x14ac:dyDescent="0.2">
      <c r="A3303">
        <v>2006</v>
      </c>
      <c r="B3303">
        <v>16</v>
      </c>
      <c r="C3303">
        <v>89</v>
      </c>
      <c r="D3303">
        <v>83</v>
      </c>
      <c r="E3303">
        <v>38</v>
      </c>
      <c r="F3303">
        <v>135</v>
      </c>
      <c r="G3303">
        <v>168</v>
      </c>
      <c r="H3303">
        <v>220</v>
      </c>
      <c r="I3303">
        <v>278</v>
      </c>
      <c r="J3303">
        <v>214</v>
      </c>
      <c r="K3303">
        <v>194</v>
      </c>
      <c r="L3303">
        <v>169</v>
      </c>
      <c r="M3303">
        <v>96</v>
      </c>
      <c r="N3303">
        <v>81</v>
      </c>
    </row>
    <row r="3304" spans="1:14" x14ac:dyDescent="0.2">
      <c r="A3304">
        <v>2006</v>
      </c>
      <c r="B3304">
        <v>17</v>
      </c>
      <c r="C3304">
        <v>93</v>
      </c>
      <c r="D3304">
        <v>94</v>
      </c>
      <c r="E3304">
        <v>41</v>
      </c>
      <c r="F3304">
        <v>134</v>
      </c>
      <c r="G3304">
        <v>161</v>
      </c>
      <c r="H3304">
        <v>254</v>
      </c>
      <c r="I3304">
        <v>296</v>
      </c>
      <c r="J3304">
        <v>204</v>
      </c>
      <c r="K3304">
        <v>215</v>
      </c>
      <c r="L3304">
        <v>159</v>
      </c>
      <c r="M3304">
        <v>110</v>
      </c>
      <c r="N3304">
        <v>82</v>
      </c>
    </row>
    <row r="3305" spans="1:14" x14ac:dyDescent="0.2">
      <c r="A3305">
        <v>2006</v>
      </c>
      <c r="B3305">
        <v>18</v>
      </c>
      <c r="C3305">
        <v>116</v>
      </c>
      <c r="D3305">
        <v>69</v>
      </c>
      <c r="E3305">
        <v>60</v>
      </c>
      <c r="F3305">
        <v>131</v>
      </c>
      <c r="G3305">
        <v>173</v>
      </c>
      <c r="H3305">
        <v>203</v>
      </c>
      <c r="I3305">
        <v>309</v>
      </c>
      <c r="J3305">
        <v>186</v>
      </c>
      <c r="K3305">
        <v>196</v>
      </c>
      <c r="L3305">
        <v>170</v>
      </c>
      <c r="M3305">
        <v>84</v>
      </c>
      <c r="N3305">
        <v>65</v>
      </c>
    </row>
    <row r="3306" spans="1:14" x14ac:dyDescent="0.2">
      <c r="A3306">
        <v>2006</v>
      </c>
      <c r="B3306">
        <v>19</v>
      </c>
      <c r="C3306">
        <v>110</v>
      </c>
      <c r="D3306">
        <v>64</v>
      </c>
      <c r="E3306">
        <v>86</v>
      </c>
      <c r="F3306">
        <v>127</v>
      </c>
      <c r="G3306">
        <v>155</v>
      </c>
      <c r="H3306">
        <v>185</v>
      </c>
      <c r="I3306">
        <v>329</v>
      </c>
      <c r="J3306">
        <v>197</v>
      </c>
      <c r="K3306">
        <v>183</v>
      </c>
      <c r="L3306">
        <v>168</v>
      </c>
      <c r="M3306">
        <v>111</v>
      </c>
      <c r="N3306">
        <v>56</v>
      </c>
    </row>
    <row r="3307" spans="1:14" x14ac:dyDescent="0.2">
      <c r="A3307">
        <v>2006</v>
      </c>
      <c r="B3307">
        <v>20</v>
      </c>
      <c r="C3307">
        <v>83</v>
      </c>
      <c r="D3307">
        <v>75</v>
      </c>
      <c r="E3307">
        <v>58</v>
      </c>
      <c r="F3307">
        <v>129</v>
      </c>
      <c r="G3307">
        <v>145</v>
      </c>
      <c r="H3307">
        <v>202</v>
      </c>
      <c r="I3307">
        <v>276</v>
      </c>
      <c r="J3307">
        <v>191</v>
      </c>
      <c r="K3307">
        <v>215</v>
      </c>
      <c r="L3307">
        <v>163</v>
      </c>
      <c r="M3307">
        <v>114</v>
      </c>
      <c r="N3307">
        <v>44</v>
      </c>
    </row>
    <row r="3308" spans="1:14" x14ac:dyDescent="0.2">
      <c r="A3308">
        <v>2006</v>
      </c>
      <c r="B3308">
        <v>21</v>
      </c>
      <c r="C3308">
        <v>94</v>
      </c>
      <c r="D3308">
        <v>63</v>
      </c>
      <c r="E3308">
        <v>47</v>
      </c>
      <c r="F3308">
        <v>161</v>
      </c>
      <c r="G3308">
        <v>145</v>
      </c>
      <c r="H3308">
        <v>167</v>
      </c>
      <c r="I3308">
        <v>277</v>
      </c>
      <c r="J3308">
        <v>194</v>
      </c>
      <c r="K3308">
        <v>271</v>
      </c>
      <c r="L3308">
        <v>172</v>
      </c>
      <c r="M3308">
        <v>82</v>
      </c>
      <c r="N3308">
        <v>34</v>
      </c>
    </row>
    <row r="3309" spans="1:14" x14ac:dyDescent="0.2">
      <c r="A3309">
        <v>2006</v>
      </c>
      <c r="B3309">
        <v>22</v>
      </c>
      <c r="C3309">
        <v>54</v>
      </c>
      <c r="D3309">
        <v>37</v>
      </c>
      <c r="E3309">
        <v>63</v>
      </c>
      <c r="F3309">
        <v>157</v>
      </c>
      <c r="G3309">
        <v>136</v>
      </c>
      <c r="H3309">
        <v>163</v>
      </c>
      <c r="I3309">
        <v>269</v>
      </c>
      <c r="J3309">
        <v>201</v>
      </c>
      <c r="K3309">
        <v>185</v>
      </c>
      <c r="L3309">
        <v>145</v>
      </c>
      <c r="M3309">
        <v>114</v>
      </c>
      <c r="N3309">
        <v>30</v>
      </c>
    </row>
    <row r="3310" spans="1:14" x14ac:dyDescent="0.2">
      <c r="A3310">
        <v>2006</v>
      </c>
      <c r="B3310">
        <v>23</v>
      </c>
      <c r="C3310">
        <v>24</v>
      </c>
      <c r="D3310">
        <v>38</v>
      </c>
      <c r="E3310">
        <v>98</v>
      </c>
      <c r="F3310">
        <v>135</v>
      </c>
      <c r="G3310">
        <v>133</v>
      </c>
      <c r="H3310">
        <v>193</v>
      </c>
      <c r="I3310">
        <v>243</v>
      </c>
      <c r="J3310">
        <v>193</v>
      </c>
      <c r="K3310">
        <v>212</v>
      </c>
      <c r="L3310">
        <v>128</v>
      </c>
      <c r="M3310">
        <v>112</v>
      </c>
      <c r="N3310">
        <v>47</v>
      </c>
    </row>
    <row r="3311" spans="1:14" x14ac:dyDescent="0.2">
      <c r="A3311">
        <v>2006</v>
      </c>
      <c r="B3311">
        <v>24</v>
      </c>
      <c r="C3311">
        <v>32</v>
      </c>
      <c r="D3311">
        <v>34</v>
      </c>
      <c r="E3311">
        <v>122</v>
      </c>
      <c r="F3311">
        <v>139</v>
      </c>
      <c r="G3311">
        <v>127</v>
      </c>
      <c r="H3311">
        <v>210</v>
      </c>
      <c r="I3311">
        <v>276</v>
      </c>
      <c r="J3311">
        <v>191</v>
      </c>
      <c r="K3311">
        <v>216</v>
      </c>
      <c r="L3311">
        <v>144</v>
      </c>
      <c r="M3311">
        <v>133</v>
      </c>
      <c r="N3311">
        <v>51</v>
      </c>
    </row>
    <row r="3312" spans="1:14" x14ac:dyDescent="0.2">
      <c r="A3312">
        <v>2006</v>
      </c>
      <c r="B3312">
        <v>25</v>
      </c>
      <c r="C3312">
        <v>67</v>
      </c>
      <c r="D3312">
        <v>68</v>
      </c>
      <c r="E3312">
        <v>139</v>
      </c>
      <c r="F3312">
        <v>151</v>
      </c>
      <c r="G3312">
        <v>158</v>
      </c>
      <c r="H3312">
        <v>208</v>
      </c>
      <c r="I3312">
        <v>302</v>
      </c>
      <c r="J3312">
        <v>202</v>
      </c>
      <c r="K3312">
        <v>202</v>
      </c>
      <c r="L3312">
        <v>161</v>
      </c>
      <c r="M3312">
        <v>112</v>
      </c>
      <c r="N3312">
        <v>45</v>
      </c>
    </row>
    <row r="3313" spans="1:14" x14ac:dyDescent="0.2">
      <c r="A3313">
        <v>2006</v>
      </c>
      <c r="B3313">
        <v>26</v>
      </c>
      <c r="C3313">
        <v>55</v>
      </c>
      <c r="D3313">
        <v>64</v>
      </c>
      <c r="E3313">
        <v>153</v>
      </c>
      <c r="F3313">
        <v>142</v>
      </c>
      <c r="G3313">
        <v>182</v>
      </c>
      <c r="H3313">
        <v>159</v>
      </c>
      <c r="I3313">
        <v>286</v>
      </c>
      <c r="J3313">
        <v>190</v>
      </c>
      <c r="K3313">
        <v>195</v>
      </c>
      <c r="L3313">
        <v>157</v>
      </c>
      <c r="M3313">
        <v>124</v>
      </c>
      <c r="N3313">
        <v>45</v>
      </c>
    </row>
    <row r="3314" spans="1:14" x14ac:dyDescent="0.2">
      <c r="A3314">
        <v>2006</v>
      </c>
      <c r="B3314">
        <v>27</v>
      </c>
      <c r="C3314">
        <v>43</v>
      </c>
      <c r="D3314">
        <v>57</v>
      </c>
      <c r="E3314">
        <v>123</v>
      </c>
      <c r="F3314">
        <v>147</v>
      </c>
      <c r="G3314">
        <v>161</v>
      </c>
      <c r="H3314">
        <v>185</v>
      </c>
      <c r="I3314">
        <v>264</v>
      </c>
      <c r="J3314">
        <v>194</v>
      </c>
      <c r="K3314">
        <v>196</v>
      </c>
      <c r="L3314">
        <v>140</v>
      </c>
      <c r="M3314">
        <v>136</v>
      </c>
      <c r="N3314">
        <v>84</v>
      </c>
    </row>
    <row r="3315" spans="1:14" x14ac:dyDescent="0.2">
      <c r="A3315">
        <v>2006</v>
      </c>
      <c r="B3315">
        <v>28</v>
      </c>
      <c r="C3315">
        <v>50</v>
      </c>
      <c r="D3315">
        <v>42</v>
      </c>
      <c r="E3315">
        <v>112</v>
      </c>
      <c r="F3315">
        <v>140</v>
      </c>
      <c r="G3315">
        <v>159</v>
      </c>
      <c r="H3315">
        <v>201</v>
      </c>
      <c r="I3315">
        <v>262</v>
      </c>
      <c r="J3315">
        <v>179</v>
      </c>
      <c r="K3315">
        <v>190</v>
      </c>
      <c r="L3315">
        <v>167</v>
      </c>
      <c r="M3315">
        <v>121</v>
      </c>
      <c r="N3315">
        <v>98</v>
      </c>
    </row>
    <row r="3316" spans="1:14" x14ac:dyDescent="0.2">
      <c r="A3316">
        <v>2006</v>
      </c>
      <c r="B3316">
        <v>29</v>
      </c>
      <c r="C3316">
        <v>45</v>
      </c>
      <c r="E3316">
        <v>129</v>
      </c>
      <c r="F3316">
        <v>134</v>
      </c>
      <c r="G3316">
        <v>131</v>
      </c>
      <c r="H3316">
        <v>239</v>
      </c>
      <c r="I3316">
        <v>248</v>
      </c>
      <c r="J3316">
        <v>175</v>
      </c>
      <c r="K3316">
        <v>180</v>
      </c>
      <c r="L3316">
        <v>152</v>
      </c>
      <c r="M3316">
        <v>125</v>
      </c>
      <c r="N3316">
        <v>131</v>
      </c>
    </row>
    <row r="3317" spans="1:14" x14ac:dyDescent="0.2">
      <c r="A3317">
        <v>2006</v>
      </c>
      <c r="B3317">
        <v>30</v>
      </c>
      <c r="C3317">
        <v>49</v>
      </c>
      <c r="E3317">
        <v>145</v>
      </c>
      <c r="F3317">
        <v>120</v>
      </c>
      <c r="G3317">
        <v>128</v>
      </c>
      <c r="H3317">
        <v>251</v>
      </c>
      <c r="I3317">
        <v>235</v>
      </c>
      <c r="J3317">
        <v>188</v>
      </c>
      <c r="K3317">
        <v>185</v>
      </c>
      <c r="L3317">
        <v>160</v>
      </c>
      <c r="M3317">
        <v>110</v>
      </c>
      <c r="N3317">
        <v>105</v>
      </c>
    </row>
    <row r="3318" spans="1:14" x14ac:dyDescent="0.2">
      <c r="A3318">
        <v>2006</v>
      </c>
      <c r="B3318">
        <v>31</v>
      </c>
      <c r="C3318">
        <v>37</v>
      </c>
      <c r="E3318">
        <v>147</v>
      </c>
      <c r="G3318">
        <v>145</v>
      </c>
      <c r="I3318">
        <v>215</v>
      </c>
      <c r="J3318">
        <v>209</v>
      </c>
      <c r="L3318">
        <v>136</v>
      </c>
      <c r="N3318">
        <v>118</v>
      </c>
    </row>
    <row r="3319" spans="1:14" x14ac:dyDescent="0.2">
      <c r="A3319">
        <v>2007</v>
      </c>
      <c r="B3319">
        <v>1</v>
      </c>
      <c r="C3319">
        <v>90</v>
      </c>
      <c r="D3319">
        <v>111</v>
      </c>
      <c r="E3319">
        <v>90</v>
      </c>
      <c r="F3319">
        <v>146</v>
      </c>
      <c r="G3319">
        <v>197</v>
      </c>
      <c r="H3319">
        <v>212</v>
      </c>
      <c r="I3319">
        <v>190</v>
      </c>
      <c r="J3319">
        <v>211</v>
      </c>
      <c r="K3319">
        <v>194</v>
      </c>
      <c r="L3319">
        <v>141</v>
      </c>
      <c r="M3319">
        <v>155</v>
      </c>
      <c r="N3319">
        <v>95</v>
      </c>
    </row>
    <row r="3320" spans="1:14" x14ac:dyDescent="0.2">
      <c r="A3320">
        <v>2007</v>
      </c>
      <c r="B3320">
        <v>2</v>
      </c>
      <c r="C3320">
        <v>92</v>
      </c>
      <c r="D3320">
        <v>107</v>
      </c>
      <c r="E3320">
        <v>112</v>
      </c>
      <c r="F3320">
        <v>159</v>
      </c>
      <c r="G3320">
        <v>190</v>
      </c>
      <c r="H3320">
        <v>230</v>
      </c>
      <c r="I3320">
        <v>187</v>
      </c>
      <c r="J3320">
        <v>189</v>
      </c>
      <c r="K3320">
        <v>191</v>
      </c>
      <c r="L3320">
        <v>147</v>
      </c>
      <c r="M3320">
        <v>158</v>
      </c>
      <c r="N3320">
        <v>107</v>
      </c>
    </row>
    <row r="3321" spans="1:14" x14ac:dyDescent="0.2">
      <c r="A3321">
        <v>2007</v>
      </c>
      <c r="B3321">
        <v>3</v>
      </c>
      <c r="C3321">
        <v>117</v>
      </c>
      <c r="D3321">
        <v>78</v>
      </c>
      <c r="E3321">
        <v>114</v>
      </c>
      <c r="F3321">
        <v>87</v>
      </c>
      <c r="G3321">
        <v>158</v>
      </c>
      <c r="H3321">
        <v>221</v>
      </c>
      <c r="I3321">
        <v>175</v>
      </c>
      <c r="J3321">
        <v>222</v>
      </c>
      <c r="K3321">
        <v>178</v>
      </c>
      <c r="L3321">
        <v>160</v>
      </c>
      <c r="M3321">
        <v>137</v>
      </c>
      <c r="N3321">
        <v>92</v>
      </c>
    </row>
    <row r="3322" spans="1:14" x14ac:dyDescent="0.2">
      <c r="A3322">
        <v>2007</v>
      </c>
      <c r="B3322">
        <v>4</v>
      </c>
      <c r="C3322">
        <v>99</v>
      </c>
      <c r="D3322">
        <v>71</v>
      </c>
      <c r="E3322">
        <v>112</v>
      </c>
      <c r="F3322">
        <v>115</v>
      </c>
      <c r="G3322">
        <v>129</v>
      </c>
      <c r="H3322">
        <v>203</v>
      </c>
      <c r="I3322">
        <v>173</v>
      </c>
      <c r="J3322">
        <v>226</v>
      </c>
      <c r="K3322">
        <v>182</v>
      </c>
      <c r="L3322">
        <v>161</v>
      </c>
      <c r="M3322">
        <v>111</v>
      </c>
      <c r="N3322">
        <v>134</v>
      </c>
    </row>
    <row r="3323" spans="1:14" x14ac:dyDescent="0.2">
      <c r="A3323">
        <v>2007</v>
      </c>
      <c r="B3323">
        <v>5</v>
      </c>
      <c r="C3323">
        <v>109</v>
      </c>
      <c r="D3323">
        <v>51</v>
      </c>
      <c r="E3323">
        <v>107</v>
      </c>
      <c r="F3323">
        <v>162</v>
      </c>
      <c r="G3323">
        <v>157</v>
      </c>
      <c r="H3323">
        <v>196</v>
      </c>
      <c r="I3323">
        <v>178</v>
      </c>
      <c r="J3323">
        <v>269</v>
      </c>
      <c r="K3323">
        <v>216</v>
      </c>
      <c r="L3323">
        <v>172</v>
      </c>
      <c r="M3323">
        <v>121</v>
      </c>
      <c r="N3323">
        <v>130</v>
      </c>
    </row>
    <row r="3324" spans="1:14" x14ac:dyDescent="0.2">
      <c r="A3324">
        <v>2007</v>
      </c>
      <c r="B3324">
        <v>6</v>
      </c>
      <c r="C3324">
        <v>94</v>
      </c>
      <c r="D3324">
        <v>37</v>
      </c>
      <c r="E3324">
        <v>128</v>
      </c>
      <c r="F3324">
        <v>144</v>
      </c>
      <c r="G3324">
        <v>166</v>
      </c>
      <c r="H3324">
        <v>169</v>
      </c>
      <c r="I3324">
        <v>174</v>
      </c>
      <c r="J3324">
        <v>206</v>
      </c>
      <c r="K3324">
        <v>223</v>
      </c>
      <c r="L3324">
        <v>161</v>
      </c>
      <c r="M3324">
        <v>114</v>
      </c>
      <c r="N3324">
        <v>140</v>
      </c>
    </row>
    <row r="3325" spans="1:14" x14ac:dyDescent="0.2">
      <c r="A3325">
        <v>2007</v>
      </c>
      <c r="B3325">
        <v>7</v>
      </c>
      <c r="C3325">
        <v>108</v>
      </c>
      <c r="D3325">
        <v>39</v>
      </c>
      <c r="E3325">
        <v>113</v>
      </c>
      <c r="F3325">
        <v>150</v>
      </c>
      <c r="G3325">
        <v>168</v>
      </c>
      <c r="H3325">
        <v>172</v>
      </c>
      <c r="I3325">
        <v>188</v>
      </c>
      <c r="J3325">
        <v>186</v>
      </c>
      <c r="K3325">
        <v>204</v>
      </c>
      <c r="L3325">
        <v>153</v>
      </c>
      <c r="M3325">
        <v>136</v>
      </c>
      <c r="N3325">
        <v>86</v>
      </c>
    </row>
    <row r="3326" spans="1:14" x14ac:dyDescent="0.2">
      <c r="A3326">
        <v>2007</v>
      </c>
      <c r="B3326">
        <v>8</v>
      </c>
      <c r="C3326">
        <v>128</v>
      </c>
      <c r="D3326">
        <v>11</v>
      </c>
      <c r="E3326">
        <v>123</v>
      </c>
      <c r="F3326">
        <v>162</v>
      </c>
      <c r="G3326">
        <v>159</v>
      </c>
      <c r="H3326">
        <v>210</v>
      </c>
      <c r="I3326">
        <v>191</v>
      </c>
      <c r="J3326">
        <v>192</v>
      </c>
      <c r="K3326">
        <v>187</v>
      </c>
      <c r="L3326">
        <v>142</v>
      </c>
      <c r="M3326">
        <v>132</v>
      </c>
      <c r="N3326">
        <v>107</v>
      </c>
    </row>
    <row r="3327" spans="1:14" x14ac:dyDescent="0.2">
      <c r="A3327">
        <v>2007</v>
      </c>
      <c r="B3327">
        <v>9</v>
      </c>
      <c r="C3327">
        <v>122</v>
      </c>
      <c r="D3327">
        <v>34</v>
      </c>
      <c r="E3327">
        <v>106</v>
      </c>
      <c r="F3327">
        <v>147</v>
      </c>
      <c r="G3327">
        <v>149</v>
      </c>
      <c r="H3327">
        <v>240</v>
      </c>
      <c r="I3327">
        <v>192</v>
      </c>
      <c r="J3327">
        <v>210</v>
      </c>
      <c r="K3327">
        <v>190</v>
      </c>
      <c r="L3327">
        <v>146</v>
      </c>
      <c r="M3327">
        <v>115</v>
      </c>
      <c r="N3327">
        <v>82</v>
      </c>
    </row>
    <row r="3328" spans="1:14" x14ac:dyDescent="0.2">
      <c r="A3328">
        <v>2007</v>
      </c>
      <c r="B3328">
        <v>10</v>
      </c>
      <c r="C3328">
        <v>110</v>
      </c>
      <c r="D3328">
        <v>82</v>
      </c>
      <c r="E3328">
        <v>130</v>
      </c>
      <c r="F3328">
        <v>166</v>
      </c>
      <c r="G3328">
        <v>153</v>
      </c>
      <c r="H3328">
        <v>229</v>
      </c>
      <c r="I3328">
        <v>180</v>
      </c>
      <c r="J3328">
        <v>220</v>
      </c>
      <c r="K3328">
        <v>186</v>
      </c>
      <c r="L3328">
        <v>166</v>
      </c>
      <c r="M3328">
        <v>133</v>
      </c>
      <c r="N3328">
        <v>66</v>
      </c>
    </row>
    <row r="3329" spans="1:14" x14ac:dyDescent="0.2">
      <c r="A3329">
        <v>2007</v>
      </c>
      <c r="B3329">
        <v>11</v>
      </c>
      <c r="C3329">
        <v>123</v>
      </c>
      <c r="D3329">
        <v>100</v>
      </c>
      <c r="E3329">
        <v>142</v>
      </c>
      <c r="F3329">
        <v>167</v>
      </c>
      <c r="G3329">
        <v>155</v>
      </c>
      <c r="H3329">
        <v>220</v>
      </c>
      <c r="I3329">
        <v>181</v>
      </c>
      <c r="J3329">
        <v>231</v>
      </c>
      <c r="K3329">
        <v>186</v>
      </c>
      <c r="L3329">
        <v>171</v>
      </c>
      <c r="M3329">
        <v>111</v>
      </c>
      <c r="N3329">
        <v>61</v>
      </c>
    </row>
    <row r="3330" spans="1:14" x14ac:dyDescent="0.2">
      <c r="A3330">
        <v>2007</v>
      </c>
      <c r="B3330">
        <v>12</v>
      </c>
      <c r="C3330">
        <v>131</v>
      </c>
      <c r="D3330">
        <v>96</v>
      </c>
      <c r="E3330">
        <v>130</v>
      </c>
      <c r="F3330">
        <v>174</v>
      </c>
      <c r="G3330">
        <v>155</v>
      </c>
      <c r="H3330">
        <v>203</v>
      </c>
      <c r="I3330">
        <v>209</v>
      </c>
      <c r="J3330">
        <v>196</v>
      </c>
      <c r="K3330">
        <v>206</v>
      </c>
      <c r="L3330">
        <v>167</v>
      </c>
      <c r="M3330">
        <v>79</v>
      </c>
      <c r="N3330">
        <v>68</v>
      </c>
    </row>
    <row r="3331" spans="1:14" x14ac:dyDescent="0.2">
      <c r="A3331">
        <v>2007</v>
      </c>
      <c r="B3331">
        <v>13</v>
      </c>
      <c r="C3331">
        <v>111</v>
      </c>
      <c r="D3331">
        <v>83</v>
      </c>
      <c r="E3331">
        <v>119</v>
      </c>
      <c r="F3331">
        <v>163</v>
      </c>
      <c r="G3331">
        <v>136</v>
      </c>
      <c r="H3331">
        <v>207</v>
      </c>
      <c r="I3331">
        <v>187</v>
      </c>
      <c r="J3331">
        <v>196</v>
      </c>
      <c r="K3331">
        <v>213</v>
      </c>
      <c r="L3331">
        <v>171</v>
      </c>
      <c r="M3331">
        <v>99</v>
      </c>
      <c r="N3331">
        <v>66</v>
      </c>
    </row>
    <row r="3332" spans="1:14" x14ac:dyDescent="0.2">
      <c r="A3332">
        <v>2007</v>
      </c>
      <c r="B3332">
        <v>14</v>
      </c>
      <c r="C3332">
        <v>91</v>
      </c>
      <c r="D3332">
        <v>92</v>
      </c>
      <c r="E3332">
        <v>134</v>
      </c>
      <c r="F3332">
        <v>215</v>
      </c>
      <c r="G3332">
        <v>129</v>
      </c>
      <c r="H3332">
        <v>176</v>
      </c>
      <c r="I3332">
        <v>206</v>
      </c>
      <c r="J3332">
        <v>189</v>
      </c>
      <c r="K3332">
        <v>184</v>
      </c>
      <c r="L3332">
        <v>164</v>
      </c>
      <c r="M3332">
        <v>93</v>
      </c>
      <c r="N3332">
        <v>32</v>
      </c>
    </row>
    <row r="3333" spans="1:14" x14ac:dyDescent="0.2">
      <c r="A3333">
        <v>2007</v>
      </c>
      <c r="B3333">
        <v>15</v>
      </c>
      <c r="C3333">
        <v>102</v>
      </c>
      <c r="D3333">
        <v>115</v>
      </c>
      <c r="E3333">
        <v>116</v>
      </c>
      <c r="F3333">
        <v>218</v>
      </c>
      <c r="G3333">
        <v>161</v>
      </c>
      <c r="H3333">
        <v>179</v>
      </c>
      <c r="I3333">
        <v>195</v>
      </c>
      <c r="J3333">
        <v>193</v>
      </c>
      <c r="K3333">
        <v>191</v>
      </c>
      <c r="L3333">
        <v>162</v>
      </c>
      <c r="M3333">
        <v>83</v>
      </c>
      <c r="N3333">
        <v>32</v>
      </c>
    </row>
    <row r="3334" spans="1:14" x14ac:dyDescent="0.2">
      <c r="A3334">
        <v>2007</v>
      </c>
      <c r="B3334">
        <v>16</v>
      </c>
      <c r="C3334">
        <v>105</v>
      </c>
      <c r="D3334">
        <v>97</v>
      </c>
      <c r="E3334">
        <v>118</v>
      </c>
      <c r="F3334">
        <v>179</v>
      </c>
      <c r="G3334">
        <v>147</v>
      </c>
      <c r="H3334">
        <v>178</v>
      </c>
      <c r="I3334">
        <v>214</v>
      </c>
      <c r="J3334">
        <v>171</v>
      </c>
      <c r="K3334">
        <v>190</v>
      </c>
      <c r="L3334">
        <v>148</v>
      </c>
      <c r="M3334">
        <v>78</v>
      </c>
      <c r="N3334">
        <v>29</v>
      </c>
    </row>
    <row r="3335" spans="1:14" x14ac:dyDescent="0.2">
      <c r="A3335">
        <v>2007</v>
      </c>
      <c r="B3335">
        <v>17</v>
      </c>
      <c r="C3335">
        <v>121</v>
      </c>
      <c r="D3335">
        <v>95</v>
      </c>
      <c r="E3335">
        <v>141</v>
      </c>
      <c r="F3335">
        <v>142</v>
      </c>
      <c r="G3335">
        <v>176</v>
      </c>
      <c r="H3335">
        <v>189</v>
      </c>
      <c r="I3335">
        <v>198</v>
      </c>
      <c r="J3335">
        <v>181</v>
      </c>
      <c r="K3335">
        <v>143</v>
      </c>
      <c r="L3335">
        <v>132</v>
      </c>
      <c r="M3335">
        <v>95</v>
      </c>
      <c r="N3335">
        <v>40</v>
      </c>
    </row>
    <row r="3336" spans="1:14" x14ac:dyDescent="0.2">
      <c r="A3336">
        <v>2007</v>
      </c>
      <c r="B3336">
        <v>18</v>
      </c>
      <c r="C3336">
        <v>122</v>
      </c>
      <c r="D3336">
        <v>90</v>
      </c>
      <c r="E3336">
        <v>71</v>
      </c>
      <c r="F3336">
        <v>141</v>
      </c>
      <c r="G3336">
        <v>177</v>
      </c>
      <c r="H3336">
        <v>194</v>
      </c>
      <c r="I3336">
        <v>207</v>
      </c>
      <c r="J3336">
        <v>174</v>
      </c>
      <c r="K3336">
        <v>140</v>
      </c>
      <c r="L3336">
        <v>132</v>
      </c>
      <c r="M3336">
        <v>61</v>
      </c>
      <c r="N3336">
        <v>39</v>
      </c>
    </row>
    <row r="3337" spans="1:14" x14ac:dyDescent="0.2">
      <c r="A3337">
        <v>2007</v>
      </c>
      <c r="B3337">
        <v>19</v>
      </c>
      <c r="C3337">
        <v>133</v>
      </c>
      <c r="D3337">
        <v>101</v>
      </c>
      <c r="E3337">
        <v>73</v>
      </c>
      <c r="F3337">
        <v>167</v>
      </c>
      <c r="G3337">
        <v>155</v>
      </c>
      <c r="H3337">
        <v>218</v>
      </c>
      <c r="I3337">
        <v>225</v>
      </c>
      <c r="J3337">
        <v>163</v>
      </c>
      <c r="K3337">
        <v>169</v>
      </c>
      <c r="L3337">
        <v>130</v>
      </c>
      <c r="M3337">
        <v>86</v>
      </c>
      <c r="N3337">
        <v>58</v>
      </c>
    </row>
    <row r="3338" spans="1:14" x14ac:dyDescent="0.2">
      <c r="A3338">
        <v>2007</v>
      </c>
      <c r="B3338">
        <v>20</v>
      </c>
      <c r="C3338">
        <v>93</v>
      </c>
      <c r="D3338">
        <v>110</v>
      </c>
      <c r="E3338">
        <v>55</v>
      </c>
      <c r="F3338">
        <v>162</v>
      </c>
      <c r="G3338">
        <v>167</v>
      </c>
      <c r="H3338">
        <v>204</v>
      </c>
      <c r="I3338">
        <v>162</v>
      </c>
      <c r="J3338">
        <v>167</v>
      </c>
      <c r="K3338">
        <v>186</v>
      </c>
      <c r="L3338">
        <v>137</v>
      </c>
      <c r="M3338">
        <v>96</v>
      </c>
      <c r="N3338">
        <v>26</v>
      </c>
    </row>
    <row r="3339" spans="1:14" x14ac:dyDescent="0.2">
      <c r="A3339">
        <v>2007</v>
      </c>
      <c r="B3339">
        <v>21</v>
      </c>
      <c r="C3339">
        <v>74</v>
      </c>
      <c r="D3339">
        <v>108</v>
      </c>
      <c r="E3339">
        <v>71</v>
      </c>
      <c r="F3339">
        <v>186</v>
      </c>
      <c r="G3339">
        <v>165</v>
      </c>
      <c r="H3339">
        <v>193</v>
      </c>
      <c r="I3339">
        <v>161</v>
      </c>
      <c r="J3339">
        <v>181</v>
      </c>
      <c r="K3339">
        <v>172</v>
      </c>
      <c r="L3339">
        <v>134</v>
      </c>
      <c r="M3339">
        <v>97</v>
      </c>
      <c r="N3339">
        <v>21</v>
      </c>
    </row>
    <row r="3340" spans="1:14" x14ac:dyDescent="0.2">
      <c r="A3340">
        <v>2007</v>
      </c>
      <c r="B3340">
        <v>22</v>
      </c>
      <c r="C3340">
        <v>57</v>
      </c>
      <c r="D3340">
        <v>107</v>
      </c>
      <c r="E3340">
        <v>83</v>
      </c>
      <c r="F3340">
        <v>177</v>
      </c>
      <c r="G3340">
        <v>185</v>
      </c>
      <c r="H3340">
        <v>192</v>
      </c>
      <c r="I3340">
        <v>191</v>
      </c>
      <c r="J3340">
        <v>195</v>
      </c>
      <c r="K3340">
        <v>198</v>
      </c>
      <c r="L3340">
        <v>115</v>
      </c>
      <c r="M3340">
        <v>96</v>
      </c>
      <c r="N3340">
        <v>65</v>
      </c>
    </row>
    <row r="3341" spans="1:14" x14ac:dyDescent="0.2">
      <c r="A3341">
        <v>2007</v>
      </c>
      <c r="B3341">
        <v>23</v>
      </c>
      <c r="C3341">
        <v>28</v>
      </c>
      <c r="D3341">
        <v>115</v>
      </c>
      <c r="E3341">
        <v>93</v>
      </c>
      <c r="F3341">
        <v>162</v>
      </c>
      <c r="G3341">
        <v>208</v>
      </c>
      <c r="H3341">
        <v>186</v>
      </c>
      <c r="I3341">
        <v>179</v>
      </c>
      <c r="J3341">
        <v>214</v>
      </c>
      <c r="K3341">
        <v>197</v>
      </c>
      <c r="L3341">
        <v>121</v>
      </c>
      <c r="M3341">
        <v>55</v>
      </c>
      <c r="N3341">
        <v>83</v>
      </c>
    </row>
    <row r="3342" spans="1:14" x14ac:dyDescent="0.2">
      <c r="A3342">
        <v>2007</v>
      </c>
      <c r="B3342">
        <v>24</v>
      </c>
      <c r="C3342">
        <v>48</v>
      </c>
      <c r="D3342">
        <v>103</v>
      </c>
      <c r="E3342">
        <v>101</v>
      </c>
      <c r="F3342">
        <v>183</v>
      </c>
      <c r="G3342">
        <v>203</v>
      </c>
      <c r="H3342">
        <v>159</v>
      </c>
      <c r="I3342">
        <v>195</v>
      </c>
      <c r="J3342">
        <v>208</v>
      </c>
      <c r="K3342">
        <v>158</v>
      </c>
      <c r="L3342">
        <v>109</v>
      </c>
      <c r="M3342">
        <v>91</v>
      </c>
      <c r="N3342">
        <v>96</v>
      </c>
    </row>
    <row r="3343" spans="1:14" x14ac:dyDescent="0.2">
      <c r="A3343">
        <v>2007</v>
      </c>
      <c r="B3343">
        <v>25</v>
      </c>
      <c r="C3343">
        <v>47</v>
      </c>
      <c r="D3343">
        <v>99</v>
      </c>
      <c r="E3343">
        <v>123</v>
      </c>
      <c r="F3343">
        <v>171</v>
      </c>
      <c r="G3343">
        <v>175</v>
      </c>
      <c r="H3343">
        <v>160</v>
      </c>
      <c r="I3343">
        <v>195</v>
      </c>
      <c r="J3343">
        <v>230</v>
      </c>
      <c r="K3343">
        <v>157</v>
      </c>
      <c r="L3343">
        <v>101</v>
      </c>
      <c r="M3343">
        <v>94</v>
      </c>
      <c r="N3343">
        <v>66</v>
      </c>
    </row>
    <row r="3344" spans="1:14" x14ac:dyDescent="0.2">
      <c r="A3344">
        <v>2007</v>
      </c>
      <c r="B3344">
        <v>26</v>
      </c>
      <c r="C3344">
        <v>77</v>
      </c>
      <c r="D3344">
        <v>90</v>
      </c>
      <c r="E3344">
        <v>148</v>
      </c>
      <c r="F3344">
        <v>168</v>
      </c>
      <c r="G3344">
        <v>134</v>
      </c>
      <c r="H3344">
        <v>145</v>
      </c>
      <c r="I3344">
        <v>179</v>
      </c>
      <c r="J3344">
        <v>198</v>
      </c>
      <c r="K3344">
        <v>117</v>
      </c>
      <c r="L3344">
        <v>119</v>
      </c>
      <c r="M3344">
        <v>82</v>
      </c>
      <c r="N3344">
        <v>107</v>
      </c>
    </row>
    <row r="3345" spans="1:14" x14ac:dyDescent="0.2">
      <c r="A3345">
        <v>2007</v>
      </c>
      <c r="B3345">
        <v>27</v>
      </c>
      <c r="C3345">
        <v>88</v>
      </c>
      <c r="D3345">
        <v>118</v>
      </c>
      <c r="E3345">
        <v>142</v>
      </c>
      <c r="F3345">
        <v>161</v>
      </c>
      <c r="G3345">
        <v>109</v>
      </c>
      <c r="H3345">
        <v>158</v>
      </c>
      <c r="I3345">
        <v>200</v>
      </c>
      <c r="J3345">
        <v>175</v>
      </c>
      <c r="K3345">
        <v>125</v>
      </c>
      <c r="L3345">
        <v>152</v>
      </c>
      <c r="M3345">
        <v>96</v>
      </c>
      <c r="N3345">
        <v>116</v>
      </c>
    </row>
    <row r="3346" spans="1:14" x14ac:dyDescent="0.2">
      <c r="A3346">
        <v>2007</v>
      </c>
      <c r="B3346">
        <v>28</v>
      </c>
      <c r="C3346">
        <v>93</v>
      </c>
      <c r="D3346">
        <v>111</v>
      </c>
      <c r="E3346">
        <v>141</v>
      </c>
      <c r="F3346">
        <v>195</v>
      </c>
      <c r="G3346">
        <v>108</v>
      </c>
      <c r="H3346">
        <v>171</v>
      </c>
      <c r="I3346">
        <v>198</v>
      </c>
      <c r="J3346">
        <v>185</v>
      </c>
      <c r="K3346">
        <v>139</v>
      </c>
      <c r="L3346">
        <v>153</v>
      </c>
      <c r="M3346">
        <v>104</v>
      </c>
      <c r="N3346">
        <v>110</v>
      </c>
    </row>
    <row r="3347" spans="1:14" x14ac:dyDescent="0.2">
      <c r="A3347">
        <v>2007</v>
      </c>
      <c r="B3347">
        <v>29</v>
      </c>
      <c r="C3347">
        <v>101</v>
      </c>
      <c r="E3347">
        <v>85</v>
      </c>
      <c r="F3347">
        <v>176</v>
      </c>
      <c r="G3347">
        <v>139</v>
      </c>
      <c r="H3347">
        <v>184</v>
      </c>
      <c r="I3347">
        <v>182</v>
      </c>
      <c r="J3347">
        <v>181</v>
      </c>
      <c r="K3347">
        <v>162</v>
      </c>
      <c r="L3347">
        <v>124</v>
      </c>
      <c r="M3347">
        <v>105</v>
      </c>
      <c r="N3347">
        <v>82</v>
      </c>
    </row>
    <row r="3348" spans="1:14" x14ac:dyDescent="0.2">
      <c r="A3348">
        <v>2007</v>
      </c>
      <c r="B3348">
        <v>30</v>
      </c>
      <c r="C3348">
        <v>80</v>
      </c>
      <c r="E3348">
        <v>109</v>
      </c>
      <c r="F3348">
        <v>186</v>
      </c>
      <c r="G3348">
        <v>162</v>
      </c>
      <c r="H3348">
        <v>180</v>
      </c>
      <c r="I3348">
        <v>183</v>
      </c>
      <c r="J3348">
        <v>182</v>
      </c>
      <c r="K3348">
        <v>150</v>
      </c>
      <c r="L3348">
        <v>134</v>
      </c>
      <c r="M3348">
        <v>132</v>
      </c>
      <c r="N3348">
        <v>78</v>
      </c>
    </row>
    <row r="3349" spans="1:14" x14ac:dyDescent="0.2">
      <c r="A3349">
        <v>2007</v>
      </c>
      <c r="B3349">
        <v>31</v>
      </c>
      <c r="C3349">
        <v>106</v>
      </c>
      <c r="E3349">
        <v>136</v>
      </c>
      <c r="G3349">
        <v>181</v>
      </c>
      <c r="I3349">
        <v>206</v>
      </c>
      <c r="J3349">
        <v>180</v>
      </c>
      <c r="L3349">
        <v>150</v>
      </c>
      <c r="N3349">
        <v>81</v>
      </c>
    </row>
    <row r="3350" spans="1:14" x14ac:dyDescent="0.2">
      <c r="A3350">
        <v>2008</v>
      </c>
      <c r="B3350">
        <v>1</v>
      </c>
      <c r="C3350">
        <v>91</v>
      </c>
      <c r="D3350">
        <v>64</v>
      </c>
      <c r="E3350">
        <v>117</v>
      </c>
      <c r="F3350">
        <v>133</v>
      </c>
      <c r="G3350">
        <v>139</v>
      </c>
      <c r="H3350">
        <v>158</v>
      </c>
      <c r="I3350">
        <v>252</v>
      </c>
      <c r="J3350">
        <v>207</v>
      </c>
      <c r="K3350">
        <v>189</v>
      </c>
      <c r="L3350">
        <v>135</v>
      </c>
      <c r="M3350">
        <v>90</v>
      </c>
      <c r="N3350">
        <v>40</v>
      </c>
    </row>
    <row r="3351" spans="1:14" x14ac:dyDescent="0.2">
      <c r="A3351">
        <v>2008</v>
      </c>
      <c r="B3351">
        <v>2</v>
      </c>
      <c r="C3351">
        <v>51</v>
      </c>
      <c r="D3351">
        <v>63</v>
      </c>
      <c r="E3351">
        <v>106</v>
      </c>
      <c r="F3351">
        <v>131</v>
      </c>
      <c r="G3351">
        <v>165</v>
      </c>
      <c r="H3351">
        <v>186</v>
      </c>
      <c r="I3351">
        <v>184</v>
      </c>
      <c r="J3351">
        <v>212</v>
      </c>
      <c r="K3351">
        <v>171</v>
      </c>
      <c r="L3351">
        <v>125</v>
      </c>
      <c r="M3351">
        <v>96</v>
      </c>
      <c r="N3351">
        <v>40</v>
      </c>
    </row>
    <row r="3352" spans="1:14" x14ac:dyDescent="0.2">
      <c r="A3352">
        <v>2008</v>
      </c>
      <c r="B3352">
        <v>3</v>
      </c>
      <c r="C3352">
        <v>36</v>
      </c>
      <c r="D3352">
        <v>71</v>
      </c>
      <c r="E3352">
        <v>76</v>
      </c>
      <c r="F3352">
        <v>138</v>
      </c>
      <c r="G3352">
        <v>194</v>
      </c>
      <c r="H3352">
        <v>153</v>
      </c>
      <c r="I3352">
        <v>197</v>
      </c>
      <c r="J3352">
        <v>194</v>
      </c>
      <c r="K3352">
        <v>166</v>
      </c>
      <c r="L3352">
        <v>110</v>
      </c>
      <c r="M3352">
        <v>107</v>
      </c>
      <c r="N3352">
        <v>55</v>
      </c>
    </row>
    <row r="3353" spans="1:14" x14ac:dyDescent="0.2">
      <c r="A3353">
        <v>2008</v>
      </c>
      <c r="B3353">
        <v>4</v>
      </c>
      <c r="C3353">
        <v>77</v>
      </c>
      <c r="D3353">
        <v>94</v>
      </c>
      <c r="E3353">
        <v>81</v>
      </c>
      <c r="F3353">
        <v>145</v>
      </c>
      <c r="G3353">
        <v>182</v>
      </c>
      <c r="H3353">
        <v>188</v>
      </c>
      <c r="I3353">
        <v>206</v>
      </c>
      <c r="J3353">
        <v>199</v>
      </c>
      <c r="K3353">
        <v>158</v>
      </c>
      <c r="L3353">
        <v>146</v>
      </c>
      <c r="M3353">
        <v>112</v>
      </c>
      <c r="N3353">
        <v>75</v>
      </c>
    </row>
    <row r="3354" spans="1:14" x14ac:dyDescent="0.2">
      <c r="A3354">
        <v>2008</v>
      </c>
      <c r="B3354">
        <v>5</v>
      </c>
      <c r="C3354">
        <v>81</v>
      </c>
      <c r="D3354">
        <v>112</v>
      </c>
      <c r="E3354">
        <v>94</v>
      </c>
      <c r="F3354">
        <v>93</v>
      </c>
      <c r="G3354">
        <v>196</v>
      </c>
      <c r="H3354">
        <v>194</v>
      </c>
      <c r="I3354">
        <v>200</v>
      </c>
      <c r="J3354">
        <v>189</v>
      </c>
      <c r="K3354">
        <v>160</v>
      </c>
      <c r="L3354">
        <v>134</v>
      </c>
      <c r="M3354">
        <v>102</v>
      </c>
      <c r="N3354">
        <v>66</v>
      </c>
    </row>
    <row r="3355" spans="1:14" x14ac:dyDescent="0.2">
      <c r="A3355">
        <v>2008</v>
      </c>
      <c r="B3355">
        <v>6</v>
      </c>
      <c r="C3355">
        <v>85</v>
      </c>
      <c r="D3355">
        <v>89</v>
      </c>
      <c r="E3355">
        <v>113</v>
      </c>
      <c r="F3355">
        <v>52</v>
      </c>
      <c r="G3355">
        <v>213</v>
      </c>
      <c r="H3355">
        <v>175</v>
      </c>
      <c r="I3355">
        <v>184</v>
      </c>
      <c r="J3355">
        <v>225</v>
      </c>
      <c r="K3355">
        <v>172</v>
      </c>
      <c r="L3355">
        <v>159</v>
      </c>
      <c r="M3355">
        <v>101</v>
      </c>
      <c r="N3355">
        <v>64</v>
      </c>
    </row>
    <row r="3356" spans="1:14" x14ac:dyDescent="0.2">
      <c r="A3356">
        <v>2008</v>
      </c>
      <c r="B3356">
        <v>7</v>
      </c>
      <c r="C3356">
        <v>79</v>
      </c>
      <c r="D3356">
        <v>117</v>
      </c>
      <c r="E3356">
        <v>100</v>
      </c>
      <c r="F3356">
        <v>85</v>
      </c>
      <c r="G3356">
        <v>230</v>
      </c>
      <c r="H3356">
        <v>183</v>
      </c>
      <c r="I3356">
        <v>177</v>
      </c>
      <c r="J3356">
        <v>220</v>
      </c>
      <c r="K3356">
        <v>173</v>
      </c>
      <c r="L3356">
        <v>179</v>
      </c>
      <c r="M3356">
        <v>120</v>
      </c>
      <c r="N3356">
        <v>63</v>
      </c>
    </row>
    <row r="3357" spans="1:14" x14ac:dyDescent="0.2">
      <c r="A3357">
        <v>2008</v>
      </c>
      <c r="B3357">
        <v>8</v>
      </c>
      <c r="C3357">
        <v>102</v>
      </c>
      <c r="D3357">
        <v>118</v>
      </c>
      <c r="E3357">
        <v>101</v>
      </c>
      <c r="F3357">
        <v>100</v>
      </c>
      <c r="G3357">
        <v>230</v>
      </c>
      <c r="H3357">
        <v>222</v>
      </c>
      <c r="I3357">
        <v>171</v>
      </c>
      <c r="J3357">
        <v>182</v>
      </c>
      <c r="K3357">
        <v>169</v>
      </c>
      <c r="L3357">
        <v>156</v>
      </c>
      <c r="M3357">
        <v>130</v>
      </c>
      <c r="N3357">
        <v>57</v>
      </c>
    </row>
    <row r="3358" spans="1:14" x14ac:dyDescent="0.2">
      <c r="A3358">
        <v>2008</v>
      </c>
      <c r="B3358">
        <v>9</v>
      </c>
      <c r="C3358">
        <v>97</v>
      </c>
      <c r="D3358">
        <v>141</v>
      </c>
      <c r="E3358">
        <v>97</v>
      </c>
      <c r="F3358">
        <v>106</v>
      </c>
      <c r="G3358">
        <v>224</v>
      </c>
      <c r="H3358">
        <v>237</v>
      </c>
      <c r="I3358">
        <v>171</v>
      </c>
      <c r="J3358">
        <v>179</v>
      </c>
      <c r="K3358">
        <v>184</v>
      </c>
      <c r="L3358">
        <v>161</v>
      </c>
      <c r="M3358">
        <v>102</v>
      </c>
      <c r="N3358">
        <v>52</v>
      </c>
    </row>
    <row r="3359" spans="1:14" x14ac:dyDescent="0.2">
      <c r="A3359">
        <v>2008</v>
      </c>
      <c r="B3359">
        <v>10</v>
      </c>
      <c r="C3359">
        <v>105</v>
      </c>
      <c r="D3359">
        <v>125</v>
      </c>
      <c r="E3359">
        <v>85</v>
      </c>
      <c r="F3359">
        <v>117</v>
      </c>
      <c r="G3359">
        <v>235</v>
      </c>
      <c r="H3359">
        <v>198</v>
      </c>
      <c r="I3359">
        <v>196</v>
      </c>
      <c r="J3359">
        <v>199</v>
      </c>
      <c r="K3359">
        <v>190</v>
      </c>
      <c r="L3359">
        <v>171</v>
      </c>
      <c r="M3359">
        <v>84</v>
      </c>
      <c r="N3359">
        <v>46</v>
      </c>
    </row>
    <row r="3360" spans="1:14" x14ac:dyDescent="0.2">
      <c r="A3360">
        <v>2008</v>
      </c>
      <c r="B3360">
        <v>11</v>
      </c>
      <c r="C3360">
        <v>65</v>
      </c>
      <c r="D3360">
        <v>121</v>
      </c>
      <c r="E3360">
        <v>124</v>
      </c>
      <c r="F3360">
        <v>97</v>
      </c>
      <c r="G3360">
        <v>252</v>
      </c>
      <c r="H3360">
        <v>176</v>
      </c>
      <c r="I3360">
        <v>177</v>
      </c>
      <c r="J3360">
        <v>183</v>
      </c>
      <c r="K3360">
        <v>186</v>
      </c>
      <c r="L3360">
        <v>176</v>
      </c>
      <c r="M3360">
        <v>103</v>
      </c>
      <c r="N3360">
        <v>35</v>
      </c>
    </row>
    <row r="3361" spans="1:14" x14ac:dyDescent="0.2">
      <c r="A3361">
        <v>2008</v>
      </c>
      <c r="B3361">
        <v>12</v>
      </c>
      <c r="C3361">
        <v>102</v>
      </c>
      <c r="D3361">
        <v>136</v>
      </c>
      <c r="E3361">
        <v>93</v>
      </c>
      <c r="F3361">
        <v>112</v>
      </c>
      <c r="G3361">
        <v>223</v>
      </c>
      <c r="H3361">
        <v>151</v>
      </c>
      <c r="I3361">
        <v>162</v>
      </c>
      <c r="J3361">
        <v>185</v>
      </c>
      <c r="K3361">
        <v>161</v>
      </c>
      <c r="L3361">
        <v>202</v>
      </c>
      <c r="M3361">
        <v>112</v>
      </c>
      <c r="N3361">
        <v>83</v>
      </c>
    </row>
    <row r="3362" spans="1:14" x14ac:dyDescent="0.2">
      <c r="A3362">
        <v>2008</v>
      </c>
      <c r="B3362">
        <v>13</v>
      </c>
      <c r="C3362">
        <v>104</v>
      </c>
      <c r="D3362">
        <v>118</v>
      </c>
      <c r="E3362">
        <v>96</v>
      </c>
      <c r="F3362">
        <v>107</v>
      </c>
      <c r="G3362">
        <v>185</v>
      </c>
      <c r="H3362">
        <v>150</v>
      </c>
      <c r="I3362">
        <v>192</v>
      </c>
      <c r="J3362">
        <v>175</v>
      </c>
      <c r="K3362">
        <v>187</v>
      </c>
      <c r="L3362">
        <v>165</v>
      </c>
      <c r="M3362">
        <v>115</v>
      </c>
      <c r="N3362">
        <v>56</v>
      </c>
    </row>
    <row r="3363" spans="1:14" x14ac:dyDescent="0.2">
      <c r="A3363">
        <v>2008</v>
      </c>
      <c r="B3363">
        <v>14</v>
      </c>
      <c r="C3363">
        <v>96</v>
      </c>
      <c r="D3363">
        <v>53</v>
      </c>
      <c r="E3363">
        <v>106</v>
      </c>
      <c r="F3363">
        <v>109</v>
      </c>
      <c r="G3363">
        <v>171</v>
      </c>
      <c r="H3363">
        <v>169</v>
      </c>
      <c r="I3363">
        <v>192</v>
      </c>
      <c r="J3363">
        <v>183</v>
      </c>
      <c r="K3363">
        <v>175</v>
      </c>
      <c r="L3363">
        <v>146</v>
      </c>
      <c r="M3363">
        <v>141</v>
      </c>
      <c r="N3363">
        <v>45</v>
      </c>
    </row>
    <row r="3364" spans="1:14" x14ac:dyDescent="0.2">
      <c r="A3364">
        <v>2008</v>
      </c>
      <c r="B3364">
        <v>15</v>
      </c>
      <c r="C3364">
        <v>101</v>
      </c>
      <c r="D3364">
        <v>60</v>
      </c>
      <c r="E3364">
        <v>116</v>
      </c>
      <c r="F3364">
        <v>112</v>
      </c>
      <c r="G3364">
        <v>147</v>
      </c>
      <c r="H3364">
        <v>164</v>
      </c>
      <c r="I3364">
        <v>220</v>
      </c>
      <c r="J3364">
        <v>194</v>
      </c>
      <c r="K3364">
        <v>164</v>
      </c>
      <c r="L3364">
        <v>144</v>
      </c>
      <c r="M3364">
        <v>130</v>
      </c>
      <c r="N3364">
        <v>44</v>
      </c>
    </row>
    <row r="3365" spans="1:14" x14ac:dyDescent="0.2">
      <c r="A3365">
        <v>2008</v>
      </c>
      <c r="B3365">
        <v>16</v>
      </c>
      <c r="C3365">
        <v>70</v>
      </c>
      <c r="D3365">
        <v>54</v>
      </c>
      <c r="E3365">
        <v>78</v>
      </c>
      <c r="F3365">
        <v>99</v>
      </c>
      <c r="G3365">
        <v>129</v>
      </c>
      <c r="H3365">
        <v>175</v>
      </c>
      <c r="I3365">
        <v>175</v>
      </c>
      <c r="J3365">
        <v>193</v>
      </c>
      <c r="K3365">
        <v>151</v>
      </c>
      <c r="L3365">
        <v>127</v>
      </c>
      <c r="M3365">
        <v>114</v>
      </c>
      <c r="N3365">
        <v>83</v>
      </c>
    </row>
    <row r="3366" spans="1:14" x14ac:dyDescent="0.2">
      <c r="A3366">
        <v>2008</v>
      </c>
      <c r="B3366">
        <v>17</v>
      </c>
      <c r="C3366">
        <v>101</v>
      </c>
      <c r="D3366">
        <v>69</v>
      </c>
      <c r="E3366">
        <v>83</v>
      </c>
      <c r="F3366">
        <v>99</v>
      </c>
      <c r="G3366">
        <v>132</v>
      </c>
      <c r="H3366">
        <v>180</v>
      </c>
      <c r="I3366">
        <v>171</v>
      </c>
      <c r="J3366">
        <v>188</v>
      </c>
      <c r="K3366">
        <v>163</v>
      </c>
      <c r="L3366">
        <v>136</v>
      </c>
      <c r="M3366">
        <v>102</v>
      </c>
      <c r="N3366">
        <v>96</v>
      </c>
    </row>
    <row r="3367" spans="1:14" x14ac:dyDescent="0.2">
      <c r="A3367">
        <v>2008</v>
      </c>
      <c r="B3367">
        <v>18</v>
      </c>
      <c r="C3367">
        <v>132</v>
      </c>
      <c r="D3367">
        <v>83</v>
      </c>
      <c r="E3367">
        <v>71</v>
      </c>
      <c r="F3367">
        <v>98</v>
      </c>
      <c r="G3367">
        <v>140</v>
      </c>
      <c r="H3367">
        <v>167</v>
      </c>
      <c r="I3367">
        <v>177</v>
      </c>
      <c r="J3367">
        <v>187</v>
      </c>
      <c r="K3367">
        <v>181</v>
      </c>
      <c r="L3367">
        <v>140</v>
      </c>
      <c r="M3367">
        <v>111</v>
      </c>
      <c r="N3367">
        <v>111</v>
      </c>
    </row>
    <row r="3368" spans="1:14" x14ac:dyDescent="0.2">
      <c r="A3368">
        <v>2008</v>
      </c>
      <c r="B3368">
        <v>19</v>
      </c>
      <c r="C3368">
        <v>122</v>
      </c>
      <c r="D3368">
        <v>49</v>
      </c>
      <c r="E3368">
        <v>83</v>
      </c>
      <c r="F3368">
        <v>92</v>
      </c>
      <c r="G3368">
        <v>133</v>
      </c>
      <c r="H3368">
        <v>180</v>
      </c>
      <c r="I3368">
        <v>183</v>
      </c>
      <c r="J3368">
        <v>183</v>
      </c>
      <c r="K3368">
        <v>189</v>
      </c>
      <c r="L3368">
        <v>142</v>
      </c>
      <c r="M3368">
        <v>122</v>
      </c>
      <c r="N3368">
        <v>114</v>
      </c>
    </row>
    <row r="3369" spans="1:14" x14ac:dyDescent="0.2">
      <c r="A3369">
        <v>2008</v>
      </c>
      <c r="B3369">
        <v>20</v>
      </c>
      <c r="C3369">
        <v>129</v>
      </c>
      <c r="D3369">
        <v>72</v>
      </c>
      <c r="E3369">
        <v>98</v>
      </c>
      <c r="F3369">
        <v>103</v>
      </c>
      <c r="G3369">
        <v>143</v>
      </c>
      <c r="H3369">
        <v>178</v>
      </c>
      <c r="I3369">
        <v>171</v>
      </c>
      <c r="J3369">
        <v>193</v>
      </c>
      <c r="K3369">
        <v>200</v>
      </c>
      <c r="L3369">
        <v>156</v>
      </c>
      <c r="M3369">
        <v>122</v>
      </c>
      <c r="N3369">
        <v>121</v>
      </c>
    </row>
    <row r="3370" spans="1:14" x14ac:dyDescent="0.2">
      <c r="A3370">
        <v>2008</v>
      </c>
      <c r="B3370">
        <v>21</v>
      </c>
      <c r="C3370">
        <v>115</v>
      </c>
      <c r="D3370">
        <v>106</v>
      </c>
      <c r="E3370">
        <v>87</v>
      </c>
      <c r="F3370">
        <v>140</v>
      </c>
      <c r="G3370">
        <v>170</v>
      </c>
      <c r="H3370">
        <v>177</v>
      </c>
      <c r="I3370">
        <v>188</v>
      </c>
      <c r="J3370">
        <v>197</v>
      </c>
      <c r="K3370">
        <v>184</v>
      </c>
      <c r="L3370">
        <v>118</v>
      </c>
      <c r="M3370">
        <v>84</v>
      </c>
      <c r="N3370">
        <v>116</v>
      </c>
    </row>
    <row r="3371" spans="1:14" x14ac:dyDescent="0.2">
      <c r="A3371">
        <v>2008</v>
      </c>
      <c r="B3371">
        <v>22</v>
      </c>
      <c r="C3371">
        <v>103</v>
      </c>
      <c r="D3371">
        <v>123</v>
      </c>
      <c r="E3371">
        <v>60</v>
      </c>
      <c r="F3371">
        <v>169</v>
      </c>
      <c r="G3371">
        <v>195</v>
      </c>
      <c r="H3371">
        <v>173</v>
      </c>
      <c r="I3371">
        <v>215</v>
      </c>
      <c r="J3371">
        <v>178</v>
      </c>
      <c r="K3371">
        <v>164</v>
      </c>
      <c r="L3371">
        <v>133</v>
      </c>
      <c r="M3371">
        <v>49</v>
      </c>
      <c r="N3371">
        <v>116</v>
      </c>
    </row>
    <row r="3372" spans="1:14" x14ac:dyDescent="0.2">
      <c r="A3372">
        <v>2008</v>
      </c>
      <c r="B3372">
        <v>23</v>
      </c>
      <c r="C3372">
        <v>122</v>
      </c>
      <c r="D3372">
        <v>108</v>
      </c>
      <c r="E3372">
        <v>54</v>
      </c>
      <c r="F3372">
        <v>163</v>
      </c>
      <c r="G3372">
        <v>192</v>
      </c>
      <c r="H3372">
        <v>186</v>
      </c>
      <c r="I3372">
        <v>239</v>
      </c>
      <c r="J3372">
        <v>194</v>
      </c>
      <c r="K3372">
        <v>154</v>
      </c>
      <c r="L3372">
        <v>139</v>
      </c>
      <c r="M3372">
        <v>75</v>
      </c>
      <c r="N3372">
        <v>79</v>
      </c>
    </row>
    <row r="3373" spans="1:14" x14ac:dyDescent="0.2">
      <c r="A3373">
        <v>2008</v>
      </c>
      <c r="B3373">
        <v>24</v>
      </c>
      <c r="C3373">
        <v>94</v>
      </c>
      <c r="D3373">
        <v>108</v>
      </c>
      <c r="E3373">
        <v>56</v>
      </c>
      <c r="F3373">
        <v>141</v>
      </c>
      <c r="G3373">
        <v>178</v>
      </c>
      <c r="H3373">
        <v>203</v>
      </c>
      <c r="I3373">
        <v>242</v>
      </c>
      <c r="J3373">
        <v>199</v>
      </c>
      <c r="K3373">
        <v>170</v>
      </c>
      <c r="L3373">
        <v>126</v>
      </c>
      <c r="M3373">
        <v>70</v>
      </c>
      <c r="N3373">
        <v>76</v>
      </c>
    </row>
    <row r="3374" spans="1:14" x14ac:dyDescent="0.2">
      <c r="A3374">
        <v>2008</v>
      </c>
      <c r="B3374">
        <v>25</v>
      </c>
      <c r="C3374">
        <v>101</v>
      </c>
      <c r="D3374">
        <v>101</v>
      </c>
      <c r="E3374">
        <v>72</v>
      </c>
      <c r="F3374">
        <v>149</v>
      </c>
      <c r="G3374">
        <v>147</v>
      </c>
      <c r="H3374">
        <v>193</v>
      </c>
      <c r="I3374">
        <v>249</v>
      </c>
      <c r="J3374">
        <v>201</v>
      </c>
      <c r="K3374">
        <v>172</v>
      </c>
      <c r="L3374">
        <v>138</v>
      </c>
      <c r="M3374">
        <v>74</v>
      </c>
      <c r="N3374">
        <v>66</v>
      </c>
    </row>
    <row r="3375" spans="1:14" x14ac:dyDescent="0.2">
      <c r="A3375">
        <v>2008</v>
      </c>
      <c r="B3375">
        <v>26</v>
      </c>
      <c r="C3375">
        <v>109</v>
      </c>
      <c r="D3375">
        <v>105</v>
      </c>
      <c r="E3375">
        <v>95</v>
      </c>
      <c r="F3375">
        <v>185</v>
      </c>
      <c r="G3375">
        <v>139</v>
      </c>
      <c r="H3375">
        <v>181</v>
      </c>
      <c r="I3375">
        <v>244</v>
      </c>
      <c r="J3375">
        <v>185</v>
      </c>
      <c r="K3375">
        <v>181</v>
      </c>
      <c r="L3375">
        <v>127</v>
      </c>
      <c r="M3375">
        <v>97</v>
      </c>
      <c r="N3375">
        <v>45</v>
      </c>
    </row>
    <row r="3376" spans="1:14" x14ac:dyDescent="0.2">
      <c r="A3376">
        <v>2008</v>
      </c>
      <c r="B3376">
        <v>27</v>
      </c>
      <c r="C3376">
        <v>107</v>
      </c>
      <c r="D3376">
        <v>110</v>
      </c>
      <c r="E3376">
        <v>106</v>
      </c>
      <c r="F3376">
        <v>167</v>
      </c>
      <c r="G3376">
        <v>146</v>
      </c>
      <c r="H3376">
        <v>184</v>
      </c>
      <c r="I3376">
        <v>267</v>
      </c>
      <c r="J3376">
        <v>184</v>
      </c>
      <c r="K3376">
        <v>182</v>
      </c>
      <c r="L3376">
        <v>94</v>
      </c>
      <c r="M3376">
        <v>100</v>
      </c>
      <c r="N3376">
        <v>30</v>
      </c>
    </row>
    <row r="3377" spans="1:14" x14ac:dyDescent="0.2">
      <c r="A3377">
        <v>2008</v>
      </c>
      <c r="B3377">
        <v>28</v>
      </c>
      <c r="C3377">
        <v>82</v>
      </c>
      <c r="D3377">
        <v>98</v>
      </c>
      <c r="E3377">
        <v>115</v>
      </c>
      <c r="F3377">
        <v>131</v>
      </c>
      <c r="G3377">
        <v>154</v>
      </c>
      <c r="H3377">
        <v>194</v>
      </c>
      <c r="I3377">
        <v>264</v>
      </c>
      <c r="J3377">
        <v>203</v>
      </c>
      <c r="K3377">
        <v>165</v>
      </c>
      <c r="L3377">
        <v>71</v>
      </c>
      <c r="M3377">
        <v>57</v>
      </c>
      <c r="N3377">
        <v>39</v>
      </c>
    </row>
    <row r="3378" spans="1:14" x14ac:dyDescent="0.2">
      <c r="A3378">
        <v>2008</v>
      </c>
      <c r="B3378">
        <v>29</v>
      </c>
      <c r="C3378">
        <v>108</v>
      </c>
      <c r="D3378">
        <v>117</v>
      </c>
      <c r="E3378">
        <v>107</v>
      </c>
      <c r="F3378">
        <v>129</v>
      </c>
      <c r="G3378">
        <v>194</v>
      </c>
      <c r="H3378">
        <v>187</v>
      </c>
      <c r="I3378">
        <v>222</v>
      </c>
      <c r="J3378">
        <v>216</v>
      </c>
      <c r="K3378">
        <v>152</v>
      </c>
      <c r="L3378">
        <v>61</v>
      </c>
      <c r="M3378">
        <v>20</v>
      </c>
      <c r="N3378">
        <v>21</v>
      </c>
    </row>
    <row r="3379" spans="1:14" x14ac:dyDescent="0.2">
      <c r="A3379">
        <v>2008</v>
      </c>
      <c r="B3379">
        <v>30</v>
      </c>
      <c r="C3379">
        <v>77</v>
      </c>
      <c r="E3379">
        <v>130</v>
      </c>
      <c r="F3379">
        <v>119</v>
      </c>
      <c r="G3379">
        <v>178</v>
      </c>
      <c r="H3379">
        <v>203</v>
      </c>
      <c r="I3379">
        <v>241</v>
      </c>
      <c r="J3379">
        <v>232</v>
      </c>
      <c r="K3379">
        <v>140</v>
      </c>
      <c r="L3379">
        <v>74</v>
      </c>
      <c r="M3379">
        <v>30</v>
      </c>
      <c r="N3379">
        <v>16</v>
      </c>
    </row>
    <row r="3380" spans="1:14" x14ac:dyDescent="0.2">
      <c r="A3380">
        <v>2008</v>
      </c>
      <c r="B3380">
        <v>31</v>
      </c>
      <c r="C3380">
        <v>78</v>
      </c>
      <c r="E3380">
        <v>128</v>
      </c>
      <c r="G3380">
        <v>203</v>
      </c>
      <c r="I3380">
        <v>229</v>
      </c>
      <c r="J3380">
        <v>188</v>
      </c>
      <c r="L3380">
        <v>78</v>
      </c>
      <c r="N3380">
        <v>-8</v>
      </c>
    </row>
    <row r="3381" spans="1:14" x14ac:dyDescent="0.2">
      <c r="A3381">
        <v>2009</v>
      </c>
      <c r="B3381">
        <v>1</v>
      </c>
      <c r="C3381">
        <v>12</v>
      </c>
      <c r="D3381">
        <v>27</v>
      </c>
      <c r="E3381">
        <v>101</v>
      </c>
      <c r="F3381">
        <v>155</v>
      </c>
      <c r="G3381">
        <v>173</v>
      </c>
      <c r="H3381">
        <v>240</v>
      </c>
      <c r="I3381">
        <v>283</v>
      </c>
      <c r="J3381">
        <v>186</v>
      </c>
      <c r="K3381">
        <v>194</v>
      </c>
      <c r="L3381">
        <v>157</v>
      </c>
      <c r="M3381">
        <v>162</v>
      </c>
      <c r="N3381">
        <v>75</v>
      </c>
    </row>
    <row r="3382" spans="1:14" x14ac:dyDescent="0.2">
      <c r="A3382">
        <v>2009</v>
      </c>
      <c r="B3382">
        <v>2</v>
      </c>
      <c r="C3382">
        <v>38</v>
      </c>
      <c r="D3382">
        <v>6</v>
      </c>
      <c r="E3382">
        <v>103</v>
      </c>
      <c r="F3382">
        <v>141</v>
      </c>
      <c r="G3382">
        <v>157</v>
      </c>
      <c r="H3382">
        <v>243</v>
      </c>
      <c r="I3382">
        <v>275</v>
      </c>
      <c r="J3382">
        <v>193</v>
      </c>
      <c r="K3382">
        <v>175</v>
      </c>
      <c r="L3382">
        <v>153</v>
      </c>
      <c r="M3382">
        <v>116</v>
      </c>
      <c r="N3382">
        <v>94</v>
      </c>
    </row>
    <row r="3383" spans="1:14" x14ac:dyDescent="0.2">
      <c r="A3383">
        <v>2009</v>
      </c>
      <c r="B3383">
        <v>3</v>
      </c>
      <c r="C3383">
        <v>24</v>
      </c>
      <c r="D3383">
        <v>26</v>
      </c>
      <c r="E3383">
        <v>93</v>
      </c>
      <c r="F3383">
        <v>140</v>
      </c>
      <c r="G3383">
        <v>126</v>
      </c>
      <c r="H3383">
        <v>171</v>
      </c>
      <c r="I3383">
        <v>223</v>
      </c>
      <c r="J3383">
        <v>206</v>
      </c>
      <c r="K3383">
        <v>161</v>
      </c>
      <c r="L3383">
        <v>161</v>
      </c>
      <c r="M3383">
        <v>124</v>
      </c>
      <c r="N3383">
        <v>70</v>
      </c>
    </row>
    <row r="3384" spans="1:14" x14ac:dyDescent="0.2">
      <c r="A3384">
        <v>2009</v>
      </c>
      <c r="B3384">
        <v>4</v>
      </c>
      <c r="C3384">
        <v>17</v>
      </c>
      <c r="D3384">
        <v>32</v>
      </c>
      <c r="E3384">
        <v>62</v>
      </c>
      <c r="F3384">
        <v>135</v>
      </c>
      <c r="G3384">
        <v>124</v>
      </c>
      <c r="H3384">
        <v>172</v>
      </c>
      <c r="I3384">
        <v>233</v>
      </c>
      <c r="J3384">
        <v>221</v>
      </c>
      <c r="K3384">
        <v>167</v>
      </c>
      <c r="L3384">
        <v>148</v>
      </c>
      <c r="M3384">
        <v>122</v>
      </c>
      <c r="N3384">
        <v>93</v>
      </c>
    </row>
    <row r="3385" spans="1:14" x14ac:dyDescent="0.2">
      <c r="A3385">
        <v>2009</v>
      </c>
      <c r="B3385">
        <v>5</v>
      </c>
      <c r="C3385">
        <v>23</v>
      </c>
      <c r="D3385">
        <v>14</v>
      </c>
      <c r="E3385">
        <v>68</v>
      </c>
      <c r="F3385">
        <v>135</v>
      </c>
      <c r="G3385">
        <v>161</v>
      </c>
      <c r="H3385">
        <v>144</v>
      </c>
      <c r="I3385">
        <v>221</v>
      </c>
      <c r="J3385">
        <v>231</v>
      </c>
      <c r="K3385">
        <v>168</v>
      </c>
      <c r="L3385">
        <v>159</v>
      </c>
      <c r="M3385">
        <v>116</v>
      </c>
      <c r="N3385">
        <v>123</v>
      </c>
    </row>
    <row r="3386" spans="1:14" x14ac:dyDescent="0.2">
      <c r="A3386">
        <v>2009</v>
      </c>
      <c r="B3386">
        <v>6</v>
      </c>
      <c r="C3386">
        <v>9</v>
      </c>
      <c r="D3386">
        <v>20</v>
      </c>
      <c r="E3386">
        <v>97</v>
      </c>
      <c r="F3386">
        <v>146</v>
      </c>
      <c r="G3386">
        <v>165</v>
      </c>
      <c r="H3386">
        <v>125</v>
      </c>
      <c r="I3386">
        <v>196</v>
      </c>
      <c r="J3386">
        <v>210</v>
      </c>
      <c r="K3386">
        <v>182</v>
      </c>
      <c r="L3386">
        <v>183</v>
      </c>
      <c r="M3386">
        <v>106</v>
      </c>
      <c r="N3386">
        <v>101</v>
      </c>
    </row>
    <row r="3387" spans="1:14" x14ac:dyDescent="0.2">
      <c r="A3387">
        <v>2009</v>
      </c>
      <c r="B3387">
        <v>7</v>
      </c>
      <c r="C3387">
        <v>21</v>
      </c>
      <c r="D3387">
        <v>40</v>
      </c>
      <c r="E3387">
        <v>118</v>
      </c>
      <c r="F3387">
        <v>142</v>
      </c>
      <c r="G3387">
        <v>154</v>
      </c>
      <c r="H3387">
        <v>152</v>
      </c>
      <c r="I3387">
        <v>187</v>
      </c>
      <c r="J3387">
        <v>213</v>
      </c>
      <c r="K3387">
        <v>195</v>
      </c>
      <c r="L3387">
        <v>119</v>
      </c>
      <c r="M3387">
        <v>105</v>
      </c>
      <c r="N3387">
        <v>101</v>
      </c>
    </row>
    <row r="3388" spans="1:14" x14ac:dyDescent="0.2">
      <c r="A3388">
        <v>2009</v>
      </c>
      <c r="B3388">
        <v>8</v>
      </c>
      <c r="C3388">
        <v>46</v>
      </c>
      <c r="D3388">
        <v>42</v>
      </c>
      <c r="E3388">
        <v>82</v>
      </c>
      <c r="F3388">
        <v>140</v>
      </c>
      <c r="G3388">
        <v>138</v>
      </c>
      <c r="H3388">
        <v>156</v>
      </c>
      <c r="I3388">
        <v>184</v>
      </c>
      <c r="J3388">
        <v>217</v>
      </c>
      <c r="K3388">
        <v>234</v>
      </c>
      <c r="L3388">
        <v>139</v>
      </c>
      <c r="M3388">
        <v>96</v>
      </c>
      <c r="N3388">
        <v>107</v>
      </c>
    </row>
    <row r="3389" spans="1:14" x14ac:dyDescent="0.2">
      <c r="A3389">
        <v>2009</v>
      </c>
      <c r="B3389">
        <v>9</v>
      </c>
      <c r="C3389">
        <v>19</v>
      </c>
      <c r="D3389">
        <v>38</v>
      </c>
      <c r="E3389">
        <v>94</v>
      </c>
      <c r="F3389">
        <v>143</v>
      </c>
      <c r="G3389">
        <v>146</v>
      </c>
      <c r="H3389">
        <v>155</v>
      </c>
      <c r="I3389">
        <v>170</v>
      </c>
      <c r="J3389">
        <v>229</v>
      </c>
      <c r="K3389">
        <v>185</v>
      </c>
      <c r="L3389">
        <v>137</v>
      </c>
      <c r="M3389">
        <v>84</v>
      </c>
      <c r="N3389">
        <v>109</v>
      </c>
    </row>
    <row r="3390" spans="1:14" x14ac:dyDescent="0.2">
      <c r="A3390">
        <v>2009</v>
      </c>
      <c r="B3390">
        <v>10</v>
      </c>
      <c r="C3390">
        <v>56</v>
      </c>
      <c r="D3390">
        <v>49</v>
      </c>
      <c r="E3390">
        <v>112</v>
      </c>
      <c r="F3390">
        <v>131</v>
      </c>
      <c r="G3390">
        <v>161</v>
      </c>
      <c r="H3390">
        <v>156</v>
      </c>
      <c r="I3390">
        <v>190</v>
      </c>
      <c r="J3390">
        <v>189</v>
      </c>
      <c r="K3390">
        <v>188</v>
      </c>
      <c r="L3390">
        <v>169</v>
      </c>
      <c r="M3390">
        <v>78</v>
      </c>
      <c r="N3390">
        <v>96</v>
      </c>
    </row>
    <row r="3391" spans="1:14" x14ac:dyDescent="0.2">
      <c r="A3391">
        <v>2009</v>
      </c>
      <c r="B3391">
        <v>11</v>
      </c>
      <c r="C3391">
        <v>95</v>
      </c>
      <c r="D3391">
        <v>63</v>
      </c>
      <c r="E3391">
        <v>124</v>
      </c>
      <c r="F3391">
        <v>124</v>
      </c>
      <c r="G3391">
        <v>147</v>
      </c>
      <c r="H3391">
        <v>166</v>
      </c>
      <c r="I3391">
        <v>213</v>
      </c>
      <c r="J3391">
        <v>223</v>
      </c>
      <c r="K3391">
        <v>197</v>
      </c>
      <c r="L3391">
        <v>155</v>
      </c>
      <c r="M3391">
        <v>97</v>
      </c>
      <c r="N3391">
        <v>61</v>
      </c>
    </row>
    <row r="3392" spans="1:14" x14ac:dyDescent="0.2">
      <c r="A3392">
        <v>2009</v>
      </c>
      <c r="B3392">
        <v>12</v>
      </c>
      <c r="C3392">
        <v>99</v>
      </c>
      <c r="D3392">
        <v>57</v>
      </c>
      <c r="E3392">
        <v>120</v>
      </c>
      <c r="F3392">
        <v>134</v>
      </c>
      <c r="G3392">
        <v>153</v>
      </c>
      <c r="H3392">
        <v>182</v>
      </c>
      <c r="I3392">
        <v>205</v>
      </c>
      <c r="J3392">
        <v>205</v>
      </c>
      <c r="K3392">
        <v>202</v>
      </c>
      <c r="L3392">
        <v>145</v>
      </c>
      <c r="M3392">
        <v>132</v>
      </c>
      <c r="N3392">
        <v>74</v>
      </c>
    </row>
    <row r="3393" spans="1:14" x14ac:dyDescent="0.2">
      <c r="A3393">
        <v>2009</v>
      </c>
      <c r="B3393">
        <v>13</v>
      </c>
      <c r="C3393">
        <v>82</v>
      </c>
      <c r="D3393">
        <v>60</v>
      </c>
      <c r="E3393">
        <v>97</v>
      </c>
      <c r="F3393">
        <v>155</v>
      </c>
      <c r="G3393">
        <v>146</v>
      </c>
      <c r="H3393">
        <v>212</v>
      </c>
      <c r="I3393">
        <v>207</v>
      </c>
      <c r="J3393">
        <v>204</v>
      </c>
      <c r="K3393">
        <v>179</v>
      </c>
      <c r="L3393">
        <v>150</v>
      </c>
      <c r="M3393">
        <v>145</v>
      </c>
      <c r="N3393">
        <v>61</v>
      </c>
    </row>
    <row r="3394" spans="1:14" x14ac:dyDescent="0.2">
      <c r="A3394">
        <v>2009</v>
      </c>
      <c r="B3394">
        <v>14</v>
      </c>
      <c r="C3394">
        <v>72</v>
      </c>
      <c r="D3394">
        <v>60</v>
      </c>
      <c r="E3394">
        <v>114</v>
      </c>
      <c r="F3394">
        <v>148</v>
      </c>
      <c r="G3394">
        <v>149</v>
      </c>
      <c r="H3394">
        <v>208</v>
      </c>
      <c r="I3394">
        <v>208</v>
      </c>
      <c r="J3394">
        <v>208</v>
      </c>
      <c r="K3394">
        <v>171</v>
      </c>
      <c r="L3394">
        <v>150</v>
      </c>
      <c r="M3394">
        <v>120</v>
      </c>
      <c r="N3394">
        <v>58</v>
      </c>
    </row>
    <row r="3395" spans="1:14" x14ac:dyDescent="0.2">
      <c r="A3395">
        <v>2009</v>
      </c>
      <c r="B3395">
        <v>15</v>
      </c>
      <c r="C3395">
        <v>76</v>
      </c>
      <c r="D3395">
        <v>82</v>
      </c>
      <c r="E3395">
        <v>130</v>
      </c>
      <c r="F3395">
        <v>172</v>
      </c>
      <c r="G3395">
        <v>140</v>
      </c>
      <c r="H3395">
        <v>203</v>
      </c>
      <c r="I3395">
        <v>211</v>
      </c>
      <c r="J3395">
        <v>218</v>
      </c>
      <c r="K3395">
        <v>178</v>
      </c>
      <c r="L3395">
        <v>145</v>
      </c>
      <c r="M3395">
        <v>131</v>
      </c>
      <c r="N3395">
        <v>38</v>
      </c>
    </row>
    <row r="3396" spans="1:14" x14ac:dyDescent="0.2">
      <c r="A3396">
        <v>2009</v>
      </c>
      <c r="B3396">
        <v>16</v>
      </c>
      <c r="C3396">
        <v>95</v>
      </c>
      <c r="D3396">
        <v>100</v>
      </c>
      <c r="E3396">
        <v>139</v>
      </c>
      <c r="F3396">
        <v>119</v>
      </c>
      <c r="G3396">
        <v>151</v>
      </c>
      <c r="H3396">
        <v>214</v>
      </c>
      <c r="I3396">
        <v>208</v>
      </c>
      <c r="J3396">
        <v>204</v>
      </c>
      <c r="K3396">
        <v>175</v>
      </c>
      <c r="L3396">
        <v>138</v>
      </c>
      <c r="M3396">
        <v>128</v>
      </c>
      <c r="N3396">
        <v>49</v>
      </c>
    </row>
    <row r="3397" spans="1:14" x14ac:dyDescent="0.2">
      <c r="A3397">
        <v>2009</v>
      </c>
      <c r="B3397">
        <v>17</v>
      </c>
      <c r="C3397">
        <v>87</v>
      </c>
      <c r="D3397">
        <v>101</v>
      </c>
      <c r="E3397">
        <v>134</v>
      </c>
      <c r="F3397">
        <v>127</v>
      </c>
      <c r="G3397">
        <v>136</v>
      </c>
      <c r="H3397">
        <v>176</v>
      </c>
      <c r="I3397">
        <v>168</v>
      </c>
      <c r="J3397">
        <v>208</v>
      </c>
      <c r="K3397">
        <v>151</v>
      </c>
      <c r="L3397">
        <v>118</v>
      </c>
      <c r="M3397">
        <v>122</v>
      </c>
      <c r="N3397">
        <v>34</v>
      </c>
    </row>
    <row r="3398" spans="1:14" x14ac:dyDescent="0.2">
      <c r="A3398">
        <v>2009</v>
      </c>
      <c r="B3398">
        <v>18</v>
      </c>
      <c r="C3398">
        <v>68</v>
      </c>
      <c r="D3398">
        <v>89</v>
      </c>
      <c r="E3398">
        <v>135</v>
      </c>
      <c r="F3398">
        <v>140</v>
      </c>
      <c r="G3398">
        <v>148</v>
      </c>
      <c r="H3398">
        <v>170</v>
      </c>
      <c r="I3398">
        <v>187</v>
      </c>
      <c r="J3398">
        <v>217</v>
      </c>
      <c r="K3398">
        <v>185</v>
      </c>
      <c r="L3398">
        <v>107</v>
      </c>
      <c r="M3398">
        <v>138</v>
      </c>
      <c r="N3398">
        <v>4</v>
      </c>
    </row>
    <row r="3399" spans="1:14" x14ac:dyDescent="0.2">
      <c r="A3399">
        <v>2009</v>
      </c>
      <c r="B3399">
        <v>19</v>
      </c>
      <c r="C3399">
        <v>59</v>
      </c>
      <c r="D3399">
        <v>90</v>
      </c>
      <c r="E3399">
        <v>138</v>
      </c>
      <c r="F3399">
        <v>154</v>
      </c>
      <c r="G3399">
        <v>151</v>
      </c>
      <c r="H3399">
        <v>172</v>
      </c>
      <c r="I3399">
        <v>182</v>
      </c>
      <c r="J3399">
        <v>257</v>
      </c>
      <c r="K3399">
        <v>201</v>
      </c>
      <c r="L3399">
        <v>131</v>
      </c>
      <c r="M3399">
        <v>142</v>
      </c>
      <c r="N3399">
        <v>21</v>
      </c>
    </row>
    <row r="3400" spans="1:14" x14ac:dyDescent="0.2">
      <c r="A3400">
        <v>2009</v>
      </c>
      <c r="B3400">
        <v>20</v>
      </c>
      <c r="C3400">
        <v>64</v>
      </c>
      <c r="D3400">
        <v>86</v>
      </c>
      <c r="E3400">
        <v>125</v>
      </c>
      <c r="F3400">
        <v>175</v>
      </c>
      <c r="G3400">
        <v>171</v>
      </c>
      <c r="H3400">
        <v>172</v>
      </c>
      <c r="I3400">
        <v>192</v>
      </c>
      <c r="J3400">
        <v>207</v>
      </c>
      <c r="K3400">
        <v>182</v>
      </c>
      <c r="L3400">
        <v>122</v>
      </c>
      <c r="M3400">
        <v>140</v>
      </c>
      <c r="N3400">
        <v>19</v>
      </c>
    </row>
    <row r="3401" spans="1:14" x14ac:dyDescent="0.2">
      <c r="A3401">
        <v>2009</v>
      </c>
      <c r="B3401">
        <v>21</v>
      </c>
      <c r="C3401">
        <v>89</v>
      </c>
      <c r="D3401">
        <v>108</v>
      </c>
      <c r="E3401">
        <v>134</v>
      </c>
      <c r="F3401">
        <v>166</v>
      </c>
      <c r="G3401">
        <v>165</v>
      </c>
      <c r="H3401">
        <v>176</v>
      </c>
      <c r="I3401">
        <v>189</v>
      </c>
      <c r="J3401">
        <v>182</v>
      </c>
      <c r="K3401">
        <v>179</v>
      </c>
      <c r="L3401">
        <v>139</v>
      </c>
      <c r="M3401">
        <v>148</v>
      </c>
      <c r="N3401">
        <v>23</v>
      </c>
    </row>
    <row r="3402" spans="1:14" x14ac:dyDescent="0.2">
      <c r="A3402">
        <v>2009</v>
      </c>
      <c r="B3402">
        <v>22</v>
      </c>
      <c r="C3402">
        <v>86</v>
      </c>
      <c r="D3402">
        <v>103</v>
      </c>
      <c r="E3402">
        <v>131</v>
      </c>
      <c r="F3402">
        <v>169</v>
      </c>
      <c r="G3402">
        <v>158</v>
      </c>
      <c r="H3402">
        <v>208</v>
      </c>
      <c r="I3402">
        <v>204</v>
      </c>
      <c r="J3402">
        <v>209</v>
      </c>
      <c r="K3402">
        <v>191</v>
      </c>
      <c r="L3402">
        <v>146</v>
      </c>
      <c r="M3402">
        <v>97</v>
      </c>
      <c r="N3402">
        <v>17</v>
      </c>
    </row>
    <row r="3403" spans="1:14" x14ac:dyDescent="0.2">
      <c r="A3403">
        <v>2009</v>
      </c>
      <c r="B3403">
        <v>23</v>
      </c>
      <c r="C3403">
        <v>62</v>
      </c>
      <c r="D3403">
        <v>101</v>
      </c>
      <c r="E3403">
        <v>106</v>
      </c>
      <c r="F3403">
        <v>172</v>
      </c>
      <c r="G3403">
        <v>190</v>
      </c>
      <c r="H3403">
        <v>238</v>
      </c>
      <c r="I3403">
        <v>207</v>
      </c>
      <c r="J3403">
        <v>233</v>
      </c>
      <c r="K3403">
        <v>170</v>
      </c>
      <c r="L3403">
        <v>156</v>
      </c>
      <c r="M3403">
        <v>126</v>
      </c>
      <c r="N3403">
        <v>36</v>
      </c>
    </row>
    <row r="3404" spans="1:14" x14ac:dyDescent="0.2">
      <c r="A3404">
        <v>2009</v>
      </c>
      <c r="B3404">
        <v>24</v>
      </c>
      <c r="C3404">
        <v>72</v>
      </c>
      <c r="D3404">
        <v>93</v>
      </c>
      <c r="E3404">
        <v>104</v>
      </c>
      <c r="F3404">
        <v>176</v>
      </c>
      <c r="G3404">
        <v>207</v>
      </c>
      <c r="H3404">
        <v>225</v>
      </c>
      <c r="I3404">
        <v>189</v>
      </c>
      <c r="J3404">
        <v>199</v>
      </c>
      <c r="K3404">
        <v>172</v>
      </c>
      <c r="L3404">
        <v>174</v>
      </c>
      <c r="M3404">
        <v>134</v>
      </c>
      <c r="N3404">
        <v>31</v>
      </c>
    </row>
    <row r="3405" spans="1:14" x14ac:dyDescent="0.2">
      <c r="A3405">
        <v>2009</v>
      </c>
      <c r="B3405">
        <v>25</v>
      </c>
      <c r="C3405">
        <v>78</v>
      </c>
      <c r="D3405">
        <v>95</v>
      </c>
      <c r="E3405">
        <v>110</v>
      </c>
      <c r="F3405">
        <v>151</v>
      </c>
      <c r="G3405">
        <v>208</v>
      </c>
      <c r="H3405">
        <v>239</v>
      </c>
      <c r="I3405">
        <v>213</v>
      </c>
      <c r="J3405">
        <v>192</v>
      </c>
      <c r="K3405">
        <v>168</v>
      </c>
      <c r="L3405">
        <v>150</v>
      </c>
      <c r="M3405">
        <v>100</v>
      </c>
      <c r="N3405">
        <v>51</v>
      </c>
    </row>
    <row r="3406" spans="1:14" x14ac:dyDescent="0.2">
      <c r="A3406">
        <v>2009</v>
      </c>
      <c r="B3406">
        <v>26</v>
      </c>
      <c r="C3406">
        <v>75</v>
      </c>
      <c r="D3406">
        <v>91</v>
      </c>
      <c r="E3406">
        <v>121</v>
      </c>
      <c r="F3406">
        <v>156</v>
      </c>
      <c r="G3406">
        <v>148</v>
      </c>
      <c r="H3406">
        <v>219</v>
      </c>
      <c r="I3406">
        <v>182</v>
      </c>
      <c r="J3406">
        <v>195</v>
      </c>
      <c r="K3406">
        <v>179</v>
      </c>
      <c r="L3406">
        <v>147</v>
      </c>
      <c r="M3406">
        <v>92</v>
      </c>
      <c r="N3406">
        <v>72</v>
      </c>
    </row>
    <row r="3407" spans="1:14" x14ac:dyDescent="0.2">
      <c r="A3407">
        <v>2009</v>
      </c>
      <c r="B3407">
        <v>27</v>
      </c>
      <c r="C3407">
        <v>72</v>
      </c>
      <c r="D3407">
        <v>116</v>
      </c>
      <c r="E3407">
        <v>93</v>
      </c>
      <c r="F3407">
        <v>104</v>
      </c>
      <c r="G3407">
        <v>172</v>
      </c>
      <c r="H3407">
        <v>236</v>
      </c>
      <c r="I3407">
        <v>195</v>
      </c>
      <c r="J3407">
        <v>212</v>
      </c>
      <c r="K3407">
        <v>183</v>
      </c>
      <c r="L3407">
        <v>167</v>
      </c>
      <c r="M3407">
        <v>86</v>
      </c>
      <c r="N3407">
        <v>54</v>
      </c>
    </row>
    <row r="3408" spans="1:14" x14ac:dyDescent="0.2">
      <c r="A3408">
        <v>2009</v>
      </c>
      <c r="B3408">
        <v>28</v>
      </c>
      <c r="C3408">
        <v>69</v>
      </c>
      <c r="D3408">
        <v>96</v>
      </c>
      <c r="E3408">
        <v>89</v>
      </c>
      <c r="F3408">
        <v>126</v>
      </c>
      <c r="G3408">
        <v>204</v>
      </c>
      <c r="H3408">
        <v>245</v>
      </c>
      <c r="I3408">
        <v>192</v>
      </c>
      <c r="J3408">
        <v>177</v>
      </c>
      <c r="K3408">
        <v>174</v>
      </c>
      <c r="L3408">
        <v>173</v>
      </c>
      <c r="M3408">
        <v>74</v>
      </c>
      <c r="N3408">
        <v>32</v>
      </c>
    </row>
    <row r="3409" spans="1:14" x14ac:dyDescent="0.2">
      <c r="A3409">
        <v>2009</v>
      </c>
      <c r="B3409">
        <v>29</v>
      </c>
      <c r="C3409">
        <v>62</v>
      </c>
      <c r="E3409">
        <v>95</v>
      </c>
      <c r="F3409">
        <v>159</v>
      </c>
      <c r="G3409">
        <v>235</v>
      </c>
      <c r="H3409">
        <v>273</v>
      </c>
      <c r="I3409">
        <v>172</v>
      </c>
      <c r="J3409">
        <v>176</v>
      </c>
      <c r="K3409">
        <v>186</v>
      </c>
      <c r="L3409">
        <v>170</v>
      </c>
      <c r="M3409">
        <v>69</v>
      </c>
      <c r="N3409">
        <v>33</v>
      </c>
    </row>
    <row r="3410" spans="1:14" x14ac:dyDescent="0.2">
      <c r="A3410">
        <v>2009</v>
      </c>
      <c r="B3410">
        <v>30</v>
      </c>
      <c r="C3410">
        <v>68</v>
      </c>
      <c r="E3410">
        <v>116</v>
      </c>
      <c r="F3410">
        <v>153</v>
      </c>
      <c r="G3410">
        <v>217</v>
      </c>
      <c r="H3410">
        <v>257</v>
      </c>
      <c r="I3410">
        <v>181</v>
      </c>
      <c r="J3410">
        <v>191</v>
      </c>
      <c r="K3410">
        <v>179</v>
      </c>
      <c r="L3410">
        <v>150</v>
      </c>
      <c r="M3410">
        <v>55</v>
      </c>
      <c r="N3410">
        <v>35</v>
      </c>
    </row>
    <row r="3411" spans="1:14" x14ac:dyDescent="0.2">
      <c r="A3411">
        <v>2009</v>
      </c>
      <c r="B3411">
        <v>31</v>
      </c>
      <c r="C3411">
        <v>59</v>
      </c>
      <c r="E3411">
        <v>132</v>
      </c>
      <c r="G3411">
        <v>233</v>
      </c>
      <c r="I3411">
        <v>196</v>
      </c>
      <c r="J3411">
        <v>227</v>
      </c>
      <c r="L3411">
        <v>166</v>
      </c>
      <c r="N3411">
        <v>33</v>
      </c>
    </row>
    <row r="3412" spans="1:14" x14ac:dyDescent="0.2">
      <c r="A3412">
        <v>2010</v>
      </c>
      <c r="B3412">
        <v>1</v>
      </c>
      <c r="C3412">
        <v>22</v>
      </c>
      <c r="D3412">
        <v>54</v>
      </c>
      <c r="E3412">
        <v>82</v>
      </c>
      <c r="F3412">
        <v>78</v>
      </c>
      <c r="G3412">
        <v>154</v>
      </c>
      <c r="H3412">
        <v>140</v>
      </c>
      <c r="I3412">
        <v>238</v>
      </c>
      <c r="J3412">
        <v>195</v>
      </c>
      <c r="K3412">
        <v>204</v>
      </c>
      <c r="L3412">
        <v>151</v>
      </c>
      <c r="M3412">
        <v>131</v>
      </c>
      <c r="N3412">
        <v>-4</v>
      </c>
    </row>
    <row r="3413" spans="1:14" x14ac:dyDescent="0.2">
      <c r="A3413">
        <v>2010</v>
      </c>
      <c r="B3413">
        <v>2</v>
      </c>
      <c r="C3413">
        <v>36</v>
      </c>
      <c r="D3413">
        <v>79</v>
      </c>
      <c r="E3413">
        <v>84</v>
      </c>
      <c r="F3413">
        <v>94</v>
      </c>
      <c r="G3413">
        <v>96</v>
      </c>
      <c r="H3413">
        <v>198</v>
      </c>
      <c r="I3413">
        <v>227</v>
      </c>
      <c r="J3413">
        <v>198</v>
      </c>
      <c r="K3413">
        <v>208</v>
      </c>
      <c r="L3413">
        <v>160</v>
      </c>
      <c r="M3413">
        <v>137</v>
      </c>
      <c r="N3413">
        <v>4</v>
      </c>
    </row>
    <row r="3414" spans="1:14" x14ac:dyDescent="0.2">
      <c r="A3414">
        <v>2010</v>
      </c>
      <c r="B3414">
        <v>3</v>
      </c>
      <c r="C3414">
        <v>12</v>
      </c>
      <c r="D3414">
        <v>57</v>
      </c>
      <c r="E3414">
        <v>59</v>
      </c>
      <c r="F3414">
        <v>105</v>
      </c>
      <c r="G3414">
        <v>108</v>
      </c>
      <c r="H3414">
        <v>223</v>
      </c>
      <c r="I3414">
        <v>219</v>
      </c>
      <c r="J3414">
        <v>206</v>
      </c>
      <c r="K3414">
        <v>205</v>
      </c>
      <c r="L3414">
        <v>158</v>
      </c>
      <c r="M3414">
        <v>154</v>
      </c>
      <c r="N3414">
        <v>22</v>
      </c>
    </row>
    <row r="3415" spans="1:14" x14ac:dyDescent="0.2">
      <c r="A3415">
        <v>2010</v>
      </c>
      <c r="B3415">
        <v>4</v>
      </c>
      <c r="C3415">
        <v>0</v>
      </c>
      <c r="D3415">
        <v>77</v>
      </c>
      <c r="E3415">
        <v>72</v>
      </c>
      <c r="F3415">
        <v>98</v>
      </c>
      <c r="G3415">
        <v>122</v>
      </c>
      <c r="H3415">
        <v>246</v>
      </c>
      <c r="I3415">
        <v>214</v>
      </c>
      <c r="J3415">
        <v>177</v>
      </c>
      <c r="K3415">
        <v>198</v>
      </c>
      <c r="L3415">
        <v>166</v>
      </c>
      <c r="M3415">
        <v>164</v>
      </c>
      <c r="N3415">
        <v>38</v>
      </c>
    </row>
    <row r="3416" spans="1:14" x14ac:dyDescent="0.2">
      <c r="A3416">
        <v>2010</v>
      </c>
      <c r="B3416">
        <v>5</v>
      </c>
      <c r="C3416">
        <v>8</v>
      </c>
      <c r="D3416">
        <v>95</v>
      </c>
      <c r="E3416">
        <v>81</v>
      </c>
      <c r="F3416">
        <v>125</v>
      </c>
      <c r="G3416">
        <v>138</v>
      </c>
      <c r="H3416">
        <v>239</v>
      </c>
      <c r="I3416">
        <v>200</v>
      </c>
      <c r="J3416">
        <v>190</v>
      </c>
      <c r="K3416">
        <v>190</v>
      </c>
      <c r="L3416">
        <v>171</v>
      </c>
      <c r="M3416">
        <v>142</v>
      </c>
      <c r="N3416">
        <v>32</v>
      </c>
    </row>
    <row r="3417" spans="1:14" x14ac:dyDescent="0.2">
      <c r="A3417">
        <v>2010</v>
      </c>
      <c r="B3417">
        <v>6</v>
      </c>
      <c r="C3417">
        <v>9</v>
      </c>
      <c r="D3417">
        <v>50</v>
      </c>
      <c r="E3417">
        <v>67</v>
      </c>
      <c r="F3417">
        <v>148</v>
      </c>
      <c r="G3417">
        <v>128</v>
      </c>
      <c r="H3417">
        <v>197</v>
      </c>
      <c r="I3417">
        <v>213</v>
      </c>
      <c r="J3417">
        <v>196</v>
      </c>
      <c r="K3417">
        <v>195</v>
      </c>
      <c r="L3417">
        <v>164</v>
      </c>
      <c r="M3417">
        <v>104</v>
      </c>
      <c r="N3417">
        <v>-18</v>
      </c>
    </row>
    <row r="3418" spans="1:14" x14ac:dyDescent="0.2">
      <c r="A3418">
        <v>2010</v>
      </c>
      <c r="B3418">
        <v>7</v>
      </c>
      <c r="C3418">
        <v>-7</v>
      </c>
      <c r="D3418">
        <v>40</v>
      </c>
      <c r="E3418">
        <v>50</v>
      </c>
      <c r="F3418">
        <v>114</v>
      </c>
      <c r="G3418">
        <v>129</v>
      </c>
      <c r="H3418">
        <v>178</v>
      </c>
      <c r="I3418">
        <v>211</v>
      </c>
      <c r="J3418">
        <v>201</v>
      </c>
      <c r="K3418">
        <v>189</v>
      </c>
      <c r="L3418">
        <v>168</v>
      </c>
      <c r="M3418">
        <v>81</v>
      </c>
      <c r="N3418">
        <v>-4</v>
      </c>
    </row>
    <row r="3419" spans="1:14" x14ac:dyDescent="0.2">
      <c r="A3419">
        <v>2010</v>
      </c>
      <c r="B3419">
        <v>8</v>
      </c>
      <c r="C3419">
        <v>3</v>
      </c>
      <c r="D3419">
        <v>23</v>
      </c>
      <c r="E3419">
        <v>67</v>
      </c>
      <c r="F3419">
        <v>141</v>
      </c>
      <c r="G3419">
        <v>108</v>
      </c>
      <c r="H3419">
        <v>175</v>
      </c>
      <c r="I3419">
        <v>222</v>
      </c>
      <c r="J3419">
        <v>213</v>
      </c>
      <c r="K3419">
        <v>198</v>
      </c>
      <c r="L3419">
        <v>190</v>
      </c>
      <c r="M3419">
        <v>65</v>
      </c>
      <c r="N3419">
        <v>15</v>
      </c>
    </row>
    <row r="3420" spans="1:14" x14ac:dyDescent="0.2">
      <c r="A3420">
        <v>2010</v>
      </c>
      <c r="B3420">
        <v>9</v>
      </c>
      <c r="C3420">
        <v>12</v>
      </c>
      <c r="D3420">
        <v>50</v>
      </c>
      <c r="E3420">
        <v>82</v>
      </c>
      <c r="F3420">
        <v>161</v>
      </c>
      <c r="G3420">
        <v>125</v>
      </c>
      <c r="H3420">
        <v>173</v>
      </c>
      <c r="I3420">
        <v>255</v>
      </c>
      <c r="J3420">
        <v>211</v>
      </c>
      <c r="K3420">
        <v>200</v>
      </c>
      <c r="L3420">
        <v>155</v>
      </c>
      <c r="M3420">
        <v>83</v>
      </c>
      <c r="N3420">
        <v>56</v>
      </c>
    </row>
    <row r="3421" spans="1:14" x14ac:dyDescent="0.2">
      <c r="A3421">
        <v>2010</v>
      </c>
      <c r="B3421">
        <v>10</v>
      </c>
      <c r="C3421">
        <v>22</v>
      </c>
      <c r="D3421">
        <v>35</v>
      </c>
      <c r="E3421">
        <v>72</v>
      </c>
      <c r="F3421">
        <v>170</v>
      </c>
      <c r="G3421">
        <v>106</v>
      </c>
      <c r="H3421">
        <v>163</v>
      </c>
      <c r="I3421">
        <v>258</v>
      </c>
      <c r="J3421">
        <v>179</v>
      </c>
      <c r="K3421">
        <v>201</v>
      </c>
      <c r="L3421">
        <v>187</v>
      </c>
      <c r="M3421">
        <v>100</v>
      </c>
      <c r="N3421">
        <v>70</v>
      </c>
    </row>
    <row r="3422" spans="1:14" x14ac:dyDescent="0.2">
      <c r="A3422">
        <v>2010</v>
      </c>
      <c r="B3422">
        <v>11</v>
      </c>
      <c r="C3422">
        <v>11</v>
      </c>
      <c r="D3422">
        <v>36</v>
      </c>
      <c r="E3422">
        <v>72</v>
      </c>
      <c r="F3422">
        <v>134</v>
      </c>
      <c r="G3422">
        <v>103</v>
      </c>
      <c r="H3422">
        <v>180</v>
      </c>
      <c r="I3422">
        <v>215</v>
      </c>
      <c r="J3422">
        <v>202</v>
      </c>
      <c r="K3422">
        <v>200</v>
      </c>
      <c r="L3422">
        <v>159</v>
      </c>
      <c r="M3422">
        <v>126</v>
      </c>
      <c r="N3422">
        <v>75</v>
      </c>
    </row>
    <row r="3423" spans="1:14" x14ac:dyDescent="0.2">
      <c r="A3423">
        <v>2010</v>
      </c>
      <c r="B3423">
        <v>12</v>
      </c>
      <c r="C3423">
        <v>15</v>
      </c>
      <c r="D3423">
        <v>53</v>
      </c>
      <c r="E3423">
        <v>87</v>
      </c>
      <c r="F3423">
        <v>136</v>
      </c>
      <c r="G3423">
        <v>107</v>
      </c>
      <c r="H3423">
        <v>177</v>
      </c>
      <c r="I3423">
        <v>194</v>
      </c>
      <c r="J3423">
        <v>189</v>
      </c>
      <c r="K3423">
        <v>183</v>
      </c>
      <c r="L3423">
        <v>132</v>
      </c>
      <c r="M3423">
        <v>110</v>
      </c>
      <c r="N3423">
        <v>35</v>
      </c>
    </row>
    <row r="3424" spans="1:14" x14ac:dyDescent="0.2">
      <c r="A3424">
        <v>2010</v>
      </c>
      <c r="B3424">
        <v>13</v>
      </c>
      <c r="C3424">
        <v>9</v>
      </c>
      <c r="D3424">
        <v>46</v>
      </c>
      <c r="E3424">
        <v>91</v>
      </c>
      <c r="F3424">
        <v>125</v>
      </c>
      <c r="G3424">
        <v>130</v>
      </c>
      <c r="H3424">
        <v>191</v>
      </c>
      <c r="I3424">
        <v>184</v>
      </c>
      <c r="J3424">
        <v>172</v>
      </c>
      <c r="K3424">
        <v>171</v>
      </c>
      <c r="L3424">
        <v>109</v>
      </c>
      <c r="M3424">
        <v>94</v>
      </c>
      <c r="N3424">
        <v>44</v>
      </c>
    </row>
    <row r="3425" spans="1:14" x14ac:dyDescent="0.2">
      <c r="A3425">
        <v>2010</v>
      </c>
      <c r="B3425">
        <v>14</v>
      </c>
      <c r="C3425">
        <v>27</v>
      </c>
      <c r="D3425">
        <v>51</v>
      </c>
      <c r="E3425">
        <v>110</v>
      </c>
      <c r="F3425">
        <v>128</v>
      </c>
      <c r="G3425">
        <v>127</v>
      </c>
      <c r="H3425">
        <v>169</v>
      </c>
      <c r="I3425">
        <v>209</v>
      </c>
      <c r="J3425">
        <v>185</v>
      </c>
      <c r="K3425">
        <v>182</v>
      </c>
      <c r="L3425">
        <v>101</v>
      </c>
      <c r="M3425">
        <v>71</v>
      </c>
      <c r="N3425">
        <v>44</v>
      </c>
    </row>
    <row r="3426" spans="1:14" x14ac:dyDescent="0.2">
      <c r="A3426">
        <v>2010</v>
      </c>
      <c r="B3426">
        <v>15</v>
      </c>
      <c r="C3426">
        <v>66</v>
      </c>
      <c r="D3426">
        <v>49</v>
      </c>
      <c r="E3426">
        <v>108</v>
      </c>
      <c r="F3426">
        <v>111</v>
      </c>
      <c r="G3426">
        <v>151</v>
      </c>
      <c r="H3426">
        <v>171</v>
      </c>
      <c r="I3426">
        <v>196</v>
      </c>
      <c r="J3426">
        <v>218</v>
      </c>
      <c r="K3426">
        <v>152</v>
      </c>
      <c r="L3426">
        <v>127</v>
      </c>
      <c r="M3426">
        <v>71</v>
      </c>
      <c r="N3426">
        <v>67</v>
      </c>
    </row>
    <row r="3427" spans="1:14" x14ac:dyDescent="0.2">
      <c r="A3427">
        <v>2010</v>
      </c>
      <c r="B3427">
        <v>16</v>
      </c>
      <c r="C3427">
        <v>71</v>
      </c>
      <c r="D3427">
        <v>53</v>
      </c>
      <c r="E3427">
        <v>120</v>
      </c>
      <c r="F3427">
        <v>130</v>
      </c>
      <c r="G3427">
        <v>148</v>
      </c>
      <c r="H3427">
        <v>199</v>
      </c>
      <c r="I3427">
        <v>199</v>
      </c>
      <c r="J3427">
        <v>223</v>
      </c>
      <c r="K3427">
        <v>163</v>
      </c>
      <c r="L3427">
        <v>131</v>
      </c>
      <c r="M3427">
        <v>81</v>
      </c>
      <c r="N3427">
        <v>68</v>
      </c>
    </row>
    <row r="3428" spans="1:14" x14ac:dyDescent="0.2">
      <c r="A3428">
        <v>2010</v>
      </c>
      <c r="B3428">
        <v>17</v>
      </c>
      <c r="C3428">
        <v>81</v>
      </c>
      <c r="D3428">
        <v>37</v>
      </c>
      <c r="E3428">
        <v>133</v>
      </c>
      <c r="F3428">
        <v>158</v>
      </c>
      <c r="G3428">
        <v>159</v>
      </c>
      <c r="H3428">
        <v>218</v>
      </c>
      <c r="I3428">
        <v>189</v>
      </c>
      <c r="J3428">
        <v>209</v>
      </c>
      <c r="K3428">
        <v>149</v>
      </c>
      <c r="L3428">
        <v>123</v>
      </c>
      <c r="M3428">
        <v>65</v>
      </c>
      <c r="N3428">
        <v>0</v>
      </c>
    </row>
    <row r="3429" spans="1:14" x14ac:dyDescent="0.2">
      <c r="A3429">
        <v>2010</v>
      </c>
      <c r="B3429">
        <v>18</v>
      </c>
      <c r="C3429">
        <v>78</v>
      </c>
      <c r="D3429">
        <v>28</v>
      </c>
      <c r="E3429">
        <v>159</v>
      </c>
      <c r="F3429">
        <v>153</v>
      </c>
      <c r="G3429">
        <v>182</v>
      </c>
      <c r="H3429">
        <v>180</v>
      </c>
      <c r="I3429">
        <v>209</v>
      </c>
      <c r="J3429">
        <v>191</v>
      </c>
      <c r="K3429">
        <v>159</v>
      </c>
      <c r="L3429">
        <v>134</v>
      </c>
      <c r="M3429">
        <v>94</v>
      </c>
      <c r="N3429">
        <v>-11</v>
      </c>
    </row>
    <row r="3430" spans="1:14" x14ac:dyDescent="0.2">
      <c r="A3430">
        <v>2010</v>
      </c>
      <c r="B3430">
        <v>19</v>
      </c>
      <c r="C3430">
        <v>67</v>
      </c>
      <c r="D3430">
        <v>46</v>
      </c>
      <c r="E3430">
        <v>121</v>
      </c>
      <c r="F3430">
        <v>132</v>
      </c>
      <c r="G3430">
        <v>182</v>
      </c>
      <c r="H3430">
        <v>154</v>
      </c>
      <c r="I3430">
        <v>256</v>
      </c>
      <c r="J3430">
        <v>198</v>
      </c>
      <c r="K3430">
        <v>161</v>
      </c>
      <c r="L3430">
        <v>122</v>
      </c>
      <c r="M3430">
        <v>91</v>
      </c>
      <c r="N3430">
        <v>-32</v>
      </c>
    </row>
    <row r="3431" spans="1:14" x14ac:dyDescent="0.2">
      <c r="A3431">
        <v>2010</v>
      </c>
      <c r="B3431">
        <v>20</v>
      </c>
      <c r="C3431">
        <v>35</v>
      </c>
      <c r="D3431">
        <v>49</v>
      </c>
      <c r="E3431">
        <v>115</v>
      </c>
      <c r="F3431">
        <v>121</v>
      </c>
      <c r="G3431">
        <v>213</v>
      </c>
      <c r="H3431">
        <v>187</v>
      </c>
      <c r="I3431">
        <v>236</v>
      </c>
      <c r="J3431">
        <v>223</v>
      </c>
      <c r="K3431">
        <v>186</v>
      </c>
      <c r="L3431">
        <v>84</v>
      </c>
      <c r="M3431">
        <v>73</v>
      </c>
      <c r="N3431">
        <v>-16</v>
      </c>
    </row>
    <row r="3432" spans="1:14" x14ac:dyDescent="0.2">
      <c r="A3432">
        <v>2010</v>
      </c>
      <c r="B3432">
        <v>21</v>
      </c>
      <c r="C3432">
        <v>79</v>
      </c>
      <c r="D3432">
        <v>53</v>
      </c>
      <c r="E3432">
        <v>126</v>
      </c>
      <c r="F3432">
        <v>104</v>
      </c>
      <c r="G3432">
        <v>238</v>
      </c>
      <c r="H3432">
        <v>227</v>
      </c>
      <c r="I3432">
        <v>217</v>
      </c>
      <c r="J3432">
        <v>219</v>
      </c>
      <c r="K3432">
        <v>203</v>
      </c>
      <c r="L3432">
        <v>119</v>
      </c>
      <c r="M3432">
        <v>59</v>
      </c>
      <c r="N3432">
        <v>-12</v>
      </c>
    </row>
    <row r="3433" spans="1:14" x14ac:dyDescent="0.2">
      <c r="A3433">
        <v>2010</v>
      </c>
      <c r="B3433">
        <v>22</v>
      </c>
      <c r="C3433">
        <v>81</v>
      </c>
      <c r="D3433">
        <v>32</v>
      </c>
      <c r="E3433">
        <v>116</v>
      </c>
      <c r="F3433">
        <v>128</v>
      </c>
      <c r="G3433">
        <v>242</v>
      </c>
      <c r="H3433">
        <v>234</v>
      </c>
      <c r="I3433">
        <v>196</v>
      </c>
      <c r="J3433">
        <v>213</v>
      </c>
      <c r="K3433">
        <v>206</v>
      </c>
      <c r="L3433">
        <v>126</v>
      </c>
      <c r="M3433">
        <v>74</v>
      </c>
      <c r="N3433">
        <v>3</v>
      </c>
    </row>
    <row r="3434" spans="1:14" x14ac:dyDescent="0.2">
      <c r="A3434">
        <v>2010</v>
      </c>
      <c r="B3434">
        <v>23</v>
      </c>
      <c r="C3434">
        <v>48</v>
      </c>
      <c r="D3434">
        <v>52</v>
      </c>
      <c r="E3434">
        <v>112</v>
      </c>
      <c r="F3434">
        <v>153</v>
      </c>
      <c r="G3434">
        <v>258</v>
      </c>
      <c r="H3434">
        <v>232</v>
      </c>
      <c r="I3434">
        <v>196</v>
      </c>
      <c r="J3434">
        <v>175</v>
      </c>
      <c r="K3434">
        <v>181</v>
      </c>
      <c r="L3434">
        <v>107</v>
      </c>
      <c r="M3434">
        <v>66</v>
      </c>
      <c r="N3434">
        <v>10</v>
      </c>
    </row>
    <row r="3435" spans="1:14" x14ac:dyDescent="0.2">
      <c r="A3435">
        <v>2010</v>
      </c>
      <c r="B3435">
        <v>24</v>
      </c>
      <c r="C3435">
        <v>50</v>
      </c>
      <c r="D3435">
        <v>85</v>
      </c>
      <c r="E3435">
        <v>146</v>
      </c>
      <c r="F3435">
        <v>196</v>
      </c>
      <c r="G3435">
        <v>229</v>
      </c>
      <c r="H3435">
        <v>219</v>
      </c>
      <c r="I3435">
        <v>208</v>
      </c>
      <c r="J3435">
        <v>182</v>
      </c>
      <c r="K3435">
        <v>122</v>
      </c>
      <c r="L3435">
        <v>97</v>
      </c>
      <c r="M3435">
        <v>47</v>
      </c>
      <c r="N3435">
        <v>-3</v>
      </c>
    </row>
    <row r="3436" spans="1:14" x14ac:dyDescent="0.2">
      <c r="A3436">
        <v>2010</v>
      </c>
      <c r="B3436">
        <v>25</v>
      </c>
      <c r="C3436">
        <v>35</v>
      </c>
      <c r="D3436">
        <v>84</v>
      </c>
      <c r="E3436">
        <v>136</v>
      </c>
      <c r="F3436">
        <v>174</v>
      </c>
      <c r="G3436">
        <v>169</v>
      </c>
      <c r="H3436">
        <v>232</v>
      </c>
      <c r="I3436">
        <v>227</v>
      </c>
      <c r="J3436">
        <v>168</v>
      </c>
      <c r="K3436">
        <v>127</v>
      </c>
      <c r="L3436">
        <v>101</v>
      </c>
      <c r="M3436">
        <v>23</v>
      </c>
      <c r="N3436">
        <v>-26</v>
      </c>
    </row>
    <row r="3437" spans="1:14" x14ac:dyDescent="0.2">
      <c r="A3437">
        <v>2010</v>
      </c>
      <c r="B3437">
        <v>26</v>
      </c>
      <c r="C3437">
        <v>32</v>
      </c>
      <c r="D3437">
        <v>67</v>
      </c>
      <c r="E3437">
        <v>121</v>
      </c>
      <c r="F3437">
        <v>167</v>
      </c>
      <c r="G3437">
        <v>147</v>
      </c>
      <c r="H3437">
        <v>260</v>
      </c>
      <c r="I3437">
        <v>212</v>
      </c>
      <c r="J3437">
        <v>169</v>
      </c>
      <c r="K3437">
        <v>132</v>
      </c>
      <c r="L3437">
        <v>139</v>
      </c>
      <c r="M3437">
        <v>25</v>
      </c>
      <c r="N3437">
        <v>25</v>
      </c>
    </row>
    <row r="3438" spans="1:14" x14ac:dyDescent="0.2">
      <c r="A3438">
        <v>2010</v>
      </c>
      <c r="B3438">
        <v>27</v>
      </c>
      <c r="C3438">
        <v>75</v>
      </c>
      <c r="D3438">
        <v>84</v>
      </c>
      <c r="E3438">
        <v>116</v>
      </c>
      <c r="F3438">
        <v>187</v>
      </c>
      <c r="G3438">
        <v>147</v>
      </c>
      <c r="H3438">
        <v>255</v>
      </c>
      <c r="I3438">
        <v>214</v>
      </c>
      <c r="J3438">
        <v>175</v>
      </c>
      <c r="K3438">
        <v>142</v>
      </c>
      <c r="L3438">
        <v>153</v>
      </c>
      <c r="M3438">
        <v>10</v>
      </c>
      <c r="N3438">
        <v>33</v>
      </c>
    </row>
    <row r="3439" spans="1:14" x14ac:dyDescent="0.2">
      <c r="A3439">
        <v>2010</v>
      </c>
      <c r="B3439">
        <v>28</v>
      </c>
      <c r="C3439">
        <v>70</v>
      </c>
      <c r="D3439">
        <v>55</v>
      </c>
      <c r="E3439">
        <v>115</v>
      </c>
      <c r="F3439">
        <v>198</v>
      </c>
      <c r="G3439">
        <v>162</v>
      </c>
      <c r="H3439">
        <v>248</v>
      </c>
      <c r="I3439">
        <v>204</v>
      </c>
      <c r="J3439">
        <v>180</v>
      </c>
      <c r="K3439">
        <v>160</v>
      </c>
      <c r="L3439">
        <v>144</v>
      </c>
      <c r="M3439">
        <v>-10</v>
      </c>
      <c r="N3439">
        <v>50</v>
      </c>
    </row>
    <row r="3440" spans="1:14" x14ac:dyDescent="0.2">
      <c r="A3440">
        <v>2010</v>
      </c>
      <c r="B3440">
        <v>29</v>
      </c>
      <c r="C3440">
        <v>47</v>
      </c>
      <c r="E3440">
        <v>115</v>
      </c>
      <c r="F3440">
        <v>150</v>
      </c>
      <c r="G3440">
        <v>140</v>
      </c>
      <c r="H3440">
        <v>232</v>
      </c>
      <c r="I3440">
        <v>187</v>
      </c>
      <c r="J3440">
        <v>165</v>
      </c>
      <c r="K3440">
        <v>158</v>
      </c>
      <c r="L3440">
        <v>143</v>
      </c>
      <c r="M3440">
        <v>13</v>
      </c>
      <c r="N3440">
        <v>64</v>
      </c>
    </row>
    <row r="3441" spans="1:16" x14ac:dyDescent="0.2">
      <c r="A3441">
        <v>2010</v>
      </c>
      <c r="B3441">
        <v>30</v>
      </c>
      <c r="C3441">
        <v>33</v>
      </c>
      <c r="E3441">
        <v>121</v>
      </c>
      <c r="F3441">
        <v>139</v>
      </c>
      <c r="G3441">
        <v>166</v>
      </c>
      <c r="H3441">
        <v>235</v>
      </c>
      <c r="I3441">
        <v>199</v>
      </c>
      <c r="J3441">
        <v>173</v>
      </c>
      <c r="K3441">
        <v>163</v>
      </c>
      <c r="L3441">
        <v>136</v>
      </c>
      <c r="M3441">
        <v>13</v>
      </c>
      <c r="N3441">
        <v>61</v>
      </c>
    </row>
    <row r="3442" spans="1:16" x14ac:dyDescent="0.2">
      <c r="A3442">
        <v>2010</v>
      </c>
      <c r="B3442">
        <v>31</v>
      </c>
      <c r="C3442">
        <v>35</v>
      </c>
      <c r="E3442">
        <v>64</v>
      </c>
      <c r="G3442">
        <v>166</v>
      </c>
      <c r="I3442">
        <v>205</v>
      </c>
      <c r="J3442">
        <v>194</v>
      </c>
      <c r="L3442">
        <v>113</v>
      </c>
      <c r="N3442">
        <v>57</v>
      </c>
    </row>
    <row r="3447" spans="1:16" ht="15" x14ac:dyDescent="0.2">
      <c r="E3447" s="35" t="s">
        <v>14</v>
      </c>
      <c r="F3447" s="35"/>
      <c r="G3447" s="35"/>
      <c r="H3447" s="35"/>
      <c r="I3447" s="35"/>
      <c r="J3447" s="35"/>
      <c r="K3447" s="35"/>
      <c r="L3447" s="35"/>
      <c r="M3447" s="35"/>
      <c r="N3447" s="35"/>
      <c r="O3447" s="35"/>
      <c r="P3447" s="35"/>
    </row>
    <row r="3448" spans="1:16" x14ac:dyDescent="0.2">
      <c r="D3448" s="1"/>
      <c r="E3448" s="1" t="s">
        <v>0</v>
      </c>
      <c r="F3448" s="1" t="s">
        <v>1</v>
      </c>
      <c r="G3448" s="1" t="s">
        <v>2</v>
      </c>
      <c r="H3448" s="1" t="s">
        <v>3</v>
      </c>
      <c r="I3448" s="1" t="s">
        <v>4</v>
      </c>
      <c r="J3448" s="1" t="s">
        <v>5</v>
      </c>
      <c r="K3448" s="1" t="s">
        <v>6</v>
      </c>
      <c r="L3448" s="1" t="s">
        <v>7</v>
      </c>
      <c r="M3448" s="1" t="s">
        <v>8</v>
      </c>
      <c r="N3448" s="1" t="s">
        <v>9</v>
      </c>
      <c r="O3448" s="1" t="s">
        <v>10</v>
      </c>
      <c r="P3448" s="1" t="s">
        <v>11</v>
      </c>
    </row>
    <row r="3449" spans="1:16" x14ac:dyDescent="0.2">
      <c r="D3449" s="1">
        <v>1</v>
      </c>
      <c r="E3449" s="2">
        <f t="array" ref="E3449">SUMIF($B$2:$B$3442,$B$2:$B$3442,C2:C3442)/1110</f>
        <v>6.7477477477477477</v>
      </c>
      <c r="F3449" s="2">
        <f t="array" ref="F3449">SUMIF($B$2:$B$3442,$B$2:$B$3442,D2:D3442)/1110</f>
        <v>6.6936936936936933</v>
      </c>
      <c r="G3449" s="2">
        <f t="array" ref="G3449">SUMIF($B$2:$B$3442,$B$2:$B$3442,E2:E3442)/1110</f>
        <v>7.7342342342342345</v>
      </c>
      <c r="H3449" s="2">
        <f t="array" ref="H3449">SUMIF($B$2:$B$3442,$B$2:$B$3442,F2:F3442)/1110</f>
        <v>10.937837837837838</v>
      </c>
      <c r="I3449" s="2">
        <f t="array" ref="I3449">SUMIF($B$2:$B$3442,$B$2:$B$3442,G2:G3442)/1110</f>
        <v>13.91081081081081</v>
      </c>
      <c r="J3449" s="2">
        <f t="array" ref="J3449">SUMIF($B$2:$B$3442,$B$2:$B$3442,H2:H3442)/1110</f>
        <v>17.824324324324323</v>
      </c>
      <c r="K3449" s="2">
        <f t="array" ref="K3449">SUMIF($B$2:$B$3442,$B$2:$B$3442,I2:I3442)/1110</f>
        <v>20.113513513513514</v>
      </c>
      <c r="L3449" s="2">
        <f t="array" ref="L3449">SUMIF($B$2:$B$3442,$B$2:$B$3442,J2:J3442)/1110</f>
        <v>20.664864864864864</v>
      </c>
      <c r="M3449" s="2">
        <f t="array" ref="M3449">SUMIF($B$2:$B$3442,$B$2:$B$3442,K2:K3442)/1110</f>
        <v>19.022522522522522</v>
      </c>
      <c r="N3449" s="2">
        <f t="array" ref="N3449">SUMIF($B$2:$B$3442,$B$2:$B$3442,L2:L3442)/1110</f>
        <v>15.879279279279279</v>
      </c>
      <c r="O3449" s="2">
        <f t="array" ref="O3449">SUMIF($B$2:$B$3442,$B$2:$B$3442,M2:M3442)/1110</f>
        <v>11.584684684684685</v>
      </c>
      <c r="P3449" s="2">
        <f t="array" ref="P3449">SUMIF($B$2:$B$3442,$B$2:$B$3442,N2:N3442)/1110</f>
        <v>7.9873873873873871</v>
      </c>
    </row>
    <row r="3450" spans="1:16" x14ac:dyDescent="0.2">
      <c r="D3450" s="1">
        <v>2</v>
      </c>
      <c r="E3450" s="2">
        <f t="array" ref="E3450">SUMIF($B$2:$B$3442,$B$2:$B$3442,C3:C3443)/1110</f>
        <v>6.9333333333333336</v>
      </c>
      <c r="F3450" s="2">
        <f t="array" ref="F3450">SUMIF($B$2:$B$3442,$B$2:$B$3442,D3:D3443)/1110</f>
        <v>6.7333333333333334</v>
      </c>
      <c r="G3450" s="2">
        <f t="array" ref="G3450">SUMIF($B$2:$B$3442,$B$2:$B$3442,E3:E3443)/1110</f>
        <v>7.9756756756756753</v>
      </c>
      <c r="H3450" s="2">
        <f t="array" ref="H3450">SUMIF($B$2:$B$3442,$B$2:$B$3442,F3:F3443)/1110</f>
        <v>10.890990990990991</v>
      </c>
      <c r="I3450" s="2">
        <f t="array" ref="I3450">SUMIF($B$2:$B$3442,$B$2:$B$3442,G3:G3443)/1110</f>
        <v>14.204504504504504</v>
      </c>
      <c r="J3450" s="2">
        <f t="array" ref="J3450">SUMIF($B$2:$B$3442,$B$2:$B$3442,H3:H3443)/1110</f>
        <v>17.92072072072072</v>
      </c>
      <c r="K3450" s="2">
        <f t="array" ref="K3450">SUMIF($B$2:$B$3442,$B$2:$B$3442,I3:I3443)/1110</f>
        <v>20.157657657657658</v>
      </c>
      <c r="L3450" s="2">
        <f t="array" ref="L3450">SUMIF($B$2:$B$3442,$B$2:$B$3442,J3:J3443)/1110</f>
        <v>20.602702702702704</v>
      </c>
      <c r="M3450" s="2">
        <f t="array" ref="M3450">SUMIF($B$2:$B$3442,$B$2:$B$3442,K3:K3443)/1110</f>
        <v>19.12882882882883</v>
      </c>
      <c r="N3450" s="2">
        <f t="array" ref="N3450">SUMIF($B$2:$B$3442,$B$2:$B$3442,L3:L3443)/1110</f>
        <v>15.508108108108107</v>
      </c>
      <c r="O3450" s="2">
        <f t="array" ref="O3450">SUMIF($B$2:$B$3442,$B$2:$B$3442,M3:M3443)/1110</f>
        <v>11.422522522522522</v>
      </c>
      <c r="P3450" s="2">
        <f t="array" ref="P3450">SUMIF($B$2:$B$3442,$B$2:$B$3442,N3:N3443)/1110</f>
        <v>8.0756756756756758</v>
      </c>
    </row>
    <row r="3451" spans="1:16" x14ac:dyDescent="0.2">
      <c r="D3451" s="1">
        <v>3</v>
      </c>
      <c r="E3451" s="2">
        <f t="array" ref="E3451">SUMIF($B$2:$B$3442,$B$2:$B$3442,C4:C3444)/1110</f>
        <v>6.42972972972973</v>
      </c>
      <c r="F3451" s="2">
        <f t="array" ref="F3451">SUMIF($B$2:$B$3442,$B$2:$B$3442,D4:D3444)/1110</f>
        <v>7.0171171171171167</v>
      </c>
      <c r="G3451" s="2">
        <f t="array" ref="G3451">SUMIF($B$2:$B$3442,$B$2:$B$3442,E4:E3444)/1110</f>
        <v>8.1162162162162161</v>
      </c>
      <c r="H3451" s="2">
        <f t="array" ref="H3451">SUMIF($B$2:$B$3442,$B$2:$B$3442,F4:F3444)/1110</f>
        <v>10.790990990990991</v>
      </c>
      <c r="I3451" s="2">
        <f t="array" ref="I3451">SUMIF($B$2:$B$3442,$B$2:$B$3442,G4:G3444)/1110</f>
        <v>14.196396396396397</v>
      </c>
      <c r="J3451" s="2">
        <f t="array" ref="J3451">SUMIF($B$2:$B$3442,$B$2:$B$3442,H4:H3444)/1110</f>
        <v>18.105405405405406</v>
      </c>
      <c r="K3451" s="2">
        <f t="array" ref="K3451">SUMIF($B$2:$B$3442,$B$2:$B$3442,I4:I3444)/1110</f>
        <v>19.987387387387386</v>
      </c>
      <c r="L3451" s="2">
        <f t="array" ref="L3451">SUMIF($B$2:$B$3442,$B$2:$B$3442,J4:J3444)/1110</f>
        <v>20.335135135135136</v>
      </c>
      <c r="M3451" s="2">
        <f t="array" ref="M3451">SUMIF($B$2:$B$3442,$B$2:$B$3442,K4:K3444)/1110</f>
        <v>18.923423423423422</v>
      </c>
      <c r="N3451" s="2">
        <f t="array" ref="N3451">SUMIF($B$2:$B$3442,$B$2:$B$3442,L4:L3444)/1110</f>
        <v>15.503603603603604</v>
      </c>
      <c r="O3451" s="2">
        <f t="array" ref="O3451">SUMIF($B$2:$B$3442,$B$2:$B$3442,M4:M3444)/1110</f>
        <v>11.19009009009009</v>
      </c>
      <c r="P3451" s="2">
        <f t="array" ref="P3451">SUMIF($B$2:$B$3442,$B$2:$B$3442,N4:N3444)/1110</f>
        <v>8.0540540540540544</v>
      </c>
    </row>
    <row r="3452" spans="1:16" x14ac:dyDescent="0.2">
      <c r="D3452" s="1">
        <v>4</v>
      </c>
      <c r="E3452" s="2">
        <f t="array" ref="E3452">SUMIF($B$2:$B$3442,$B$2:$B$3442,C5:C3445)/1110</f>
        <v>6.5864864864864865</v>
      </c>
      <c r="F3452" s="2">
        <f t="array" ref="F3452">SUMIF($B$2:$B$3442,$B$2:$B$3442,D5:D3445)/1110</f>
        <v>7.0522522522522522</v>
      </c>
      <c r="G3452" s="2">
        <f t="array" ref="G3452">SUMIF($B$2:$B$3442,$B$2:$B$3442,E5:E3445)/1110</f>
        <v>7.9909909909909906</v>
      </c>
      <c r="H3452" s="2">
        <f t="array" ref="H3452">SUMIF($B$2:$B$3442,$B$2:$B$3442,F5:F3445)/1110</f>
        <v>10.672972972972973</v>
      </c>
      <c r="I3452" s="2">
        <f t="array" ref="I3452">SUMIF($B$2:$B$3442,$B$2:$B$3442,G5:G3445)/1110</f>
        <v>14.613513513513514</v>
      </c>
      <c r="J3452" s="2">
        <f t="array" ref="J3452">SUMIF($B$2:$B$3442,$B$2:$B$3442,H5:H3445)/1110</f>
        <v>18.409009009009008</v>
      </c>
      <c r="K3452" s="2">
        <f t="array" ref="K3452">SUMIF($B$2:$B$3442,$B$2:$B$3442,I5:I3445)/1110</f>
        <v>19.937837837837836</v>
      </c>
      <c r="L3452" s="2">
        <f t="array" ref="L3452">SUMIF($B$2:$B$3442,$B$2:$B$3442,J5:J3445)/1110</f>
        <v>20.684684684684683</v>
      </c>
      <c r="M3452" s="2">
        <f t="array" ref="M3452">SUMIF($B$2:$B$3442,$B$2:$B$3442,K5:K3445)/1110</f>
        <v>18.887387387387388</v>
      </c>
      <c r="N3452" s="2">
        <f t="array" ref="N3452">SUMIF($B$2:$B$3442,$B$2:$B$3442,L5:L3445)/1110</f>
        <v>15.41081081081081</v>
      </c>
      <c r="O3452" s="2">
        <f t="array" ref="O3452">SUMIF($B$2:$B$3442,$B$2:$B$3442,M5:M3445)/1110</f>
        <v>10.978378378378379</v>
      </c>
      <c r="P3452" s="2">
        <f t="array" ref="P3452">SUMIF($B$2:$B$3442,$B$2:$B$3442,N5:N3445)/1110</f>
        <v>7.9234234234234231</v>
      </c>
    </row>
    <row r="3453" spans="1:16" x14ac:dyDescent="0.2">
      <c r="D3453" s="1">
        <v>5</v>
      </c>
      <c r="E3453" s="2">
        <f t="array" ref="E3453">SUMIF($B$2:$B$3442,$B$2:$B$3442,C6:C3446)/1110</f>
        <v>6.4810810810810811</v>
      </c>
      <c r="F3453" s="2">
        <f t="array" ref="F3453">SUMIF($B$2:$B$3442,$B$2:$B$3442,D6:D3446)/1110</f>
        <v>7.025225225225225</v>
      </c>
      <c r="G3453" s="2">
        <f t="array" ref="G3453">SUMIF($B$2:$B$3442,$B$2:$B$3442,E6:E3446)/1110</f>
        <v>8.2675675675675677</v>
      </c>
      <c r="H3453" s="2">
        <f t="array" ref="H3453">SUMIF($B$2:$B$3442,$B$2:$B$3442,F6:F3446)/1110</f>
        <v>10.881081081081081</v>
      </c>
      <c r="I3453" s="2">
        <f t="array" ref="I3453">SUMIF($B$2:$B$3442,$B$2:$B$3442,G6:G3446)/1110</f>
        <v>14.518018018018019</v>
      </c>
      <c r="J3453" s="2">
        <f t="array" ref="J3453">SUMIF($B$2:$B$3442,$B$2:$B$3442,H6:H3446)/1110</f>
        <v>18.263063063063065</v>
      </c>
      <c r="K3453" s="2">
        <f t="array" ref="K3453">SUMIF($B$2:$B$3442,$B$2:$B$3442,I6:I3446)/1110</f>
        <v>20.143243243243244</v>
      </c>
      <c r="L3453" s="2">
        <f t="array" ref="L3453">SUMIF($B$2:$B$3442,$B$2:$B$3442,J6:J3446)/1110</f>
        <v>20.794594594594596</v>
      </c>
      <c r="M3453" s="2">
        <f t="array" ref="M3453">SUMIF($B$2:$B$3442,$B$2:$B$3442,K6:K3446)/1110</f>
        <v>19.000900900900902</v>
      </c>
      <c r="N3453" s="2">
        <f t="array" ref="N3453">SUMIF($B$2:$B$3442,$B$2:$B$3442,L6:L3446)/1110</f>
        <v>15.390990990990991</v>
      </c>
      <c r="O3453" s="2">
        <f t="array" ref="O3453">SUMIF($B$2:$B$3442,$B$2:$B$3442,M6:M3446)/1110</f>
        <v>10.835135135135134</v>
      </c>
      <c r="P3453" s="2">
        <f t="array" ref="P3453">SUMIF($B$2:$B$3442,$B$2:$B$3442,N6:N3446)/1110</f>
        <v>7.9315315315315313</v>
      </c>
    </row>
    <row r="3454" spans="1:16" x14ac:dyDescent="0.2">
      <c r="D3454" s="1">
        <v>6</v>
      </c>
      <c r="E3454" s="2">
        <f t="array" ref="E3454">SUMIF($B$2:$B$3442,$B$2:$B$3442,C7:C3447)/1110</f>
        <v>6.718018018018018</v>
      </c>
      <c r="F3454" s="2">
        <f t="array" ref="F3454">SUMIF($B$2:$B$3442,$B$2:$B$3442,D7:D3447)/1110</f>
        <v>6.9234234234234231</v>
      </c>
      <c r="G3454" s="2">
        <f t="array" ref="G3454">SUMIF($B$2:$B$3442,$B$2:$B$3442,E7:E3447)/1110</f>
        <v>8.6144144144144139</v>
      </c>
      <c r="H3454" s="2">
        <f t="array" ref="H3454">SUMIF($B$2:$B$3442,$B$2:$B$3442,F7:F3447)/1110</f>
        <v>10.911711711711712</v>
      </c>
      <c r="I3454" s="2">
        <f t="array" ref="I3454">SUMIF($B$2:$B$3442,$B$2:$B$3442,G7:G3447)/1110</f>
        <v>14.836936936936937</v>
      </c>
      <c r="J3454" s="2">
        <f t="array" ref="J3454">SUMIF($B$2:$B$3442,$B$2:$B$3442,H7:H3447)/1110</f>
        <v>18.385585585585584</v>
      </c>
      <c r="K3454" s="2">
        <f t="array" ref="K3454">SUMIF($B$2:$B$3442,$B$2:$B$3442,I7:I3447)/1110</f>
        <v>20.192792792792794</v>
      </c>
      <c r="L3454" s="2">
        <f t="array" ref="L3454">SUMIF($B$2:$B$3442,$B$2:$B$3442,J7:J3447)/1110</f>
        <v>20.390990990990989</v>
      </c>
      <c r="M3454" s="2">
        <f t="array" ref="M3454">SUMIF($B$2:$B$3442,$B$2:$B$3442,K7:K3447)/1110</f>
        <v>18.930630630630631</v>
      </c>
      <c r="N3454" s="2">
        <f t="array" ref="N3454">SUMIF($B$2:$B$3442,$B$2:$B$3442,L7:L3447)/1110</f>
        <v>15.418918918918919</v>
      </c>
      <c r="O3454" s="2">
        <f t="array" ref="O3454">SUMIF($B$2:$B$3442,$B$2:$B$3442,M7:M3447)/1110</f>
        <v>10.471171171171171</v>
      </c>
      <c r="P3454" s="2">
        <f t="array" ref="P3454">SUMIF($B$2:$B$3442,$B$2:$B$3442,N7:N3447)/1110</f>
        <v>7.4414414414414418</v>
      </c>
    </row>
    <row r="3455" spans="1:16" x14ac:dyDescent="0.2">
      <c r="D3455" s="1">
        <v>7</v>
      </c>
      <c r="E3455" s="2">
        <f t="array" ref="E3455">SUMIF($B$2:$B$3442,$B$2:$B$3442,C8:C3448)/1110</f>
        <v>6.4783783783783786</v>
      </c>
      <c r="F3455" s="2">
        <f t="array" aca="1" ref="F3455" ca="1">SUMIF($B$2:$B$3442,$B$2:$B$3442,D8:D3447)/1110</f>
        <v>6.8576576576576578</v>
      </c>
      <c r="G3455" s="2">
        <f t="array" aca="1" ref="G3455" ca="1">SUMIF($B$2:$B$3442,$B$2:$B$3442,E8:E3447)/1110</f>
        <v>8.4594594594594597</v>
      </c>
      <c r="H3455" s="2">
        <f t="array" aca="1" ref="H3455" ca="1">SUMIF($B$2:$B$3442,$B$2:$B$3442,F8:F3447)/1110</f>
        <v>11.124324324324323</v>
      </c>
      <c r="I3455" s="2">
        <f t="array" aca="1" ref="I3455" ca="1">SUMIF($B$2:$B$3442,$B$2:$B$3442,G8:G3447)/1110</f>
        <v>14.853153153153153</v>
      </c>
      <c r="J3455" s="2">
        <f t="array" aca="1" ref="J3455" ca="1">SUMIF($B$2:$B$3442,$B$2:$B$3442,H8:H3447)/1110</f>
        <v>18.329729729729731</v>
      </c>
      <c r="K3455" s="2">
        <f t="array" aca="1" ref="K3455" ca="1">SUMIF($B$2:$B$3442,$B$2:$B$3442,I8:I3447)/1110</f>
        <v>20.352252252252253</v>
      </c>
      <c r="L3455" s="2">
        <f t="array" aca="1" ref="L3455" ca="1">SUMIF($B$2:$B$3442,$B$2:$B$3442,J8:J3447)/1110</f>
        <v>20.262162162162163</v>
      </c>
      <c r="M3455" s="2">
        <f t="array" aca="1" ref="M3455" ca="1">SUMIF($B$2:$B$3442,$B$2:$B$3442,K8:K3447)/1110</f>
        <v>19.107207207207207</v>
      </c>
      <c r="N3455" s="2">
        <f t="array" aca="1" ref="N3455" ca="1">SUMIF($B$2:$B$3442,$B$2:$B$3442,L8:L3447)/1110</f>
        <v>14.95945945945946</v>
      </c>
      <c r="O3455" s="2">
        <f t="array" aca="1" ref="O3455" ca="1">SUMIF($B$2:$B$3442,$B$2:$B$3442,M8:M3447)/1110</f>
        <v>10.380180180180179</v>
      </c>
      <c r="P3455" s="2">
        <f t="array" ref="P3455">SUMIF($B$2:$B$3442,$B$2:$B$3442,N8:N3448)/1110</f>
        <v>7.6414414414414411</v>
      </c>
    </row>
    <row r="3456" spans="1:16" x14ac:dyDescent="0.2">
      <c r="D3456" s="1">
        <v>8</v>
      </c>
      <c r="E3456" s="2">
        <f t="array" ref="E3456">SUMIF($B$2:$B$3442,$B$2:$B$3442,C9:C3449)/1110</f>
        <v>6.6558558558558563</v>
      </c>
      <c r="F3456" s="2">
        <f t="array" aca="1" ref="F3456" ca="1">SUMIF($B$2:$B$3442,$B$2:$B$3442,D9:D3447)/1110</f>
        <v>6.8081081081081081</v>
      </c>
      <c r="G3456" s="2">
        <f t="array" aca="1" ref="G3456" ca="1">SUMIF($B$2:$B$3442,$B$2:$B$3442,E9:E3447)/1110</f>
        <v>8.5351351351351354</v>
      </c>
      <c r="H3456" s="2">
        <f t="array" aca="1" ref="H3456" ca="1">SUMIF($B$2:$B$3442,$B$2:$B$3442,F9:F3447)/1110</f>
        <v>11.157657657657658</v>
      </c>
      <c r="I3456" s="2">
        <f t="array" aca="1" ref="I3456" ca="1">SUMIF($B$2:$B$3442,$B$2:$B$3442,G9:G3447)/1110</f>
        <v>14.764864864864865</v>
      </c>
      <c r="J3456" s="2">
        <f t="array" aca="1" ref="J3456" ca="1">SUMIF($B$2:$B$3442,$B$2:$B$3442,H9:H3447)/1110</f>
        <v>18.291891891891893</v>
      </c>
      <c r="K3456" s="2">
        <f t="array" aca="1" ref="K3456" ca="1">SUMIF($B$2:$B$3442,$B$2:$B$3442,I9:I3447)/1110</f>
        <v>20.366666666666667</v>
      </c>
      <c r="L3456" s="2">
        <f t="array" aca="1" ref="L3456" ca="1">SUMIF($B$2:$B$3442,$B$2:$B$3442,J9:J3447)/1110</f>
        <v>20.445945945945947</v>
      </c>
      <c r="M3456" s="2">
        <f t="array" aca="1" ref="M3456" ca="1">SUMIF($B$2:$B$3442,$B$2:$B$3442,K9:K3447)/1110</f>
        <v>18.913513513513514</v>
      </c>
      <c r="N3456" s="2">
        <f t="array" aca="1" ref="N3456" ca="1">SUMIF($B$2:$B$3442,$B$2:$B$3442,L9:L3447)/1110</f>
        <v>15.016216216216216</v>
      </c>
      <c r="O3456" s="2">
        <f t="array" aca="1" ref="O3456" ca="1">SUMIF($B$2:$B$3442,$B$2:$B$3442,M9:M3447)/1110</f>
        <v>10.350450450450451</v>
      </c>
      <c r="P3456" s="2">
        <f t="array" ref="P3456">SUMIF($B$2:$B$3442,$B$2:$B$3442,N9:N3449)/1110</f>
        <v>7.5567567567567568</v>
      </c>
    </row>
    <row r="3457" spans="4:16" x14ac:dyDescent="0.2">
      <c r="D3457" s="1">
        <v>9</v>
      </c>
      <c r="E3457" s="2">
        <f t="array" ref="E3457">SUMIF($B$2:$B$3442,$B$2:$B$3442,C10:C3450)/1110</f>
        <v>6.8954954954954957</v>
      </c>
      <c r="F3457" s="2">
        <f t="array" aca="1" ref="F3457" ca="1">SUMIF($B$2:$B$3442,$B$2:$B$3442,D10:D3447)/1110</f>
        <v>6.6603603603603601</v>
      </c>
      <c r="G3457" s="2">
        <f t="array" aca="1" ref="G3457" ca="1">SUMIF($B$2:$B$3442,$B$2:$B$3442,E10:E3447)/1110</f>
        <v>8.6648648648648656</v>
      </c>
      <c r="H3457" s="2">
        <f t="array" aca="1" ref="H3457" ca="1">SUMIF($B$2:$B$3442,$B$2:$B$3442,F10:F3447)/1110</f>
        <v>11.400900900900901</v>
      </c>
      <c r="I3457" s="2">
        <f t="array" aca="1" ref="I3457" ca="1">SUMIF($B$2:$B$3442,$B$2:$B$3442,G10:G3447)/1110</f>
        <v>14.881981981981982</v>
      </c>
      <c r="J3457" s="2">
        <f t="array" aca="1" ref="J3457" ca="1">SUMIF($B$2:$B$3442,$B$2:$B$3442,H10:H3447)/1110</f>
        <v>18.525225225225224</v>
      </c>
      <c r="K3457" s="2">
        <f t="array" aca="1" ref="K3457" ca="1">SUMIF($B$2:$B$3442,$B$2:$B$3442,I10:I3447)/1110</f>
        <v>20.210810810810809</v>
      </c>
      <c r="L3457" s="2">
        <f t="array" aca="1" ref="L3457" ca="1">SUMIF($B$2:$B$3442,$B$2:$B$3442,J10:J3447)/1110</f>
        <v>20.374774774774774</v>
      </c>
      <c r="M3457" s="2">
        <f t="array" aca="1" ref="M3457" ca="1">SUMIF($B$2:$B$3442,$B$2:$B$3442,K10:K3447)/1110</f>
        <v>18.407207207207207</v>
      </c>
      <c r="N3457" s="2">
        <f t="array" aca="1" ref="N3457" ca="1">SUMIF($B$2:$B$3442,$B$2:$B$3442,L10:L3447)/1110</f>
        <v>14.889189189189189</v>
      </c>
      <c r="O3457" s="2">
        <f t="array" aca="1" ref="O3457" ca="1">SUMIF($B$2:$B$3442,$B$2:$B$3442,M10:M3447)/1110</f>
        <v>10.079279279279278</v>
      </c>
      <c r="P3457" s="2">
        <f t="array" ref="P3457">SUMIF($B$2:$B$3442,$B$2:$B$3442,N10:N3450)/1110</f>
        <v>7.2387387387387383</v>
      </c>
    </row>
    <row r="3458" spans="4:16" x14ac:dyDescent="0.2">
      <c r="D3458" s="1">
        <v>10</v>
      </c>
      <c r="E3458" s="2">
        <f t="array" ref="E3458">SUMIF($B$2:$B$3442,$B$2:$B$3442,C11:C3451)/1110</f>
        <v>7.0918918918918923</v>
      </c>
      <c r="F3458" s="2">
        <f t="array" aca="1" ref="F3458" ca="1">SUMIF($B$2:$B$3442,$B$2:$B$3442,D11:D3447)/1110</f>
        <v>6.7459459459459463</v>
      </c>
      <c r="G3458" s="2">
        <f t="array" aca="1" ref="G3458" ca="1">SUMIF($B$2:$B$3442,$B$2:$B$3442,E11:E3447)/1110</f>
        <v>9.0522522522522522</v>
      </c>
      <c r="H3458" s="2">
        <f t="array" aca="1" ref="H3458" ca="1">SUMIF($B$2:$B$3442,$B$2:$B$3442,F11:F3447)/1110</f>
        <v>11.727927927927928</v>
      </c>
      <c r="I3458" s="2">
        <f t="array" aca="1" ref="I3458" ca="1">SUMIF($B$2:$B$3442,$B$2:$B$3442,G11:G3447)/1110</f>
        <v>15.227927927927928</v>
      </c>
      <c r="J3458" s="2">
        <f t="array" aca="1" ref="J3458" ca="1">SUMIF($B$2:$B$3442,$B$2:$B$3442,H11:H3447)/1110</f>
        <v>18.288288288288289</v>
      </c>
      <c r="K3458" s="2">
        <f t="array" aca="1" ref="K3458" ca="1">SUMIF($B$2:$B$3442,$B$2:$B$3442,I11:I3447)/1110</f>
        <v>20.436036036036036</v>
      </c>
      <c r="L3458" s="2">
        <f t="array" aca="1" ref="L3458" ca="1">SUMIF($B$2:$B$3442,$B$2:$B$3442,J11:J3447)/1110</f>
        <v>20.458558558558558</v>
      </c>
      <c r="M3458" s="2">
        <f t="array" aca="1" ref="M3458" ca="1">SUMIF($B$2:$B$3442,$B$2:$B$3442,K11:K3447)/1110</f>
        <v>18.200900900900901</v>
      </c>
      <c r="N3458" s="2">
        <f t="array" aca="1" ref="N3458" ca="1">SUMIF($B$2:$B$3442,$B$2:$B$3442,L11:L3447)/1110</f>
        <v>14.891891891891891</v>
      </c>
      <c r="O3458" s="2">
        <f t="array" aca="1" ref="O3458" ca="1">SUMIF($B$2:$B$3442,$B$2:$B$3442,M11:M3447)/1110</f>
        <v>10.237837837837837</v>
      </c>
      <c r="P3458" s="2">
        <f t="array" ref="P3458">SUMIF($B$2:$B$3442,$B$2:$B$3442,N11:N3451)/1110</f>
        <v>7.3108108108108105</v>
      </c>
    </row>
    <row r="3459" spans="4:16" x14ac:dyDescent="0.2">
      <c r="D3459" s="1">
        <v>11</v>
      </c>
      <c r="E3459" s="2">
        <f t="array" ref="E3459">SUMIF($B$2:$B$3442,$B$2:$B$3442,C12:C3452)/1110</f>
        <v>6.6144144144144148</v>
      </c>
      <c r="F3459" s="2">
        <f t="array" aca="1" ref="F3459" ca="1">SUMIF($B$2:$B$3442,$B$2:$B$3442,D12:D3447)/1110</f>
        <v>6.5126126126126129</v>
      </c>
      <c r="G3459" s="2">
        <f t="array" aca="1" ref="G3459" ca="1">SUMIF($B$2:$B$3442,$B$2:$B$3442,E12:E3447)/1110</f>
        <v>9.1567567567567565</v>
      </c>
      <c r="H3459" s="2">
        <f t="array" aca="1" ref="H3459" ca="1">SUMIF($B$2:$B$3442,$B$2:$B$3442,F12:F3447)/1110</f>
        <v>11.832432432432432</v>
      </c>
      <c r="I3459" s="2">
        <f t="array" aca="1" ref="I3459" ca="1">SUMIF($B$2:$B$3442,$B$2:$B$3442,G12:G3447)/1110</f>
        <v>15.872972972972972</v>
      </c>
      <c r="J3459" s="2">
        <f t="array" aca="1" ref="J3459" ca="1">SUMIF($B$2:$B$3442,$B$2:$B$3442,H12:H3447)/1110</f>
        <v>18.404504504504505</v>
      </c>
      <c r="K3459" s="2">
        <f t="array" aca="1" ref="K3459" ca="1">SUMIF($B$2:$B$3442,$B$2:$B$3442,I12:I3447)/1110</f>
        <v>21.024324324324326</v>
      </c>
      <c r="L3459" s="2">
        <f t="array" aca="1" ref="L3459" ca="1">SUMIF($B$2:$B$3442,$B$2:$B$3442,J12:J3447)/1110</f>
        <v>20.433333333333334</v>
      </c>
      <c r="M3459" s="2">
        <f t="array" aca="1" ref="M3459" ca="1">SUMIF($B$2:$B$3442,$B$2:$B$3442,K12:K3447)/1110</f>
        <v>18.285585585585586</v>
      </c>
      <c r="N3459" s="2">
        <f t="array" aca="1" ref="N3459" ca="1">SUMIF($B$2:$B$3442,$B$2:$B$3442,L12:L3447)/1110</f>
        <v>14.711711711711711</v>
      </c>
      <c r="O3459" s="2">
        <f t="array" aca="1" ref="O3459" ca="1">SUMIF($B$2:$B$3442,$B$2:$B$3442,M12:M3447)/1110</f>
        <v>10.339639639639639</v>
      </c>
      <c r="P3459" s="2">
        <f t="array" ref="P3459">SUMIF($B$2:$B$3442,$B$2:$B$3442,N12:N3452)/1110</f>
        <v>7.2531531531531535</v>
      </c>
    </row>
    <row r="3460" spans="4:16" x14ac:dyDescent="0.2">
      <c r="D3460" s="1">
        <v>12</v>
      </c>
      <c r="E3460" s="2">
        <f t="array" ref="E3460">SUMIF($B$2:$B$3442,$B$2:$B$3442,C13:C3453)/1110</f>
        <v>6.4072072072072075</v>
      </c>
      <c r="F3460" s="2">
        <f t="array" aca="1" ref="F3460" ca="1">SUMIF($B$2:$B$3442,$B$2:$B$3442,D13:D3447)/1110</f>
        <v>6.4513513513513514</v>
      </c>
      <c r="G3460" s="2">
        <f t="array" aca="1" ref="G3460" ca="1">SUMIF($B$2:$B$3442,$B$2:$B$3442,E13:E3447)/1110</f>
        <v>8.9009009009009006</v>
      </c>
      <c r="H3460" s="2">
        <f t="array" aca="1" ref="H3460" ca="1">SUMIF($B$2:$B$3442,$B$2:$B$3442,F13:F3447)/1110</f>
        <v>11.993693693693693</v>
      </c>
      <c r="I3460" s="2">
        <f t="array" aca="1" ref="I3460" ca="1">SUMIF($B$2:$B$3442,$B$2:$B$3442,G13:G3447)/1110</f>
        <v>15.966666666666667</v>
      </c>
      <c r="J3460" s="2">
        <f t="array" aca="1" ref="J3460" ca="1">SUMIF($B$2:$B$3442,$B$2:$B$3442,H13:H3447)/1110</f>
        <v>18.429729729729729</v>
      </c>
      <c r="K3460" s="2">
        <f t="array" aca="1" ref="K3460" ca="1">SUMIF($B$2:$B$3442,$B$2:$B$3442,I13:I3447)/1110</f>
        <v>20.985585585585586</v>
      </c>
      <c r="L3460" s="2">
        <f t="array" aca="1" ref="L3460" ca="1">SUMIF($B$2:$B$3442,$B$2:$B$3442,J13:J3447)/1110</f>
        <v>20.354954954954955</v>
      </c>
      <c r="M3460" s="2">
        <f t="array" aca="1" ref="M3460" ca="1">SUMIF($B$2:$B$3442,$B$2:$B$3442,K13:K3447)/1110</f>
        <v>17.854954954954955</v>
      </c>
      <c r="N3460" s="2">
        <f t="array" aca="1" ref="N3460" ca="1">SUMIF($B$2:$B$3442,$B$2:$B$3442,L13:L3447)/1110</f>
        <v>14.614414414414414</v>
      </c>
      <c r="O3460" s="2">
        <f t="array" aca="1" ref="O3460" ca="1">SUMIF($B$2:$B$3442,$B$2:$B$3442,M13:M3447)/1110</f>
        <v>10.054954954954955</v>
      </c>
      <c r="P3460" s="2">
        <f t="array" ref="P3460">SUMIF($B$2:$B$3442,$B$2:$B$3442,N13:N3453)/1110</f>
        <v>7.2594594594594595</v>
      </c>
    </row>
    <row r="3461" spans="4:16" x14ac:dyDescent="0.2">
      <c r="D3461" s="1">
        <v>13</v>
      </c>
      <c r="E3461" s="2">
        <f t="array" ref="E3461">SUMIF($B$2:$B$3442,$B$2:$B$3442,C14:C3454)/1110</f>
        <v>6.5990990990990994</v>
      </c>
      <c r="F3461" s="2">
        <f t="array" aca="1" ref="F3461" ca="1">SUMIF($B$2:$B$3442,$B$2:$B$3442,D14:D3447)/1110</f>
        <v>6.2576576576576572</v>
      </c>
      <c r="G3461" s="2">
        <f t="array" aca="1" ref="G3461" ca="1">SUMIF($B$2:$B$3442,$B$2:$B$3442,E14:E3447)/1110</f>
        <v>8.8558558558558556</v>
      </c>
      <c r="H3461" s="2">
        <f t="array" aca="1" ref="H3461" ca="1">SUMIF($B$2:$B$3442,$B$2:$B$3442,F14:F3447)/1110</f>
        <v>11.942342342342343</v>
      </c>
      <c r="I3461" s="2">
        <f t="array" aca="1" ref="I3461" ca="1">SUMIF($B$2:$B$3442,$B$2:$B$3442,G14:G3447)/1110</f>
        <v>16.027027027027028</v>
      </c>
      <c r="J3461" s="2">
        <f t="array" aca="1" ref="J3461" ca="1">SUMIF($B$2:$B$3442,$B$2:$B$3442,H14:H3447)/1110</f>
        <v>18.40990990990991</v>
      </c>
      <c r="K3461" s="2">
        <f t="array" aca="1" ref="K3461" ca="1">SUMIF($B$2:$B$3442,$B$2:$B$3442,I14:I3447)/1110</f>
        <v>20.923423423423422</v>
      </c>
      <c r="L3461" s="2">
        <f t="array" aca="1" ref="L3461" ca="1">SUMIF($B$2:$B$3442,$B$2:$B$3442,J14:J3447)/1110</f>
        <v>20.317117117117117</v>
      </c>
      <c r="M3461" s="2">
        <f t="array" aca="1" ref="M3461" ca="1">SUMIF($B$2:$B$3442,$B$2:$B$3442,K14:K3447)/1110</f>
        <v>17.582882882882881</v>
      </c>
      <c r="N3461" s="2">
        <f t="array" aca="1" ref="N3461" ca="1">SUMIF($B$2:$B$3442,$B$2:$B$3442,L14:L3447)/1110</f>
        <v>14.153153153153154</v>
      </c>
      <c r="O3461" s="2">
        <f t="array" aca="1" ref="O3461" ca="1">SUMIF($B$2:$B$3442,$B$2:$B$3442,M14:M3447)/1110</f>
        <v>9.4954954954954953</v>
      </c>
      <c r="P3461" s="2">
        <f t="array" ref="P3461">SUMIF($B$2:$B$3442,$B$2:$B$3442,N14:N3454)/1110</f>
        <v>7.4279279279279278</v>
      </c>
    </row>
    <row r="3462" spans="4:16" x14ac:dyDescent="0.2">
      <c r="D3462" s="1">
        <v>14</v>
      </c>
      <c r="E3462" s="2">
        <f t="array" ref="E3462">SUMIF($B$2:$B$3442,$B$2:$B$3442,C15:C3455)/1110</f>
        <v>6.6036036036036032</v>
      </c>
      <c r="F3462" s="2">
        <f t="array" aca="1" ref="F3462" ca="1">SUMIF($B$2:$B$3442,$B$2:$B$3442,D15:D3447)/1110</f>
        <v>6.3225225225225223</v>
      </c>
      <c r="G3462" s="2">
        <f t="array" aca="1" ref="G3462" ca="1">SUMIF($B$2:$B$3442,$B$2:$B$3442,E15:E3447)/1110</f>
        <v>9.096396396396397</v>
      </c>
      <c r="H3462" s="2">
        <f t="array" aca="1" ref="H3462" ca="1">SUMIF($B$2:$B$3442,$B$2:$B$3442,F15:F3447)/1110</f>
        <v>12.294594594594594</v>
      </c>
      <c r="I3462" s="2">
        <f t="array" aca="1" ref="I3462" ca="1">SUMIF($B$2:$B$3442,$B$2:$B$3442,G15:G3447)/1110</f>
        <v>15.897297297297298</v>
      </c>
      <c r="J3462" s="2">
        <f t="array" aca="1" ref="J3462" ca="1">SUMIF($B$2:$B$3442,$B$2:$B$3442,H15:H3447)/1110</f>
        <v>18.30900900900901</v>
      </c>
      <c r="K3462" s="2">
        <f t="array" aca="1" ref="K3462" ca="1">SUMIF($B$2:$B$3442,$B$2:$B$3442,I15:I3447)/1110</f>
        <v>20.640540540540542</v>
      </c>
      <c r="L3462" s="2">
        <f t="array" aca="1" ref="L3462" ca="1">SUMIF($B$2:$B$3442,$B$2:$B$3442,J15:J3447)/1110</f>
        <v>20.399999999999999</v>
      </c>
      <c r="M3462" s="2">
        <f t="array" aca="1" ref="M3462" ca="1">SUMIF($B$2:$B$3442,$B$2:$B$3442,K15:K3447)/1110</f>
        <v>17.237837837837837</v>
      </c>
      <c r="N3462" s="2">
        <f t="array" aca="1" ref="N3462" ca="1">SUMIF($B$2:$B$3442,$B$2:$B$3442,L15:L3447)/1110</f>
        <v>13.82072072072072</v>
      </c>
      <c r="O3462" s="2">
        <f t="array" aca="1" ref="O3462" ca="1">SUMIF($B$2:$B$3442,$B$2:$B$3442,M15:M3447)/1110</f>
        <v>9.0603603603603595</v>
      </c>
      <c r="P3462" s="2">
        <f t="array" ref="P3462">SUMIF($B$2:$B$3442,$B$2:$B$3442,N15:N3455)/1110</f>
        <v>7.4396396396396396</v>
      </c>
    </row>
    <row r="3463" spans="4:16" x14ac:dyDescent="0.2">
      <c r="D3463" s="1">
        <v>15</v>
      </c>
      <c r="E3463" s="2">
        <f t="array" ref="E3463">SUMIF($B$2:$B$3442,$B$2:$B$3442,C16:C3456)/1110</f>
        <v>6.6288288288288291</v>
      </c>
      <c r="F3463" s="2">
        <f t="array" aca="1" ref="F3463" ca="1">SUMIF($B$2:$B$3442,$B$2:$B$3442,D16:D3447)/1110</f>
        <v>6.6864864864864861</v>
      </c>
      <c r="G3463" s="2">
        <f t="array" aca="1" ref="G3463" ca="1">SUMIF($B$2:$B$3442,$B$2:$B$3442,E16:E3447)/1110</f>
        <v>9.2135135135135133</v>
      </c>
      <c r="H3463" s="2">
        <f t="array" aca="1" ref="H3463" ca="1">SUMIF($B$2:$B$3442,$B$2:$B$3442,F16:F3447)/1110</f>
        <v>12.530630630630631</v>
      </c>
      <c r="I3463" s="2">
        <f t="array" aca="1" ref="I3463" ca="1">SUMIF($B$2:$B$3442,$B$2:$B$3442,G16:G3447)/1110</f>
        <v>15.618018018018018</v>
      </c>
      <c r="J3463" s="2">
        <f t="array" aca="1" ref="J3463" ca="1">SUMIF($B$2:$B$3442,$B$2:$B$3442,H16:H3447)/1110</f>
        <v>18.656756756756756</v>
      </c>
      <c r="K3463" s="2">
        <f t="array" aca="1" ref="K3463" ca="1">SUMIF($B$2:$B$3442,$B$2:$B$3442,I16:I3447)/1110</f>
        <v>20.465765765765767</v>
      </c>
      <c r="L3463" s="2">
        <f t="array" aca="1" ref="L3463" ca="1">SUMIF($B$2:$B$3442,$B$2:$B$3442,J16:J3447)/1110</f>
        <v>20.212612612612613</v>
      </c>
      <c r="M3463" s="2">
        <f t="array" aca="1" ref="M3463" ca="1">SUMIF($B$2:$B$3442,$B$2:$B$3442,K16:K3447)/1110</f>
        <v>17.067567567567568</v>
      </c>
      <c r="N3463" s="2">
        <f t="array" aca="1" ref="N3463" ca="1">SUMIF($B$2:$B$3442,$B$2:$B$3442,L16:L3447)/1110</f>
        <v>13.664864864864866</v>
      </c>
      <c r="O3463" s="2">
        <f t="array" aca="1" ref="O3463" ca="1">SUMIF($B$2:$B$3442,$B$2:$B$3442,M16:M3447)/1110</f>
        <v>9.0162162162162165</v>
      </c>
      <c r="P3463" s="2">
        <f t="array" ref="P3463">SUMIF($B$2:$B$3442,$B$2:$B$3442,N16:N3456)/1110</f>
        <v>7.0378378378378379</v>
      </c>
    </row>
    <row r="3464" spans="4:16" x14ac:dyDescent="0.2">
      <c r="D3464" s="1">
        <v>16</v>
      </c>
      <c r="E3464" s="2">
        <f t="array" ref="E3464">SUMIF($B$2:$B$3442,$B$2:$B$3442,C17:C3457)/1110</f>
        <v>6.4378378378378383</v>
      </c>
      <c r="F3464" s="2">
        <f t="array" aca="1" ref="F3464" ca="1">SUMIF($B$2:$B$3442,$B$2:$B$3442,D17:D3447)/1110</f>
        <v>6.6405405405405409</v>
      </c>
      <c r="G3464" s="2">
        <f t="array" aca="1" ref="G3464" ca="1">SUMIF($B$2:$B$3442,$B$2:$B$3442,E17:E3447)/1110</f>
        <v>9.4081081081081077</v>
      </c>
      <c r="H3464" s="2">
        <f t="array" aca="1" ref="H3464" ca="1">SUMIF($B$2:$B$3442,$B$2:$B$3442,F17:F3447)/1110</f>
        <v>12.574774774774776</v>
      </c>
      <c r="I3464" s="2">
        <f t="array" aca="1" ref="I3464" ca="1">SUMIF($B$2:$B$3442,$B$2:$B$3442,G17:G3447)/1110</f>
        <v>15.622522522522523</v>
      </c>
      <c r="J3464" s="2">
        <f t="array" aca="1" ref="J3464" ca="1">SUMIF($B$2:$B$3442,$B$2:$B$3442,H17:H3447)/1110</f>
        <v>18.847747747747746</v>
      </c>
      <c r="K3464" s="2">
        <f t="array" aca="1" ref="K3464" ca="1">SUMIF($B$2:$B$3442,$B$2:$B$3442,I17:I3447)/1110</f>
        <v>20.367567567567569</v>
      </c>
      <c r="L3464" s="2">
        <f t="array" aca="1" ref="L3464" ca="1">SUMIF($B$2:$B$3442,$B$2:$B$3442,J17:J3447)/1110</f>
        <v>20.225225225225227</v>
      </c>
      <c r="M3464" s="2">
        <f t="array" aca="1" ref="M3464" ca="1">SUMIF($B$2:$B$3442,$B$2:$B$3442,K17:K3447)/1110</f>
        <v>17.344144144144146</v>
      </c>
      <c r="N3464" s="2">
        <f t="array" aca="1" ref="N3464" ca="1">SUMIF($B$2:$B$3442,$B$2:$B$3442,L17:L3447)/1110</f>
        <v>13.417117117117117</v>
      </c>
      <c r="O3464" s="2">
        <f t="array" aca="1" ref="O3464" ca="1">SUMIF($B$2:$B$3442,$B$2:$B$3442,M17:M3447)/1110</f>
        <v>8.5054054054054049</v>
      </c>
      <c r="P3464" s="2">
        <f t="array" ref="P3464">SUMIF($B$2:$B$3442,$B$2:$B$3442,N17:N3457)/1110</f>
        <v>7.2405405405405405</v>
      </c>
    </row>
    <row r="3465" spans="4:16" x14ac:dyDescent="0.2">
      <c r="D3465" s="1">
        <v>17</v>
      </c>
      <c r="E3465" s="2">
        <f t="array" ref="E3465">SUMIF($B$2:$B$3442,$B$2:$B$3442,C18:C3458)/1110</f>
        <v>6.3540540540540542</v>
      </c>
      <c r="F3465" s="2">
        <f t="array" aca="1" ref="F3465" ca="1">SUMIF($B$2:$B$3442,$B$2:$B$3442,D18:D3447)/1110</f>
        <v>6.6810810810810812</v>
      </c>
      <c r="G3465" s="2">
        <f t="array" aca="1" ref="G3465" ca="1">SUMIF($B$2:$B$3442,$B$2:$B$3442,E18:E3447)/1110</f>
        <v>9.9486486486486481</v>
      </c>
      <c r="H3465" s="2">
        <f t="array" aca="1" ref="H3465" ca="1">SUMIF($B$2:$B$3442,$B$2:$B$3442,F18:F3447)/1110</f>
        <v>12.237837837837837</v>
      </c>
      <c r="I3465" s="2">
        <f t="array" aca="1" ref="I3465" ca="1">SUMIF($B$2:$B$3442,$B$2:$B$3442,G18:G3447)/1110</f>
        <v>15.636036036036035</v>
      </c>
      <c r="J3465" s="2">
        <f t="array" aca="1" ref="J3465" ca="1">SUMIF($B$2:$B$3442,$B$2:$B$3442,H18:H3447)/1110</f>
        <v>19.106306306306305</v>
      </c>
      <c r="K3465" s="2">
        <f t="array" aca="1" ref="K3465" ca="1">SUMIF($B$2:$B$3442,$B$2:$B$3442,I18:I3447)/1110</f>
        <v>20.377477477477477</v>
      </c>
      <c r="L3465" s="2">
        <f t="array" aca="1" ref="L3465" ca="1">SUMIF($B$2:$B$3442,$B$2:$B$3442,J18:J3447)/1110</f>
        <v>20.305405405405406</v>
      </c>
      <c r="M3465" s="2">
        <f t="array" aca="1" ref="M3465" ca="1">SUMIF($B$2:$B$3442,$B$2:$B$3442,K18:K3447)/1110</f>
        <v>17.325225225225225</v>
      </c>
      <c r="N3465" s="2">
        <f t="array" aca="1" ref="N3465" ca="1">SUMIF($B$2:$B$3442,$B$2:$B$3442,L18:L3447)/1110</f>
        <v>13.521621621621621</v>
      </c>
      <c r="O3465" s="2">
        <f t="array" aca="1" ref="O3465" ca="1">SUMIF($B$2:$B$3442,$B$2:$B$3442,M18:M3447)/1110</f>
        <v>8.377477477477477</v>
      </c>
      <c r="P3465" s="2">
        <f t="array" ref="P3465">SUMIF($B$2:$B$3442,$B$2:$B$3442,N18:N3458)/1110</f>
        <v>7.1225225225225222</v>
      </c>
    </row>
    <row r="3466" spans="4:16" x14ac:dyDescent="0.2">
      <c r="D3466" s="1">
        <v>18</v>
      </c>
      <c r="E3466" s="2">
        <f t="array" ref="E3466">SUMIF($B$2:$B$3442,$B$2:$B$3442,C19:C3459)/1110</f>
        <v>6.6558558558558563</v>
      </c>
      <c r="F3466" s="2">
        <f t="array" aca="1" ref="F3466" ca="1">SUMIF($B$2:$B$3442,$B$2:$B$3442,D19:D3447)/1110</f>
        <v>6.8081081081081081</v>
      </c>
      <c r="G3466" s="2">
        <f t="array" aca="1" ref="G3466" ca="1">SUMIF($B$2:$B$3442,$B$2:$B$3442,E19:E3447)/1110</f>
        <v>9.5801801801801805</v>
      </c>
      <c r="H3466" s="2">
        <f t="array" aca="1" ref="H3466" ca="1">SUMIF($B$2:$B$3442,$B$2:$B$3442,F19:F3447)/1110</f>
        <v>12.46036036036036</v>
      </c>
      <c r="I3466" s="2">
        <f t="array" aca="1" ref="I3466" ca="1">SUMIF($B$2:$B$3442,$B$2:$B$3442,G19:G3447)/1110</f>
        <v>15.623423423423423</v>
      </c>
      <c r="J3466" s="2">
        <f t="array" aca="1" ref="J3466" ca="1">SUMIF($B$2:$B$3442,$B$2:$B$3442,H19:H3447)/1110</f>
        <v>18.938738738738738</v>
      </c>
      <c r="K3466" s="2">
        <f t="array" aca="1" ref="K3466" ca="1">SUMIF($B$2:$B$3442,$B$2:$B$3442,I19:I3447)/1110</f>
        <v>20.445945945945947</v>
      </c>
      <c r="L3466" s="2">
        <f t="array" aca="1" ref="L3466" ca="1">SUMIF($B$2:$B$3442,$B$2:$B$3442,J19:J3447)/1110</f>
        <v>19.980180180180181</v>
      </c>
      <c r="M3466" s="2">
        <f t="array" aca="1" ref="M3466" ca="1">SUMIF($B$2:$B$3442,$B$2:$B$3442,K19:K3447)/1110</f>
        <v>17.303603603603605</v>
      </c>
      <c r="N3466" s="2">
        <f t="array" aca="1" ref="N3466" ca="1">SUMIF($B$2:$B$3442,$B$2:$B$3442,L19:L3447)/1110</f>
        <v>13.415315315315315</v>
      </c>
      <c r="O3466" s="2">
        <f t="array" aca="1" ref="O3466" ca="1">SUMIF($B$2:$B$3442,$B$2:$B$3442,M19:M3447)/1110</f>
        <v>8.6</v>
      </c>
      <c r="P3466" s="2">
        <f t="array" ref="P3466">SUMIF($B$2:$B$3442,$B$2:$B$3442,N19:N3459)/1110</f>
        <v>6.8801801801801803</v>
      </c>
    </row>
    <row r="3467" spans="4:16" x14ac:dyDescent="0.2">
      <c r="D3467" s="1">
        <v>19</v>
      </c>
      <c r="E3467" s="2">
        <f t="array" ref="E3467">SUMIF($B$2:$B$3442,$B$2:$B$3442,C20:C3460)/1110</f>
        <v>6.5324324324324321</v>
      </c>
      <c r="F3467" s="2">
        <f t="array" aca="1" ref="F3467" ca="1">SUMIF($B$2:$B$3442,$B$2:$B$3442,D20:D3447)/1110</f>
        <v>6.8306306306306306</v>
      </c>
      <c r="G3467" s="2">
        <f t="array" aca="1" ref="G3467" ca="1">SUMIF($B$2:$B$3442,$B$2:$B$3442,E20:E3447)/1110</f>
        <v>9.4396396396396405</v>
      </c>
      <c r="H3467" s="2">
        <f t="array" aca="1" ref="H3467" ca="1">SUMIF($B$2:$B$3442,$B$2:$B$3442,F20:F3447)/1110</f>
        <v>12.672072072072073</v>
      </c>
      <c r="I3467" s="2">
        <f t="array" aca="1" ref="I3467" ca="1">SUMIF($B$2:$B$3442,$B$2:$B$3442,G20:G3447)/1110</f>
        <v>15.795495495495496</v>
      </c>
      <c r="J3467" s="2">
        <f t="array" aca="1" ref="J3467" ca="1">SUMIF($B$2:$B$3442,$B$2:$B$3442,H20:H3447)/1110</f>
        <v>19.04054054054054</v>
      </c>
      <c r="K3467" s="2">
        <f t="array" aca="1" ref="K3467" ca="1">SUMIF($B$2:$B$3442,$B$2:$B$3442,I20:I3447)/1110</f>
        <v>20.7</v>
      </c>
      <c r="L3467" s="2">
        <f t="array" aca="1" ref="L3467" ca="1">SUMIF($B$2:$B$3442,$B$2:$B$3442,J20:J3447)/1110</f>
        <v>20.061261261261262</v>
      </c>
      <c r="M3467" s="2">
        <f t="array" aca="1" ref="M3467" ca="1">SUMIF($B$2:$B$3442,$B$2:$B$3442,K20:K3447)/1110</f>
        <v>16.925225225225226</v>
      </c>
      <c r="N3467" s="2">
        <f t="array" aca="1" ref="N3467" ca="1">SUMIF($B$2:$B$3442,$B$2:$B$3442,L20:L3447)/1110</f>
        <v>13.385585585585586</v>
      </c>
      <c r="O3467" s="2">
        <f t="array" aca="1" ref="O3467" ca="1">SUMIF($B$2:$B$3442,$B$2:$B$3442,M20:M3447)/1110</f>
        <v>8.7072072072072064</v>
      </c>
      <c r="P3467" s="2">
        <f t="array" ref="P3467">SUMIF($B$2:$B$3442,$B$2:$B$3442,N20:N3460)/1110</f>
        <v>6.6198198198198197</v>
      </c>
    </row>
    <row r="3468" spans="4:16" x14ac:dyDescent="0.2">
      <c r="D3468" s="1">
        <v>20</v>
      </c>
      <c r="E3468" s="2">
        <f t="array" ref="E3468">SUMIF($B$2:$B$3442,$B$2:$B$3442,C21:C3461)/1110</f>
        <v>6.5315315315315319</v>
      </c>
      <c r="F3468" s="2">
        <f t="array" aca="1" ref="F3468" ca="1">SUMIF($B$2:$B$3442,$B$2:$B$3442,D21:D3447)/1110</f>
        <v>6.8324324324324328</v>
      </c>
      <c r="G3468" s="2">
        <f t="array" aca="1" ref="G3468" ca="1">SUMIF($B$2:$B$3442,$B$2:$B$3442,E21:E3447)/1110</f>
        <v>9.9765765765765764</v>
      </c>
      <c r="H3468" s="2">
        <f t="array" aca="1" ref="H3468" ca="1">SUMIF($B$2:$B$3442,$B$2:$B$3442,F21:F3447)/1110</f>
        <v>12.765765765765765</v>
      </c>
      <c r="I3468" s="2">
        <f t="array" aca="1" ref="I3468" ca="1">SUMIF($B$2:$B$3442,$B$2:$B$3442,G21:G3447)/1110</f>
        <v>16.177477477477478</v>
      </c>
      <c r="J3468" s="2">
        <f t="array" aca="1" ref="J3468" ca="1">SUMIF($B$2:$B$3442,$B$2:$B$3442,H21:H3447)/1110</f>
        <v>18.914414414414413</v>
      </c>
      <c r="K3468" s="2">
        <f t="array" aca="1" ref="K3468" ca="1">SUMIF($B$2:$B$3442,$B$2:$B$3442,I21:I3447)/1110</f>
        <v>20.657657657657658</v>
      </c>
      <c r="L3468" s="2">
        <f t="array" aca="1" ref="L3468" ca="1">SUMIF($B$2:$B$3442,$B$2:$B$3442,J21:J3447)/1110</f>
        <v>20.045045045045047</v>
      </c>
      <c r="M3468" s="2">
        <f t="array" aca="1" ref="M3468" ca="1">SUMIF($B$2:$B$3442,$B$2:$B$3442,K21:K3447)/1110</f>
        <v>16.975675675675674</v>
      </c>
      <c r="N3468" s="2">
        <f t="array" aca="1" ref="N3468" ca="1">SUMIF($B$2:$B$3442,$B$2:$B$3442,L21:L3447)/1110</f>
        <v>12.812612612612613</v>
      </c>
      <c r="O3468" s="2">
        <f t="array" aca="1" ref="O3468" ca="1">SUMIF($B$2:$B$3442,$B$2:$B$3442,M21:M3447)/1110</f>
        <v>8.6423423423423422</v>
      </c>
      <c r="P3468" s="2">
        <f t="array" ref="P3468">SUMIF($B$2:$B$3442,$B$2:$B$3442,N21:N3461)/1110</f>
        <v>6.5918918918918923</v>
      </c>
    </row>
    <row r="3469" spans="4:16" x14ac:dyDescent="0.2">
      <c r="D3469" s="1">
        <v>21</v>
      </c>
      <c r="E3469" s="2">
        <f t="array" ref="E3469">SUMIF($B$2:$B$3442,$B$2:$B$3442,C22:C3462)/1110</f>
        <v>6.7171171171171169</v>
      </c>
      <c r="F3469" s="2">
        <f t="array" aca="1" ref="F3469" ca="1">SUMIF($B$2:$B$3442,$B$2:$B$3442,D22:D3447)/1110</f>
        <v>7.1243243243243244</v>
      </c>
      <c r="G3469" s="2">
        <f t="array" aca="1" ref="G3469" ca="1">SUMIF($B$2:$B$3442,$B$2:$B$3442,E22:E3447)/1110</f>
        <v>9.736936936936937</v>
      </c>
      <c r="H3469" s="2">
        <f t="array" aca="1" ref="H3469" ca="1">SUMIF($B$2:$B$3442,$B$2:$B$3442,F22:F3447)/1110</f>
        <v>13.266666666666667</v>
      </c>
      <c r="I3469" s="2">
        <f t="array" aca="1" ref="I3469" ca="1">SUMIF($B$2:$B$3442,$B$2:$B$3442,G22:G3447)/1110</f>
        <v>16.351351351351351</v>
      </c>
      <c r="J3469" s="2">
        <f t="array" aca="1" ref="J3469" ca="1">SUMIF($B$2:$B$3442,$B$2:$B$3442,H22:H3447)/1110</f>
        <v>18.868468468468468</v>
      </c>
      <c r="K3469" s="2">
        <f t="array" aca="1" ref="K3469" ca="1">SUMIF($B$2:$B$3442,$B$2:$B$3442,I22:I3447)/1110</f>
        <v>20.595495495495495</v>
      </c>
      <c r="L3469" s="2">
        <f t="array" aca="1" ref="L3469" ca="1">SUMIF($B$2:$B$3442,$B$2:$B$3442,J22:J3447)/1110</f>
        <v>19.785585585585586</v>
      </c>
      <c r="M3469" s="2">
        <f t="array" aca="1" ref="M3469" ca="1">SUMIF($B$2:$B$3442,$B$2:$B$3442,K22:K3447)/1110</f>
        <v>16.851351351351351</v>
      </c>
      <c r="N3469" s="2">
        <f t="array" aca="1" ref="N3469" ca="1">SUMIF($B$2:$B$3442,$B$2:$B$3442,L22:L3447)/1110</f>
        <v>12.885585585585586</v>
      </c>
      <c r="O3469" s="2">
        <f t="array" aca="1" ref="O3469" ca="1">SUMIF($B$2:$B$3442,$B$2:$B$3442,M22:M3447)/1110</f>
        <v>8.5207207207207212</v>
      </c>
      <c r="P3469" s="2">
        <f t="array" ref="P3469">SUMIF($B$2:$B$3442,$B$2:$B$3442,N22:N3462)/1110</f>
        <v>6.7495495495495499</v>
      </c>
    </row>
    <row r="3470" spans="4:16" x14ac:dyDescent="0.2">
      <c r="D3470" s="1">
        <v>22</v>
      </c>
      <c r="E3470" s="2">
        <f t="array" ref="E3470">SUMIF($B$2:$B$3442,$B$2:$B$3442,C23:C3463)/1110</f>
        <v>6.4783783783783786</v>
      </c>
      <c r="F3470" s="2">
        <f t="array" aca="1" ref="F3470" ca="1">SUMIF($B$2:$B$3442,$B$2:$B$3442,D23:D3447)/1110</f>
        <v>7.3297297297297295</v>
      </c>
      <c r="G3470" s="2">
        <f t="array" aca="1" ref="G3470" ca="1">SUMIF($B$2:$B$3442,$B$2:$B$3442,E23:E3447)/1110</f>
        <v>10.155855855855856</v>
      </c>
      <c r="H3470" s="2">
        <f t="array" aca="1" ref="H3470" ca="1">SUMIF($B$2:$B$3442,$B$2:$B$3442,F23:F3447)/1110</f>
        <v>13.366666666666667</v>
      </c>
      <c r="I3470" s="2">
        <f t="array" aca="1" ref="I3470" ca="1">SUMIF($B$2:$B$3442,$B$2:$B$3442,G23:G3447)/1110</f>
        <v>16.778378378378378</v>
      </c>
      <c r="J3470" s="2">
        <f t="array" aca="1" ref="J3470" ca="1">SUMIF($B$2:$B$3442,$B$2:$B$3442,H23:H3447)/1110</f>
        <v>19.23153153153153</v>
      </c>
      <c r="K3470" s="2">
        <f t="array" aca="1" ref="K3470" ca="1">SUMIF($B$2:$B$3442,$B$2:$B$3442,I23:I3447)/1110</f>
        <v>20.561261261261262</v>
      </c>
      <c r="L3470" s="2">
        <f t="array" aca="1" ref="L3470" ca="1">SUMIF($B$2:$B$3442,$B$2:$B$3442,J23:J3447)/1110</f>
        <v>19.870270270270272</v>
      </c>
      <c r="M3470" s="2">
        <f t="array" aca="1" ref="M3470" ca="1">SUMIF($B$2:$B$3442,$B$2:$B$3442,K23:K3447)/1110</f>
        <v>16.797297297297298</v>
      </c>
      <c r="N3470" s="2">
        <f t="array" aca="1" ref="N3470" ca="1">SUMIF($B$2:$B$3442,$B$2:$B$3442,L23:L3447)/1110</f>
        <v>12.727027027027027</v>
      </c>
      <c r="O3470" s="2">
        <f t="array" aca="1" ref="O3470" ca="1">SUMIF($B$2:$B$3442,$B$2:$B$3442,M23:M3447)/1110</f>
        <v>8.5657657657657662</v>
      </c>
      <c r="P3470" s="2">
        <f t="array" ref="P3470">SUMIF($B$2:$B$3442,$B$2:$B$3442,N23:N3463)/1110</f>
        <v>7.0072072072072071</v>
      </c>
    </row>
    <row r="3471" spans="4:16" x14ac:dyDescent="0.2">
      <c r="D3471" s="1">
        <v>23</v>
      </c>
      <c r="E3471" s="2">
        <f t="array" ref="E3471">SUMIF($B$2:$B$3442,$B$2:$B$3442,C24:C3464)/1110</f>
        <v>6.3054054054054056</v>
      </c>
      <c r="F3471" s="2">
        <f t="array" aca="1" ref="F3471" ca="1">SUMIF($B$2:$B$3442,$B$2:$B$3442,D24:D3447)/1110</f>
        <v>7.3414414414414413</v>
      </c>
      <c r="G3471" s="2">
        <f t="array" aca="1" ref="G3471" ca="1">SUMIF($B$2:$B$3442,$B$2:$B$3442,E24:E3447)/1110</f>
        <v>10.440540540540541</v>
      </c>
      <c r="H3471" s="2">
        <f t="array" aca="1" ref="H3471" ca="1">SUMIF($B$2:$B$3442,$B$2:$B$3442,F24:F3447)/1110</f>
        <v>13.214414414414414</v>
      </c>
      <c r="I3471" s="2">
        <f t="array" aca="1" ref="I3471" ca="1">SUMIF($B$2:$B$3442,$B$2:$B$3442,G24:G3447)/1110</f>
        <v>16.957657657657659</v>
      </c>
      <c r="J3471" s="2">
        <f t="array" aca="1" ref="J3471" ca="1">SUMIF($B$2:$B$3442,$B$2:$B$3442,H24:H3447)/1110</f>
        <v>18.992792792792791</v>
      </c>
      <c r="K3471" s="2">
        <f t="array" aca="1" ref="K3471" ca="1">SUMIF($B$2:$B$3442,$B$2:$B$3442,I24:I3447)/1110</f>
        <v>20.45045045045045</v>
      </c>
      <c r="L3471" s="2">
        <f t="array" aca="1" ref="L3471" ca="1">SUMIF($B$2:$B$3442,$B$2:$B$3442,J24:J3447)/1110</f>
        <v>19.5</v>
      </c>
      <c r="M3471" s="2">
        <f t="array" aca="1" ref="M3471" ca="1">SUMIF($B$2:$B$3442,$B$2:$B$3442,K24:K3447)/1110</f>
        <v>16.737837837837837</v>
      </c>
      <c r="N3471" s="2">
        <f t="array" aca="1" ref="N3471" ca="1">SUMIF($B$2:$B$3442,$B$2:$B$3442,L24:L3447)/1110</f>
        <v>12.545945945945945</v>
      </c>
      <c r="O3471" s="2">
        <f t="array" aca="1" ref="O3471" ca="1">SUMIF($B$2:$B$3442,$B$2:$B$3442,M24:M3447)/1110</f>
        <v>8.8369369369369366</v>
      </c>
      <c r="P3471" s="2">
        <f t="array" ref="P3471">SUMIF($B$2:$B$3442,$B$2:$B$3442,N24:N3464)/1110</f>
        <v>6.8855855855855852</v>
      </c>
    </row>
    <row r="3472" spans="4:16" x14ac:dyDescent="0.2">
      <c r="D3472" s="1">
        <v>24</v>
      </c>
      <c r="E3472" s="2">
        <f t="array" ref="E3472">SUMIF($B$2:$B$3442,$B$2:$B$3442,C25:C3465)/1110</f>
        <v>6.4045045045045041</v>
      </c>
      <c r="F3472" s="2">
        <f t="array" aca="1" ref="F3472" ca="1">SUMIF($B$2:$B$3442,$B$2:$B$3442,D25:D3447)/1110</f>
        <v>7.2423423423423428</v>
      </c>
      <c r="G3472" s="2">
        <f t="array" aca="1" ref="G3472" ca="1">SUMIF($B$2:$B$3442,$B$2:$B$3442,E25:E3447)/1110</f>
        <v>10.437837837837838</v>
      </c>
      <c r="H3472" s="2">
        <f t="array" aca="1" ref="H3472" ca="1">SUMIF($B$2:$B$3442,$B$2:$B$3442,F25:F3447)/1110</f>
        <v>13.442342342342343</v>
      </c>
      <c r="I3472" s="2">
        <f t="array" aca="1" ref="I3472" ca="1">SUMIF($B$2:$B$3442,$B$2:$B$3442,G25:G3447)/1110</f>
        <v>17.16936936936937</v>
      </c>
      <c r="J3472" s="2">
        <f t="array" aca="1" ref="J3472" ca="1">SUMIF($B$2:$B$3442,$B$2:$B$3442,H25:H3447)/1110</f>
        <v>18.957657657657659</v>
      </c>
      <c r="K3472" s="2">
        <f t="array" aca="1" ref="K3472" ca="1">SUMIF($B$2:$B$3442,$B$2:$B$3442,I25:I3447)/1110</f>
        <v>20.359459459459458</v>
      </c>
      <c r="L3472" s="2">
        <f t="array" aca="1" ref="L3472" ca="1">SUMIF($B$2:$B$3442,$B$2:$B$3442,J25:J3447)/1110</f>
        <v>19.511711711711712</v>
      </c>
      <c r="M3472" s="2">
        <f t="array" aca="1" ref="M3472" ca="1">SUMIF($B$2:$B$3442,$B$2:$B$3442,K25:K3447)/1110</f>
        <v>16.462162162162162</v>
      </c>
      <c r="N3472" s="2">
        <f t="array" aca="1" ref="N3472" ca="1">SUMIF($B$2:$B$3442,$B$2:$B$3442,L25:L3447)/1110</f>
        <v>12.342342342342342</v>
      </c>
      <c r="O3472" s="2">
        <f t="array" aca="1" ref="O3472" ca="1">SUMIF($B$2:$B$3442,$B$2:$B$3442,M25:M3447)/1110</f>
        <v>8.8486486486486484</v>
      </c>
      <c r="P3472" s="2">
        <f t="array" ref="P3472">SUMIF($B$2:$B$3442,$B$2:$B$3442,N25:N3465)/1110</f>
        <v>7.0009009009009011</v>
      </c>
    </row>
    <row r="3473" spans="4:35" x14ac:dyDescent="0.2">
      <c r="D3473" s="1">
        <v>25</v>
      </c>
      <c r="E3473" s="2">
        <f t="array" ref="E3473">SUMIF($B$2:$B$3442,$B$2:$B$3442,C26:C3466)/1110</f>
        <v>6.5</v>
      </c>
      <c r="F3473" s="2">
        <f t="array" aca="1" ref="F3473" ca="1">SUMIF($B$2:$B$3442,$B$2:$B$3442,D26:D3447)/1110</f>
        <v>7.3009009009009009</v>
      </c>
      <c r="G3473" s="2">
        <f t="array" aca="1" ref="G3473" ca="1">SUMIF($B$2:$B$3442,$B$2:$B$3442,E26:E3447)/1110</f>
        <v>10.446846846846848</v>
      </c>
      <c r="H3473" s="2">
        <f t="array" aca="1" ref="H3473" ca="1">SUMIF($B$2:$B$3442,$B$2:$B$3442,F26:F3447)/1110</f>
        <v>13.227927927927928</v>
      </c>
      <c r="I3473" s="2">
        <f t="array" aca="1" ref="I3473" ca="1">SUMIF($B$2:$B$3442,$B$2:$B$3442,G26:G3447)/1110</f>
        <v>16.891891891891891</v>
      </c>
      <c r="J3473" s="2">
        <f t="array" aca="1" ref="J3473" ca="1">SUMIF($B$2:$B$3442,$B$2:$B$3442,H26:H3447)/1110</f>
        <v>19.3</v>
      </c>
      <c r="K3473" s="2">
        <f t="array" aca="1" ref="K3473" ca="1">SUMIF($B$2:$B$3442,$B$2:$B$3442,I26:I3447)/1110</f>
        <v>20.981081081081083</v>
      </c>
      <c r="L3473" s="2">
        <f t="array" aca="1" ref="L3473" ca="1">SUMIF($B$2:$B$3442,$B$2:$B$3442,J26:J3447)/1110</f>
        <v>19.624324324324323</v>
      </c>
      <c r="M3473" s="2">
        <f t="array" aca="1" ref="M3473" ca="1">SUMIF($B$2:$B$3442,$B$2:$B$3442,K26:K3447)/1110</f>
        <v>16.525225225225224</v>
      </c>
      <c r="N3473" s="2">
        <f t="array" aca="1" ref="N3473" ca="1">SUMIF($B$2:$B$3442,$B$2:$B$3442,L26:L3447)/1110</f>
        <v>12.103603603603604</v>
      </c>
      <c r="O3473" s="2">
        <f t="array" aca="1" ref="O3473" ca="1">SUMIF($B$2:$B$3442,$B$2:$B$3442,M26:M3447)/1110</f>
        <v>8.5891891891891898</v>
      </c>
      <c r="P3473" s="2">
        <f t="array" ref="P3473">SUMIF($B$2:$B$3442,$B$2:$B$3442,N26:N3466)/1110</f>
        <v>6.6954954954954955</v>
      </c>
    </row>
    <row r="3474" spans="4:35" x14ac:dyDescent="0.2">
      <c r="D3474" s="1">
        <v>26</v>
      </c>
      <c r="E3474" s="2">
        <f t="array" ref="E3474">SUMIF($B$2:$B$3442,$B$2:$B$3442,C27:C3467)/1110</f>
        <v>6.4</v>
      </c>
      <c r="F3474" s="2">
        <f t="array" aca="1" ref="F3474" ca="1">SUMIF($B$2:$B$3442,$B$2:$B$3442,D27:D3447)/1110</f>
        <v>7.442342342342342</v>
      </c>
      <c r="G3474" s="2">
        <f t="array" aca="1" ref="G3474" ca="1">SUMIF($B$2:$B$3442,$B$2:$B$3442,E27:E3447)/1110</f>
        <v>10.27027027027027</v>
      </c>
      <c r="H3474" s="2">
        <f t="array" aca="1" ref="H3474" ca="1">SUMIF($B$2:$B$3442,$B$2:$B$3442,F27:F3447)/1110</f>
        <v>13.287387387387387</v>
      </c>
      <c r="I3474" s="2">
        <f t="array" aca="1" ref="I3474" ca="1">SUMIF($B$2:$B$3442,$B$2:$B$3442,G27:G3447)/1110</f>
        <v>16.95945945945946</v>
      </c>
      <c r="J3474" s="2">
        <f t="array" aca="1" ref="J3474" ca="1">SUMIF($B$2:$B$3442,$B$2:$B$3442,H27:H3447)/1110</f>
        <v>19.25945945945946</v>
      </c>
      <c r="K3474" s="2">
        <f t="array" aca="1" ref="K3474" ca="1">SUMIF($B$2:$B$3442,$B$2:$B$3442,I27:I3447)/1110</f>
        <v>20.456756756756757</v>
      </c>
      <c r="L3474" s="2">
        <f t="array" aca="1" ref="L3474" ca="1">SUMIF($B$2:$B$3442,$B$2:$B$3442,J27:J3447)/1110</f>
        <v>19.4981981981982</v>
      </c>
      <c r="M3474" s="2">
        <f t="array" aca="1" ref="M3474" ca="1">SUMIF($B$2:$B$3442,$B$2:$B$3442,K27:K3447)/1110</f>
        <v>16.514414414414414</v>
      </c>
      <c r="N3474" s="2">
        <f t="array" aca="1" ref="N3474" ca="1">SUMIF($B$2:$B$3442,$B$2:$B$3442,L27:L3447)/1110</f>
        <v>11.905405405405405</v>
      </c>
      <c r="O3474" s="2">
        <f t="array" aca="1" ref="O3474" ca="1">SUMIF($B$2:$B$3442,$B$2:$B$3442,M27:M3447)/1110</f>
        <v>8.3045045045045054</v>
      </c>
      <c r="P3474" s="2">
        <f t="array" ref="P3474">SUMIF($B$2:$B$3442,$B$2:$B$3442,N27:N3467)/1110</f>
        <v>6.9693693693693692</v>
      </c>
    </row>
    <row r="3475" spans="4:35" x14ac:dyDescent="0.2">
      <c r="D3475" s="1">
        <v>27</v>
      </c>
      <c r="E3475" s="2">
        <f t="array" ref="E3475">SUMIF($B$2:$B$3442,$B$2:$B$3442,C28:C3468)/1110</f>
        <v>6.5612612612612615</v>
      </c>
      <c r="F3475" s="2">
        <f t="array" aca="1" ref="F3475" ca="1">SUMIF($B$2:$B$3442,$B$2:$B$3442,D28:D3447)/1110</f>
        <v>7.8198198198198199</v>
      </c>
      <c r="G3475" s="2">
        <f t="array" aca="1" ref="G3475" ca="1">SUMIF($B$2:$B$3442,$B$2:$B$3442,E28:E3447)/1110</f>
        <v>10.368468468468468</v>
      </c>
      <c r="H3475" s="2">
        <f t="array" aca="1" ref="H3475" ca="1">SUMIF($B$2:$B$3442,$B$2:$B$3442,F28:F3447)/1110</f>
        <v>13.062162162162162</v>
      </c>
      <c r="I3475" s="2">
        <f t="array" aca="1" ref="I3475" ca="1">SUMIF($B$2:$B$3442,$B$2:$B$3442,G28:G3447)/1110</f>
        <v>17.080180180180179</v>
      </c>
      <c r="J3475" s="2">
        <f t="array" aca="1" ref="J3475" ca="1">SUMIF($B$2:$B$3442,$B$2:$B$3442,H28:H3447)/1110</f>
        <v>19.14144144144144</v>
      </c>
      <c r="K3475" s="2">
        <f t="array" aca="1" ref="K3475" ca="1">SUMIF($B$2:$B$3442,$B$2:$B$3442,I28:I3447)/1110</f>
        <v>20.5018018018018</v>
      </c>
      <c r="L3475" s="2">
        <f t="array" aca="1" ref="L3475" ca="1">SUMIF($B$2:$B$3442,$B$2:$B$3442,J28:J3447)/1110</f>
        <v>19.642342342342342</v>
      </c>
      <c r="M3475" s="2">
        <f t="array" aca="1" ref="M3475" ca="1">SUMIF($B$2:$B$3442,$B$2:$B$3442,K28:K3447)/1110</f>
        <v>16.27027027027027</v>
      </c>
      <c r="N3475" s="2">
        <f t="array" aca="1" ref="N3475" ca="1">SUMIF($B$2:$B$3442,$B$2:$B$3442,L28:L3447)/1110</f>
        <v>11.984684684684686</v>
      </c>
      <c r="O3475" s="2">
        <f t="array" aca="1" ref="O3475" ca="1">SUMIF($B$2:$B$3442,$B$2:$B$3442,M28:M3447)/1110</f>
        <v>8.3207207207207201</v>
      </c>
      <c r="P3475" s="2">
        <f t="array" ref="P3475">SUMIF($B$2:$B$3442,$B$2:$B$3442,N28:N3468)/1110</f>
        <v>6.7027027027027026</v>
      </c>
    </row>
    <row r="3476" spans="4:35" x14ac:dyDescent="0.2">
      <c r="D3476" s="1">
        <v>28</v>
      </c>
      <c r="E3476" s="2">
        <f t="array" ref="E3476">SUMIF($B$2:$B$3442,$B$2:$B$3442,C29:C3469)/1110</f>
        <v>6.493693693693694</v>
      </c>
      <c r="F3476" s="2">
        <f t="array" aca="1" ref="F3476" ca="1">SUMIF($B$2:$B$3442,$B$2:$B$3442,D29:D3447)/1110</f>
        <v>7.6855855855855859</v>
      </c>
      <c r="G3476" s="2">
        <f t="array" aca="1" ref="G3476" ca="1">SUMIF($B$2:$B$3442,$B$2:$B$3442,E29:E3447)/1110</f>
        <v>10.561261261261262</v>
      </c>
      <c r="H3476" s="2">
        <f t="array" aca="1" ref="H3476" ca="1">SUMIF($B$2:$B$3442,$B$2:$B$3442,F29:F3447)/1110</f>
        <v>13.012612612612612</v>
      </c>
      <c r="I3476" s="2">
        <f t="array" aca="1" ref="I3476" ca="1">SUMIF($B$2:$B$3442,$B$2:$B$3442,G29:G3447)/1110</f>
        <v>17.209909909909911</v>
      </c>
      <c r="J3476" s="2">
        <f t="array" aca="1" ref="J3476" ca="1">SUMIF($B$2:$B$3442,$B$2:$B$3442,H29:H3447)/1110</f>
        <v>19.76846846846847</v>
      </c>
      <c r="K3476" s="2">
        <f t="array" aca="1" ref="K3476" ca="1">SUMIF($B$2:$B$3442,$B$2:$B$3442,I29:I3447)/1110</f>
        <v>20.596396396396397</v>
      </c>
      <c r="L3476" s="2">
        <f t="array" aca="1" ref="L3476" ca="1">SUMIF($B$2:$B$3442,$B$2:$B$3442,J29:J3447)/1110</f>
        <v>19.672972972972971</v>
      </c>
      <c r="M3476" s="2">
        <f t="array" aca="1" ref="M3476" ca="1">SUMIF($B$2:$B$3442,$B$2:$B$3442,K29:K3447)/1110</f>
        <v>16.387387387387388</v>
      </c>
      <c r="N3476" s="2">
        <f t="array" aca="1" ref="N3476" ca="1">SUMIF($B$2:$B$3442,$B$2:$B$3442,L29:L3447)/1110</f>
        <v>11.8</v>
      </c>
      <c r="O3476" s="2">
        <f t="array" aca="1" ref="O3476" ca="1">SUMIF($B$2:$B$3442,$B$2:$B$3442,M29:M3447)/1110</f>
        <v>8.0990990990990994</v>
      </c>
      <c r="P3476" s="2">
        <f t="array" ref="P3476">SUMIF($B$2:$B$3442,$B$2:$B$3442,N29:N3469)/1110</f>
        <v>6.6567567567567565</v>
      </c>
    </row>
    <row r="3477" spans="4:35" x14ac:dyDescent="0.2">
      <c r="D3477" s="1">
        <v>29</v>
      </c>
      <c r="E3477" s="2">
        <f t="array" ref="E3477">SUMIF($B$2:$B$3442,$B$2:$B$3442,C30:C3470)/1110</f>
        <v>6.5144144144144143</v>
      </c>
      <c r="F3477" s="2"/>
      <c r="G3477" s="2">
        <f t="array" aca="1" ref="G3477" ca="1">SUMIF($B$2:$B$3442,$B$2:$B$3442,E30:E3447)/1110</f>
        <v>10.412612612612612</v>
      </c>
      <c r="H3477" s="2">
        <f t="array" aca="1" ref="H3477" ca="1">SUMIF($B$2:$B$3442,$B$2:$B$3442,F30:F3447)/1110</f>
        <v>13.287387387387387</v>
      </c>
      <c r="I3477" s="2">
        <f t="array" aca="1" ref="I3477" ca="1">SUMIF($B$2:$B$3442,$B$2:$B$3442,G30:G3447)/1110</f>
        <v>17.462162162162162</v>
      </c>
      <c r="J3477" s="2">
        <f t="array" aca="1" ref="J3477" ca="1">SUMIF($B$2:$B$3442,$B$2:$B$3442,H30:H3447)/1110</f>
        <v>19.791891891891893</v>
      </c>
      <c r="K3477" s="2">
        <f t="array" aca="1" ref="K3477" ca="1">SUMIF($B$2:$B$3442,$B$2:$B$3442,I30:I3447)/1110</f>
        <v>20.814414414414415</v>
      </c>
      <c r="L3477" s="2">
        <f t="array" aca="1" ref="L3477" ca="1">SUMIF($B$2:$B$3442,$B$2:$B$3442,J30:J3447)/1110</f>
        <v>19.433333333333334</v>
      </c>
      <c r="M3477" s="2">
        <f t="array" aca="1" ref="M3477" ca="1">SUMIF($B$2:$B$3442,$B$2:$B$3442,K30:K3447)/1110</f>
        <v>15.993693693693693</v>
      </c>
      <c r="N3477" s="2">
        <f t="array" aca="1" ref="N3477" ca="1">SUMIF($B$2:$B$3442,$B$2:$B$3442,L30:L3447)/1110</f>
        <v>11.470270270270269</v>
      </c>
      <c r="O3477" s="2">
        <f t="array" aca="1" ref="O3477" ca="1">SUMIF($B$2:$B$3442,$B$2:$B$3442,M30:M3447)/1110</f>
        <v>8.0810810810810807</v>
      </c>
      <c r="P3477" s="2">
        <f t="array" ref="P3477">SUMIF($B$2:$B$3442,$B$2:$B$3442,N30:N3470)/1110</f>
        <v>6.6045045045045043</v>
      </c>
    </row>
    <row r="3478" spans="4:35" x14ac:dyDescent="0.2">
      <c r="D3478" s="1">
        <v>30</v>
      </c>
      <c r="E3478" s="2">
        <f t="array" ref="E3478">SUMIF($B$2:$B$3442,$B$2:$B$3442,C31:C3471)/1110</f>
        <v>6.4441441441441443</v>
      </c>
      <c r="F3478" s="2"/>
      <c r="G3478" s="2">
        <f t="array" aca="1" ref="G3478" ca="1">SUMIF($B$2:$B$3442,$B$2:$B$3442,E31:E3447)/1110</f>
        <v>10.765765765765765</v>
      </c>
      <c r="H3478" s="2">
        <f t="array" aca="1" ref="H3478" ca="1">SUMIF($B$2:$B$3442,$B$2:$B$3442,F31:F3447)/1110</f>
        <v>13.77027027027027</v>
      </c>
      <c r="I3478" s="2">
        <f t="array" aca="1" ref="I3478" ca="1">SUMIF($B$2:$B$3442,$B$2:$B$3442,G31:G3447)/1110</f>
        <v>17.672072072072073</v>
      </c>
      <c r="J3478" s="2">
        <f t="array" aca="1" ref="J3478" ca="1">SUMIF($B$2:$B$3442,$B$2:$B$3442,H31:H3447)/1110</f>
        <v>19.898198198198198</v>
      </c>
      <c r="K3478" s="2">
        <f t="array" aca="1" ref="K3478" ca="1">SUMIF($B$2:$B$3442,$B$2:$B$3442,I31:I3447)/1110</f>
        <v>20.879279279279281</v>
      </c>
      <c r="L3478" s="2">
        <f t="array" aca="1" ref="L3478" ca="1">SUMIF($B$2:$B$3442,$B$2:$B$3442,J31:J3447)/1110</f>
        <v>19.084684684684685</v>
      </c>
      <c r="M3478" s="2">
        <f t="array" aca="1" ref="M3478" ca="1">SUMIF($B$2:$B$3442,$B$2:$B$3442,K31:K3447)/1110</f>
        <v>15.825225225225225</v>
      </c>
      <c r="N3478" s="2">
        <f t="array" aca="1" ref="N3478" ca="1">SUMIF($B$2:$B$3442,$B$2:$B$3442,L31:L3447)/1110</f>
        <v>11.763963963963963</v>
      </c>
      <c r="O3478" s="2">
        <f t="array" aca="1" ref="O3478" ca="1">SUMIF($B$2:$B$3442,$B$2:$B$3442,M31:M3447)/1110</f>
        <v>7.9738738738738739</v>
      </c>
      <c r="P3478" s="2">
        <f t="array" ref="P3478">SUMIF($B$2:$B$3442,$B$2:$B$3442,N31:N3471)/1110</f>
        <v>6.5630630630630629</v>
      </c>
    </row>
    <row r="3479" spans="4:35" x14ac:dyDescent="0.2">
      <c r="D3479" s="1">
        <v>31</v>
      </c>
      <c r="E3479" s="2">
        <f t="array" ref="E3479">SUMIF($B$2:$B$3442,$B$2:$B$3442,C32:C3472)/1110</f>
        <v>6.5918918918918923</v>
      </c>
      <c r="F3479" s="2"/>
      <c r="G3479" s="2">
        <f t="array" aca="1" ref="G3479" ca="1">SUMIF($B$2:$B$3442,$B$2:$B$3442,E32:E3447)/1110</f>
        <v>10.927027027027027</v>
      </c>
      <c r="H3479" s="2"/>
      <c r="I3479" s="2">
        <f t="array" aca="1" ref="I3479" ca="1">SUMIF($B$2:$B$3442,$B$2:$B$3442,G32:G3447)/1110</f>
        <v>17.86936936936937</v>
      </c>
      <c r="J3479" s="2"/>
      <c r="K3479" s="2">
        <f t="array" aca="1" ref="K3479" ca="1">SUMIF($B$2:$B$3442,$B$2:$B$3442,I32:I3447)/1110</f>
        <v>20.656756756756756</v>
      </c>
      <c r="L3479" s="2">
        <f t="array" aca="1" ref="L3479" ca="1">SUMIF($B$2:$B$3442,$B$2:$B$3442,J32:J3447)/1110</f>
        <v>19.199099099099101</v>
      </c>
      <c r="M3479" s="2"/>
      <c r="N3479" s="2">
        <f t="array" aca="1" ref="N3479" ca="1">SUMIF($B$2:$B$3442,$B$2:$B$3442,L32:L3447)/1110</f>
        <v>11.542342342342343</v>
      </c>
      <c r="O3479" s="2"/>
      <c r="P3479" s="2">
        <f t="array" ref="P3479">SUMIF($B$2:$B$3442,$B$2:$B$3442,N32:N3472)/1110</f>
        <v>6.3144144144144141</v>
      </c>
    </row>
    <row r="3482" spans="4:35" x14ac:dyDescent="0.2">
      <c r="E3482">
        <v>1</v>
      </c>
      <c r="F3482">
        <v>2</v>
      </c>
      <c r="G3482">
        <v>3</v>
      </c>
      <c r="H3482">
        <v>4</v>
      </c>
      <c r="I3482">
        <v>5</v>
      </c>
      <c r="J3482">
        <v>6</v>
      </c>
      <c r="K3482">
        <v>7</v>
      </c>
      <c r="L3482">
        <v>8</v>
      </c>
      <c r="M3482">
        <v>9</v>
      </c>
      <c r="N3482">
        <v>10</v>
      </c>
      <c r="O3482">
        <v>11</v>
      </c>
      <c r="P3482">
        <v>12</v>
      </c>
      <c r="Q3482">
        <v>13</v>
      </c>
      <c r="R3482">
        <v>14</v>
      </c>
      <c r="S3482">
        <v>15</v>
      </c>
      <c r="T3482">
        <v>16</v>
      </c>
      <c r="U3482">
        <v>17</v>
      </c>
      <c r="V3482">
        <v>18</v>
      </c>
      <c r="W3482">
        <v>19</v>
      </c>
      <c r="X3482">
        <v>20</v>
      </c>
      <c r="Y3482">
        <v>21</v>
      </c>
      <c r="Z3482">
        <v>22</v>
      </c>
      <c r="AA3482">
        <v>23</v>
      </c>
      <c r="AB3482">
        <v>24</v>
      </c>
      <c r="AC3482">
        <v>25</v>
      </c>
      <c r="AD3482">
        <v>26</v>
      </c>
      <c r="AE3482">
        <v>27</v>
      </c>
      <c r="AF3482">
        <v>28</v>
      </c>
      <c r="AG3482">
        <v>29</v>
      </c>
      <c r="AH3482">
        <v>30</v>
      </c>
      <c r="AI3482">
        <v>31</v>
      </c>
    </row>
    <row r="3483" spans="4:35" x14ac:dyDescent="0.2">
      <c r="D3483" t="s">
        <v>0</v>
      </c>
      <c r="E3483">
        <v>6.7477477477477477</v>
      </c>
      <c r="F3483">
        <v>6.9333333333333336</v>
      </c>
      <c r="G3483">
        <v>6.42972972972973</v>
      </c>
      <c r="H3483">
        <v>6.5864864864864865</v>
      </c>
      <c r="I3483">
        <v>6.4810810810810811</v>
      </c>
      <c r="J3483">
        <v>6.718018018018018</v>
      </c>
      <c r="K3483">
        <v>6.4783783783783786</v>
      </c>
      <c r="L3483">
        <v>6.6558558558558563</v>
      </c>
      <c r="M3483">
        <v>6.8954954954954957</v>
      </c>
      <c r="N3483">
        <v>7.0918918918918923</v>
      </c>
      <c r="O3483">
        <v>6.6144144144144148</v>
      </c>
      <c r="P3483">
        <v>6.4072072072072075</v>
      </c>
      <c r="Q3483">
        <v>6.5990990990990994</v>
      </c>
      <c r="R3483">
        <v>6.6036036036036032</v>
      </c>
      <c r="S3483">
        <v>6.6288288288288291</v>
      </c>
      <c r="T3483">
        <v>6.4378378378378383</v>
      </c>
      <c r="U3483">
        <v>6.3540540540540542</v>
      </c>
      <c r="V3483">
        <v>6.6558558558558563</v>
      </c>
      <c r="W3483">
        <v>6.5324324324324321</v>
      </c>
      <c r="X3483">
        <v>6.5315315315315319</v>
      </c>
      <c r="Y3483">
        <v>6.7171171171171169</v>
      </c>
      <c r="Z3483">
        <v>6.4783783783783786</v>
      </c>
      <c r="AA3483">
        <v>6.3054054054054056</v>
      </c>
      <c r="AB3483">
        <v>6.4045045045045041</v>
      </c>
      <c r="AC3483">
        <v>6.5</v>
      </c>
      <c r="AD3483">
        <v>6.4</v>
      </c>
      <c r="AE3483">
        <v>6.5612612612612615</v>
      </c>
      <c r="AF3483">
        <v>6.493693693693694</v>
      </c>
      <c r="AG3483">
        <v>6.5144144144144143</v>
      </c>
      <c r="AH3483">
        <v>6.4441441441441443</v>
      </c>
      <c r="AI3483">
        <v>6.5918918918918923</v>
      </c>
    </row>
    <row r="3484" spans="4:35" x14ac:dyDescent="0.2">
      <c r="D3484" t="s">
        <v>1</v>
      </c>
      <c r="E3484">
        <v>6.6936936936936933</v>
      </c>
      <c r="F3484">
        <v>6.7333333333333334</v>
      </c>
      <c r="G3484">
        <v>7.0171171171171167</v>
      </c>
      <c r="H3484">
        <v>7.0522522522522522</v>
      </c>
      <c r="I3484">
        <v>7.025225225225225</v>
      </c>
      <c r="J3484">
        <v>6.9234234234234231</v>
      </c>
      <c r="K3484">
        <v>6.8576576576576578</v>
      </c>
      <c r="L3484">
        <v>6.8081081081081081</v>
      </c>
      <c r="M3484">
        <v>6.6603603603603601</v>
      </c>
      <c r="N3484">
        <v>6.7459459459459463</v>
      </c>
      <c r="O3484">
        <v>6.5126126126126129</v>
      </c>
      <c r="P3484">
        <v>6.4513513513513514</v>
      </c>
      <c r="Q3484">
        <v>6.2576576576576572</v>
      </c>
      <c r="R3484">
        <v>6.3225225225225223</v>
      </c>
      <c r="S3484">
        <v>6.6864864864864861</v>
      </c>
      <c r="T3484">
        <v>6.6405405405405409</v>
      </c>
      <c r="U3484">
        <v>6.6810810810810812</v>
      </c>
      <c r="V3484">
        <v>6.8081081081081081</v>
      </c>
      <c r="W3484">
        <v>6.8306306306306306</v>
      </c>
      <c r="X3484">
        <v>6.8324324324324328</v>
      </c>
      <c r="Y3484">
        <v>7.1243243243243244</v>
      </c>
      <c r="Z3484">
        <v>7.3297297297297295</v>
      </c>
      <c r="AA3484">
        <v>7.3414414414414413</v>
      </c>
      <c r="AB3484">
        <v>7.2423423423423428</v>
      </c>
      <c r="AC3484">
        <v>7.3009009009009009</v>
      </c>
      <c r="AD3484">
        <v>7.442342342342342</v>
      </c>
      <c r="AE3484">
        <v>7.8198198198198199</v>
      </c>
      <c r="AF3484">
        <v>7.6855855855855859</v>
      </c>
    </row>
    <row r="3485" spans="4:35" x14ac:dyDescent="0.2">
      <c r="D3485" t="s">
        <v>2</v>
      </c>
      <c r="E3485">
        <v>7.7342342342342345</v>
      </c>
      <c r="F3485">
        <v>7.9756756756756753</v>
      </c>
      <c r="G3485">
        <v>8.1162162162162161</v>
      </c>
      <c r="H3485">
        <v>7.9909909909909906</v>
      </c>
      <c r="I3485">
        <v>8.2675675675675677</v>
      </c>
      <c r="J3485">
        <v>8.6144144144144139</v>
      </c>
      <c r="K3485">
        <v>8.4594594594594597</v>
      </c>
      <c r="L3485">
        <v>8.5351351351351354</v>
      </c>
      <c r="M3485">
        <v>8.6648648648648656</v>
      </c>
      <c r="N3485">
        <v>9.0522522522522522</v>
      </c>
      <c r="O3485">
        <v>9.1567567567567565</v>
      </c>
      <c r="P3485">
        <v>8.9009009009009006</v>
      </c>
      <c r="Q3485">
        <v>8.8558558558558556</v>
      </c>
      <c r="R3485">
        <v>9.096396396396397</v>
      </c>
      <c r="S3485">
        <v>9.2135135135135133</v>
      </c>
      <c r="T3485">
        <v>9.4081081081081077</v>
      </c>
      <c r="U3485">
        <v>9.9486486486486481</v>
      </c>
      <c r="V3485">
        <v>9.5801801801801805</v>
      </c>
      <c r="W3485">
        <v>9.4396396396396405</v>
      </c>
      <c r="X3485">
        <v>9.9765765765765764</v>
      </c>
      <c r="Y3485">
        <v>9.736936936936937</v>
      </c>
      <c r="Z3485">
        <v>10.155855855855856</v>
      </c>
      <c r="AA3485">
        <v>10.440540540540541</v>
      </c>
      <c r="AB3485">
        <v>10.437837837837838</v>
      </c>
      <c r="AC3485">
        <v>10.446846846846848</v>
      </c>
      <c r="AD3485">
        <v>10.27027027027027</v>
      </c>
      <c r="AE3485">
        <v>10.368468468468468</v>
      </c>
      <c r="AF3485">
        <v>10.561261261261262</v>
      </c>
      <c r="AG3485">
        <v>10.412612612612612</v>
      </c>
      <c r="AH3485">
        <v>10.765765765765765</v>
      </c>
      <c r="AI3485">
        <v>10.927027027027027</v>
      </c>
    </row>
    <row r="3486" spans="4:35" x14ac:dyDescent="0.2">
      <c r="D3486" t="s">
        <v>3</v>
      </c>
      <c r="E3486">
        <v>10.937837837837838</v>
      </c>
      <c r="F3486">
        <v>10.890990990990991</v>
      </c>
      <c r="G3486">
        <v>10.790990990990991</v>
      </c>
      <c r="H3486">
        <v>10.672972972972973</v>
      </c>
      <c r="I3486">
        <v>10.881081081081081</v>
      </c>
      <c r="J3486">
        <v>10.911711711711712</v>
      </c>
      <c r="K3486">
        <v>11.124324324324323</v>
      </c>
      <c r="L3486">
        <v>11.157657657657658</v>
      </c>
      <c r="M3486">
        <v>11.400900900900901</v>
      </c>
      <c r="N3486">
        <v>11.727927927927928</v>
      </c>
      <c r="O3486">
        <v>11.832432432432432</v>
      </c>
      <c r="P3486">
        <v>11.993693693693693</v>
      </c>
      <c r="Q3486">
        <v>11.942342342342343</v>
      </c>
      <c r="R3486">
        <v>12.294594594594594</v>
      </c>
      <c r="S3486">
        <v>12.530630630630631</v>
      </c>
      <c r="T3486">
        <v>12.574774774774776</v>
      </c>
      <c r="U3486">
        <v>12.237837837837837</v>
      </c>
      <c r="V3486">
        <v>12.46036036036036</v>
      </c>
      <c r="W3486">
        <v>12.672072072072073</v>
      </c>
      <c r="X3486">
        <v>12.765765765765765</v>
      </c>
      <c r="Y3486">
        <v>13.266666666666667</v>
      </c>
      <c r="Z3486">
        <v>13.366666666666667</v>
      </c>
      <c r="AA3486">
        <v>13.214414414414414</v>
      </c>
      <c r="AB3486">
        <v>13.442342342342343</v>
      </c>
      <c r="AC3486">
        <v>13.227927927927928</v>
      </c>
      <c r="AD3486">
        <v>13.287387387387387</v>
      </c>
      <c r="AE3486">
        <v>13.062162162162162</v>
      </c>
      <c r="AF3486">
        <v>13.012612612612612</v>
      </c>
      <c r="AG3486">
        <v>13.287387387387387</v>
      </c>
      <c r="AH3486">
        <v>13.77027027027027</v>
      </c>
    </row>
    <row r="3487" spans="4:35" x14ac:dyDescent="0.2">
      <c r="D3487" t="s">
        <v>4</v>
      </c>
      <c r="E3487">
        <v>13.91081081081081</v>
      </c>
      <c r="F3487">
        <v>14.204504504504504</v>
      </c>
      <c r="G3487">
        <v>14.196396396396397</v>
      </c>
      <c r="H3487">
        <v>14.613513513513514</v>
      </c>
      <c r="I3487">
        <v>14.518018018018019</v>
      </c>
      <c r="J3487">
        <v>14.836936936936937</v>
      </c>
      <c r="K3487">
        <v>14.853153153153153</v>
      </c>
      <c r="L3487">
        <v>14.764864864864865</v>
      </c>
      <c r="M3487">
        <v>14.881981981981982</v>
      </c>
      <c r="N3487">
        <v>15.227927927927928</v>
      </c>
      <c r="O3487">
        <v>15.872972972972972</v>
      </c>
      <c r="P3487">
        <v>15.966666666666667</v>
      </c>
      <c r="Q3487">
        <v>16.027027027027028</v>
      </c>
      <c r="R3487">
        <v>15.897297297297298</v>
      </c>
      <c r="S3487">
        <v>15.618018018018018</v>
      </c>
      <c r="T3487">
        <v>15.622522522522523</v>
      </c>
      <c r="U3487">
        <v>15.636036036036035</v>
      </c>
      <c r="V3487">
        <v>15.623423423423423</v>
      </c>
      <c r="W3487">
        <v>15.795495495495496</v>
      </c>
      <c r="X3487">
        <v>16.177477477477478</v>
      </c>
      <c r="Y3487">
        <v>16.351351351351351</v>
      </c>
      <c r="Z3487">
        <v>16.778378378378378</v>
      </c>
      <c r="AA3487">
        <v>16.957657657657659</v>
      </c>
      <c r="AB3487">
        <v>17.16936936936937</v>
      </c>
      <c r="AC3487">
        <v>16.891891891891891</v>
      </c>
      <c r="AD3487">
        <v>16.95945945945946</v>
      </c>
      <c r="AE3487">
        <v>17.080180180180179</v>
      </c>
      <c r="AF3487">
        <v>17.209909909909911</v>
      </c>
      <c r="AG3487">
        <v>17.462162162162162</v>
      </c>
      <c r="AH3487">
        <v>17.672072072072073</v>
      </c>
      <c r="AI3487">
        <v>17.86936936936937</v>
      </c>
    </row>
    <row r="3488" spans="4:35" x14ac:dyDescent="0.2">
      <c r="D3488" t="s">
        <v>5</v>
      </c>
      <c r="E3488">
        <v>17.824324324324323</v>
      </c>
      <c r="F3488">
        <v>17.92072072072072</v>
      </c>
      <c r="G3488">
        <v>18.105405405405406</v>
      </c>
      <c r="H3488">
        <v>18.409009009009008</v>
      </c>
      <c r="I3488">
        <v>18.263063063063065</v>
      </c>
      <c r="J3488">
        <v>18.385585585585584</v>
      </c>
      <c r="K3488">
        <v>18.329729729729731</v>
      </c>
      <c r="L3488">
        <v>18.291891891891893</v>
      </c>
      <c r="M3488">
        <v>18.525225225225224</v>
      </c>
      <c r="N3488">
        <v>18.288288288288289</v>
      </c>
      <c r="O3488">
        <v>18.404504504504505</v>
      </c>
      <c r="P3488">
        <v>18.429729729729729</v>
      </c>
      <c r="Q3488">
        <v>18.40990990990991</v>
      </c>
      <c r="R3488">
        <v>18.30900900900901</v>
      </c>
      <c r="S3488">
        <v>18.656756756756756</v>
      </c>
      <c r="T3488">
        <v>18.847747747747746</v>
      </c>
      <c r="U3488">
        <v>19.106306306306305</v>
      </c>
      <c r="V3488">
        <v>18.938738738738738</v>
      </c>
      <c r="W3488">
        <v>19.04054054054054</v>
      </c>
      <c r="X3488">
        <v>18.914414414414413</v>
      </c>
      <c r="Y3488">
        <v>18.868468468468468</v>
      </c>
      <c r="Z3488">
        <v>19.23153153153153</v>
      </c>
      <c r="AA3488">
        <v>18.992792792792791</v>
      </c>
      <c r="AB3488">
        <v>18.957657657657659</v>
      </c>
      <c r="AC3488">
        <v>19.3</v>
      </c>
      <c r="AD3488">
        <v>19.25945945945946</v>
      </c>
      <c r="AE3488">
        <v>19.14144144144144</v>
      </c>
      <c r="AF3488">
        <v>19.76846846846847</v>
      </c>
      <c r="AG3488">
        <v>19.791891891891893</v>
      </c>
      <c r="AH3488">
        <v>19.898198198198198</v>
      </c>
    </row>
    <row r="3489" spans="4:35" x14ac:dyDescent="0.2">
      <c r="D3489" t="s">
        <v>6</v>
      </c>
      <c r="E3489">
        <v>20.113513513513514</v>
      </c>
      <c r="F3489">
        <v>20.157657657657658</v>
      </c>
      <c r="G3489">
        <v>19.987387387387386</v>
      </c>
      <c r="H3489">
        <v>19.937837837837836</v>
      </c>
      <c r="I3489">
        <v>20.143243243243244</v>
      </c>
      <c r="J3489">
        <v>20.192792792792794</v>
      </c>
      <c r="K3489">
        <v>20.352252252252253</v>
      </c>
      <c r="L3489">
        <v>20.366666666666667</v>
      </c>
      <c r="M3489">
        <v>20.210810810810809</v>
      </c>
      <c r="N3489">
        <v>20.436036036036036</v>
      </c>
      <c r="O3489">
        <v>21.024324324324326</v>
      </c>
      <c r="P3489">
        <v>20.985585585585586</v>
      </c>
      <c r="Q3489">
        <v>20.923423423423422</v>
      </c>
      <c r="R3489">
        <v>20.640540540540542</v>
      </c>
      <c r="S3489">
        <v>20.465765765765767</v>
      </c>
      <c r="T3489">
        <v>20.367567567567569</v>
      </c>
      <c r="U3489">
        <v>20.377477477477477</v>
      </c>
      <c r="V3489">
        <v>20.445945945945947</v>
      </c>
      <c r="W3489">
        <v>20.7</v>
      </c>
      <c r="X3489">
        <v>20.657657657657658</v>
      </c>
      <c r="Y3489">
        <v>20.595495495495495</v>
      </c>
      <c r="Z3489">
        <v>20.561261261261262</v>
      </c>
      <c r="AA3489">
        <v>20.45045045045045</v>
      </c>
      <c r="AB3489">
        <v>20.359459459459458</v>
      </c>
      <c r="AC3489">
        <v>20.981081081081083</v>
      </c>
      <c r="AD3489">
        <v>20.456756756756757</v>
      </c>
      <c r="AE3489">
        <v>20.5018018018018</v>
      </c>
      <c r="AF3489">
        <v>20.596396396396397</v>
      </c>
      <c r="AG3489">
        <v>20.814414414414415</v>
      </c>
      <c r="AH3489">
        <v>20.879279279279281</v>
      </c>
      <c r="AI3489">
        <v>20.656756756756756</v>
      </c>
    </row>
    <row r="3490" spans="4:35" x14ac:dyDescent="0.2">
      <c r="D3490" t="s">
        <v>7</v>
      </c>
      <c r="E3490">
        <v>20.664864864864864</v>
      </c>
      <c r="F3490">
        <v>20.602702702702704</v>
      </c>
      <c r="G3490">
        <v>20.335135135135136</v>
      </c>
      <c r="H3490">
        <v>20.684684684684683</v>
      </c>
      <c r="I3490">
        <v>20.794594594594596</v>
      </c>
      <c r="J3490">
        <v>20.390990990990989</v>
      </c>
      <c r="K3490">
        <v>20.262162162162163</v>
      </c>
      <c r="L3490">
        <v>20.445945945945947</v>
      </c>
      <c r="M3490">
        <v>20.374774774774774</v>
      </c>
      <c r="N3490">
        <v>20.458558558558558</v>
      </c>
      <c r="O3490">
        <v>20.433333333333334</v>
      </c>
      <c r="P3490">
        <v>20.354954954954955</v>
      </c>
      <c r="Q3490">
        <v>20.317117117117117</v>
      </c>
      <c r="R3490">
        <v>20.399999999999999</v>
      </c>
      <c r="S3490">
        <v>20.212612612612613</v>
      </c>
      <c r="T3490">
        <v>20.225225225225227</v>
      </c>
      <c r="U3490">
        <v>20.305405405405406</v>
      </c>
      <c r="V3490">
        <v>19.980180180180181</v>
      </c>
      <c r="W3490">
        <v>20.061261261261262</v>
      </c>
      <c r="X3490">
        <v>20.045045045045047</v>
      </c>
      <c r="Y3490">
        <v>19.785585585585586</v>
      </c>
      <c r="Z3490">
        <v>19.870270270270272</v>
      </c>
      <c r="AA3490">
        <v>19.5</v>
      </c>
      <c r="AB3490">
        <v>19.511711711711712</v>
      </c>
      <c r="AC3490">
        <v>19.624324324324323</v>
      </c>
      <c r="AD3490">
        <v>19.4981981981982</v>
      </c>
      <c r="AE3490">
        <v>19.642342342342342</v>
      </c>
      <c r="AF3490">
        <v>19.672972972972971</v>
      </c>
      <c r="AG3490">
        <v>19.433333333333334</v>
      </c>
      <c r="AH3490">
        <v>19.084684684684685</v>
      </c>
      <c r="AI3490">
        <v>19.199099099099101</v>
      </c>
    </row>
    <row r="3491" spans="4:35" x14ac:dyDescent="0.2">
      <c r="D3491" t="s">
        <v>8</v>
      </c>
      <c r="E3491">
        <v>19.022522522522522</v>
      </c>
      <c r="F3491">
        <v>19.12882882882883</v>
      </c>
      <c r="G3491">
        <v>18.923423423423422</v>
      </c>
      <c r="H3491">
        <v>18.887387387387388</v>
      </c>
      <c r="I3491">
        <v>19.000900900900902</v>
      </c>
      <c r="J3491">
        <v>18.930630630630631</v>
      </c>
      <c r="K3491">
        <v>19.107207207207207</v>
      </c>
      <c r="L3491">
        <v>18.913513513513514</v>
      </c>
      <c r="M3491">
        <v>18.407207207207207</v>
      </c>
      <c r="N3491">
        <v>18.200900900900901</v>
      </c>
      <c r="O3491">
        <v>18.285585585585586</v>
      </c>
      <c r="P3491">
        <v>17.854954954954955</v>
      </c>
      <c r="Q3491">
        <v>17.582882882882881</v>
      </c>
      <c r="R3491">
        <v>17.237837837837837</v>
      </c>
      <c r="S3491">
        <v>17.067567567567568</v>
      </c>
      <c r="T3491">
        <v>17.344144144144146</v>
      </c>
      <c r="U3491">
        <v>17.325225225225225</v>
      </c>
      <c r="V3491">
        <v>17.303603603603605</v>
      </c>
      <c r="W3491">
        <v>16.925225225225226</v>
      </c>
      <c r="X3491">
        <v>16.975675675675674</v>
      </c>
      <c r="Y3491">
        <v>16.851351351351351</v>
      </c>
      <c r="Z3491">
        <v>16.797297297297298</v>
      </c>
      <c r="AA3491">
        <v>16.737837837837837</v>
      </c>
      <c r="AB3491">
        <v>16.462162162162162</v>
      </c>
      <c r="AC3491">
        <v>16.525225225225224</v>
      </c>
      <c r="AD3491">
        <v>16.514414414414414</v>
      </c>
      <c r="AE3491">
        <v>16.27027027027027</v>
      </c>
      <c r="AF3491">
        <v>16.387387387387388</v>
      </c>
      <c r="AG3491">
        <v>15.993693693693693</v>
      </c>
      <c r="AH3491">
        <v>15.825225225225225</v>
      </c>
    </row>
    <row r="3492" spans="4:35" x14ac:dyDescent="0.2">
      <c r="D3492" t="s">
        <v>9</v>
      </c>
      <c r="E3492">
        <v>15.879279279279279</v>
      </c>
      <c r="F3492">
        <v>15.508108108108107</v>
      </c>
      <c r="G3492">
        <v>15.503603603603604</v>
      </c>
      <c r="H3492">
        <v>15.41081081081081</v>
      </c>
      <c r="I3492">
        <v>15.390990990990991</v>
      </c>
      <c r="J3492">
        <v>15.418918918918919</v>
      </c>
      <c r="K3492">
        <v>14.95945945945946</v>
      </c>
      <c r="L3492">
        <v>15.016216216216216</v>
      </c>
      <c r="M3492">
        <v>14.889189189189189</v>
      </c>
      <c r="N3492">
        <v>14.891891891891891</v>
      </c>
      <c r="O3492">
        <v>14.711711711711711</v>
      </c>
      <c r="P3492">
        <v>14.614414414414414</v>
      </c>
      <c r="Q3492">
        <v>14.153153153153154</v>
      </c>
      <c r="R3492">
        <v>13.82072072072072</v>
      </c>
      <c r="S3492">
        <v>13.664864864864866</v>
      </c>
      <c r="T3492">
        <v>13.417117117117117</v>
      </c>
      <c r="U3492">
        <v>13.521621621621621</v>
      </c>
      <c r="V3492">
        <v>13.415315315315315</v>
      </c>
      <c r="W3492">
        <v>13.385585585585586</v>
      </c>
      <c r="X3492">
        <v>12.812612612612613</v>
      </c>
      <c r="Y3492">
        <v>12.885585585585586</v>
      </c>
      <c r="Z3492">
        <v>12.727027027027027</v>
      </c>
      <c r="AA3492">
        <v>12.545945945945945</v>
      </c>
      <c r="AB3492">
        <v>12.342342342342342</v>
      </c>
      <c r="AC3492">
        <v>12.103603603603604</v>
      </c>
      <c r="AD3492">
        <v>11.905405405405405</v>
      </c>
      <c r="AE3492">
        <v>11.984684684684686</v>
      </c>
      <c r="AF3492">
        <v>11.8</v>
      </c>
      <c r="AG3492">
        <v>11.470270270270269</v>
      </c>
      <c r="AH3492">
        <v>11.763963963963963</v>
      </c>
      <c r="AI3492">
        <v>11.542342342342343</v>
      </c>
    </row>
    <row r="3493" spans="4:35" x14ac:dyDescent="0.2">
      <c r="D3493" t="s">
        <v>10</v>
      </c>
      <c r="E3493">
        <v>11.584684684684685</v>
      </c>
      <c r="F3493">
        <v>11.422522522522522</v>
      </c>
      <c r="G3493">
        <v>11.19009009009009</v>
      </c>
      <c r="H3493">
        <v>10.978378378378379</v>
      </c>
      <c r="I3493">
        <v>10.835135135135134</v>
      </c>
      <c r="J3493">
        <v>10.471171171171171</v>
      </c>
      <c r="K3493">
        <v>10.380180180180179</v>
      </c>
      <c r="L3493">
        <v>10.350450450450451</v>
      </c>
      <c r="M3493">
        <v>10.079279279279278</v>
      </c>
      <c r="N3493">
        <v>10.237837837837837</v>
      </c>
      <c r="O3493">
        <v>10.339639639639639</v>
      </c>
      <c r="P3493">
        <v>10.054954954954955</v>
      </c>
      <c r="Q3493">
        <v>9.4954954954954953</v>
      </c>
      <c r="R3493">
        <v>9.0603603603603595</v>
      </c>
      <c r="S3493">
        <v>9.0162162162162165</v>
      </c>
      <c r="T3493">
        <v>8.5054054054054049</v>
      </c>
      <c r="U3493">
        <v>8.377477477477477</v>
      </c>
      <c r="V3493">
        <v>8.6</v>
      </c>
      <c r="W3493">
        <v>8.7072072072072064</v>
      </c>
      <c r="X3493">
        <v>8.6423423423423422</v>
      </c>
      <c r="Y3493">
        <v>8.5207207207207212</v>
      </c>
      <c r="Z3493">
        <v>8.5657657657657662</v>
      </c>
      <c r="AA3493">
        <v>8.8369369369369366</v>
      </c>
      <c r="AB3493">
        <v>8.8486486486486484</v>
      </c>
      <c r="AC3493">
        <v>8.5891891891891898</v>
      </c>
      <c r="AD3493">
        <v>8.3045045045045054</v>
      </c>
      <c r="AE3493">
        <v>8.3207207207207201</v>
      </c>
      <c r="AF3493">
        <v>8.0990990990990994</v>
      </c>
      <c r="AG3493">
        <v>8.0810810810810807</v>
      </c>
      <c r="AH3493">
        <v>7.9738738738738739</v>
      </c>
    </row>
    <row r="3494" spans="4:35" x14ac:dyDescent="0.2">
      <c r="D3494" t="s">
        <v>11</v>
      </c>
      <c r="E3494">
        <v>7.9873873873873871</v>
      </c>
      <c r="F3494">
        <v>8.0756756756756758</v>
      </c>
      <c r="G3494">
        <v>8.0540540540540544</v>
      </c>
      <c r="H3494">
        <v>7.9234234234234231</v>
      </c>
      <c r="I3494">
        <v>7.9315315315315313</v>
      </c>
      <c r="J3494">
        <v>7.4414414414414418</v>
      </c>
      <c r="K3494">
        <v>7.6414414414414411</v>
      </c>
      <c r="L3494">
        <v>7.5567567567567568</v>
      </c>
      <c r="M3494">
        <v>7.2387387387387383</v>
      </c>
      <c r="N3494">
        <v>7.3108108108108105</v>
      </c>
      <c r="O3494">
        <v>7.2531531531531535</v>
      </c>
      <c r="P3494">
        <v>7.2594594594594595</v>
      </c>
      <c r="Q3494">
        <v>7.4279279279279278</v>
      </c>
      <c r="R3494">
        <v>7.4396396396396396</v>
      </c>
      <c r="S3494">
        <v>7.0378378378378379</v>
      </c>
      <c r="T3494">
        <v>7.2405405405405405</v>
      </c>
      <c r="U3494">
        <v>7.1225225225225222</v>
      </c>
      <c r="V3494">
        <v>6.8801801801801803</v>
      </c>
      <c r="W3494">
        <v>6.6198198198198197</v>
      </c>
      <c r="X3494">
        <v>6.5918918918918923</v>
      </c>
      <c r="Y3494">
        <v>6.7495495495495499</v>
      </c>
      <c r="Z3494">
        <v>7.0072072072072071</v>
      </c>
      <c r="AA3494">
        <v>6.8855855855855852</v>
      </c>
      <c r="AB3494">
        <v>7.0009009009009011</v>
      </c>
      <c r="AC3494">
        <v>6.6954954954954955</v>
      </c>
      <c r="AD3494">
        <v>6.9693693693693692</v>
      </c>
      <c r="AE3494">
        <v>6.7027027027027026</v>
      </c>
      <c r="AF3494">
        <v>6.6567567567567565</v>
      </c>
      <c r="AG3494">
        <v>6.6045045045045043</v>
      </c>
      <c r="AH3494">
        <v>6.5630630630630629</v>
      </c>
      <c r="AI3494">
        <v>6.3144144144144141</v>
      </c>
    </row>
    <row r="3500" spans="4:35" hidden="1" x14ac:dyDescent="0.2"/>
    <row r="3501" spans="4:35" hidden="1" x14ac:dyDescent="0.2"/>
    <row r="3502" spans="4:35" hidden="1" x14ac:dyDescent="0.2"/>
    <row r="3503" spans="4:35" hidden="1" x14ac:dyDescent="0.2"/>
    <row r="3504" spans="4:35" hidden="1" x14ac:dyDescent="0.2"/>
    <row r="3505" hidden="1" x14ac:dyDescent="0.2"/>
    <row r="3506" hidden="1" x14ac:dyDescent="0.2"/>
    <row r="3507" hidden="1" x14ac:dyDescent="0.2"/>
    <row r="3508" hidden="1" x14ac:dyDescent="0.2"/>
    <row r="3509" hidden="1" x14ac:dyDescent="0.2"/>
    <row r="3510" hidden="1" x14ac:dyDescent="0.2"/>
    <row r="3511" hidden="1" x14ac:dyDescent="0.2"/>
    <row r="3512" hidden="1" x14ac:dyDescent="0.2"/>
    <row r="3513" hidden="1" x14ac:dyDescent="0.2"/>
    <row r="3514" hidden="1" x14ac:dyDescent="0.2"/>
    <row r="3515" hidden="1" x14ac:dyDescent="0.2"/>
    <row r="3516" hidden="1" x14ac:dyDescent="0.2"/>
    <row r="3517" hidden="1" x14ac:dyDescent="0.2"/>
    <row r="3518" hidden="1" x14ac:dyDescent="0.2"/>
    <row r="3519" hidden="1" x14ac:dyDescent="0.2"/>
    <row r="3520" hidden="1" x14ac:dyDescent="0.2"/>
    <row r="3521" hidden="1" x14ac:dyDescent="0.2"/>
    <row r="3522" hidden="1" x14ac:dyDescent="0.2"/>
    <row r="3523" hidden="1" x14ac:dyDescent="0.2"/>
    <row r="3524" hidden="1" x14ac:dyDescent="0.2"/>
    <row r="3525" hidden="1" x14ac:dyDescent="0.2"/>
    <row r="3526" hidden="1" x14ac:dyDescent="0.2"/>
    <row r="3527" hidden="1" x14ac:dyDescent="0.2"/>
    <row r="3528" hidden="1" x14ac:dyDescent="0.2"/>
    <row r="3529" hidden="1" x14ac:dyDescent="0.2"/>
    <row r="3530" hidden="1" x14ac:dyDescent="0.2"/>
    <row r="3531" hidden="1" x14ac:dyDescent="0.2"/>
    <row r="3532" hidden="1" x14ac:dyDescent="0.2"/>
    <row r="3533" hidden="1" x14ac:dyDescent="0.2"/>
    <row r="3534" hidden="1" x14ac:dyDescent="0.2"/>
    <row r="3535" hidden="1" x14ac:dyDescent="0.2"/>
    <row r="3536" hidden="1" x14ac:dyDescent="0.2"/>
    <row r="3537" hidden="1" x14ac:dyDescent="0.2"/>
    <row r="3538" hidden="1" x14ac:dyDescent="0.2"/>
    <row r="3539" hidden="1" x14ac:dyDescent="0.2"/>
    <row r="3540" hidden="1" x14ac:dyDescent="0.2"/>
    <row r="3541" hidden="1" x14ac:dyDescent="0.2"/>
    <row r="3542" hidden="1" x14ac:dyDescent="0.2"/>
    <row r="3543" hidden="1" x14ac:dyDescent="0.2"/>
    <row r="3544" hidden="1" x14ac:dyDescent="0.2"/>
    <row r="3545" hidden="1" x14ac:dyDescent="0.2"/>
    <row r="3546" hidden="1" x14ac:dyDescent="0.2"/>
    <row r="3547" hidden="1" x14ac:dyDescent="0.2"/>
    <row r="3548" hidden="1" x14ac:dyDescent="0.2"/>
    <row r="3549" hidden="1" x14ac:dyDescent="0.2"/>
    <row r="3550" hidden="1" x14ac:dyDescent="0.2"/>
    <row r="3551" hidden="1" x14ac:dyDescent="0.2"/>
    <row r="3552" hidden="1" x14ac:dyDescent="0.2"/>
    <row r="3553" hidden="1" x14ac:dyDescent="0.2"/>
    <row r="3554" hidden="1" x14ac:dyDescent="0.2"/>
    <row r="3555" hidden="1" x14ac:dyDescent="0.2"/>
    <row r="3556" hidden="1" x14ac:dyDescent="0.2"/>
    <row r="3557" hidden="1" x14ac:dyDescent="0.2"/>
    <row r="3558" hidden="1" x14ac:dyDescent="0.2"/>
    <row r="3559" hidden="1" x14ac:dyDescent="0.2"/>
    <row r="3560" hidden="1" x14ac:dyDescent="0.2"/>
    <row r="3561" hidden="1" x14ac:dyDescent="0.2"/>
    <row r="3562" hidden="1" x14ac:dyDescent="0.2"/>
    <row r="3563" hidden="1" x14ac:dyDescent="0.2"/>
    <row r="3564" hidden="1" x14ac:dyDescent="0.2"/>
    <row r="3565" hidden="1" x14ac:dyDescent="0.2"/>
    <row r="3566" hidden="1" x14ac:dyDescent="0.2"/>
    <row r="3567" hidden="1" x14ac:dyDescent="0.2"/>
    <row r="3568" hidden="1" x14ac:dyDescent="0.2"/>
    <row r="3569" hidden="1" x14ac:dyDescent="0.2"/>
    <row r="3570" hidden="1" x14ac:dyDescent="0.2"/>
    <row r="3571" hidden="1" x14ac:dyDescent="0.2"/>
    <row r="3572" hidden="1" x14ac:dyDescent="0.2"/>
    <row r="3573" hidden="1" x14ac:dyDescent="0.2"/>
    <row r="3574" hidden="1" x14ac:dyDescent="0.2"/>
    <row r="3575" hidden="1" x14ac:dyDescent="0.2"/>
    <row r="3576" hidden="1" x14ac:dyDescent="0.2"/>
    <row r="3577" hidden="1" x14ac:dyDescent="0.2"/>
    <row r="3578" hidden="1" x14ac:dyDescent="0.2"/>
    <row r="3579" hidden="1" x14ac:dyDescent="0.2"/>
    <row r="3580" hidden="1" x14ac:dyDescent="0.2"/>
    <row r="3581" hidden="1" x14ac:dyDescent="0.2"/>
    <row r="3582" hidden="1" x14ac:dyDescent="0.2"/>
    <row r="3583" hidden="1" x14ac:dyDescent="0.2"/>
    <row r="3584" hidden="1" x14ac:dyDescent="0.2"/>
    <row r="3585" hidden="1" x14ac:dyDescent="0.2"/>
    <row r="3586" hidden="1" x14ac:dyDescent="0.2"/>
    <row r="3587" hidden="1" x14ac:dyDescent="0.2"/>
    <row r="3588" hidden="1" x14ac:dyDescent="0.2"/>
    <row r="3589" hidden="1" x14ac:dyDescent="0.2"/>
    <row r="3590" hidden="1" x14ac:dyDescent="0.2"/>
    <row r="3591" hidden="1" x14ac:dyDescent="0.2"/>
    <row r="3592" hidden="1" x14ac:dyDescent="0.2"/>
    <row r="3593" hidden="1" x14ac:dyDescent="0.2"/>
    <row r="3594" hidden="1" x14ac:dyDescent="0.2"/>
    <row r="3595" hidden="1" x14ac:dyDescent="0.2"/>
    <row r="3596" hidden="1" x14ac:dyDescent="0.2"/>
    <row r="3597" hidden="1" x14ac:dyDescent="0.2"/>
    <row r="3598" hidden="1" x14ac:dyDescent="0.2"/>
    <row r="3599" hidden="1" x14ac:dyDescent="0.2"/>
    <row r="3600" hidden="1" x14ac:dyDescent="0.2"/>
    <row r="3601" hidden="1" x14ac:dyDescent="0.2"/>
    <row r="3602" hidden="1" x14ac:dyDescent="0.2"/>
    <row r="3603" hidden="1" x14ac:dyDescent="0.2"/>
    <row r="3604" hidden="1" x14ac:dyDescent="0.2"/>
    <row r="3605" hidden="1" x14ac:dyDescent="0.2"/>
    <row r="3606" hidden="1" x14ac:dyDescent="0.2"/>
    <row r="3607" hidden="1" x14ac:dyDescent="0.2"/>
    <row r="3608" hidden="1" x14ac:dyDescent="0.2"/>
    <row r="3609" hidden="1" x14ac:dyDescent="0.2"/>
    <row r="3610" hidden="1" x14ac:dyDescent="0.2"/>
    <row r="3611" hidden="1" x14ac:dyDescent="0.2"/>
    <row r="3612" hidden="1" x14ac:dyDescent="0.2"/>
    <row r="3613" hidden="1" x14ac:dyDescent="0.2"/>
    <row r="3614" hidden="1" x14ac:dyDescent="0.2"/>
    <row r="3615" hidden="1" x14ac:dyDescent="0.2"/>
    <row r="3616" hidden="1" x14ac:dyDescent="0.2"/>
    <row r="3617" hidden="1" x14ac:dyDescent="0.2"/>
    <row r="3618" hidden="1" x14ac:dyDescent="0.2"/>
    <row r="3619" hidden="1" x14ac:dyDescent="0.2"/>
    <row r="3620" hidden="1" x14ac:dyDescent="0.2"/>
    <row r="3621" hidden="1" x14ac:dyDescent="0.2"/>
    <row r="3622" hidden="1" x14ac:dyDescent="0.2"/>
    <row r="3623" hidden="1" x14ac:dyDescent="0.2"/>
    <row r="3624" hidden="1" x14ac:dyDescent="0.2"/>
    <row r="3625" hidden="1" x14ac:dyDescent="0.2"/>
    <row r="3626" hidden="1" x14ac:dyDescent="0.2"/>
    <row r="3627" hidden="1" x14ac:dyDescent="0.2"/>
    <row r="3628" hidden="1" x14ac:dyDescent="0.2"/>
    <row r="3629" hidden="1" x14ac:dyDescent="0.2"/>
    <row r="3630" hidden="1" x14ac:dyDescent="0.2"/>
    <row r="3631" hidden="1" x14ac:dyDescent="0.2"/>
    <row r="3632" hidden="1" x14ac:dyDescent="0.2"/>
    <row r="3633" hidden="1" x14ac:dyDescent="0.2"/>
    <row r="3634" hidden="1" x14ac:dyDescent="0.2"/>
    <row r="3635" hidden="1" x14ac:dyDescent="0.2"/>
    <row r="3636" hidden="1" x14ac:dyDescent="0.2"/>
    <row r="3637" hidden="1" x14ac:dyDescent="0.2"/>
    <row r="3638" hidden="1" x14ac:dyDescent="0.2"/>
    <row r="3639" hidden="1" x14ac:dyDescent="0.2"/>
    <row r="3640" hidden="1" x14ac:dyDescent="0.2"/>
    <row r="3641" hidden="1" x14ac:dyDescent="0.2"/>
    <row r="3642" hidden="1" x14ac:dyDescent="0.2"/>
    <row r="3643" hidden="1" x14ac:dyDescent="0.2"/>
    <row r="3644" hidden="1" x14ac:dyDescent="0.2"/>
    <row r="3645" hidden="1" x14ac:dyDescent="0.2"/>
    <row r="3646" hidden="1" x14ac:dyDescent="0.2"/>
    <row r="3647" hidden="1" x14ac:dyDescent="0.2"/>
    <row r="3648" hidden="1" x14ac:dyDescent="0.2"/>
    <row r="3649" hidden="1" x14ac:dyDescent="0.2"/>
    <row r="3650" hidden="1" x14ac:dyDescent="0.2"/>
    <row r="3651" hidden="1" x14ac:dyDescent="0.2"/>
    <row r="3652" hidden="1" x14ac:dyDescent="0.2"/>
    <row r="3653" hidden="1" x14ac:dyDescent="0.2"/>
    <row r="3654" hidden="1" x14ac:dyDescent="0.2"/>
    <row r="3655" hidden="1" x14ac:dyDescent="0.2"/>
    <row r="3656" hidden="1" x14ac:dyDescent="0.2"/>
    <row r="3657" hidden="1" x14ac:dyDescent="0.2"/>
    <row r="3658" hidden="1" x14ac:dyDescent="0.2"/>
    <row r="3659" hidden="1" x14ac:dyDescent="0.2"/>
    <row r="3660" hidden="1" x14ac:dyDescent="0.2"/>
    <row r="3661" hidden="1" x14ac:dyDescent="0.2"/>
    <row r="3662" hidden="1" x14ac:dyDescent="0.2"/>
    <row r="3663" hidden="1" x14ac:dyDescent="0.2"/>
    <row r="3664" hidden="1" x14ac:dyDescent="0.2"/>
    <row r="3665" hidden="1" x14ac:dyDescent="0.2"/>
    <row r="3666" hidden="1" x14ac:dyDescent="0.2"/>
    <row r="3667" hidden="1" x14ac:dyDescent="0.2"/>
    <row r="3668" hidden="1" x14ac:dyDescent="0.2"/>
    <row r="3669" hidden="1" x14ac:dyDescent="0.2"/>
    <row r="3670" hidden="1" x14ac:dyDescent="0.2"/>
    <row r="3671" hidden="1" x14ac:dyDescent="0.2"/>
    <row r="3672" hidden="1" x14ac:dyDescent="0.2"/>
    <row r="3673" hidden="1" x14ac:dyDescent="0.2"/>
    <row r="3674" hidden="1" x14ac:dyDescent="0.2"/>
    <row r="3675" hidden="1" x14ac:dyDescent="0.2"/>
    <row r="3676" hidden="1" x14ac:dyDescent="0.2"/>
    <row r="3677" hidden="1" x14ac:dyDescent="0.2"/>
    <row r="3678" hidden="1" x14ac:dyDescent="0.2"/>
    <row r="3679" hidden="1" x14ac:dyDescent="0.2"/>
    <row r="3680" hidden="1" x14ac:dyDescent="0.2"/>
    <row r="3681" hidden="1" x14ac:dyDescent="0.2"/>
    <row r="3682" hidden="1" x14ac:dyDescent="0.2"/>
    <row r="3683" hidden="1" x14ac:dyDescent="0.2"/>
    <row r="3684" hidden="1" x14ac:dyDescent="0.2"/>
    <row r="3685" hidden="1" x14ac:dyDescent="0.2"/>
    <row r="3686" hidden="1" x14ac:dyDescent="0.2"/>
    <row r="3687" hidden="1" x14ac:dyDescent="0.2"/>
    <row r="3688" hidden="1" x14ac:dyDescent="0.2"/>
    <row r="3689" hidden="1" x14ac:dyDescent="0.2"/>
    <row r="3690" hidden="1" x14ac:dyDescent="0.2"/>
    <row r="3691" hidden="1" x14ac:dyDescent="0.2"/>
    <row r="3692" hidden="1" x14ac:dyDescent="0.2"/>
    <row r="3693" hidden="1" x14ac:dyDescent="0.2"/>
    <row r="3694" hidden="1" x14ac:dyDescent="0.2"/>
    <row r="3695" hidden="1" x14ac:dyDescent="0.2"/>
    <row r="3696" hidden="1" x14ac:dyDescent="0.2"/>
    <row r="3697" hidden="1" x14ac:dyDescent="0.2"/>
    <row r="3698" hidden="1" x14ac:dyDescent="0.2"/>
    <row r="3699" hidden="1" x14ac:dyDescent="0.2"/>
    <row r="3700" hidden="1" x14ac:dyDescent="0.2"/>
    <row r="3701" hidden="1" x14ac:dyDescent="0.2"/>
    <row r="3702" hidden="1" x14ac:dyDescent="0.2"/>
    <row r="3703" hidden="1" x14ac:dyDescent="0.2"/>
    <row r="3704" hidden="1" x14ac:dyDescent="0.2"/>
    <row r="3705" hidden="1" x14ac:dyDescent="0.2"/>
    <row r="3706" hidden="1" x14ac:dyDescent="0.2"/>
    <row r="3707" hidden="1" x14ac:dyDescent="0.2"/>
    <row r="3708" hidden="1" x14ac:dyDescent="0.2"/>
    <row r="3709" hidden="1" x14ac:dyDescent="0.2"/>
    <row r="3710" hidden="1" x14ac:dyDescent="0.2"/>
    <row r="3711" hidden="1" x14ac:dyDescent="0.2"/>
    <row r="3712" hidden="1" x14ac:dyDescent="0.2"/>
    <row r="3713" hidden="1" x14ac:dyDescent="0.2"/>
    <row r="3714" hidden="1" x14ac:dyDescent="0.2"/>
    <row r="3715" hidden="1" x14ac:dyDescent="0.2"/>
    <row r="3716" hidden="1" x14ac:dyDescent="0.2"/>
    <row r="3717" hidden="1" x14ac:dyDescent="0.2"/>
    <row r="3718" hidden="1" x14ac:dyDescent="0.2"/>
    <row r="3719" hidden="1" x14ac:dyDescent="0.2"/>
    <row r="3720" hidden="1" x14ac:dyDescent="0.2"/>
    <row r="3721" hidden="1" x14ac:dyDescent="0.2"/>
    <row r="3722" hidden="1" x14ac:dyDescent="0.2"/>
    <row r="3723" hidden="1" x14ac:dyDescent="0.2"/>
    <row r="3724" hidden="1" x14ac:dyDescent="0.2"/>
    <row r="3725" hidden="1" x14ac:dyDescent="0.2"/>
    <row r="3726" hidden="1" x14ac:dyDescent="0.2"/>
    <row r="3727" hidden="1" x14ac:dyDescent="0.2"/>
    <row r="3728" hidden="1" x14ac:dyDescent="0.2"/>
    <row r="3729" hidden="1" x14ac:dyDescent="0.2"/>
    <row r="3730" hidden="1" x14ac:dyDescent="0.2"/>
    <row r="3731" hidden="1" x14ac:dyDescent="0.2"/>
    <row r="3732" hidden="1" x14ac:dyDescent="0.2"/>
    <row r="3733" hidden="1" x14ac:dyDescent="0.2"/>
    <row r="3734" hidden="1" x14ac:dyDescent="0.2"/>
    <row r="3735" hidden="1" x14ac:dyDescent="0.2"/>
    <row r="3736" hidden="1" x14ac:dyDescent="0.2"/>
    <row r="3737" hidden="1" x14ac:dyDescent="0.2"/>
    <row r="3738" hidden="1" x14ac:dyDescent="0.2"/>
    <row r="3739" hidden="1" x14ac:dyDescent="0.2"/>
    <row r="3740" hidden="1" x14ac:dyDescent="0.2"/>
    <row r="3741" hidden="1" x14ac:dyDescent="0.2"/>
    <row r="3742" hidden="1" x14ac:dyDescent="0.2"/>
    <row r="3743" hidden="1" x14ac:dyDescent="0.2"/>
    <row r="3744" hidden="1" x14ac:dyDescent="0.2"/>
    <row r="3745" hidden="1" x14ac:dyDescent="0.2"/>
    <row r="3746" hidden="1" x14ac:dyDescent="0.2"/>
    <row r="3747" hidden="1" x14ac:dyDescent="0.2"/>
    <row r="3748" hidden="1" x14ac:dyDescent="0.2"/>
    <row r="3749" hidden="1" x14ac:dyDescent="0.2"/>
    <row r="3750" hidden="1" x14ac:dyDescent="0.2"/>
    <row r="3751" hidden="1" x14ac:dyDescent="0.2"/>
    <row r="3752" hidden="1" x14ac:dyDescent="0.2"/>
    <row r="3753" hidden="1" x14ac:dyDescent="0.2"/>
    <row r="3754" hidden="1" x14ac:dyDescent="0.2"/>
    <row r="3755" hidden="1" x14ac:dyDescent="0.2"/>
    <row r="3756" hidden="1" x14ac:dyDescent="0.2"/>
    <row r="3757" hidden="1" x14ac:dyDescent="0.2"/>
    <row r="3758" hidden="1" x14ac:dyDescent="0.2"/>
    <row r="3759" hidden="1" x14ac:dyDescent="0.2"/>
    <row r="3760" hidden="1" x14ac:dyDescent="0.2"/>
    <row r="3761" hidden="1" x14ac:dyDescent="0.2"/>
    <row r="3762" hidden="1" x14ac:dyDescent="0.2"/>
    <row r="3763" hidden="1" x14ac:dyDescent="0.2"/>
    <row r="3764" hidden="1" x14ac:dyDescent="0.2"/>
    <row r="3765" hidden="1" x14ac:dyDescent="0.2"/>
    <row r="3766" hidden="1" x14ac:dyDescent="0.2"/>
    <row r="3767" hidden="1" x14ac:dyDescent="0.2"/>
    <row r="3768" hidden="1" x14ac:dyDescent="0.2"/>
    <row r="3769" hidden="1" x14ac:dyDescent="0.2"/>
    <row r="3770" hidden="1" x14ac:dyDescent="0.2"/>
    <row r="3771" hidden="1" x14ac:dyDescent="0.2"/>
    <row r="3772" hidden="1" x14ac:dyDescent="0.2"/>
    <row r="3773" hidden="1" x14ac:dyDescent="0.2"/>
    <row r="3774" hidden="1" x14ac:dyDescent="0.2"/>
    <row r="3775" hidden="1" x14ac:dyDescent="0.2"/>
    <row r="3776" hidden="1" x14ac:dyDescent="0.2"/>
    <row r="3777" hidden="1" x14ac:dyDescent="0.2"/>
    <row r="3778" hidden="1" x14ac:dyDescent="0.2"/>
    <row r="3779" hidden="1" x14ac:dyDescent="0.2"/>
    <row r="3780" hidden="1" x14ac:dyDescent="0.2"/>
    <row r="3781" hidden="1" x14ac:dyDescent="0.2"/>
    <row r="3782" hidden="1" x14ac:dyDescent="0.2"/>
    <row r="3783" hidden="1" x14ac:dyDescent="0.2"/>
    <row r="3784" hidden="1" x14ac:dyDescent="0.2"/>
    <row r="3785" hidden="1" x14ac:dyDescent="0.2"/>
    <row r="3786" hidden="1" x14ac:dyDescent="0.2"/>
    <row r="3787" hidden="1" x14ac:dyDescent="0.2"/>
    <row r="3788" hidden="1" x14ac:dyDescent="0.2"/>
    <row r="3789" hidden="1" x14ac:dyDescent="0.2"/>
    <row r="3790" hidden="1" x14ac:dyDescent="0.2"/>
    <row r="3791" hidden="1" x14ac:dyDescent="0.2"/>
    <row r="3792" hidden="1" x14ac:dyDescent="0.2"/>
    <row r="3793" hidden="1" x14ac:dyDescent="0.2"/>
    <row r="3794" hidden="1" x14ac:dyDescent="0.2"/>
    <row r="3795" hidden="1" x14ac:dyDescent="0.2"/>
    <row r="3796" hidden="1" x14ac:dyDescent="0.2"/>
    <row r="3797" hidden="1" x14ac:dyDescent="0.2"/>
    <row r="3798" hidden="1" x14ac:dyDescent="0.2"/>
    <row r="3799" hidden="1" x14ac:dyDescent="0.2"/>
    <row r="3800" hidden="1" x14ac:dyDescent="0.2"/>
    <row r="3801" hidden="1" x14ac:dyDescent="0.2"/>
    <row r="3802" hidden="1" x14ac:dyDescent="0.2"/>
    <row r="3803" hidden="1" x14ac:dyDescent="0.2"/>
    <row r="3804" hidden="1" x14ac:dyDescent="0.2"/>
    <row r="3805" hidden="1" x14ac:dyDescent="0.2"/>
    <row r="3806" hidden="1" x14ac:dyDescent="0.2"/>
    <row r="3807" hidden="1" x14ac:dyDescent="0.2"/>
    <row r="3808" hidden="1" x14ac:dyDescent="0.2"/>
    <row r="3809" hidden="1" x14ac:dyDescent="0.2"/>
    <row r="3810" hidden="1" x14ac:dyDescent="0.2"/>
    <row r="3811" hidden="1" x14ac:dyDescent="0.2"/>
    <row r="3812" hidden="1" x14ac:dyDescent="0.2"/>
    <row r="3813" hidden="1" x14ac:dyDescent="0.2"/>
    <row r="3814" hidden="1" x14ac:dyDescent="0.2"/>
    <row r="3815" hidden="1" x14ac:dyDescent="0.2"/>
    <row r="3816" hidden="1" x14ac:dyDescent="0.2"/>
    <row r="3817" hidden="1" x14ac:dyDescent="0.2"/>
    <row r="3818" hidden="1" x14ac:dyDescent="0.2"/>
    <row r="3819" hidden="1" x14ac:dyDescent="0.2"/>
    <row r="3820" hidden="1" x14ac:dyDescent="0.2"/>
    <row r="3821" hidden="1" x14ac:dyDescent="0.2"/>
    <row r="3822" hidden="1" x14ac:dyDescent="0.2"/>
    <row r="3823" hidden="1" x14ac:dyDescent="0.2"/>
    <row r="3824" hidden="1" x14ac:dyDescent="0.2"/>
    <row r="3825" hidden="1" x14ac:dyDescent="0.2"/>
    <row r="3826" hidden="1" x14ac:dyDescent="0.2"/>
    <row r="3827" hidden="1" x14ac:dyDescent="0.2"/>
    <row r="3828" hidden="1" x14ac:dyDescent="0.2"/>
    <row r="3829" hidden="1" x14ac:dyDescent="0.2"/>
    <row r="3830" hidden="1" x14ac:dyDescent="0.2"/>
    <row r="3831" hidden="1" x14ac:dyDescent="0.2"/>
    <row r="3832" hidden="1" x14ac:dyDescent="0.2"/>
    <row r="3833" hidden="1" x14ac:dyDescent="0.2"/>
    <row r="3834" hidden="1" x14ac:dyDescent="0.2"/>
    <row r="3835" hidden="1" x14ac:dyDescent="0.2"/>
    <row r="3836" hidden="1" x14ac:dyDescent="0.2"/>
    <row r="3837" hidden="1" x14ac:dyDescent="0.2"/>
    <row r="3838" hidden="1" x14ac:dyDescent="0.2"/>
    <row r="3839" hidden="1" x14ac:dyDescent="0.2"/>
    <row r="3840" hidden="1" x14ac:dyDescent="0.2"/>
    <row r="3841" hidden="1" x14ac:dyDescent="0.2"/>
    <row r="3842" hidden="1" x14ac:dyDescent="0.2"/>
    <row r="3843" hidden="1" x14ac:dyDescent="0.2"/>
    <row r="3844" hidden="1" x14ac:dyDescent="0.2"/>
    <row r="3845" hidden="1" x14ac:dyDescent="0.2"/>
    <row r="3846" hidden="1" x14ac:dyDescent="0.2"/>
    <row r="3847" hidden="1" x14ac:dyDescent="0.2"/>
    <row r="3848" hidden="1" x14ac:dyDescent="0.2"/>
    <row r="3849" hidden="1" x14ac:dyDescent="0.2"/>
    <row r="3850" hidden="1" x14ac:dyDescent="0.2"/>
    <row r="3851" hidden="1" x14ac:dyDescent="0.2"/>
    <row r="3852" hidden="1" x14ac:dyDescent="0.2"/>
    <row r="3853" hidden="1" x14ac:dyDescent="0.2"/>
    <row r="3854" hidden="1" x14ac:dyDescent="0.2"/>
    <row r="3855" hidden="1" x14ac:dyDescent="0.2"/>
    <row r="3856" hidden="1" x14ac:dyDescent="0.2"/>
    <row r="3857" hidden="1" x14ac:dyDescent="0.2"/>
    <row r="3858" hidden="1" x14ac:dyDescent="0.2"/>
    <row r="3859" hidden="1" x14ac:dyDescent="0.2"/>
    <row r="3860" hidden="1" x14ac:dyDescent="0.2"/>
    <row r="3861" hidden="1" x14ac:dyDescent="0.2"/>
    <row r="3862" hidden="1" x14ac:dyDescent="0.2"/>
    <row r="3863" hidden="1" x14ac:dyDescent="0.2"/>
    <row r="3864" hidden="1" x14ac:dyDescent="0.2"/>
    <row r="3865" hidden="1" x14ac:dyDescent="0.2"/>
    <row r="3866" hidden="1" x14ac:dyDescent="0.2"/>
    <row r="3867" hidden="1" x14ac:dyDescent="0.2"/>
    <row r="3868" hidden="1" x14ac:dyDescent="0.2"/>
    <row r="3869" hidden="1" x14ac:dyDescent="0.2"/>
    <row r="3870" hidden="1" x14ac:dyDescent="0.2"/>
    <row r="3871" hidden="1" x14ac:dyDescent="0.2"/>
    <row r="3872" hidden="1" x14ac:dyDescent="0.2"/>
    <row r="3873" hidden="1" x14ac:dyDescent="0.2"/>
    <row r="3874" hidden="1" x14ac:dyDescent="0.2"/>
    <row r="3875" hidden="1" x14ac:dyDescent="0.2"/>
    <row r="3876" hidden="1" x14ac:dyDescent="0.2"/>
    <row r="3877" hidden="1" x14ac:dyDescent="0.2"/>
    <row r="3878" hidden="1" x14ac:dyDescent="0.2"/>
    <row r="3879" hidden="1" x14ac:dyDescent="0.2"/>
    <row r="3880" hidden="1" x14ac:dyDescent="0.2"/>
    <row r="3881" hidden="1" x14ac:dyDescent="0.2"/>
    <row r="3882" hidden="1" x14ac:dyDescent="0.2"/>
    <row r="3883" hidden="1" x14ac:dyDescent="0.2"/>
    <row r="3884" hidden="1" x14ac:dyDescent="0.2"/>
    <row r="3885" hidden="1" x14ac:dyDescent="0.2"/>
    <row r="3886" hidden="1" x14ac:dyDescent="0.2"/>
    <row r="3887" hidden="1" x14ac:dyDescent="0.2"/>
    <row r="3888" hidden="1" x14ac:dyDescent="0.2"/>
    <row r="3889" hidden="1" x14ac:dyDescent="0.2"/>
    <row r="3890" hidden="1" x14ac:dyDescent="0.2"/>
    <row r="3891" hidden="1" x14ac:dyDescent="0.2"/>
    <row r="3892" hidden="1" x14ac:dyDescent="0.2"/>
    <row r="3893" hidden="1" x14ac:dyDescent="0.2"/>
    <row r="3894" hidden="1" x14ac:dyDescent="0.2"/>
    <row r="3895" hidden="1" x14ac:dyDescent="0.2"/>
    <row r="3896" hidden="1" x14ac:dyDescent="0.2"/>
    <row r="3897" hidden="1" x14ac:dyDescent="0.2"/>
    <row r="3898" hidden="1" x14ac:dyDescent="0.2"/>
    <row r="3899" hidden="1" x14ac:dyDescent="0.2"/>
    <row r="3900" hidden="1" x14ac:dyDescent="0.2"/>
    <row r="3901" hidden="1" x14ac:dyDescent="0.2"/>
    <row r="3902" hidden="1" x14ac:dyDescent="0.2"/>
    <row r="3903" hidden="1" x14ac:dyDescent="0.2"/>
    <row r="3904" hidden="1" x14ac:dyDescent="0.2"/>
    <row r="3905" hidden="1" x14ac:dyDescent="0.2"/>
    <row r="3906" hidden="1" x14ac:dyDescent="0.2"/>
    <row r="3907" hidden="1" x14ac:dyDescent="0.2"/>
    <row r="3908" hidden="1" x14ac:dyDescent="0.2"/>
    <row r="3909" hidden="1" x14ac:dyDescent="0.2"/>
    <row r="3910" hidden="1" x14ac:dyDescent="0.2"/>
    <row r="3911" hidden="1" x14ac:dyDescent="0.2"/>
    <row r="3912" hidden="1" x14ac:dyDescent="0.2"/>
    <row r="3913" hidden="1" x14ac:dyDescent="0.2"/>
    <row r="3914" hidden="1" x14ac:dyDescent="0.2"/>
    <row r="3915" hidden="1" x14ac:dyDescent="0.2"/>
    <row r="3916" hidden="1" x14ac:dyDescent="0.2"/>
    <row r="3917" hidden="1" x14ac:dyDescent="0.2"/>
    <row r="3918" hidden="1" x14ac:dyDescent="0.2"/>
    <row r="3919" hidden="1" x14ac:dyDescent="0.2"/>
    <row r="3920" hidden="1" x14ac:dyDescent="0.2"/>
    <row r="3921" hidden="1" x14ac:dyDescent="0.2"/>
    <row r="3922" hidden="1" x14ac:dyDescent="0.2"/>
    <row r="3923" hidden="1" x14ac:dyDescent="0.2"/>
    <row r="3924" hidden="1" x14ac:dyDescent="0.2"/>
    <row r="3925" hidden="1" x14ac:dyDescent="0.2"/>
    <row r="3926" hidden="1" x14ac:dyDescent="0.2"/>
    <row r="3927" hidden="1" x14ac:dyDescent="0.2"/>
    <row r="3928" hidden="1" x14ac:dyDescent="0.2"/>
    <row r="3929" hidden="1" x14ac:dyDescent="0.2"/>
    <row r="3930" hidden="1" x14ac:dyDescent="0.2"/>
    <row r="3931" hidden="1" x14ac:dyDescent="0.2"/>
    <row r="3932" hidden="1" x14ac:dyDescent="0.2"/>
    <row r="3933" hidden="1" x14ac:dyDescent="0.2"/>
    <row r="3934" hidden="1" x14ac:dyDescent="0.2"/>
    <row r="3935" hidden="1" x14ac:dyDescent="0.2"/>
    <row r="3936" hidden="1" x14ac:dyDescent="0.2"/>
    <row r="3937" hidden="1" x14ac:dyDescent="0.2"/>
    <row r="3938" hidden="1" x14ac:dyDescent="0.2"/>
    <row r="3939" hidden="1" x14ac:dyDescent="0.2"/>
    <row r="3940" hidden="1" x14ac:dyDescent="0.2"/>
    <row r="3941" hidden="1" x14ac:dyDescent="0.2"/>
    <row r="3942" hidden="1" x14ac:dyDescent="0.2"/>
    <row r="3943" hidden="1" x14ac:dyDescent="0.2"/>
    <row r="3944" hidden="1" x14ac:dyDescent="0.2"/>
    <row r="3945" hidden="1" x14ac:dyDescent="0.2"/>
    <row r="3946" hidden="1" x14ac:dyDescent="0.2"/>
    <row r="3947" hidden="1" x14ac:dyDescent="0.2"/>
    <row r="3948" hidden="1" x14ac:dyDescent="0.2"/>
    <row r="3949" hidden="1" x14ac:dyDescent="0.2"/>
    <row r="3950" hidden="1" x14ac:dyDescent="0.2"/>
    <row r="3951" hidden="1" x14ac:dyDescent="0.2"/>
    <row r="3952" hidden="1" x14ac:dyDescent="0.2"/>
    <row r="3953" hidden="1" x14ac:dyDescent="0.2"/>
    <row r="3954" hidden="1" x14ac:dyDescent="0.2"/>
    <row r="3955" hidden="1" x14ac:dyDescent="0.2"/>
    <row r="3956" hidden="1" x14ac:dyDescent="0.2"/>
    <row r="3957" hidden="1" x14ac:dyDescent="0.2"/>
    <row r="3958" hidden="1" x14ac:dyDescent="0.2"/>
    <row r="3959" hidden="1" x14ac:dyDescent="0.2"/>
    <row r="3960" hidden="1" x14ac:dyDescent="0.2"/>
    <row r="3961" hidden="1" x14ac:dyDescent="0.2"/>
    <row r="3962" hidden="1" x14ac:dyDescent="0.2"/>
    <row r="3963" hidden="1" x14ac:dyDescent="0.2"/>
    <row r="3964" hidden="1" x14ac:dyDescent="0.2"/>
    <row r="3965" hidden="1" x14ac:dyDescent="0.2"/>
    <row r="3966" hidden="1" x14ac:dyDescent="0.2"/>
    <row r="3967" hidden="1" x14ac:dyDescent="0.2"/>
    <row r="3968" hidden="1" x14ac:dyDescent="0.2"/>
    <row r="3969" hidden="1" x14ac:dyDescent="0.2"/>
    <row r="3970" hidden="1" x14ac:dyDescent="0.2"/>
    <row r="3971" hidden="1" x14ac:dyDescent="0.2"/>
    <row r="3972" hidden="1" x14ac:dyDescent="0.2"/>
    <row r="3973" hidden="1" x14ac:dyDescent="0.2"/>
    <row r="3974" hidden="1" x14ac:dyDescent="0.2"/>
    <row r="3975" hidden="1" x14ac:dyDescent="0.2"/>
    <row r="3976" hidden="1" x14ac:dyDescent="0.2"/>
    <row r="3977" hidden="1" x14ac:dyDescent="0.2"/>
    <row r="3978" hidden="1" x14ac:dyDescent="0.2"/>
    <row r="3979" hidden="1" x14ac:dyDescent="0.2"/>
    <row r="3980" hidden="1" x14ac:dyDescent="0.2"/>
    <row r="3981" hidden="1" x14ac:dyDescent="0.2"/>
    <row r="3982" hidden="1" x14ac:dyDescent="0.2"/>
    <row r="3983" hidden="1" x14ac:dyDescent="0.2"/>
    <row r="3984" hidden="1" x14ac:dyDescent="0.2"/>
    <row r="3985" hidden="1" x14ac:dyDescent="0.2"/>
    <row r="3986" hidden="1" x14ac:dyDescent="0.2"/>
    <row r="3987" hidden="1" x14ac:dyDescent="0.2"/>
    <row r="3988" hidden="1" x14ac:dyDescent="0.2"/>
    <row r="3989" hidden="1" x14ac:dyDescent="0.2"/>
    <row r="3990" hidden="1" x14ac:dyDescent="0.2"/>
    <row r="3991" hidden="1" x14ac:dyDescent="0.2"/>
    <row r="3992" hidden="1" x14ac:dyDescent="0.2"/>
    <row r="3993" hidden="1" x14ac:dyDescent="0.2"/>
    <row r="3994" hidden="1" x14ac:dyDescent="0.2"/>
    <row r="3995" hidden="1" x14ac:dyDescent="0.2"/>
    <row r="3996" hidden="1" x14ac:dyDescent="0.2"/>
    <row r="3997" hidden="1" x14ac:dyDescent="0.2"/>
    <row r="3998" hidden="1" x14ac:dyDescent="0.2"/>
    <row r="3999" hidden="1" x14ac:dyDescent="0.2"/>
    <row r="4000" hidden="1" x14ac:dyDescent="0.2"/>
    <row r="4001" hidden="1" x14ac:dyDescent="0.2"/>
    <row r="4002" hidden="1" x14ac:dyDescent="0.2"/>
    <row r="4003" hidden="1" x14ac:dyDescent="0.2"/>
    <row r="4004" hidden="1" x14ac:dyDescent="0.2"/>
    <row r="4005" hidden="1" x14ac:dyDescent="0.2"/>
    <row r="4006" hidden="1" x14ac:dyDescent="0.2"/>
    <row r="4007" hidden="1" x14ac:dyDescent="0.2"/>
    <row r="4008" hidden="1" x14ac:dyDescent="0.2"/>
    <row r="4009" hidden="1" x14ac:dyDescent="0.2"/>
    <row r="4010" hidden="1" x14ac:dyDescent="0.2"/>
    <row r="4011" hidden="1" x14ac:dyDescent="0.2"/>
    <row r="4012" hidden="1" x14ac:dyDescent="0.2"/>
    <row r="4013" hidden="1" x14ac:dyDescent="0.2"/>
    <row r="4014" hidden="1" x14ac:dyDescent="0.2"/>
    <row r="4015" hidden="1" x14ac:dyDescent="0.2"/>
    <row r="4016" hidden="1" x14ac:dyDescent="0.2"/>
    <row r="4017" hidden="1" x14ac:dyDescent="0.2"/>
    <row r="4018" hidden="1" x14ac:dyDescent="0.2"/>
    <row r="4019" hidden="1" x14ac:dyDescent="0.2"/>
    <row r="4020" hidden="1" x14ac:dyDescent="0.2"/>
    <row r="4021" hidden="1" x14ac:dyDescent="0.2"/>
    <row r="4022" hidden="1" x14ac:dyDescent="0.2"/>
    <row r="4023" hidden="1" x14ac:dyDescent="0.2"/>
    <row r="4024" hidden="1" x14ac:dyDescent="0.2"/>
    <row r="4025" hidden="1" x14ac:dyDescent="0.2"/>
    <row r="4026" hidden="1" x14ac:dyDescent="0.2"/>
    <row r="4027" hidden="1" x14ac:dyDescent="0.2"/>
    <row r="4028" hidden="1" x14ac:dyDescent="0.2"/>
    <row r="4029" hidden="1" x14ac:dyDescent="0.2"/>
    <row r="4030" hidden="1" x14ac:dyDescent="0.2"/>
    <row r="4031" hidden="1" x14ac:dyDescent="0.2"/>
    <row r="4032" hidden="1" x14ac:dyDescent="0.2"/>
    <row r="4033" hidden="1" x14ac:dyDescent="0.2"/>
    <row r="4034" hidden="1" x14ac:dyDescent="0.2"/>
    <row r="4035" hidden="1" x14ac:dyDescent="0.2"/>
    <row r="4036" hidden="1" x14ac:dyDescent="0.2"/>
    <row r="4037" hidden="1" x14ac:dyDescent="0.2"/>
    <row r="4038" hidden="1" x14ac:dyDescent="0.2"/>
    <row r="4039" hidden="1" x14ac:dyDescent="0.2"/>
    <row r="4040" hidden="1" x14ac:dyDescent="0.2"/>
    <row r="4041" hidden="1" x14ac:dyDescent="0.2"/>
    <row r="4042" hidden="1" x14ac:dyDescent="0.2"/>
    <row r="4043" hidden="1" x14ac:dyDescent="0.2"/>
    <row r="4044" hidden="1" x14ac:dyDescent="0.2"/>
    <row r="4045" hidden="1" x14ac:dyDescent="0.2"/>
    <row r="4046" hidden="1" x14ac:dyDescent="0.2"/>
    <row r="4047" hidden="1" x14ac:dyDescent="0.2"/>
    <row r="4048" hidden="1" x14ac:dyDescent="0.2"/>
    <row r="4049" hidden="1" x14ac:dyDescent="0.2"/>
    <row r="4050" hidden="1" x14ac:dyDescent="0.2"/>
    <row r="4051" hidden="1" x14ac:dyDescent="0.2"/>
    <row r="4052" hidden="1" x14ac:dyDescent="0.2"/>
    <row r="4053" hidden="1" x14ac:dyDescent="0.2"/>
    <row r="4054" hidden="1" x14ac:dyDescent="0.2"/>
    <row r="4055" hidden="1" x14ac:dyDescent="0.2"/>
    <row r="4056" hidden="1" x14ac:dyDescent="0.2"/>
    <row r="4057" hidden="1" x14ac:dyDescent="0.2"/>
    <row r="4058" hidden="1" x14ac:dyDescent="0.2"/>
    <row r="4059" hidden="1" x14ac:dyDescent="0.2"/>
    <row r="4060" hidden="1" x14ac:dyDescent="0.2"/>
    <row r="4061" hidden="1" x14ac:dyDescent="0.2"/>
    <row r="4062" hidden="1" x14ac:dyDescent="0.2"/>
    <row r="4063" hidden="1" x14ac:dyDescent="0.2"/>
    <row r="4064" hidden="1" x14ac:dyDescent="0.2"/>
    <row r="4065" hidden="1" x14ac:dyDescent="0.2"/>
    <row r="4066" hidden="1" x14ac:dyDescent="0.2"/>
    <row r="4067" hidden="1" x14ac:dyDescent="0.2"/>
    <row r="4068" hidden="1" x14ac:dyDescent="0.2"/>
    <row r="4069" hidden="1" x14ac:dyDescent="0.2"/>
    <row r="4070" hidden="1" x14ac:dyDescent="0.2"/>
    <row r="4071" hidden="1" x14ac:dyDescent="0.2"/>
    <row r="4072" hidden="1" x14ac:dyDescent="0.2"/>
    <row r="4073" hidden="1" x14ac:dyDescent="0.2"/>
    <row r="4074" hidden="1" x14ac:dyDescent="0.2"/>
    <row r="4075" hidden="1" x14ac:dyDescent="0.2"/>
    <row r="4076" hidden="1" x14ac:dyDescent="0.2"/>
    <row r="4077" hidden="1" x14ac:dyDescent="0.2"/>
    <row r="4078" hidden="1" x14ac:dyDescent="0.2"/>
    <row r="4079" hidden="1" x14ac:dyDescent="0.2"/>
    <row r="4080" hidden="1" x14ac:dyDescent="0.2"/>
    <row r="4081" hidden="1" x14ac:dyDescent="0.2"/>
    <row r="4082" hidden="1" x14ac:dyDescent="0.2"/>
    <row r="4083" hidden="1" x14ac:dyDescent="0.2"/>
    <row r="4084" hidden="1" x14ac:dyDescent="0.2"/>
    <row r="4085" hidden="1" x14ac:dyDescent="0.2"/>
    <row r="4086" hidden="1" x14ac:dyDescent="0.2"/>
    <row r="4087" hidden="1" x14ac:dyDescent="0.2"/>
    <row r="4088" hidden="1" x14ac:dyDescent="0.2"/>
    <row r="4089" hidden="1" x14ac:dyDescent="0.2"/>
    <row r="4090" hidden="1" x14ac:dyDescent="0.2"/>
    <row r="4091" hidden="1" x14ac:dyDescent="0.2"/>
    <row r="4092" hidden="1" x14ac:dyDescent="0.2"/>
    <row r="4093" hidden="1" x14ac:dyDescent="0.2"/>
    <row r="4094" hidden="1" x14ac:dyDescent="0.2"/>
    <row r="4095" hidden="1" x14ac:dyDescent="0.2"/>
    <row r="4096" hidden="1" x14ac:dyDescent="0.2"/>
    <row r="4097" hidden="1" x14ac:dyDescent="0.2"/>
    <row r="4098" hidden="1" x14ac:dyDescent="0.2"/>
    <row r="4099" hidden="1" x14ac:dyDescent="0.2"/>
    <row r="4100" hidden="1" x14ac:dyDescent="0.2"/>
    <row r="4101" hidden="1" x14ac:dyDescent="0.2"/>
    <row r="4102" hidden="1" x14ac:dyDescent="0.2"/>
    <row r="4103" hidden="1" x14ac:dyDescent="0.2"/>
    <row r="4104" hidden="1" x14ac:dyDescent="0.2"/>
    <row r="4105" hidden="1" x14ac:dyDescent="0.2"/>
    <row r="4106" hidden="1" x14ac:dyDescent="0.2"/>
    <row r="4107" hidden="1" x14ac:dyDescent="0.2"/>
    <row r="4108" hidden="1" x14ac:dyDescent="0.2"/>
    <row r="4109" hidden="1" x14ac:dyDescent="0.2"/>
    <row r="4110" hidden="1" x14ac:dyDescent="0.2"/>
    <row r="4111" hidden="1" x14ac:dyDescent="0.2"/>
    <row r="4112" hidden="1" x14ac:dyDescent="0.2"/>
    <row r="4113" hidden="1" x14ac:dyDescent="0.2"/>
    <row r="4114" hidden="1" x14ac:dyDescent="0.2"/>
    <row r="4115" hidden="1" x14ac:dyDescent="0.2"/>
    <row r="4116" hidden="1" x14ac:dyDescent="0.2"/>
    <row r="4117" hidden="1" x14ac:dyDescent="0.2"/>
    <row r="4118" hidden="1" x14ac:dyDescent="0.2"/>
    <row r="4119" hidden="1" x14ac:dyDescent="0.2"/>
    <row r="4120" hidden="1" x14ac:dyDescent="0.2"/>
    <row r="4121" hidden="1" x14ac:dyDescent="0.2"/>
    <row r="4122" hidden="1" x14ac:dyDescent="0.2"/>
    <row r="4123" hidden="1" x14ac:dyDescent="0.2"/>
    <row r="4124" hidden="1" x14ac:dyDescent="0.2"/>
    <row r="4125" hidden="1" x14ac:dyDescent="0.2"/>
    <row r="4126" hidden="1" x14ac:dyDescent="0.2"/>
    <row r="4127" hidden="1" x14ac:dyDescent="0.2"/>
    <row r="4128" hidden="1" x14ac:dyDescent="0.2"/>
    <row r="4129" hidden="1" x14ac:dyDescent="0.2"/>
    <row r="4130" hidden="1" x14ac:dyDescent="0.2"/>
    <row r="4131" hidden="1" x14ac:dyDescent="0.2"/>
    <row r="4132" hidden="1" x14ac:dyDescent="0.2"/>
    <row r="4133" hidden="1" x14ac:dyDescent="0.2"/>
    <row r="4134" hidden="1" x14ac:dyDescent="0.2"/>
    <row r="4135" hidden="1" x14ac:dyDescent="0.2"/>
    <row r="4136" hidden="1" x14ac:dyDescent="0.2"/>
    <row r="4137" hidden="1" x14ac:dyDescent="0.2"/>
    <row r="4138" hidden="1" x14ac:dyDescent="0.2"/>
    <row r="4139" hidden="1" x14ac:dyDescent="0.2"/>
    <row r="4140" hidden="1" x14ac:dyDescent="0.2"/>
    <row r="4141" hidden="1" x14ac:dyDescent="0.2"/>
    <row r="4142" hidden="1" x14ac:dyDescent="0.2"/>
    <row r="4143" hidden="1" x14ac:dyDescent="0.2"/>
    <row r="4144" hidden="1" x14ac:dyDescent="0.2"/>
    <row r="4145" hidden="1" x14ac:dyDescent="0.2"/>
    <row r="4146" hidden="1" x14ac:dyDescent="0.2"/>
    <row r="4147" hidden="1" x14ac:dyDescent="0.2"/>
    <row r="4148" hidden="1" x14ac:dyDescent="0.2"/>
    <row r="4149" hidden="1" x14ac:dyDescent="0.2"/>
    <row r="4150" hidden="1" x14ac:dyDescent="0.2"/>
    <row r="4151" hidden="1" x14ac:dyDescent="0.2"/>
    <row r="4152" hidden="1" x14ac:dyDescent="0.2"/>
    <row r="4153" hidden="1" x14ac:dyDescent="0.2"/>
    <row r="4154" hidden="1" x14ac:dyDescent="0.2"/>
    <row r="4155" hidden="1" x14ac:dyDescent="0.2"/>
    <row r="4156" hidden="1" x14ac:dyDescent="0.2"/>
    <row r="4157" hidden="1" x14ac:dyDescent="0.2"/>
    <row r="4158" hidden="1" x14ac:dyDescent="0.2"/>
    <row r="4159" hidden="1" x14ac:dyDescent="0.2"/>
    <row r="4160" hidden="1" x14ac:dyDescent="0.2"/>
    <row r="4161" hidden="1" x14ac:dyDescent="0.2"/>
    <row r="4162" hidden="1" x14ac:dyDescent="0.2"/>
    <row r="4163" hidden="1" x14ac:dyDescent="0.2"/>
    <row r="4164" hidden="1" x14ac:dyDescent="0.2"/>
    <row r="4165" hidden="1" x14ac:dyDescent="0.2"/>
    <row r="4166" hidden="1" x14ac:dyDescent="0.2"/>
    <row r="4167" hidden="1" x14ac:dyDescent="0.2"/>
    <row r="4168" hidden="1" x14ac:dyDescent="0.2"/>
    <row r="4169" hidden="1" x14ac:dyDescent="0.2"/>
    <row r="4170" hidden="1" x14ac:dyDescent="0.2"/>
    <row r="4171" hidden="1" x14ac:dyDescent="0.2"/>
    <row r="4172" hidden="1" x14ac:dyDescent="0.2"/>
    <row r="4173" hidden="1" x14ac:dyDescent="0.2"/>
    <row r="4174" hidden="1" x14ac:dyDescent="0.2"/>
    <row r="4175" hidden="1" x14ac:dyDescent="0.2"/>
  </sheetData>
  <mergeCells count="1">
    <mergeCell ref="E3447:P3447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12</vt:i4>
      </vt:variant>
    </vt:vector>
  </HeadingPairs>
  <TitlesOfParts>
    <vt:vector size="23" baseType="lpstr">
      <vt:lpstr>Daily Mean Avs</vt:lpstr>
      <vt:lpstr>Mean</vt:lpstr>
      <vt:lpstr>Daily Means Avs (NW3)</vt:lpstr>
      <vt:lpstr>Daily Min Avs</vt:lpstr>
      <vt:lpstr>Min</vt:lpstr>
      <vt:lpstr>Daily Max Avs</vt:lpstr>
      <vt:lpstr>Sheet6</vt:lpstr>
      <vt:lpstr>Max</vt:lpstr>
      <vt:lpstr>Unsmoothed Mean</vt:lpstr>
      <vt:lpstr>Unsmoothed Min</vt:lpstr>
      <vt:lpstr>Unsmoothed Max</vt:lpstr>
      <vt:lpstr>aprmin</vt:lpstr>
      <vt:lpstr>augmin</vt:lpstr>
      <vt:lpstr>decmin</vt:lpstr>
      <vt:lpstr>febmin</vt:lpstr>
      <vt:lpstr>janmin</vt:lpstr>
      <vt:lpstr>julmin</vt:lpstr>
      <vt:lpstr>junmin</vt:lpstr>
      <vt:lpstr>marmin</vt:lpstr>
      <vt:lpstr>maymin</vt:lpstr>
      <vt:lpstr>novmin</vt:lpstr>
      <vt:lpstr>octmin</vt:lpstr>
      <vt:lpstr>sepmin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BLR Ben</dc:creator>
  <cp:lastModifiedBy>Ben LR</cp:lastModifiedBy>
  <dcterms:created xsi:type="dcterms:W3CDTF">2011-01-20T22:37:00Z</dcterms:created>
  <dcterms:modified xsi:type="dcterms:W3CDTF">2014-01-14T18:18:49Z</dcterms:modified>
</cp:coreProperties>
</file>