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8195" windowHeight="673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Sheet1!$H$17:$J$19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Sheet1!$K$17:$K$19</definedName>
    <definedName name="solver_lhs2" localSheetId="0" hidden="1">Sheet1!$N$17:$N$19</definedName>
    <definedName name="solver_lhs3" localSheetId="0" hidden="1">Sheet1!$K$22:$K$24</definedName>
    <definedName name="solver_lhs4" localSheetId="0" hidden="1">Sheet1!$O$22</definedName>
    <definedName name="solver_lhs5" localSheetId="0" hidden="1">Sheet1!$H$17:$J$19</definedName>
    <definedName name="solver_lin" localSheetId="0" hidden="1">2</definedName>
    <definedName name="solver_neg" localSheetId="0" hidden="1">2</definedName>
    <definedName name="solver_num" localSheetId="0" hidden="1">5</definedName>
    <definedName name="solver_nwt" localSheetId="0" hidden="1">1</definedName>
    <definedName name="solver_opt" localSheetId="0" hidden="1">Sheet1!$D$22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Sheet1!$M$17:$M$19</definedName>
    <definedName name="solver_rhs2" localSheetId="0" hidden="1">Sheet1!$P$17:$P$19</definedName>
    <definedName name="solver_rhs3" localSheetId="0" hidden="1">Sheet1!$M$22:$M$24</definedName>
    <definedName name="solver_rhs4" localSheetId="0" hidden="1">Sheet1!$Q$22</definedName>
    <definedName name="solver_rhs5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D19" i="1"/>
  <c r="D20"/>
  <c r="D18"/>
  <c r="O22"/>
  <c r="K24"/>
  <c r="K23"/>
  <c r="K22"/>
  <c r="N19"/>
  <c r="N18"/>
  <c r="N17"/>
  <c r="K19"/>
  <c r="K18"/>
  <c r="K17"/>
  <c r="D22" l="1"/>
</calcChain>
</file>

<file path=xl/sharedStrings.xml><?xml version="1.0" encoding="utf-8"?>
<sst xmlns="http://schemas.openxmlformats.org/spreadsheetml/2006/main" count="56" uniqueCount="27">
  <si>
    <t>Crude 1</t>
  </si>
  <si>
    <t>Crude 2</t>
  </si>
  <si>
    <t>Crude 3</t>
  </si>
  <si>
    <t>Oil</t>
  </si>
  <si>
    <t>Iron</t>
  </si>
  <si>
    <t>Price</t>
  </si>
  <si>
    <t>Super Gasoline</t>
  </si>
  <si>
    <t>Regular Gasoline</t>
  </si>
  <si>
    <t>Diesel Fuel</t>
  </si>
  <si>
    <t>Product</t>
  </si>
  <si>
    <t>Super</t>
  </si>
  <si>
    <t>Regular</t>
  </si>
  <si>
    <t>Diesel</t>
  </si>
  <si>
    <t>Crude1</t>
  </si>
  <si>
    <t>Crude2</t>
  </si>
  <si>
    <t>Crude3</t>
  </si>
  <si>
    <t>Constraint</t>
  </si>
  <si>
    <t>crude</t>
  </si>
  <si>
    <t>sign</t>
  </si>
  <si>
    <t>RHS</t>
  </si>
  <si>
    <t>&lt;=</t>
  </si>
  <si>
    <t>&gt;=</t>
  </si>
  <si>
    <t>SUPPLY</t>
  </si>
  <si>
    <t xml:space="preserve">Total </t>
  </si>
  <si>
    <t>Quantity</t>
  </si>
  <si>
    <t>Table</t>
  </si>
  <si>
    <t>Maximize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</si>
</sst>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wrapText="1"/>
    </xf>
    <xf numFmtId="0" fontId="0" fillId="0" borderId="2" xfId="0" applyBorder="1"/>
    <xf numFmtId="6" fontId="0" fillId="0" borderId="2" xfId="0" applyNumberFormat="1" applyBorder="1"/>
    <xf numFmtId="0" fontId="0" fillId="0" borderId="4" xfId="0" applyBorder="1" applyAlignment="1">
      <alignment wrapText="1"/>
    </xf>
    <xf numFmtId="0" fontId="0" fillId="0" borderId="6" xfId="0" applyBorder="1"/>
    <xf numFmtId="6" fontId="0" fillId="0" borderId="4" xfId="0" applyNumberFormat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7" xfId="0" applyBorder="1"/>
    <xf numFmtId="6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0" xfId="0" applyFill="1"/>
    <xf numFmtId="0" fontId="0" fillId="3" borderId="0" xfId="0" applyFont="1" applyFill="1"/>
    <xf numFmtId="0" fontId="0" fillId="5" borderId="2" xfId="0" applyFill="1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4" borderId="0" xfId="0" applyFont="1" applyFill="1" applyBorder="1"/>
    <xf numFmtId="0" fontId="0" fillId="5" borderId="17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9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3" xfId="0" applyFill="1" applyBorder="1"/>
    <xf numFmtId="0" fontId="0" fillId="8" borderId="0" xfId="0" applyFill="1"/>
    <xf numFmtId="0" fontId="0" fillId="8" borderId="0" xfId="0" applyFill="1" applyBorder="1"/>
    <xf numFmtId="0" fontId="0" fillId="8" borderId="2" xfId="0" applyFill="1" applyBorder="1"/>
    <xf numFmtId="0" fontId="0" fillId="9" borderId="2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Q24"/>
  <sheetViews>
    <sheetView tabSelected="1" topLeftCell="B4" workbookViewId="0">
      <selection activeCell="R6" sqref="R6"/>
    </sheetView>
  </sheetViews>
  <sheetFormatPr defaultRowHeight="15"/>
  <cols>
    <col min="3" max="3" width="17.7109375" customWidth="1"/>
  </cols>
  <sheetData>
    <row r="3" spans="3:16" ht="15.75" thickBot="1"/>
    <row r="4" spans="3:16" ht="15.75" thickBot="1">
      <c r="D4" s="8" t="s">
        <v>3</v>
      </c>
      <c r="E4" s="6" t="s">
        <v>5</v>
      </c>
    </row>
    <row r="5" spans="3:16">
      <c r="D5" s="5" t="s">
        <v>0</v>
      </c>
      <c r="E5" s="7">
        <v>45</v>
      </c>
    </row>
    <row r="6" spans="3:16">
      <c r="D6" s="1" t="s">
        <v>1</v>
      </c>
      <c r="E6" s="2">
        <v>35</v>
      </c>
    </row>
    <row r="7" spans="3:16">
      <c r="D7" s="1" t="s">
        <v>2</v>
      </c>
      <c r="E7" s="2">
        <v>25</v>
      </c>
      <c r="K7" t="s">
        <v>25</v>
      </c>
    </row>
    <row r="8" spans="3:16" ht="15.75" thickBot="1">
      <c r="L8" s="18" t="s">
        <v>0</v>
      </c>
      <c r="M8" s="18" t="s">
        <v>1</v>
      </c>
      <c r="N8" s="18" t="s">
        <v>2</v>
      </c>
    </row>
    <row r="9" spans="3:16" ht="15.75" thickBot="1">
      <c r="C9" s="11" t="s">
        <v>9</v>
      </c>
      <c r="D9" s="12" t="s">
        <v>5</v>
      </c>
      <c r="H9" s="14"/>
      <c r="I9" s="14"/>
      <c r="J9" s="14"/>
      <c r="K9" s="19" t="s">
        <v>17</v>
      </c>
      <c r="L9" s="20">
        <v>12</v>
      </c>
      <c r="M9" s="20">
        <v>6</v>
      </c>
      <c r="N9" s="21">
        <v>8</v>
      </c>
    </row>
    <row r="10" spans="3:16" ht="15.75" thickBot="1">
      <c r="C10" s="9" t="s">
        <v>6</v>
      </c>
      <c r="D10" s="10">
        <v>70</v>
      </c>
      <c r="H10" s="14"/>
      <c r="I10" s="14"/>
      <c r="J10" s="14"/>
      <c r="K10" s="22" t="s">
        <v>4</v>
      </c>
      <c r="L10" s="23">
        <v>0.5</v>
      </c>
      <c r="M10" s="23">
        <v>2</v>
      </c>
      <c r="N10" s="24">
        <v>3</v>
      </c>
    </row>
    <row r="11" spans="3:16">
      <c r="C11" s="3" t="s">
        <v>7</v>
      </c>
      <c r="D11" s="4">
        <v>60</v>
      </c>
      <c r="H11" s="14"/>
      <c r="I11" s="14"/>
      <c r="J11" s="14"/>
    </row>
    <row r="12" spans="3:16">
      <c r="C12" s="3" t="s">
        <v>8</v>
      </c>
      <c r="D12" s="4">
        <v>50</v>
      </c>
    </row>
    <row r="15" spans="3:16" ht="15.75" thickBot="1">
      <c r="F15" s="13"/>
      <c r="G15" s="13"/>
      <c r="H15" t="s">
        <v>3</v>
      </c>
      <c r="M15" t="s">
        <v>16</v>
      </c>
    </row>
    <row r="16" spans="3:16" ht="15.75" thickBot="1">
      <c r="F16" s="13"/>
      <c r="G16" s="25"/>
      <c r="H16" s="16" t="s">
        <v>13</v>
      </c>
      <c r="I16" s="16" t="s">
        <v>14</v>
      </c>
      <c r="J16" s="16" t="s">
        <v>15</v>
      </c>
      <c r="K16" s="33" t="s">
        <v>17</v>
      </c>
      <c r="L16" s="30" t="s">
        <v>18</v>
      </c>
      <c r="M16" s="35" t="s">
        <v>19</v>
      </c>
      <c r="N16" s="41" t="s">
        <v>4</v>
      </c>
      <c r="O16" s="38" t="s">
        <v>18</v>
      </c>
      <c r="P16" s="29" t="s">
        <v>19</v>
      </c>
    </row>
    <row r="17" spans="3:17" ht="16.5" thickTop="1" thickBot="1">
      <c r="C17" s="3" t="s">
        <v>9</v>
      </c>
      <c r="D17" s="3" t="s">
        <v>24</v>
      </c>
      <c r="F17" s="15" t="s">
        <v>9</v>
      </c>
      <c r="G17" s="15" t="s">
        <v>10</v>
      </c>
      <c r="H17" s="17">
        <v>2066.222418741042</v>
      </c>
      <c r="I17" s="17">
        <v>720.84433398557894</v>
      </c>
      <c r="J17" s="26">
        <v>156.13343764967206</v>
      </c>
      <c r="K17" s="34">
        <f>SUMPRODUCT(H17:J17,L9:N9)/SUM(H17:J17)</f>
        <v>10.318293206593145</v>
      </c>
      <c r="L17" s="31" t="s">
        <v>21</v>
      </c>
      <c r="M17" s="36">
        <v>10</v>
      </c>
      <c r="N17" s="41">
        <f>SUMPRODUCT(H17:J17,L10:N10)/SUM(H17:J17)</f>
        <v>0.99999999997091671</v>
      </c>
      <c r="O17" s="39" t="s">
        <v>20</v>
      </c>
      <c r="P17" s="28">
        <v>1</v>
      </c>
    </row>
    <row r="18" spans="3:17" ht="16.5" thickTop="1" thickBot="1">
      <c r="C18" s="3" t="s">
        <v>6</v>
      </c>
      <c r="D18" s="3">
        <f>SUM(H17:J17)</f>
        <v>2943.200190376293</v>
      </c>
      <c r="F18" s="15"/>
      <c r="G18" s="15" t="s">
        <v>11</v>
      </c>
      <c r="H18" s="17">
        <v>1726.7713460426346</v>
      </c>
      <c r="I18" s="17">
        <v>2418.1676152055306</v>
      </c>
      <c r="J18" s="26">
        <v>1977.8778000607347</v>
      </c>
      <c r="K18" s="34">
        <f>SUMPRODUCT(H18:J18,L9:N9)/SUM(H18:J18)</f>
        <v>8.3382022089644892</v>
      </c>
      <c r="L18" s="32" t="s">
        <v>21</v>
      </c>
      <c r="M18" s="37">
        <v>8</v>
      </c>
      <c r="N18" s="41">
        <f>SUMPRODUCT(H18:J18,L10:N10)/SUM(H18:J18)</f>
        <v>1.9000004013067462</v>
      </c>
      <c r="O18" s="40" t="s">
        <v>20</v>
      </c>
      <c r="P18" s="27">
        <v>2</v>
      </c>
    </row>
    <row r="19" spans="3:17" ht="16.5" thickTop="1" thickBot="1">
      <c r="C19" s="3" t="s">
        <v>7</v>
      </c>
      <c r="D19" s="3">
        <f t="shared" ref="D19:D20" si="0">SUM(H18:J18)</f>
        <v>6122.8167613088999</v>
      </c>
      <c r="F19" s="15"/>
      <c r="G19" s="15" t="s">
        <v>12</v>
      </c>
      <c r="H19" s="17">
        <v>1207.0062352163234</v>
      </c>
      <c r="I19" s="17">
        <v>1860.9880386972268</v>
      </c>
      <c r="J19" s="26">
        <v>1865.9887744012565</v>
      </c>
      <c r="K19" s="34">
        <f>SUMPRODUCT(H19:J19,L9:N9)/SUM(H19:J19)</f>
        <v>8.2241695710423262</v>
      </c>
      <c r="L19" s="32" t="s">
        <v>21</v>
      </c>
      <c r="M19" s="37">
        <v>6</v>
      </c>
      <c r="N19" s="41">
        <f>SUMPRODUCT(H19:J19,L10:N10)/SUM(H19:J19)</f>
        <v>2.0112443478288236</v>
      </c>
      <c r="O19" s="40" t="s">
        <v>20</v>
      </c>
      <c r="P19" s="27">
        <v>3</v>
      </c>
    </row>
    <row r="20" spans="3:17" ht="15.75" thickTop="1">
      <c r="C20" s="3" t="s">
        <v>8</v>
      </c>
      <c r="D20" s="3">
        <f t="shared" si="0"/>
        <v>4933.9830483148071</v>
      </c>
    </row>
    <row r="21" spans="3:17">
      <c r="J21" s="42"/>
      <c r="K21" s="42" t="s">
        <v>22</v>
      </c>
      <c r="L21" s="43" t="s">
        <v>18</v>
      </c>
      <c r="M21" s="42" t="s">
        <v>19</v>
      </c>
      <c r="O21" s="44" t="s">
        <v>23</v>
      </c>
      <c r="P21" s="44" t="s">
        <v>18</v>
      </c>
      <c r="Q21" s="44" t="s">
        <v>19</v>
      </c>
    </row>
    <row r="22" spans="3:17" ht="15.75" thickBot="1">
      <c r="C22" s="45" t="s">
        <v>26</v>
      </c>
      <c r="D22" s="45">
        <f>SUMPRODUCT(D18:D20,D10:D12)-SUMPRODUCT(D18:D20,E5:E7)</f>
        <v>350000.00000000012</v>
      </c>
      <c r="J22" s="42" t="s">
        <v>13</v>
      </c>
      <c r="K22" s="44">
        <f>SUM(H17:H19)</f>
        <v>5000</v>
      </c>
      <c r="L22" s="44" t="s">
        <v>20</v>
      </c>
      <c r="M22" s="44">
        <v>5000</v>
      </c>
      <c r="O22" s="44">
        <f>SUM(H17:J19)</f>
        <v>14000</v>
      </c>
      <c r="P22" s="44" t="s">
        <v>20</v>
      </c>
      <c r="Q22" s="44">
        <v>14000</v>
      </c>
    </row>
    <row r="23" spans="3:17">
      <c r="J23" s="42" t="s">
        <v>14</v>
      </c>
      <c r="K23" s="44">
        <f>SUM(I17:I19)</f>
        <v>4999.9999878883364</v>
      </c>
      <c r="L23" s="44" t="s">
        <v>20</v>
      </c>
      <c r="M23" s="44">
        <v>5000</v>
      </c>
    </row>
    <row r="24" spans="3:17">
      <c r="J24" s="42" t="s">
        <v>15</v>
      </c>
      <c r="K24" s="44">
        <f>SUM(J17:J19)</f>
        <v>4000.0000121116636</v>
      </c>
      <c r="L24" s="44" t="s">
        <v>20</v>
      </c>
      <c r="M24" s="4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Balsher Singh</dc:creator>
  <cp:lastModifiedBy>Balsher Singh</cp:lastModifiedBy>
  <dcterms:created xsi:type="dcterms:W3CDTF">2017-08-08T06:16:45Z</dcterms:created>
  <dcterms:modified xsi:type="dcterms:W3CDTF">2017-08-09T23:30:12Z</dcterms:modified>
</cp:coreProperties>
</file>