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otagouni-my.sharepoint.com/personal/lubma520_registry_otago_ac_nz/Documents/Week4 Alternative views on risk and return; valuation/"/>
    </mc:Choice>
  </mc:AlternateContent>
  <xr:revisionPtr revIDLastSave="1" documentId="13_ncr:1_{04AE0C2E-3EF3-4C13-9F25-64AF06B575EE}" xr6:coauthVersionLast="47" xr6:coauthVersionMax="47" xr10:uidLastSave="{BEC9BB79-DC07-468D-89A0-94714B4D53A6}"/>
  <bookViews>
    <workbookView xWindow="51480" yWindow="-120" windowWidth="29040" windowHeight="15990" xr2:uid="{00000000-000D-0000-FFFF-FFFF00000000}"/>
  </bookViews>
  <sheets>
    <sheet name="Search_1653096048350" sheetId="1" r:id="rId1"/>
    <sheet name="Sheet2" sheetId="3" r:id="rId2"/>
    <sheet name="Sheet1" sheetId="2" r:id="rId3"/>
  </sheets>
  <definedNames>
    <definedName name="_xlnm._FilterDatabase" localSheetId="1" hidden="1">Sheet2!$A$2:$B$93</definedName>
    <definedName name="dsdata">Sheet1!$A$2:$G$94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Martien Lubberink</author>
  </authors>
  <commentList>
    <comment ref="A1" authorId="0" shapeId="0" xr:uid="{CC33EBA3-1970-421F-9CC2-639AB909FAFF}">
      <text>
        <r>
          <rPr>
            <sz val="9"/>
            <color indexed="81"/>
            <rFont val="Tahoma"/>
            <family val="2"/>
          </rPr>
          <t>=DSGRID("NZIFTD0020S9","GP;CP;MP;DM;C;RY","2022-05-19","","","RowHeader=true;ColHeader=true;DispSeriesDescription=false;DispDatatypeDescription=true;Clearself=y;RTREQUESTROW=DFORequestTableBonds.xlsm|1","")</t>
        </r>
      </text>
    </comment>
    <comment ref="A3" authorId="0" shapeId="0" xr:uid="{711A75AA-7983-4ADB-A47C-80AD555AD1C3}">
      <text>
        <r>
          <rPr>
            <sz val="9"/>
            <color indexed="81"/>
            <rFont val="Tahoma"/>
            <family val="2"/>
          </rPr>
          <t>=DSGRID("NZIFTD0190S0","GP;CP;MP;DM;C;RY","2022-05-19","","","RowHeader=true;DispSeriesDescription=false;DispDatatypeDescription=false;Clearself=y;RTREQUESTROW=DFORequestTableBonds.xlsm|2","")</t>
        </r>
      </text>
    </comment>
    <comment ref="A4" authorId="0" shapeId="0" xr:uid="{BC1CC557-A215-4772-8D62-E81574C846C5}">
      <text>
        <r>
          <rPr>
            <sz val="9"/>
            <color indexed="81"/>
            <rFont val="Tahoma"/>
            <family val="2"/>
          </rPr>
          <t>=DSGRID("NZVCTDT010C4","GP;CP;MP;DM;C;RY","2022-05-19","","","RowHeader=true;DispSeriesDescription=false;DispDatatypeDescription=false;Clearself=y;RTREQUESTROW=DFORequestTableBonds.xlsm|3","")</t>
        </r>
      </text>
    </comment>
    <comment ref="A5" authorId="0" shapeId="0" xr:uid="{5594DAFF-6E5C-499F-BEFE-98594834BDE1}">
      <text>
        <r>
          <rPr>
            <sz val="9"/>
            <color indexed="81"/>
            <rFont val="Tahoma"/>
            <family val="2"/>
          </rPr>
          <t>=DSGRID("NZGMBDT003C6","GP;CP;MP;DM;C;RY","2022-05-19","","","RowHeader=true;DispSeriesDescription=false;DispDatatypeDescription=false;Clearself=y;RTREQUESTROW=DFORequestTableBonds.xlsm|4","")</t>
        </r>
      </text>
    </comment>
    <comment ref="A6" authorId="0" shapeId="0" xr:uid="{D912CF1A-B3AA-4BC3-9AEF-6B7275339462}">
      <text>
        <r>
          <rPr>
            <sz val="9"/>
            <color indexed="81"/>
            <rFont val="Tahoma"/>
            <family val="2"/>
          </rPr>
          <t>=DSGRID("NZANBDT021C3","GP;CP;MP;DM;C;RY","2022-05-19","","","RowHeader=true;DispSeriesDescription=false;DispDatatypeDescription=false;Clearself=y;RTREQUESTROW=DFORequestTableBonds.xlsm|5","")</t>
        </r>
      </text>
    </comment>
    <comment ref="A7" authorId="0" shapeId="0" xr:uid="{0E4709EB-074A-49E8-9357-9774E5D63498}">
      <text>
        <r>
          <rPr>
            <sz val="9"/>
            <color indexed="81"/>
            <rFont val="Tahoma"/>
            <family val="2"/>
          </rPr>
          <t>=DSGRID("NZHBLD0010L3","GP;CP;MP;DM;C;RY","2022-05-19","","","RowHeader=true;DispSeriesDescription=false;DispDatatypeDescription=false;Clearself=y;RTREQUESTROW=DFORequestTableBonds.xlsm|6","")</t>
        </r>
      </text>
    </comment>
    <comment ref="A8" authorId="0" shapeId="0" xr:uid="{C3307D52-6A82-4766-A2AD-EF48B4B0748D}">
      <text>
        <r>
          <rPr>
            <sz val="9"/>
            <color indexed="81"/>
            <rFont val="Tahoma"/>
            <family val="2"/>
          </rPr>
          <t>=DSGRID("NZKIWD0922L5","GP;CP;MP;DM;C;RY","2022-05-19","","","RowHeader=true;DispSeriesDescription=false;DispDatatypeDescription=false;Clearself=y;RTREQUESTROW=DFORequestTableBonds.xlsm|7","")</t>
        </r>
      </text>
    </comment>
    <comment ref="A9" authorId="0" shapeId="0" xr:uid="{F6292792-62A3-400F-9A55-88A52B166B6E}">
      <text>
        <r>
          <rPr>
            <sz val="9"/>
            <color indexed="81"/>
            <rFont val="Tahoma"/>
            <family val="2"/>
          </rPr>
          <t>=DSGRID("NZBOCDT001C2","GP;CP;MP;DM;C;RY","2022-05-19","","","RowHeader=true;DispSeriesDescription=false;DispDatatypeDescription=false;Clearself=y;RTREQUESTROW=DFORequestTableBonds.xlsm|8","")</t>
        </r>
      </text>
    </comment>
    <comment ref="A10" authorId="0" shapeId="0" xr:uid="{4F7E1092-63FA-4BC0-A75D-AA7210B7E2B9}">
      <text>
        <r>
          <rPr>
            <sz val="9"/>
            <color indexed="81"/>
            <rFont val="Tahoma"/>
            <family val="2"/>
          </rPr>
          <t>=DSGRID("NZAIRD0020L9","GP;CP;MP;DM;C;RY","2022-05-19","","","RowHeader=true;DispSeriesDescription=false;DispDatatypeDescription=false;Clearself=y;RTREQUESTROW=DFORequestTableBonds.xlsm|9","")</t>
        </r>
      </text>
    </comment>
    <comment ref="A11" authorId="0" shapeId="0" xr:uid="{3A910329-7581-44A1-AC68-127075907113}">
      <text>
        <r>
          <rPr>
            <sz val="9"/>
            <color indexed="81"/>
            <rFont val="Tahoma"/>
            <family val="2"/>
          </rPr>
          <t>=DSGRID("NZAIADT200L2","GP;CP;MP;DM;C;RY","2022-05-19","","","RowHeader=true;DispSeriesDescription=false;DispDatatypeDescription=false;Clearself=y;RTREQUESTROW=DFORequestTableBonds.xlsm|10","")</t>
        </r>
      </text>
    </comment>
    <comment ref="A12" authorId="0" shapeId="0" xr:uid="{25D61635-96FC-4D1B-8007-217AC8A495C3}">
      <text>
        <r>
          <rPr>
            <sz val="9"/>
            <color indexed="81"/>
            <rFont val="Tahoma"/>
            <family val="2"/>
          </rPr>
          <t>=DSGRID("NZCEND0040L1","GP;CP;MP;DM;C;RY","2022-05-19","","","RowHeader=true;DispSeriesDescription=false;DispDatatypeDescription=false;Clearself=y;RTREQUESTROW=DFORequestTableBonds.xlsm|11","")</t>
        </r>
      </text>
    </comment>
    <comment ref="A13" authorId="0" shapeId="0" xr:uid="{AB53820B-CC81-4184-AEC2-FBFFB71216F3}">
      <text>
        <r>
          <rPr>
            <sz val="9"/>
            <color indexed="81"/>
            <rFont val="Tahoma"/>
            <family val="2"/>
          </rPr>
          <t>=DSGRID("NZCCHDT839C3","GP;CP;MP;DM;C;RY","2022-05-19","","","RowHeader=true;DispSeriesDescription=false;DispDatatypeDescription=false;Clearself=y;RTREQUESTROW=DFORequestTableBonds.xlsm|12","")</t>
        </r>
      </text>
    </comment>
    <comment ref="A14" authorId="0" shapeId="0" xr:uid="{5768D910-6BD9-4BCC-A112-B7BCF464BC36}">
      <text>
        <r>
          <rPr>
            <sz val="9"/>
            <color indexed="81"/>
            <rFont val="Tahoma"/>
            <family val="2"/>
          </rPr>
          <t>=DSGRID("NZIFTD0240L8","GP;CP;MP;DM;C;RY","2022-05-19","","","RowHeader=true;DispSeriesDescription=false;DispDatatypeDescription=false;Clearself=y;RTREQUESTROW=DFORequestTableBonds.xlsm|13","")</t>
        </r>
      </text>
    </comment>
    <comment ref="A15" authorId="0" shapeId="0" xr:uid="{CF948F72-829D-4A5F-A4ED-CEBD61327A92}">
      <text>
        <r>
          <rPr>
            <sz val="9"/>
            <color indexed="81"/>
            <rFont val="Tahoma"/>
            <family val="2"/>
          </rPr>
          <t>=DSGRID("NZKIWD1222L9","GP;CP;MP;DM;C;RY","2022-05-19","","","RowHeader=true;DispSeriesDescription=false;DispDatatypeDescription=false;Clearself=y;RTREQUESTROW=DFORequestTableBonds.xlsm|14","")</t>
        </r>
      </text>
    </comment>
    <comment ref="A16" authorId="0" shapeId="0" xr:uid="{D1236C2D-A21A-42CC-B65F-03628C69A11B}">
      <text>
        <r>
          <rPr>
            <sz val="9"/>
            <color indexed="81"/>
            <rFont val="Tahoma"/>
            <family val="2"/>
          </rPr>
          <t>=DSGRID("NZTPWDT150C2","GP;CP;MP;DM;C;RY","2022-05-19","","","RowHeader=true;DispSeriesDescription=false;DispDatatypeDescription=false;Clearself=y;RTREQUESTROW=DFORequestTableBonds.xlsm|15","")</t>
        </r>
      </text>
    </comment>
    <comment ref="A17" authorId="0" shapeId="0" xr:uid="{C63F6D25-BBB3-4457-80D1-B7552FFDBFFB}">
      <text>
        <r>
          <rPr>
            <sz val="9"/>
            <color indexed="81"/>
            <rFont val="Tahoma"/>
            <family val="2"/>
          </rPr>
          <t>=DSGRID("NZFCGDG004C7","GP;CP;MP;DM;C;RY","2022-05-19","","","RowHeader=true;DispSeriesDescription=false;DispDatatypeDescription=false;Clearself=y;RTREQUESTROW=DFORequestTableBonds.xlsm|16","")</t>
        </r>
      </text>
    </comment>
    <comment ref="A18" authorId="0" shapeId="0" xr:uid="{30731F24-D7BB-4DE4-A14D-975F5A7DD3B3}">
      <text>
        <r>
          <rPr>
            <sz val="9"/>
            <color indexed="81"/>
            <rFont val="Tahoma"/>
            <family val="2"/>
          </rPr>
          <t>=DSGRID("NZMELDT016C8","GP;CP;MP;DM;C;RY","2022-05-19","","","RowHeader=true;DispSeriesDescription=false;DispDatatypeDescription=false;Clearself=y;RTREQUESTROW=DFORequestTableBonds.xlsm|17","")</t>
        </r>
      </text>
    </comment>
    <comment ref="A19" authorId="0" shapeId="0" xr:uid="{D133474F-F626-4885-9388-923C18531072}">
      <text>
        <r>
          <rPr>
            <sz val="9"/>
            <color indexed="81"/>
            <rFont val="Tahoma"/>
            <family val="2"/>
          </rPr>
          <t>=DSGRID("NZAIADT220L0","GP;CP;MP;DM;C;RY","2022-05-19","","","RowHeader=true;DispSeriesDescription=false;DispDatatypeDescription=false;Clearself=y;RTREQUESTROW=DFORequestTableBonds.xlsm|18","")</t>
        </r>
      </text>
    </comment>
    <comment ref="A20" authorId="0" shapeId="0" xr:uid="{18D084AA-E0FC-4708-AB1B-2EBC001BDE0F}">
      <text>
        <r>
          <rPr>
            <sz val="9"/>
            <color indexed="81"/>
            <rFont val="Tahoma"/>
            <family val="2"/>
          </rPr>
          <t>=DSGRID("NZWIAD0030L8","GP;CP;MP;DM;C;RY","2022-05-19","","","RowHeader=true;DispSeriesDescription=false;DispDatatypeDescription=false;Clearself=y;RTREQUESTROW=DFORequestTableBonds.xlsm|19","")</t>
        </r>
      </text>
    </comment>
    <comment ref="A21" authorId="0" shapeId="0" xr:uid="{7B1EAD17-7776-4B4A-A6B8-437B366F7320}">
      <text>
        <r>
          <rPr>
            <sz val="9"/>
            <color indexed="81"/>
            <rFont val="Tahoma"/>
            <family val="2"/>
          </rPr>
          <t>=DSGRID("NZANBDT022C1","GP;CP;MP;DM;C;RY","2022-05-19","","","RowHeader=true;DispSeriesDescription=false;DispDatatypeDescription=false;Clearself=y;RTREQUESTROW=DFORequestTableBonds.xlsm|20","")</t>
        </r>
      </text>
    </comment>
    <comment ref="A22" authorId="0" shapeId="0" xr:uid="{89D12C85-E364-47A0-ABED-1626F1CBAAF7}">
      <text>
        <r>
          <rPr>
            <sz val="9"/>
            <color indexed="81"/>
            <rFont val="Tahoma"/>
            <family val="2"/>
          </rPr>
          <t>=DSGRID("NZWELD0010L6","GP;CP;MP;DM;C;RY","2022-05-19","","","RowHeader=true;DispSeriesDescription=false;DispDatatypeDescription=false;Clearself=y;RTREQUESTROW=DFORequestTableBonds.xlsm|21","")</t>
        </r>
      </text>
    </comment>
    <comment ref="A23" authorId="0" shapeId="0" xr:uid="{EE3ADE7A-3126-47A8-B3D2-EBFE081D360A}">
      <text>
        <r>
          <rPr>
            <sz val="9"/>
            <color indexed="81"/>
            <rFont val="Tahoma"/>
            <family val="2"/>
          </rPr>
          <t>=DSGRID("NZGMBDT005C1","GP;CP;MP;DM;C;RY","2022-05-19","","","RowHeader=true;DispSeriesDescription=false;DispDatatypeDescription=false;Clearself=y;RTREQUESTROW=DFORequestTableBonds.xlsm|22","")</t>
        </r>
      </text>
    </comment>
    <comment ref="A24" authorId="0" shapeId="0" xr:uid="{593634C3-5952-4988-AE29-1CBDB0034196}">
      <text>
        <r>
          <rPr>
            <sz val="9"/>
            <color indexed="81"/>
            <rFont val="Tahoma"/>
            <family val="2"/>
          </rPr>
          <t>=DSGRID("NZANBDT017C1","GP;CP;MP;DM;C;RY","2022-05-19","","","RowHeader=true;DispSeriesDescription=false;DispDatatypeDescription=false;Clearself=y;RTREQUESTROW=DFORequestTableBonds.xlsm|23","")</t>
        </r>
      </text>
    </comment>
    <comment ref="A25" authorId="0" shapeId="0" xr:uid="{8D250591-157E-4739-834C-664325565A89}">
      <text>
        <r>
          <rPr>
            <sz val="9"/>
            <color indexed="81"/>
            <rFont val="Tahoma"/>
            <family val="2"/>
          </rPr>
          <t>=DSGRID("NZKPGD0020L6","GP;CP;MP;DM;C;RY","2022-05-19","","","RowHeader=true;DispSeriesDescription=false;DispDatatypeDescription=false;Clearself=y;RTREQUESTROW=DFORequestTableBonds.xlsm|24","")</t>
        </r>
      </text>
    </comment>
    <comment ref="A26" authorId="0" shapeId="0" xr:uid="{D3396662-8ECD-4FEA-B902-9896570D1747}">
      <text>
        <r>
          <rPr>
            <sz val="9"/>
            <color indexed="81"/>
            <rFont val="Tahoma"/>
            <family val="2"/>
          </rPr>
          <t>=DSGRID("NZIFTD0210L1","GP;CP;MP;DM;C;RY","2022-05-19","","","RowHeader=true;DispSeriesDescription=false;DispDatatypeDescription=false;Clearself=y;RTREQUESTROW=DFORequestTableBonds.xlsm|25","")</t>
        </r>
      </text>
    </comment>
    <comment ref="A27" authorId="0" shapeId="0" xr:uid="{5DB9B3BB-9EE1-45DC-9117-6903B842DF96}">
      <text>
        <r>
          <rPr>
            <sz val="9"/>
            <color indexed="81"/>
            <rFont val="Tahoma"/>
            <family val="2"/>
          </rPr>
          <t>=DSGRID("NZZELD0050L5","GP;CP;MP;DM;C;RY","2022-05-19","","","RowHeader=true;DispSeriesDescription=false;DispDatatypeDescription=false;Clearself=y;RTREQUESTROW=DFORequestTableBonds.xlsm|26","")</t>
        </r>
      </text>
    </comment>
    <comment ref="A28" authorId="0" shapeId="0" xr:uid="{20CACDC2-DDAA-4824-AD89-8808EE4DB82B}">
      <text>
        <r>
          <rPr>
            <sz val="9"/>
            <color indexed="81"/>
            <rFont val="Tahoma"/>
            <family val="2"/>
          </rPr>
          <t>=DSGRID("NZAIADT210L1","GP;CP;MP;DM;C;RY","2022-05-19","","","RowHeader=true;DispSeriesDescription=false;DispDatatypeDescription=false;Clearself=y;RTREQUESTROW=DFORequestTableBonds.xlsm|27","")</t>
        </r>
      </text>
    </comment>
    <comment ref="A29" authorId="0" shapeId="0" xr:uid="{46AE4999-3625-4458-8381-F779430911BA}">
      <text>
        <r>
          <rPr>
            <sz val="9"/>
            <color indexed="81"/>
            <rFont val="Tahoma"/>
            <family val="2"/>
          </rPr>
          <t>=DSGRID("NZSPFD0580L4","GP;CP;MP;DM;C;RY","2022-05-19","","","RowHeader=true;DispSeriesDescription=false;DispDatatypeDescription=false;Clearself=y;RTREQUESTROW=DFORequestTableBonds.xlsm|28","")</t>
        </r>
      </text>
    </comment>
    <comment ref="A30" authorId="0" shapeId="0" xr:uid="{49C0D4F2-7B1A-4D29-9541-E800A9EE1D32}">
      <text>
        <r>
          <rPr>
            <sz val="9"/>
            <color indexed="81"/>
            <rFont val="Tahoma"/>
            <family val="2"/>
          </rPr>
          <t>=DSGRID("NZTRGD0324L9","GP;CP;MP;DM;C;RY","2022-05-19","","","RowHeader=true;DispSeriesDescription=false;DispDatatypeDescription=false;Clearself=y;RTREQUESTROW=DFORequestTableBonds.xlsm|29","")</t>
        </r>
      </text>
    </comment>
    <comment ref="A31" authorId="0" shapeId="0" xr:uid="{18788E30-0E2B-432F-9EEB-7D8D5EBD9828}">
      <text>
        <r>
          <rPr>
            <sz val="9"/>
            <color indexed="81"/>
            <rFont val="Tahoma"/>
            <family val="2"/>
          </rPr>
          <t>=DSGRID("NZVCTDT009C6","GP;CP;MP;DM;C;RY","2022-05-19","","","RowHeader=true;DispSeriesDescription=false;DispDatatypeDescription=false;Clearself=y;RTREQUESTROW=DFORequestTableBonds.xlsm|30","")</t>
        </r>
      </text>
    </comment>
    <comment ref="A32" authorId="0" shapeId="0" xr:uid="{6DD4AE25-1775-4CDA-9ADA-9F50320908AB}">
      <text>
        <r>
          <rPr>
            <sz val="9"/>
            <color indexed="81"/>
            <rFont val="Tahoma"/>
            <family val="2"/>
          </rPr>
          <t>=DSGRID("NZANBDT023C9","GP;CP;MP;DM;C;RY","2022-05-19","","","RowHeader=true;DispSeriesDescription=false;DispDatatypeDescription=false;Clearself=y;RTREQUESTROW=DFORequestTableBonds.xlsm|31","")</t>
        </r>
      </text>
    </comment>
    <comment ref="A33" authorId="0" shapeId="0" xr:uid="{66806D77-292E-41DD-B543-71D9930D7314}">
      <text>
        <r>
          <rPr>
            <sz val="9"/>
            <color indexed="81"/>
            <rFont val="Tahoma"/>
            <family val="2"/>
          </rPr>
          <t>=DSGRID("NZMELDT024C2","GP;CP;MP;DM;C;RY","2022-05-19","","","RowHeader=true;DispSeriesDescription=false;DispDatatypeDescription=false;Clearself=y;RTREQUESTROW=DFORequestTableBonds.xlsm|32","")</t>
        </r>
      </text>
    </comment>
    <comment ref="A34" authorId="0" shapeId="0" xr:uid="{177E0727-55C2-429E-93C5-25665A367784}">
      <text>
        <r>
          <rPr>
            <sz val="9"/>
            <color indexed="81"/>
            <rFont val="Tahoma"/>
            <family val="2"/>
          </rPr>
          <t>=DSGRID("NZIPLDT001C3","GP;CP;MP;DM;C;RY","2022-05-19","","","RowHeader=true;DispSeriesDescription=false;DispDatatypeDescription=false;Clearself=y;RTREQUESTROW=DFORequestTableBonds.xlsm|33","")</t>
        </r>
      </text>
    </comment>
    <comment ref="A35" authorId="0" shapeId="0" xr:uid="{473B1A37-9A92-41E7-80CB-0E5DE05DCB43}">
      <text>
        <r>
          <rPr>
            <sz val="9"/>
            <color indexed="81"/>
            <rFont val="Tahoma"/>
            <family val="2"/>
          </rPr>
          <t>=DSGRID("NZCHCDT004C4","GP;CP;MP;DM;C;RY","2022-05-19","","","RowHeader=true;DispSeriesDescription=false;DispDatatypeDescription=false;Clearself=y;RTREQUESTROW=DFORequestTableBonds.xlsm|34","")</t>
        </r>
      </text>
    </comment>
    <comment ref="A36" authorId="0" shapeId="0" xr:uid="{BFC3B94A-DB3D-420C-827C-3CC84A3E814C}">
      <text>
        <r>
          <rPr>
            <sz val="9"/>
            <color indexed="81"/>
            <rFont val="Tahoma"/>
            <family val="2"/>
          </rPr>
          <t>=DSGRID("NZGMBDT004C4","GP;CP;MP;DM;C;RY","2022-05-19","","","RowHeader=true;DispSeriesDescription=false;DispDatatypeDescription=false;Clearself=y;RTREQUESTROW=DFORequestTableBonds.xlsm|35","")</t>
        </r>
      </text>
    </comment>
    <comment ref="A37" authorId="0" shapeId="0" xr:uid="{AADD1C69-4F6A-4E43-AE93-BBAEDB05AE5E}">
      <text>
        <r>
          <rPr>
            <sz val="9"/>
            <color indexed="81"/>
            <rFont val="Tahoma"/>
            <family val="2"/>
          </rPr>
          <t>=DSGRID("NZWIAD0040L7","GP;CP;MP;DM;C;RY","2022-05-19","","","RowHeader=true;DispSeriesDescription=false;DispDatatypeDescription=false;Clearself=y;RTREQUESTROW=DFORequestTableBonds.xlsm|36","")</t>
        </r>
      </text>
    </comment>
    <comment ref="A38" authorId="0" shapeId="0" xr:uid="{7DCF12DA-3C0F-4473-8509-0A7F592D7C5D}">
      <text>
        <r>
          <rPr>
            <sz val="9"/>
            <color indexed="81"/>
            <rFont val="Tahoma"/>
            <family val="2"/>
          </rPr>
          <t>=DSGRID("NZCEND0050L0","GP;CP;MP;DM;C;RY","2022-05-19","","","RowHeader=true;DispSeriesDescription=false;DispDatatypeDescription=false;Clearself=y;RTREQUESTROW=DFORequestTableBonds.xlsm|37","")</t>
        </r>
      </text>
    </comment>
    <comment ref="A39" authorId="0" shapeId="0" xr:uid="{F6C99A1B-8EBE-430A-9DF2-ACAE859DA191}">
      <text>
        <r>
          <rPr>
            <sz val="9"/>
            <color indexed="81"/>
            <rFont val="Tahoma"/>
            <family val="2"/>
          </rPr>
          <t>=DSGRID("NZZELD0060L4","GP;CP;MP;DM;C;RY","2022-05-19","","","RowHeader=true;DispSeriesDescription=false;DispDatatypeDescription=false;Clearself=y;RTREQUESTROW=DFORequestTableBonds.xlsm|38","")</t>
        </r>
      </text>
    </comment>
    <comment ref="A40" authorId="0" shapeId="0" xr:uid="{EE5A4DC9-2104-4F70-9542-9E339B82BF6A}">
      <text>
        <r>
          <rPr>
            <sz val="9"/>
            <color indexed="81"/>
            <rFont val="Tahoma"/>
            <family val="2"/>
          </rPr>
          <t>=DSGRID("NZKIWD0924L1","GP;CP;MP;DM;C;RY","2022-05-19","","","RowHeader=true;DispSeriesDescription=false;DispDatatypeDescription=false;Clearself=y;RTREQUESTROW=DFORequestTableBonds.xlsm|39","")</t>
        </r>
      </text>
    </comment>
    <comment ref="A41" authorId="0" shapeId="0" xr:uid="{7BB6BF63-171C-4BA5-AAB2-2F998E47D81D}">
      <text>
        <r>
          <rPr>
            <sz val="9"/>
            <color indexed="81"/>
            <rFont val="Tahoma"/>
            <family val="2"/>
          </rPr>
          <t>=DSGRID("NZAIAD0230L0","GP;CP;MP;DM;C;RY","2022-05-19","","","RowHeader=true;DispSeriesDescription=false;DispDatatypeDescription=false;Clearself=y;RTREQUESTROW=DFORequestTableBonds.xlsm|40","")</t>
        </r>
      </text>
    </comment>
    <comment ref="A42" authorId="0" shapeId="0" xr:uid="{D181BDCC-8C55-4C65-ADF5-3E4E2CE7946D}">
      <text>
        <r>
          <rPr>
            <sz val="9"/>
            <color indexed="81"/>
            <rFont val="Tahoma"/>
            <family val="2"/>
          </rPr>
          <t>=DSGRID("NZHKBDT011C0","GP;CP;MP;DM;C;RY","2022-05-19","","","RowHeader=true;DispSeriesDescription=false;DispDatatypeDescription=false;Clearself=y;RTREQUESTROW=DFORequestTableBonds.xlsm|41","")</t>
        </r>
      </text>
    </comment>
    <comment ref="A43" authorId="0" shapeId="0" xr:uid="{3011DE57-0F17-4CA5-B878-706F5A48C623}">
      <text>
        <r>
          <rPr>
            <sz val="9"/>
            <color indexed="81"/>
            <rFont val="Tahoma"/>
            <family val="2"/>
          </rPr>
          <t>=DSGRID("NZPCTDT002C9","GP;CP;MP;DM;C;RY","2022-05-19","","","RowHeader=true;DispSeriesDescription=false;DispDatatypeDescription=false;Clearself=y;RTREQUESTROW=DFORequestTableBonds.xlsm|42","")</t>
        </r>
      </text>
    </comment>
    <comment ref="A44" authorId="0" shapeId="0" xr:uid="{19C95F04-ED4C-4656-AEED-D9BB0F0E4ED2}">
      <text>
        <r>
          <rPr>
            <sz val="9"/>
            <color indexed="81"/>
            <rFont val="Tahoma"/>
            <family val="2"/>
          </rPr>
          <t>=DSGRID("NZCCHDT853C4","GP;CP;MP;DM;C;RY","2022-05-19","","","RowHeader=true;DispSeriesDescription=false;DispDatatypeDescription=false;Clearself=y;RTREQUESTROW=DFORequestTableBonds.xlsm|43","")</t>
        </r>
      </text>
    </comment>
    <comment ref="A45" authorId="0" shapeId="0" xr:uid="{BABFD4A8-02CA-410C-B550-79078F1D6FF0}">
      <text>
        <r>
          <rPr>
            <sz val="9"/>
            <color indexed="81"/>
            <rFont val="Tahoma"/>
            <family val="2"/>
          </rPr>
          <t>=DSGRID("NZPFIDT010C2","GP;CP;MP;DM;C;RY","2022-05-19","","","RowHeader=true;DispSeriesDescription=false;DispDatatypeDescription=false;Clearself=y;RTREQUESTROW=DFORequestTableBonds.xlsm|44","")</t>
        </r>
      </text>
    </comment>
    <comment ref="A46" authorId="0" shapeId="0" xr:uid="{97D14B5D-CA1D-4135-9435-08866A5751FE}">
      <text>
        <r>
          <rPr>
            <sz val="9"/>
            <color indexed="81"/>
            <rFont val="Tahoma"/>
            <family val="2"/>
          </rPr>
          <t>=DSGRID("NZSMLDT001C4","GP;CP;MP;DM;C;RY","2022-05-19","","","RowHeader=true;DispSeriesDescription=false;DispDatatypeDescription=false;Clearself=y;RTREQUESTROW=DFORequestTableBonds.xlsm|45","")</t>
        </r>
      </text>
    </comment>
    <comment ref="A47" authorId="0" shapeId="0" xr:uid="{19A56C25-8F17-4D4E-8974-D2552B570047}">
      <text>
        <r>
          <rPr>
            <sz val="9"/>
            <color indexed="81"/>
            <rFont val="Tahoma"/>
            <family val="2"/>
          </rPr>
          <t>=DSGRID("NZKPGD0030L5","GP;CP;MP;DM;C;RY","2022-05-19","","","RowHeader=true;DispSeriesDescription=false;DispDatatypeDescription=false;Clearself=y;RTREQUESTROW=DFORequestTableBonds.xlsm|46","")</t>
        </r>
      </text>
    </comment>
    <comment ref="A48" authorId="0" shapeId="0" xr:uid="{1B450A93-C30A-41E4-90D3-E86652EDC2FC}">
      <text>
        <r>
          <rPr>
            <sz val="9"/>
            <color indexed="81"/>
            <rFont val="Tahoma"/>
            <family val="2"/>
          </rPr>
          <t>=DSGRID("NZVCTDT090C6","GP;CP;MP;DM;C;RY","2022-05-19","","","RowHeader=true;DispSeriesDescription=false;DispDatatypeDescription=false;Clearself=y;RTREQUESTROW=DFORequestTableBonds.xlsm|47","")</t>
        </r>
      </text>
    </comment>
    <comment ref="A49" authorId="0" shapeId="0" xr:uid="{9C450C8F-5290-4427-9DA6-CFD00766B44A}">
      <text>
        <r>
          <rPr>
            <sz val="9"/>
            <color indexed="81"/>
            <rFont val="Tahoma"/>
            <family val="2"/>
          </rPr>
          <t>=DSGRID("NZIFTD0250L7","GP;CP;MP;DM;C;RY","2022-05-19","","","RowHeader=true;DispSeriesDescription=false;DispDatatypeDescription=false;Clearself=y;RTREQUESTROW=DFORequestTableBonds.xlsm|48","")</t>
        </r>
      </text>
    </comment>
    <comment ref="A50" authorId="0" shapeId="0" xr:uid="{2405A69B-68EA-40D1-BFBA-FADA7CBF175C}">
      <text>
        <r>
          <rPr>
            <sz val="9"/>
            <color indexed="81"/>
            <rFont val="Tahoma"/>
            <family val="2"/>
          </rPr>
          <t>=DSGRID("NZWIAD0050L6","GP;CP;MP;DM;C;RY","2022-05-19","","","RowHeader=true;DispSeriesDescription=false;DispDatatypeDescription=false;Clearself=y;RTREQUESTROW=DFORequestTableBonds.xlsm|49","")</t>
        </r>
      </text>
    </comment>
    <comment ref="A51" authorId="0" shapeId="0" xr:uid="{AACC17A3-455C-4475-954B-8BFB33F52E78}">
      <text>
        <r>
          <rPr>
            <sz val="9"/>
            <color indexed="81"/>
            <rFont val="Tahoma"/>
            <family val="2"/>
          </rPr>
          <t>=DSGRID("NZMELDT042C4","GP;CP;MP;DM;C;RY","2022-05-19","","","RowHeader=true;DispSeriesDescription=false;DispDatatypeDescription=false;Clearself=y;RTREQUESTROW=DFORequestTableBonds.xlsm|50","")</t>
        </r>
      </text>
    </comment>
    <comment ref="A52" authorId="0" shapeId="0" xr:uid="{D3926579-5DF7-48B2-8131-42BA081F2008}">
      <text>
        <r>
          <rPr>
            <sz val="9"/>
            <color indexed="81"/>
            <rFont val="Tahoma"/>
            <family val="2"/>
          </rPr>
          <t>=DSGRID("NZSUMD0020L7","GP;CP;MP;DM;C;RY","2022-05-19","","","RowHeader=true;DispSeriesDescription=false;DispDatatypeDescription=false;Clearself=y;RTREQUESTROW=DFORequestTableBonds.xlsm|51","")</t>
        </r>
      </text>
    </comment>
    <comment ref="A53" authorId="0" shapeId="0" xr:uid="{BA65482D-AE3F-4224-A040-33B9B2100B85}">
      <text>
        <r>
          <rPr>
            <sz val="9"/>
            <color indexed="81"/>
            <rFont val="Tahoma"/>
            <family val="2"/>
          </rPr>
          <t>=DSGRID("NZPFIDT020C1","GP;CP;MP;DM;C;RY","2022-05-19","","","RowHeader=true;DispSeriesDescription=false;DispDatatypeDescription=false;Clearself=y;RTREQUESTROW=DFORequestTableBonds.xlsm|52","")</t>
        </r>
      </text>
    </comment>
    <comment ref="A54" authorId="0" shapeId="0" xr:uid="{E8BEB9CE-81E6-44B9-92DE-0E8CE89C4082}">
      <text>
        <r>
          <rPr>
            <sz val="9"/>
            <color indexed="81"/>
            <rFont val="Tahoma"/>
            <family val="2"/>
          </rPr>
          <t>=DSGRID("NZKPGD0040L4","GP;CP;MP;DM;C;RY","2022-05-19","","","RowHeader=true;DispSeriesDescription=false;DispDatatypeDescription=false;Clearself=y;RTREQUESTROW=DFORequestTableBonds.xlsm|53","")</t>
        </r>
      </text>
    </comment>
    <comment ref="A55" authorId="0" shapeId="0" xr:uid="{9BFD7D69-EA42-46CA-BD80-48E426A63A17}">
      <text>
        <r>
          <rPr>
            <sz val="9"/>
            <color indexed="81"/>
            <rFont val="Tahoma"/>
            <family val="2"/>
          </rPr>
          <t>=DSGRID("NZFCGDG005C4","GP;CP;MP;DM;C;RY","2022-05-19","","","RowHeader=true;DispSeriesDescription=false;DispDatatypeDescription=false;Clearself=y;RTREQUESTROW=DFORequestTableBonds.xlsm|54","")</t>
        </r>
      </text>
    </comment>
    <comment ref="A56" authorId="0" shapeId="0" xr:uid="{CB1FA743-2681-4ECF-9FC7-2ED895315F3B}">
      <text>
        <r>
          <rPr>
            <sz val="9"/>
            <color indexed="81"/>
            <rFont val="Tahoma"/>
            <family val="2"/>
          </rPr>
          <t>=DSGRID("NZIFTD0300L0","GP;CP;MP;DM;C;RY","2022-05-19","","","RowHeader=true;DispSeriesDescription=false;DispDatatypeDescription=false;Clearself=y;RTREQUESTROW=DFORequestTableBonds.xlsm|55","")</t>
        </r>
      </text>
    </comment>
    <comment ref="A57" authorId="0" shapeId="0" xr:uid="{A265BDE6-F345-4E1E-A802-36918A3B2746}">
      <text>
        <r>
          <rPr>
            <sz val="9"/>
            <color indexed="81"/>
            <rFont val="Tahoma"/>
            <family val="2"/>
          </rPr>
          <t>=DSGRID("NZTPWDT180C9","GP;CP;MP;DM;C;RY","2022-05-19","","","RowHeader=true;DispSeriesDescription=false;DispDatatypeDescription=false;Clearself=y;RTREQUESTROW=DFORequestTableBonds.xlsm|56","")</t>
        </r>
      </text>
    </comment>
    <comment ref="A58" authorId="0" shapeId="0" xr:uid="{3EE8E077-1CAF-4AA1-9635-D9F7BC546FCF}">
      <text>
        <r>
          <rPr>
            <sz val="9"/>
            <color indexed="81"/>
            <rFont val="Tahoma"/>
            <family val="2"/>
          </rPr>
          <t>=DSGRID("NZWIAD0070L4","GP;CP;MP;DM;C;RY","2022-05-19","","","RowHeader=true;DispSeriesDescription=false;DispDatatypeDescription=false;Clearself=y;RTREQUESTROW=DFORequestTableBonds.xlsm|57","")</t>
        </r>
      </text>
    </comment>
    <comment ref="A59" authorId="0" shapeId="0" xr:uid="{7F7B3827-9A6A-4666-9067-87A419CFDF29}">
      <text>
        <r>
          <rPr>
            <sz val="9"/>
            <color indexed="81"/>
            <rFont val="Tahoma"/>
            <family val="2"/>
          </rPr>
          <t>=DSGRID("NZMETDT001C2","GP;CP;MP;DM;C;RY","2022-05-19","","","RowHeader=true;DispSeriesDescription=false;DispDatatypeDescription=false;Clearself=y;RTREQUESTROW=DFORequestTableBonds.xlsm|58","")</t>
        </r>
      </text>
    </comment>
    <comment ref="A60" authorId="0" shapeId="0" xr:uid="{FAD044BE-A1D9-4209-A3AA-3CEF18084073}">
      <text>
        <r>
          <rPr>
            <sz val="9"/>
            <color indexed="81"/>
            <rFont val="Tahoma"/>
            <family val="2"/>
          </rPr>
          <t>=DSGRID("NZTRGD1026L9","GP;CP;MP;DM;C;RY","2022-05-19","","","RowHeader=true;DispSeriesDescription=false;DispDatatypeDescription=false;Clearself=y;RTREQUESTROW=DFORequestTableBonds.xlsm|59","")</t>
        </r>
      </text>
    </comment>
    <comment ref="A61" authorId="0" shapeId="0" xr:uid="{01B2823D-DA77-40F1-8534-0178779FB69A}">
      <text>
        <r>
          <rPr>
            <sz val="9"/>
            <color indexed="81"/>
            <rFont val="Tahoma"/>
            <family val="2"/>
          </rPr>
          <t>=DSGRID("NZKIWD1026L4","GP;CP;MP;DM;C;RY","2022-05-19","","","RowHeader=true;DispSeriesDescription=false;DispDatatypeDescription=false;Clearself=y;RTREQUESTROW=DFORequestTableBonds.xlsm|60","")</t>
        </r>
      </text>
    </comment>
    <comment ref="A62" authorId="0" shapeId="0" xr:uid="{CCB11D82-C1D4-4E05-BAD1-C589737BEC16}">
      <text>
        <r>
          <rPr>
            <sz val="9"/>
            <color indexed="81"/>
            <rFont val="Tahoma"/>
            <family val="2"/>
          </rPr>
          <t>=DSGRID("NZVCTDT011C2","GP;CP;MP;DM;C;RY","2022-05-19","","","RowHeader=true;DispSeriesDescription=false;DispDatatypeDescription=false;Clearself=y;RTREQUESTROW=DFORequestTableBonds.xlsm|61","")</t>
        </r>
      </text>
    </comment>
    <comment ref="A63" authorId="0" shapeId="0" xr:uid="{588F186D-1A30-4D2F-9D29-9930C475F251}">
      <text>
        <r>
          <rPr>
            <sz val="9"/>
            <color indexed="81"/>
            <rFont val="Tahoma"/>
            <family val="2"/>
          </rPr>
          <t>=DSGRID("NZCCHDT895C5","GP;CP;MP;DM;C;RY","2022-05-19","","","RowHeader=true;DispSeriesDescription=false;DispDatatypeDescription=false;Clearself=y;RTREQUESTROW=DFORequestTableBonds.xlsm|62","")</t>
        </r>
      </text>
    </comment>
    <comment ref="A64" authorId="0" shapeId="0" xr:uid="{13B8C9CD-2F6C-4E24-8052-505CCFE364C1}">
      <text>
        <r>
          <rPr>
            <sz val="9"/>
            <color indexed="81"/>
            <rFont val="Tahoma"/>
            <family val="2"/>
          </rPr>
          <t>=DSGRID("NZAIAD0240L9","GP;CP;MP;DM;C;RY","2022-05-19","","","RowHeader=true;DispSeriesDescription=false;DispDatatypeDescription=false;Clearself=y;RTREQUESTROW=DFORequestTableBonds.xlsm|63","")</t>
        </r>
      </text>
    </comment>
    <comment ref="A65" authorId="0" shapeId="0" xr:uid="{3BEDBD71-BBC6-4F4B-B742-429091B4A35F}">
      <text>
        <r>
          <rPr>
            <sz val="9"/>
            <color indexed="81"/>
            <rFont val="Tahoma"/>
            <family val="2"/>
          </rPr>
          <t>=DSGRID("NZIFTD0280L4","GP;CP;MP;DM;C;RY","2022-05-19","","","RowHeader=true;DispSeriesDescription=false;DispDatatypeDescription=false;Clearself=y;RTREQUESTROW=DFORequestTableBonds.xlsm|64","")</t>
        </r>
      </text>
    </comment>
    <comment ref="A66" authorId="0" shapeId="0" xr:uid="{6959E2E3-1252-43FB-BFAB-D7926581C643}">
      <text>
        <r>
          <rPr>
            <sz val="9"/>
            <color indexed="81"/>
            <rFont val="Tahoma"/>
            <family val="2"/>
          </rPr>
          <t>=DSGRID("NZRYMD0010L2","GP;CP;MP;DM;C;RY","2022-05-19","","","RowHeader=true;DispSeriesDescription=false;DispDatatypeDescription=false;Clearself=y;RTREQUESTROW=DFORequestTableBonds.xlsm|65","")</t>
        </r>
      </text>
    </comment>
    <comment ref="A67" authorId="0" shapeId="0" xr:uid="{6958F844-FB7D-4622-AD57-FD9BFA94706F}">
      <text>
        <r>
          <rPr>
            <sz val="9"/>
            <color indexed="81"/>
            <rFont val="Tahoma"/>
            <family val="2"/>
          </rPr>
          <t>=DSGRID("NZIPLDT003C9","GP;CP;MP;DM;C;RY","2022-05-19","","","RowHeader=true;DispSeriesDescription=false;DispDatatypeDescription=false;Clearself=y;RTREQUESTROW=DFORequestTableBonds.xlsm|66","")</t>
        </r>
      </text>
    </comment>
    <comment ref="A68" authorId="0" shapeId="0" xr:uid="{51C06B70-5AD2-46DB-A433-897392D95DE3}">
      <text>
        <r>
          <rPr>
            <sz val="9"/>
            <color indexed="81"/>
            <rFont val="Tahoma"/>
            <family val="2"/>
          </rPr>
          <t>=DSGRID("NZSBBDT297C3","GP;CP;MP;DM;C;RY","2022-05-19","","","RowHeader=true;DispSeriesDescription=false;DispDatatypeDescription=false;Clearself=y;RTREQUESTROW=DFORequestTableBonds.xlsm|67","")</t>
        </r>
      </text>
    </comment>
    <comment ref="A69" authorId="0" shapeId="0" xr:uid="{F434A974-9B90-4770-B6D4-543CE22182D6}">
      <text>
        <r>
          <rPr>
            <sz val="9"/>
            <color indexed="81"/>
            <rFont val="Tahoma"/>
            <family val="2"/>
          </rPr>
          <t>=DSGRID("NZGMBDT009C3","GP;CP;MP;DM;C;RY","2022-05-19","","","RowHeader=true;DispSeriesDescription=false;DispDatatypeDescription=false;Clearself=y;RTREQUESTROW=DFORequestTableBonds.xlsm|68","")</t>
        </r>
      </text>
    </comment>
    <comment ref="A70" authorId="0" shapeId="0" xr:uid="{A43AF370-138B-4D77-8718-9D1E8AB4C75F}">
      <text>
        <r>
          <rPr>
            <sz val="9"/>
            <color indexed="81"/>
            <rFont val="Tahoma"/>
            <family val="2"/>
          </rPr>
          <t>=DSGRID("NZCHIDT002C2","GP;CP;MP;DM;C;RY","2022-05-19","","","RowHeader=true;DispSeriesDescription=false;DispDatatypeDescription=false;Clearself=y;RTREQUESTROW=DFORequestTableBonds.xlsm|69","")</t>
        </r>
      </text>
    </comment>
    <comment ref="A71" authorId="0" shapeId="0" xr:uid="{93242B70-7591-4A6A-8760-1FC366805E7F}">
      <text>
        <r>
          <rPr>
            <sz val="9"/>
            <color indexed="81"/>
            <rFont val="Tahoma"/>
            <family val="2"/>
          </rPr>
          <t>=DSGRID("NZSKCDT001C7","GP;CP;MP;DM;C;RY","2022-05-19","","","RowHeader=true;DispSeriesDescription=false;DispDatatypeDescription=false;Clearself=y;RTREQUESTROW=DFORequestTableBonds.xlsm|70","")</t>
        </r>
      </text>
    </comment>
    <comment ref="A72" authorId="0" shapeId="0" xr:uid="{29E914B1-08E4-4018-B504-A87450161A69}">
      <text>
        <r>
          <rPr>
            <sz val="9"/>
            <color indexed="81"/>
            <rFont val="Tahoma"/>
            <family val="2"/>
          </rPr>
          <t>=DSGRID("NZPCTDT003C7","GP;CP;MP;DM;C;RY","2022-05-19","","","RowHeader=true;DispSeriesDescription=false;DispDatatypeDescription=false;Clearself=y;RTREQUESTROW=DFORequestTableBonds.xlsm|71","")</t>
        </r>
      </text>
    </comment>
    <comment ref="A73" authorId="0" shapeId="0" xr:uid="{B02380B0-ABD7-40B9-B773-5EA778EAA0C0}">
      <text>
        <r>
          <rPr>
            <sz val="9"/>
            <color indexed="81"/>
            <rFont val="Tahoma"/>
            <family val="2"/>
          </rPr>
          <t>=DSGRID("NZIPLDT002C1","GP;CP;MP;DM;C;RY","2022-05-19","","","RowHeader=true;DispSeriesDescription=false;DispDatatypeDescription=false;Clearself=y;RTREQUESTROW=DFORequestTableBonds.xlsm|72","")</t>
        </r>
      </text>
    </comment>
    <comment ref="A74" authorId="0" shapeId="0" xr:uid="{ED07F63E-A2E7-4C55-BE25-5A217710CFB3}">
      <text>
        <r>
          <rPr>
            <sz val="9"/>
            <color indexed="81"/>
            <rFont val="Tahoma"/>
            <family val="2"/>
          </rPr>
          <t>=DSGRID("NZSUMD0030L6","GP;CP;MP;DM;C;RY","2022-05-19","","","RowHeader=true;DispSeriesDescription=false;DispDatatypeDescription=false;Clearself=y;RTREQUESTROW=DFORequestTableBonds.xlsm|73","")</t>
        </r>
      </text>
    </comment>
    <comment ref="A75" authorId="0" shapeId="0" xr:uid="{6A18A42E-9BD7-4D96-8CC1-958F3D66C108}">
      <text>
        <r>
          <rPr>
            <sz val="9"/>
            <color indexed="81"/>
            <rFont val="Tahoma"/>
            <family val="2"/>
          </rPr>
          <t>=DSGRID("NZOCADT001C3","GP;CP;MP;DM;C;RY","2022-05-19","","","RowHeader=true;DispSeriesDescription=false;DispDatatypeDescription=false;Clearself=y;RTREQUESTROW=DFORequestTableBonds.xlsm|74","")</t>
        </r>
      </text>
    </comment>
    <comment ref="A76" authorId="0" shapeId="0" xr:uid="{C0E0AA73-9B9C-4F83-8877-5F7A5A29EA25}">
      <text>
        <r>
          <rPr>
            <sz val="9"/>
            <color indexed="81"/>
            <rFont val="Tahoma"/>
            <family val="2"/>
          </rPr>
          <t>=DSGRID("NZVCTDT013C8","GP;CP;MP;DM;C;RY","2022-05-19","","","RowHeader=true;DispSeriesDescription=false;DispDatatypeDescription=false;Clearself=y;RTREQUESTROW=DFORequestTableBonds.xlsm|75","")</t>
        </r>
      </text>
    </comment>
    <comment ref="A77" authorId="0" shapeId="0" xr:uid="{AA4BC1C0-F451-4B5E-889F-71E0A6EDCDAF}">
      <text>
        <r>
          <rPr>
            <sz val="9"/>
            <color indexed="81"/>
            <rFont val="Tahoma"/>
            <family val="2"/>
          </rPr>
          <t>=DSGRID("NZIFTD0310L9","GP;CP;MP;DM;C;RY","2022-05-19","","","RowHeader=true;DispSeriesDescription=false;DispDatatypeDescription=false;Clearself=y;RTREQUESTROW=DFORequestTableBonds.xlsm|76","")</t>
        </r>
      </text>
    </comment>
    <comment ref="A78" authorId="0" shapeId="0" xr:uid="{2D480B13-7F0B-4607-B9DC-984161C308AE}">
      <text>
        <r>
          <rPr>
            <sz val="9"/>
            <color indexed="81"/>
            <rFont val="Tahoma"/>
            <family val="2"/>
          </rPr>
          <t>=DSGRID("NZGMBDT008C5","GP;CP;MP;DM;C;RY","2022-05-19","","","RowHeader=true;DispSeriesDescription=false;DispDatatypeDescription=false;Clearself=y;RTREQUESTROW=DFORequestTableBonds.xlsm|77","")</t>
        </r>
      </text>
    </comment>
    <comment ref="A79" authorId="0" shapeId="0" xr:uid="{5F3D8F83-1F5A-4CB8-8F9C-7B6352879E77}">
      <text>
        <r>
          <rPr>
            <sz val="9"/>
            <color indexed="81"/>
            <rFont val="Tahoma"/>
            <family val="2"/>
          </rPr>
          <t>=DSGRID("NZSBBDT129C8","GP;CP;MP;DM;C;RY","2022-05-19","","","RowHeader=true;DispSeriesDescription=false;DispDatatypeDescription=false;Clearself=y;RTREQUESTROW=DFORequestTableBonds.xlsm|78","")</t>
        </r>
      </text>
    </comment>
    <comment ref="A80" authorId="0" shapeId="0" xr:uid="{0FD471F0-BEEC-4855-93A3-76DBDC3E3454}">
      <text>
        <r>
          <rPr>
            <sz val="9"/>
            <color indexed="81"/>
            <rFont val="Tahoma"/>
            <family val="2"/>
          </rPr>
          <t>=DSGRID("NZPCTDT004C5","GP;CP;MP;DM;C;RY","2022-05-19","","","RowHeader=true;DispSeriesDescription=false;DispDatatypeDescription=false;Clearself=y;RTREQUESTROW=DFORequestTableBonds.xlsm|79","")</t>
        </r>
      </text>
    </comment>
    <comment ref="A81" authorId="0" shapeId="0" xr:uid="{4E4085F9-170D-42AC-AF52-253B89020701}">
      <text>
        <r>
          <rPr>
            <sz val="9"/>
            <color indexed="81"/>
            <rFont val="Tahoma"/>
            <family val="2"/>
          </rPr>
          <t>=DSGRID("NZCHCDT005C1","GP;CP;MP;DM;C;RY","2022-05-19","","","RowHeader=true;DispSeriesDescription=false;DispDatatypeDescription=false;Clearself=y;RTREQUESTROW=DFORequestTableBonds.xlsm|80","")</t>
        </r>
      </text>
    </comment>
    <comment ref="A82" authorId="0" shapeId="0" xr:uid="{76036C8E-4534-49AE-BA6F-82AB0187B0ED}">
      <text>
        <r>
          <rPr>
            <sz val="9"/>
            <color indexed="81"/>
            <rFont val="Tahoma"/>
            <family val="2"/>
          </rPr>
          <t>=DSGRID("NZKPGD0050L3","GP;CP;MP;DM;C;RY","2022-05-19","","","RowHeader=true;DispSeriesDescription=false;DispDatatypeDescription=false;Clearself=y;RTREQUESTROW=DFORequestTableBonds.xlsm|81","")</t>
        </r>
      </text>
    </comment>
    <comment ref="A83" authorId="0" shapeId="0" xr:uid="{88A732C6-BF63-4274-99C1-6876D5636584}">
      <text>
        <r>
          <rPr>
            <sz val="9"/>
            <color indexed="81"/>
            <rFont val="Tahoma"/>
            <family val="2"/>
          </rPr>
          <t>=DSGRID("NZGMBDT007C7","GP;CP;MP;DM;C;RY","2022-05-19","","","RowHeader=true;DispSeriesDescription=false;DispDatatypeDescription=false;Clearself=y;RTREQUESTROW=DFORequestTableBonds.xlsm|82","")</t>
        </r>
      </text>
    </comment>
    <comment ref="A84" authorId="0" shapeId="0" xr:uid="{7D9152D3-F464-41D8-9C15-6F20007A2572}">
      <text>
        <r>
          <rPr>
            <sz val="9"/>
            <color indexed="81"/>
            <rFont val="Tahoma"/>
            <family val="2"/>
          </rPr>
          <t>=DSGRID("NZOCADT002C1","GP;CP;MP;DM;C;RY","2022-05-19","","","RowHeader=true;DispSeriesDescription=false;DispDatatypeDescription=false;Clearself=y;RTREQUESTROW=DFORequestTableBonds.xlsm|83","")</t>
        </r>
      </text>
    </comment>
    <comment ref="A85" authorId="0" shapeId="0" xr:uid="{7222E8E1-71AC-49DB-8A4F-6AD820BB7FB5}">
      <text>
        <r>
          <rPr>
            <sz val="9"/>
            <color indexed="81"/>
            <rFont val="Tahoma"/>
            <family val="2"/>
          </rPr>
          <t>=DSGRID("NZSPFD0928L5","GP;CP;MP;DM;C;RY","2022-05-19","","","RowHeader=true;DispSeriesDescription=false;DispDatatypeDescription=false;Clearself=y;RTREQUESTROW=DFORequestTableBonds.xlsm|84","")</t>
        </r>
      </text>
    </comment>
    <comment ref="A86" authorId="0" shapeId="0" xr:uid="{8C4490B5-CDAF-4407-8A31-1F685C43E477}">
      <text>
        <r>
          <rPr>
            <sz val="9"/>
            <color indexed="81"/>
            <rFont val="Tahoma"/>
            <family val="2"/>
          </rPr>
          <t>=DSGRID("NZTPWDT170C0","GP;CP;MP;DM;C;RY","2022-05-19","","","RowHeader=true;DispSeriesDescription=false;DispDatatypeDescription=false;Clearself=y;RTREQUESTROW=DFORequestTableBonds.xlsm|85","")</t>
        </r>
      </text>
    </comment>
    <comment ref="A87" authorId="0" shapeId="0" xr:uid="{C4AFA1A4-3D00-4E46-8FE6-06F084DAF58F}">
      <text>
        <r>
          <rPr>
            <sz val="9"/>
            <color indexed="81"/>
            <rFont val="Tahoma"/>
            <family val="2"/>
          </rPr>
          <t>=DSGRID("NZWIAD0060L5","GP;CP;MP;DM;C;RY","2022-05-19","","","RowHeader=true;DispSeriesDescription=false;DispDatatypeDescription=false;Clearself=y;RTREQUESTROW=DFORequestTableBonds.xlsm|86","")</t>
        </r>
      </text>
    </comment>
    <comment ref="A88" authorId="0" shapeId="0" xr:uid="{7A8E091C-CF57-4F46-B7F1-B8EDEA1DF75C}">
      <text>
        <r>
          <rPr>
            <sz val="9"/>
            <color indexed="81"/>
            <rFont val="Tahoma"/>
            <family val="2"/>
          </rPr>
          <t>=DSGRID("NZGMBDT006C9","GP;CP;MP;DM;C;RY","2022-05-19","","","RowHeader=true;DispSeriesDescription=false;DispDatatypeDescription=false;Clearself=y;RTREQUESTROW=DFORequestTableBonds.xlsm|87","")</t>
        </r>
      </text>
    </comment>
    <comment ref="A89" authorId="0" shapeId="0" xr:uid="{F189E1DC-7ACC-4B35-AF93-9F73090ABF99}">
      <text>
        <r>
          <rPr>
            <sz val="9"/>
            <color indexed="81"/>
            <rFont val="Tahoma"/>
            <family val="2"/>
          </rPr>
          <t>=DSGRID("NZWIAD0080L3","GP;CP;MP;DM;C;RY","2022-05-19","","","RowHeader=true;DispSeriesDescription=false;DispDatatypeDescription=false;Clearself=y;RTREQUESTROW=DFORequestTableBonds.xlsm|88","")</t>
        </r>
      </text>
    </comment>
    <comment ref="A90" authorId="0" shapeId="0" xr:uid="{CA8DFD94-1E0E-4E6B-A185-7F6D8879073B}">
      <text>
        <r>
          <rPr>
            <sz val="9"/>
            <color indexed="81"/>
            <rFont val="Tahoma"/>
            <family val="2"/>
          </rPr>
          <t>=DSGRID("NZNZRDT001C8","GP;CP;MP;DM;C;RY","2022-05-19","","","RowHeader=true;DispSeriesDescription=false;DispDatatypeDescription=false;Clearself=y;RTREQUESTROW=DFORequestTableBonds.xlsm|89","")</t>
        </r>
      </text>
    </comment>
    <comment ref="A91" authorId="0" shapeId="0" xr:uid="{6BE50CFC-446E-4357-9A29-850DD912DC62}">
      <text>
        <r>
          <rPr>
            <sz val="9"/>
            <color indexed="81"/>
            <rFont val="Tahoma"/>
            <family val="2"/>
          </rPr>
          <t>=DSGRID("NZCEND0060L9","GP;CP;MP;DM;C;RY","2022-05-19","","","RowHeader=true;DispSeriesDescription=false;DispDatatypeDescription=false;Clearself=y;RTREQUESTROW=DFORequestTableBonds.xlsm|90","")</t>
        </r>
      </text>
    </comment>
    <comment ref="A92" authorId="0" shapeId="0" xr:uid="{16902DE2-D5AB-46C3-9125-C90F2D4D5876}">
      <text>
        <r>
          <rPr>
            <sz val="9"/>
            <color indexed="81"/>
            <rFont val="Tahoma"/>
            <family val="2"/>
          </rPr>
          <t>=DSGRID("NZSFFD0001S7","GP;CP;MP;DM;C;RY","2022-05-19","","","RowHeader=true;DispSeriesDescription=false;DispDatatypeDescription=false;Clearself=y;RTREQUESTROW=DFORequestTableBonds.xlsm|91","")</t>
        </r>
      </text>
    </comment>
    <comment ref="A93" authorId="0" shapeId="0" xr:uid="{F232819C-B800-439C-BB54-4235AE73D154}">
      <text>
        <r>
          <rPr>
            <sz val="9"/>
            <color indexed="81"/>
            <rFont val="Tahoma"/>
            <family val="2"/>
          </rPr>
          <t>=DSGRID("NZSCFDT003C0","GP;CP;MP;DM;C;RY","2022-05-19","","","RowHeader=true;DispSeriesDescription=false;DispDatatypeDescription=false;Clearself=y;RTREQUESTROW=DFORequestTableBonds.xlsm|92","")</t>
        </r>
      </text>
    </comment>
    <comment ref="A94" authorId="0" shapeId="0" xr:uid="{08E669DA-6BC8-44BF-B011-E98991D43C5B}">
      <text>
        <r>
          <rPr>
            <sz val="9"/>
            <color indexed="81"/>
            <rFont val="Tahoma"/>
            <family val="2"/>
          </rPr>
          <t>=DSGRID("NZANFD0001S9","GP;CP;MP;DM;C;RY","2022-05-19","","","RowHeader=true;DispSeriesDescription=false;DispDatatypeDescription=false;Clearself=y;RTREQUESTROW=DFORequestTableBonds.xlsm|93","")</t>
        </r>
      </text>
    </comment>
  </commentList>
</comments>
</file>

<file path=xl/sharedStrings.xml><?xml version="1.0" encoding="utf-8"?>
<sst xmlns="http://schemas.openxmlformats.org/spreadsheetml/2006/main" count="1142" uniqueCount="296">
  <si>
    <t>Issuer</t>
  </si>
  <si>
    <t>Ticker</t>
  </si>
  <si>
    <t>Coupon</t>
  </si>
  <si>
    <t>Maturity</t>
  </si>
  <si>
    <t>Issue Date</t>
  </si>
  <si>
    <t>ISIN</t>
  </si>
  <si>
    <t>Preferred RIC</t>
  </si>
  <si>
    <t>Principal Currency</t>
  </si>
  <si>
    <t>Country of Issue</t>
  </si>
  <si>
    <t>Issuer Type</t>
  </si>
  <si>
    <t>Instrument Type</t>
  </si>
  <si>
    <t>Coupon Type</t>
  </si>
  <si>
    <t>Amount Issued (USD)</t>
  </si>
  <si>
    <t>Bond Grade</t>
  </si>
  <si>
    <t>Infratil Ltd</t>
  </si>
  <si>
    <t>IFT</t>
  </si>
  <si>
    <t/>
  </si>
  <si>
    <t>NZIFTD0020S9</t>
  </si>
  <si>
    <t>NZIFTPERP=</t>
  </si>
  <si>
    <t>New Zealand Dollar</t>
  </si>
  <si>
    <t>New Zealand</t>
  </si>
  <si>
    <t>Corporate</t>
  </si>
  <si>
    <t>Bond</t>
  </si>
  <si>
    <t>Step Up / Step Down</t>
  </si>
  <si>
    <t>NZIFTD0190S0</t>
  </si>
  <si>
    <t>NZIFT0622=</t>
  </si>
  <si>
    <t>Plain Vanilla Fixed Coupon</t>
  </si>
  <si>
    <t>Vector Ltd</t>
  </si>
  <si>
    <t>VCT</t>
  </si>
  <si>
    <t>NZVCTDT010C4</t>
  </si>
  <si>
    <t>NZVCT0622=</t>
  </si>
  <si>
    <t>--</t>
  </si>
  <si>
    <t>GMT Bond Issuer Ltd</t>
  </si>
  <si>
    <t>GMTXBO</t>
  </si>
  <si>
    <t>NZGMBDT003C6</t>
  </si>
  <si>
    <t>NZGFF0622=</t>
  </si>
  <si>
    <t>Investment Grade</t>
  </si>
  <si>
    <t>ANZ Bank New Zealand Ltd</t>
  </si>
  <si>
    <t>ANZFDN</t>
  </si>
  <si>
    <t>NZANBDT021C3</t>
  </si>
  <si>
    <t>NZANZ0922=</t>
  </si>
  <si>
    <t>Heartland Bank Ltd NZ</t>
  </si>
  <si>
    <t>HRTLND</t>
  </si>
  <si>
    <t>NZHBLD0010L3</t>
  </si>
  <si>
    <t>NZHNZ0922=</t>
  </si>
  <si>
    <t>Kiwibank Ltd</t>
  </si>
  <si>
    <t>KIWOA</t>
  </si>
  <si>
    <t>NZKIWD0922L5</t>
  </si>
  <si>
    <t>NZNZP0922=</t>
  </si>
  <si>
    <t>Bank of China (New Zealand) Ltd</t>
  </si>
  <si>
    <t>BKCHZ</t>
  </si>
  <si>
    <t>NZBOCDT001C2</t>
  </si>
  <si>
    <t>NZBKC1022=</t>
  </si>
  <si>
    <t>Air New Zealand Ltd</t>
  </si>
  <si>
    <t>AIRXX</t>
  </si>
  <si>
    <t>NZAIRD0020L9</t>
  </si>
  <si>
    <t>NZAIR1022=</t>
  </si>
  <si>
    <t>Auckland International Airport Ltd</t>
  </si>
  <si>
    <t>AIA</t>
  </si>
  <si>
    <t>NZAIADT200L2</t>
  </si>
  <si>
    <t>NZAIA1122=</t>
  </si>
  <si>
    <t>Contact Energy Ltd</t>
  </si>
  <si>
    <t>CENXX</t>
  </si>
  <si>
    <t>NZCEND0040L1</t>
  </si>
  <si>
    <t>NZCEN1122=</t>
  </si>
  <si>
    <t>Christchurch City Holdings Ltd</t>
  </si>
  <si>
    <t>CHRCLH</t>
  </si>
  <si>
    <t>NZCCHDT839C3</t>
  </si>
  <si>
    <t>NZCHR1222=</t>
  </si>
  <si>
    <t>NZIFTD0240L8</t>
  </si>
  <si>
    <t>NZIFT1222=</t>
  </si>
  <si>
    <t>NZKIWD1222L9</t>
  </si>
  <si>
    <t>NZKIW1222=</t>
  </si>
  <si>
    <t>Manawa Energy Ltd</t>
  </si>
  <si>
    <t>MNW</t>
  </si>
  <si>
    <t>NZTPWDT150C2</t>
  </si>
  <si>
    <t>NZTPW1222=</t>
  </si>
  <si>
    <t>Fonterra Co-Operative Group Ltd</t>
  </si>
  <si>
    <t>FCG</t>
  </si>
  <si>
    <t>NZFCGDG004C7</t>
  </si>
  <si>
    <t>NZFCGHA0323=</t>
  </si>
  <si>
    <t>Meridian Energy Ltd</t>
  </si>
  <si>
    <t>MEL</t>
  </si>
  <si>
    <t>NZMELDT016C8</t>
  </si>
  <si>
    <t>NZMER0323=</t>
  </si>
  <si>
    <t>NZAIADT220L0</t>
  </si>
  <si>
    <t>NZAIA0423=</t>
  </si>
  <si>
    <t>Wellington International Airport Ltd</t>
  </si>
  <si>
    <t>IFTWIA</t>
  </si>
  <si>
    <t>NZWIAD0030L8</t>
  </si>
  <si>
    <t>NZIFT0523=</t>
  </si>
  <si>
    <t>NZANBDT022C1</t>
  </si>
  <si>
    <t>NZANZ0523=</t>
  </si>
  <si>
    <t>Wel Networks Ltd</t>
  </si>
  <si>
    <t>WENET</t>
  </si>
  <si>
    <t>NZWELD0010L6</t>
  </si>
  <si>
    <t>NZWEN0823=</t>
  </si>
  <si>
    <t>NZGMBDT005C1</t>
  </si>
  <si>
    <t>NZGMT0923=</t>
  </si>
  <si>
    <t>NZANBDT017C1</t>
  </si>
  <si>
    <t>NZANZ0923=</t>
  </si>
  <si>
    <t>Kiwi Property Group Ltd</t>
  </si>
  <si>
    <t>KPGX</t>
  </si>
  <si>
    <t>NZKPGD0020L6</t>
  </si>
  <si>
    <t>NZKPG0923=</t>
  </si>
  <si>
    <t>NZIFTD0210L1</t>
  </si>
  <si>
    <t>NZIFT1023=</t>
  </si>
  <si>
    <t>Z Energy Ltd</t>
  </si>
  <si>
    <t>ZEL</t>
  </si>
  <si>
    <t>NZZELD0050L5</t>
  </si>
  <si>
    <t>NZAOT1123=</t>
  </si>
  <si>
    <t>NZAIADT210L1</t>
  </si>
  <si>
    <t>NZAIA1123=</t>
  </si>
  <si>
    <t>Spark Finance Ltd</t>
  </si>
  <si>
    <t>SPKXF</t>
  </si>
  <si>
    <t>NZSPFD0580L4</t>
  </si>
  <si>
    <t>NZSPK0324=</t>
  </si>
  <si>
    <t>T R Group Ltd</t>
  </si>
  <si>
    <t>TRGRP</t>
  </si>
  <si>
    <t>NZTRGD0324L9</t>
  </si>
  <si>
    <t>NZTRG0324=</t>
  </si>
  <si>
    <t>NZVCTDT009C6</t>
  </si>
  <si>
    <t>NZVCT0324=</t>
  </si>
  <si>
    <t>NZANBDT023C9</t>
  </si>
  <si>
    <t>NZANZ0324=</t>
  </si>
  <si>
    <t>NZMELDT024C2</t>
  </si>
  <si>
    <t>NZMEL0324=</t>
  </si>
  <si>
    <t>Investore Property Ltd</t>
  </si>
  <si>
    <t>IPL</t>
  </si>
  <si>
    <t>NZIPLDT001C3</t>
  </si>
  <si>
    <t>NZIPL0424=</t>
  </si>
  <si>
    <t>Christchurch International Airport Ltd</t>
  </si>
  <si>
    <t>CHRCHA</t>
  </si>
  <si>
    <t>NZCHCDT004C4</t>
  </si>
  <si>
    <t>NZCHR0524=</t>
  </si>
  <si>
    <t>NZGMBDT004C4</t>
  </si>
  <si>
    <t>NZGMT0524=</t>
  </si>
  <si>
    <t>NZWIAD0040L7</t>
  </si>
  <si>
    <t>NZIFT0824=</t>
  </si>
  <si>
    <t>NZCEND0050L0</t>
  </si>
  <si>
    <t>NZCEN0824=</t>
  </si>
  <si>
    <t>NZZELD0060L4</t>
  </si>
  <si>
    <t>NZZEL0924=</t>
  </si>
  <si>
    <t>NZKIWD0924L1</t>
  </si>
  <si>
    <t>NZNZP0924=</t>
  </si>
  <si>
    <t>NZAIAD0230L0</t>
  </si>
  <si>
    <t>NZAIA1024=</t>
  </si>
  <si>
    <t>Hongkong and Shanghai Banking Corporation Ltd (Auckland Branch)</t>
  </si>
  <si>
    <t>HSBCNZ</t>
  </si>
  <si>
    <t>NZHKBDT011C0</t>
  </si>
  <si>
    <t>NZHB1124F=</t>
  </si>
  <si>
    <t>Fixed Margin over Index</t>
  </si>
  <si>
    <t>Precinct Properties New Zealand Ltd</t>
  </si>
  <si>
    <t>PCT</t>
  </si>
  <si>
    <t>NZPCTDT002C9</t>
  </si>
  <si>
    <t>NZPCT1124=</t>
  </si>
  <si>
    <t>NZCCHDT853C4</t>
  </si>
  <si>
    <t>NZCHR1124=</t>
  </si>
  <si>
    <t>Property for Industry Ltd</t>
  </si>
  <si>
    <t>PFI</t>
  </si>
  <si>
    <t>NZPFIDT010C2</t>
  </si>
  <si>
    <t>NZPFI1124=</t>
  </si>
  <si>
    <t>Synlait Milk Ltd</t>
  </si>
  <si>
    <t>SMLX</t>
  </si>
  <si>
    <t>NZSMLDT001C4</t>
  </si>
  <si>
    <t>NZSML1224=</t>
  </si>
  <si>
    <t>NZKPGD0030L5</t>
  </si>
  <si>
    <t>NZKPG1224=</t>
  </si>
  <si>
    <t>NZVCTDT090C6</t>
  </si>
  <si>
    <t>NZVCT0525=</t>
  </si>
  <si>
    <t>NZIFTD0250L7</t>
  </si>
  <si>
    <t>NZIFT0625A=</t>
  </si>
  <si>
    <t>NZWIAD0050L6</t>
  </si>
  <si>
    <t>NZIFT0625=</t>
  </si>
  <si>
    <t>NZMELDT042C4</t>
  </si>
  <si>
    <t>NZMEL0625=</t>
  </si>
  <si>
    <t>Summerset Group Holdings Ltd</t>
  </si>
  <si>
    <t>PPTSUG</t>
  </si>
  <si>
    <t>NZSUMD0020L7</t>
  </si>
  <si>
    <t>NZPPT0925=</t>
  </si>
  <si>
    <t>NZPFIDT020C1</t>
  </si>
  <si>
    <t>NZPFI1025=</t>
  </si>
  <si>
    <t>NZKPGD0040L4</t>
  </si>
  <si>
    <t>NZKPG1125=</t>
  </si>
  <si>
    <t>NZFCGDG005C4</t>
  </si>
  <si>
    <t>NZFON1125=</t>
  </si>
  <si>
    <t>NZIFTD0300L0</t>
  </si>
  <si>
    <t>NZIFT0326=</t>
  </si>
  <si>
    <t>NZTPWDT180C9</t>
  </si>
  <si>
    <t>NZTPW0726=</t>
  </si>
  <si>
    <t>NZWIAD0070L4</t>
  </si>
  <si>
    <t>NZIFT0826=</t>
  </si>
  <si>
    <t>Metlifecare Ltd</t>
  </si>
  <si>
    <t>EQTIFM</t>
  </si>
  <si>
    <t>NZMETDT001C2</t>
  </si>
  <si>
    <t>NZMET0926=</t>
  </si>
  <si>
    <t>NZTRGD1026L9</t>
  </si>
  <si>
    <t>NZTRG1026=</t>
  </si>
  <si>
    <t>NZKIWD1026L4</t>
  </si>
  <si>
    <t>NZKIW1026=</t>
  </si>
  <si>
    <t>NZVCTDT011C2</t>
  </si>
  <si>
    <t>NZVCT1026=</t>
  </si>
  <si>
    <t>NZCCHDT895C5</t>
  </si>
  <si>
    <t>NZCHR1126=</t>
  </si>
  <si>
    <t>NZAIAD0240L9</t>
  </si>
  <si>
    <t>NZAIA1126=</t>
  </si>
  <si>
    <t>NZIFTD0280L4</t>
  </si>
  <si>
    <t>NZIFT1226=</t>
  </si>
  <si>
    <t>Ryman Healthcare Ltd</t>
  </si>
  <si>
    <t>RYM</t>
  </si>
  <si>
    <t>NZRYMD0010L2</t>
  </si>
  <si>
    <t>NZRYM1226=</t>
  </si>
  <si>
    <t>NZIPLDT003C9</t>
  </si>
  <si>
    <t>NZIPL0227=</t>
  </si>
  <si>
    <t>Southland Building Society</t>
  </si>
  <si>
    <t>SBLDG</t>
  </si>
  <si>
    <t>NZSBBDT297C3</t>
  </si>
  <si>
    <t>NZSBL0327=</t>
  </si>
  <si>
    <t>NZGMBDT009C3</t>
  </si>
  <si>
    <t>NZGMT0427=</t>
  </si>
  <si>
    <t>Channel Infrastructure NZ Ltd</t>
  </si>
  <si>
    <t>CHANN</t>
  </si>
  <si>
    <t>NZCHIDT002C2</t>
  </si>
  <si>
    <t>NZCHA0527=</t>
  </si>
  <si>
    <t>Skycity Entertainment Group Ltd</t>
  </si>
  <si>
    <t>SKC</t>
  </si>
  <si>
    <t>NZSKCDT001C7</t>
  </si>
  <si>
    <t>NZSKC0527=</t>
  </si>
  <si>
    <t>NZPCTDT003C7</t>
  </si>
  <si>
    <t>NZPCT0527=</t>
  </si>
  <si>
    <t>NZIPLDT002C1</t>
  </si>
  <si>
    <t>NZIPL0827=</t>
  </si>
  <si>
    <t>NZSUMD0030L6</t>
  </si>
  <si>
    <t>NZPPT0927=</t>
  </si>
  <si>
    <t>Oceania Healthcare Ltd</t>
  </si>
  <si>
    <t>OCAX</t>
  </si>
  <si>
    <t>NZOCADT001C3</t>
  </si>
  <si>
    <t>NZOCA1027=</t>
  </si>
  <si>
    <t>NZVCTDT013C8</t>
  </si>
  <si>
    <t>NZVCT1127=</t>
  </si>
  <si>
    <t>NZIFTD0310L9</t>
  </si>
  <si>
    <t>NZIFT1227=</t>
  </si>
  <si>
    <t>NZGMBDT008C5</t>
  </si>
  <si>
    <t>NZGMT1227=</t>
  </si>
  <si>
    <t>NZSBBDT129C8</t>
  </si>
  <si>
    <t>NZSL0328F=</t>
  </si>
  <si>
    <t>Fixed then Floating</t>
  </si>
  <si>
    <t>High Yield</t>
  </si>
  <si>
    <t>NZPCTDT004C5</t>
  </si>
  <si>
    <t>NZPCT0528=</t>
  </si>
  <si>
    <t>NZCHCDT005C1</t>
  </si>
  <si>
    <t>NZCHR0528=</t>
  </si>
  <si>
    <t>NZKPGD0050L3</t>
  </si>
  <si>
    <t>NZKPG0728=</t>
  </si>
  <si>
    <t>NZGMBDT007C7</t>
  </si>
  <si>
    <t>NZGMT0928=</t>
  </si>
  <si>
    <t>NZOCADT002C1</t>
  </si>
  <si>
    <t>NZOCA0928=</t>
  </si>
  <si>
    <t>NZSPFD0928L5</t>
  </si>
  <si>
    <t>NZSPK0928=</t>
  </si>
  <si>
    <t>NZTPWDT170C0</t>
  </si>
  <si>
    <t>NZTW0229F=</t>
  </si>
  <si>
    <t>Fixed Resettable</t>
  </si>
  <si>
    <t>NZWIAD0060L5</t>
  </si>
  <si>
    <t>NZIT0430F=</t>
  </si>
  <si>
    <t>NZGMBDT006C9</t>
  </si>
  <si>
    <t>NZGMT0930=</t>
  </si>
  <si>
    <t>NZWIAD0080L3</t>
  </si>
  <si>
    <t>NZIFT0931=</t>
  </si>
  <si>
    <t>NZNZRDT001C8</t>
  </si>
  <si>
    <t>NZNZR0334=</t>
  </si>
  <si>
    <t>NZCEND0060L9</t>
  </si>
  <si>
    <t>NZCEN1151=</t>
  </si>
  <si>
    <t>Speirs Group Ltd</t>
  </si>
  <si>
    <t>SPEIG</t>
  </si>
  <si>
    <t>NZSFFD0001S7</t>
  </si>
  <si>
    <t>FCS Loans Ltd</t>
  </si>
  <si>
    <t>FCSLN</t>
  </si>
  <si>
    <t>NZSCFDT003C0</t>
  </si>
  <si>
    <t>NZSCF1010=</t>
  </si>
  <si>
    <t>NFA Ltd</t>
  </si>
  <si>
    <t>ALFNF</t>
  </si>
  <si>
    <t>NZANFD0001S9</t>
  </si>
  <si>
    <t>NZANF0000P=</t>
  </si>
  <si>
    <t>Type</t>
  </si>
  <si>
    <t>GROSS PRICE</t>
  </si>
  <si>
    <t>CLEAN PRICE</t>
  </si>
  <si>
    <t>MP</t>
  </si>
  <si>
    <t>MODIFIED DURATION</t>
  </si>
  <si>
    <t>COUPON</t>
  </si>
  <si>
    <t>RED. YIELD</t>
  </si>
  <si>
    <t>NA</t>
  </si>
  <si>
    <t>price</t>
  </si>
  <si>
    <t>ttm</t>
  </si>
  <si>
    <t>YTM</t>
  </si>
  <si>
    <t>TRTm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</si>
</sst>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 applyNumberFormat="1"/>
    <xf numFmtId="0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2" borderId="0" xfId="0" applyNumberFormat="1" applyFill="1"/>
    <xf numFmtId="14" fontId="0" fillId="2" borderId="0" xfId="0" applyNumberFormat="1" applyFill="1"/>
    <xf numFmtId="3" fontId="0" fillId="2" borderId="0" xfId="0" applyNumberFormat="1" applyFill="1"/>
    <xf numFmtId="0" fontId="0" fillId="0" borderId="0" xfId="0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workbookViewId="0">
      <selection activeCell="F8" sqref="F8"/>
    </sheetView>
  </sheetViews>
  <sheetFormatPr defaultRowHeight="11.25" x14ac:dyDescent="0.2"/>
  <cols>
    <col min="1" max="1" width="42.83203125" customWidth="1"/>
    <col min="2" max="2" width="17.1640625" customWidth="1"/>
    <col min="3" max="3" width="14.33203125" customWidth="1"/>
    <col min="4" max="4" width="16.5" customWidth="1"/>
    <col min="5" max="5" width="21.5" customWidth="1"/>
    <col min="6" max="6" width="14.33203125" style="1" customWidth="1"/>
    <col min="7" max="7" width="12.83203125" customWidth="1"/>
    <col min="8" max="8" width="16.5" customWidth="1"/>
    <col min="9" max="9" width="7.5" style="1" bestFit="1" customWidth="1"/>
    <col min="11" max="11" width="20" hidden="1" customWidth="1"/>
    <col min="12" max="12" width="21.5" hidden="1" customWidth="1"/>
    <col min="13" max="13" width="18.5" hidden="1" customWidth="1"/>
    <col min="14" max="14" width="21.5" hidden="1" customWidth="1"/>
    <col min="15" max="15" width="30" hidden="1" customWidth="1"/>
    <col min="16" max="16" width="28.5" customWidth="1"/>
    <col min="17" max="17" width="17.83203125" customWidth="1"/>
  </cols>
  <sheetData>
    <row r="1" spans="1:17" x14ac:dyDescent="0.2">
      <c r="A1" t="s">
        <v>0</v>
      </c>
      <c r="B1" t="s">
        <v>5</v>
      </c>
      <c r="C1" t="s">
        <v>1</v>
      </c>
      <c r="D1" t="s">
        <v>4</v>
      </c>
      <c r="E1" t="s">
        <v>12</v>
      </c>
      <c r="F1" s="1" t="s">
        <v>292</v>
      </c>
      <c r="G1" t="s">
        <v>2</v>
      </c>
      <c r="H1" t="s">
        <v>3</v>
      </c>
      <c r="I1" s="1" t="s">
        <v>293</v>
      </c>
      <c r="J1" s="1" t="s">
        <v>294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</row>
    <row r="2" spans="1:17" x14ac:dyDescent="0.2">
      <c r="A2" t="s">
        <v>14</v>
      </c>
      <c r="B2" t="s">
        <v>17</v>
      </c>
      <c r="C2" t="s">
        <v>15</v>
      </c>
      <c r="D2" s="2">
        <v>39125</v>
      </c>
      <c r="E2" s="3">
        <v>190829983</v>
      </c>
      <c r="F2" s="1">
        <f t="shared" ref="F2:F33" si="0">VLOOKUP(B2,dsdata,3,0)</f>
        <v>73.252200000000002</v>
      </c>
      <c r="G2" s="1">
        <v>3.14</v>
      </c>
      <c r="H2" t="s">
        <v>16</v>
      </c>
      <c r="J2" t="str">
        <f t="shared" ref="J2:J33" si="1">VLOOKUP(B2,dsdata,7,0)</f>
        <v>NA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16</v>
      </c>
    </row>
    <row r="3" spans="1:17" x14ac:dyDescent="0.2">
      <c r="A3" t="s">
        <v>14</v>
      </c>
      <c r="B3" t="s">
        <v>24</v>
      </c>
      <c r="C3" t="s">
        <v>15</v>
      </c>
      <c r="D3" s="2">
        <v>41409</v>
      </c>
      <c r="E3" s="3">
        <v>59600020</v>
      </c>
      <c r="F3" s="1">
        <f t="shared" si="0"/>
        <v>100.1742</v>
      </c>
      <c r="G3" s="1">
        <v>6.85</v>
      </c>
      <c r="H3" s="2">
        <v>44727</v>
      </c>
      <c r="I3" s="9">
        <f t="shared" ref="I3:I34" ca="1" si="2">YEARFRAC(TODAY(),H3)</f>
        <v>5.8333333333333334E-2</v>
      </c>
      <c r="J3" s="1">
        <f t="shared" si="1"/>
        <v>3.9722</v>
      </c>
      <c r="K3" t="s">
        <v>25</v>
      </c>
      <c r="L3" t="s">
        <v>19</v>
      </c>
      <c r="M3" t="s">
        <v>20</v>
      </c>
      <c r="N3" t="s">
        <v>21</v>
      </c>
      <c r="O3" t="s">
        <v>22</v>
      </c>
      <c r="P3" t="s">
        <v>26</v>
      </c>
      <c r="Q3" t="s">
        <v>16</v>
      </c>
    </row>
    <row r="4" spans="1:17" x14ac:dyDescent="0.2">
      <c r="A4" t="s">
        <v>27</v>
      </c>
      <c r="B4" t="s">
        <v>29</v>
      </c>
      <c r="C4" t="s">
        <v>28</v>
      </c>
      <c r="D4" s="2">
        <v>42902</v>
      </c>
      <c r="E4" t="s">
        <v>31</v>
      </c>
      <c r="F4" s="1" t="str">
        <f t="shared" si="0"/>
        <v>NA</v>
      </c>
      <c r="G4" s="1">
        <v>5.7</v>
      </c>
      <c r="H4" s="2">
        <v>44727</v>
      </c>
      <c r="I4" s="9">
        <f t="shared" ca="1" si="2"/>
        <v>5.8333333333333334E-2</v>
      </c>
      <c r="J4" s="1" t="str">
        <f t="shared" si="1"/>
        <v>NA</v>
      </c>
      <c r="K4" t="s">
        <v>30</v>
      </c>
      <c r="L4" t="s">
        <v>19</v>
      </c>
      <c r="M4" t="s">
        <v>20</v>
      </c>
      <c r="N4" t="s">
        <v>21</v>
      </c>
      <c r="O4" t="s">
        <v>22</v>
      </c>
      <c r="P4" t="s">
        <v>26</v>
      </c>
      <c r="Q4" t="s">
        <v>16</v>
      </c>
    </row>
    <row r="5" spans="1:17" x14ac:dyDescent="0.2">
      <c r="A5" t="s">
        <v>32</v>
      </c>
      <c r="B5" t="s">
        <v>34</v>
      </c>
      <c r="C5" t="s">
        <v>33</v>
      </c>
      <c r="D5" s="2">
        <v>42178</v>
      </c>
      <c r="E5" s="3">
        <v>63609994</v>
      </c>
      <c r="F5" s="1">
        <f t="shared" si="0"/>
        <v>100.214</v>
      </c>
      <c r="G5" s="1">
        <v>5</v>
      </c>
      <c r="H5" s="2">
        <v>44735</v>
      </c>
      <c r="I5" s="9">
        <f t="shared" ca="1" si="2"/>
        <v>8.0555555555555561E-2</v>
      </c>
      <c r="J5" s="1">
        <f t="shared" si="1"/>
        <v>2.4390000000000001</v>
      </c>
      <c r="K5" t="s">
        <v>35</v>
      </c>
      <c r="L5" t="s">
        <v>19</v>
      </c>
      <c r="M5" t="s">
        <v>20</v>
      </c>
      <c r="N5" t="s">
        <v>21</v>
      </c>
      <c r="O5" t="s">
        <v>22</v>
      </c>
      <c r="P5" t="s">
        <v>26</v>
      </c>
      <c r="Q5" t="s">
        <v>36</v>
      </c>
    </row>
    <row r="6" spans="1:17" x14ac:dyDescent="0.2">
      <c r="A6" t="s">
        <v>37</v>
      </c>
      <c r="B6" t="s">
        <v>39</v>
      </c>
      <c r="C6" t="s">
        <v>38</v>
      </c>
      <c r="D6" s="2">
        <v>42979</v>
      </c>
      <c r="E6" s="3">
        <v>174927484</v>
      </c>
      <c r="F6" s="1">
        <f t="shared" si="0"/>
        <v>100.346</v>
      </c>
      <c r="G6" s="1">
        <v>3.75</v>
      </c>
      <c r="H6" s="2">
        <v>44805</v>
      </c>
      <c r="I6" s="9">
        <f t="shared" ca="1" si="2"/>
        <v>0.26944444444444443</v>
      </c>
      <c r="J6" s="1">
        <f t="shared" si="1"/>
        <v>2.4401000000000002</v>
      </c>
      <c r="K6" t="s">
        <v>40</v>
      </c>
      <c r="L6" t="s">
        <v>19</v>
      </c>
      <c r="M6" t="s">
        <v>20</v>
      </c>
      <c r="N6" t="s">
        <v>21</v>
      </c>
      <c r="O6" t="s">
        <v>22</v>
      </c>
      <c r="P6" t="s">
        <v>26</v>
      </c>
      <c r="Q6" t="s">
        <v>36</v>
      </c>
    </row>
    <row r="7" spans="1:17" x14ac:dyDescent="0.2">
      <c r="A7" t="s">
        <v>41</v>
      </c>
      <c r="B7" t="s">
        <v>43</v>
      </c>
      <c r="C7" t="s">
        <v>42</v>
      </c>
      <c r="D7" s="2">
        <v>42999</v>
      </c>
      <c r="E7" s="3">
        <v>95414991</v>
      </c>
      <c r="F7" s="1">
        <f t="shared" si="0"/>
        <v>100.524</v>
      </c>
      <c r="G7" s="1">
        <v>4.5</v>
      </c>
      <c r="H7" s="2">
        <v>44825</v>
      </c>
      <c r="I7" s="9">
        <f t="shared" ca="1" si="2"/>
        <v>0.32500000000000001</v>
      </c>
      <c r="J7" s="1">
        <f t="shared" si="1"/>
        <v>2.8460000000000001</v>
      </c>
      <c r="K7" t="s">
        <v>44</v>
      </c>
      <c r="L7" t="s">
        <v>19</v>
      </c>
      <c r="M7" t="s">
        <v>20</v>
      </c>
      <c r="N7" t="s">
        <v>21</v>
      </c>
      <c r="O7" t="s">
        <v>22</v>
      </c>
      <c r="P7" t="s">
        <v>26</v>
      </c>
      <c r="Q7" t="s">
        <v>36</v>
      </c>
    </row>
    <row r="8" spans="1:17" x14ac:dyDescent="0.2">
      <c r="A8" t="s">
        <v>45</v>
      </c>
      <c r="B8" t="s">
        <v>47</v>
      </c>
      <c r="C8" t="s">
        <v>46</v>
      </c>
      <c r="D8" s="2">
        <v>43000</v>
      </c>
      <c r="E8" s="3">
        <v>76331993</v>
      </c>
      <c r="F8" s="1">
        <f t="shared" si="0"/>
        <v>100.465</v>
      </c>
      <c r="G8" s="1">
        <v>4.0324999999999998</v>
      </c>
      <c r="H8" s="2">
        <v>44826</v>
      </c>
      <c r="I8" s="9">
        <f t="shared" ca="1" si="2"/>
        <v>0.32777777777777778</v>
      </c>
      <c r="J8" s="1">
        <f t="shared" si="1"/>
        <v>2.5623</v>
      </c>
      <c r="K8" t="s">
        <v>48</v>
      </c>
      <c r="L8" t="s">
        <v>19</v>
      </c>
      <c r="M8" t="s">
        <v>20</v>
      </c>
      <c r="N8" t="s">
        <v>21</v>
      </c>
      <c r="O8" t="s">
        <v>22</v>
      </c>
      <c r="P8" t="s">
        <v>26</v>
      </c>
      <c r="Q8" t="s">
        <v>36</v>
      </c>
    </row>
    <row r="9" spans="1:17" x14ac:dyDescent="0.2">
      <c r="A9" t="s">
        <v>49</v>
      </c>
      <c r="B9" t="s">
        <v>51</v>
      </c>
      <c r="C9" t="s">
        <v>50</v>
      </c>
      <c r="D9" s="2">
        <v>43025</v>
      </c>
      <c r="E9" s="3">
        <v>127219988</v>
      </c>
      <c r="F9" s="1">
        <f t="shared" si="0"/>
        <v>100.38800000000001</v>
      </c>
      <c r="G9" s="1">
        <v>4.09</v>
      </c>
      <c r="H9" s="2">
        <v>44851</v>
      </c>
      <c r="I9" s="9">
        <f t="shared" ca="1" si="2"/>
        <v>0.3972222222222222</v>
      </c>
      <c r="J9" s="1">
        <f t="shared" si="1"/>
        <v>3.0912000000000002</v>
      </c>
      <c r="K9" t="s">
        <v>52</v>
      </c>
      <c r="L9" t="s">
        <v>19</v>
      </c>
      <c r="M9" t="s">
        <v>20</v>
      </c>
      <c r="N9" t="s">
        <v>21</v>
      </c>
      <c r="O9" t="s">
        <v>22</v>
      </c>
      <c r="P9" t="s">
        <v>26</v>
      </c>
      <c r="Q9" t="s">
        <v>36</v>
      </c>
    </row>
    <row r="10" spans="1:17" s="4" customFormat="1" x14ac:dyDescent="0.2">
      <c r="A10" s="4" t="s">
        <v>53</v>
      </c>
      <c r="B10" s="4" t="s">
        <v>55</v>
      </c>
      <c r="C10" s="4" t="s">
        <v>54</v>
      </c>
      <c r="D10" s="5">
        <v>42671</v>
      </c>
      <c r="E10" s="6">
        <v>31804997</v>
      </c>
      <c r="F10" s="1">
        <f t="shared" si="0"/>
        <v>99.863</v>
      </c>
      <c r="G10" s="4">
        <v>4.25</v>
      </c>
      <c r="H10" s="5">
        <v>44862</v>
      </c>
      <c r="I10" s="9">
        <f t="shared" ca="1" si="2"/>
        <v>0.42777777777777776</v>
      </c>
      <c r="J10" s="1">
        <f t="shared" si="1"/>
        <v>4.5480999999999998</v>
      </c>
      <c r="K10" s="4" t="s">
        <v>56</v>
      </c>
      <c r="L10" s="4" t="s">
        <v>19</v>
      </c>
      <c r="M10" s="4" t="s">
        <v>20</v>
      </c>
      <c r="N10" s="4" t="s">
        <v>21</v>
      </c>
      <c r="O10" s="4" t="s">
        <v>22</v>
      </c>
      <c r="P10" s="4" t="s">
        <v>26</v>
      </c>
      <c r="Q10" s="4" t="s">
        <v>16</v>
      </c>
    </row>
    <row r="11" spans="1:17" x14ac:dyDescent="0.2">
      <c r="A11" t="s">
        <v>57</v>
      </c>
      <c r="B11" t="s">
        <v>59</v>
      </c>
      <c r="C11" t="s">
        <v>58</v>
      </c>
      <c r="D11" s="2">
        <v>42317</v>
      </c>
      <c r="E11" s="3">
        <v>63609994</v>
      </c>
      <c r="F11" s="1">
        <f t="shared" si="0"/>
        <v>100.608</v>
      </c>
      <c r="G11" s="1">
        <v>4.28</v>
      </c>
      <c r="H11" s="2">
        <v>44874</v>
      </c>
      <c r="I11" s="9">
        <f t="shared" ca="1" si="2"/>
        <v>0.45833333333333331</v>
      </c>
      <c r="J11" s="1">
        <f t="shared" si="1"/>
        <v>2.9173</v>
      </c>
      <c r="K11" t="s">
        <v>60</v>
      </c>
      <c r="L11" t="s">
        <v>19</v>
      </c>
      <c r="M11" t="s">
        <v>20</v>
      </c>
      <c r="N11" t="s">
        <v>21</v>
      </c>
      <c r="O11" t="s">
        <v>22</v>
      </c>
      <c r="P11" t="s">
        <v>26</v>
      </c>
      <c r="Q11" t="s">
        <v>36</v>
      </c>
    </row>
    <row r="12" spans="1:17" x14ac:dyDescent="0.2">
      <c r="A12" t="s">
        <v>61</v>
      </c>
      <c r="B12" t="s">
        <v>63</v>
      </c>
      <c r="C12" t="s">
        <v>62</v>
      </c>
      <c r="D12" s="2">
        <v>42789</v>
      </c>
      <c r="E12" s="3">
        <v>63609994</v>
      </c>
      <c r="F12" s="1">
        <f t="shared" si="0"/>
        <v>100.761</v>
      </c>
      <c r="G12" s="1">
        <v>4.63</v>
      </c>
      <c r="H12" s="2">
        <v>44880</v>
      </c>
      <c r="I12" s="9">
        <f t="shared" ca="1" si="2"/>
        <v>0.47499999999999998</v>
      </c>
      <c r="J12" s="1">
        <f t="shared" si="1"/>
        <v>3.0087000000000002</v>
      </c>
      <c r="K12" t="s">
        <v>64</v>
      </c>
      <c r="L12" t="s">
        <v>19</v>
      </c>
      <c r="M12" t="s">
        <v>20</v>
      </c>
      <c r="N12" t="s">
        <v>21</v>
      </c>
      <c r="O12" t="s">
        <v>22</v>
      </c>
      <c r="P12" t="s">
        <v>26</v>
      </c>
      <c r="Q12" t="s">
        <v>36</v>
      </c>
    </row>
    <row r="13" spans="1:17" x14ac:dyDescent="0.2">
      <c r="A13" t="s">
        <v>65</v>
      </c>
      <c r="B13" t="s">
        <v>67</v>
      </c>
      <c r="C13" t="s">
        <v>66</v>
      </c>
      <c r="D13" s="2">
        <v>43075</v>
      </c>
      <c r="E13" s="3">
        <v>95414991</v>
      </c>
      <c r="F13" s="1">
        <f t="shared" si="0"/>
        <v>100.254</v>
      </c>
      <c r="G13" s="1">
        <v>3.4</v>
      </c>
      <c r="H13" s="2">
        <v>44901</v>
      </c>
      <c r="I13" s="9">
        <f t="shared" ca="1" si="2"/>
        <v>0.53333333333333333</v>
      </c>
      <c r="J13" s="1">
        <f t="shared" si="1"/>
        <v>2.9125000000000001</v>
      </c>
      <c r="K13" t="s">
        <v>68</v>
      </c>
      <c r="L13" t="s">
        <v>19</v>
      </c>
      <c r="M13" t="s">
        <v>20</v>
      </c>
      <c r="N13" t="s">
        <v>21</v>
      </c>
      <c r="O13" t="s">
        <v>22</v>
      </c>
      <c r="P13" t="s">
        <v>26</v>
      </c>
      <c r="Q13" t="s">
        <v>36</v>
      </c>
    </row>
    <row r="14" spans="1:17" x14ac:dyDescent="0.2">
      <c r="A14" t="s">
        <v>14</v>
      </c>
      <c r="B14" t="s">
        <v>69</v>
      </c>
      <c r="C14" t="s">
        <v>15</v>
      </c>
      <c r="D14" s="2">
        <v>42905</v>
      </c>
      <c r="E14" s="3">
        <v>47707495</v>
      </c>
      <c r="F14" s="1">
        <f t="shared" si="0"/>
        <v>100.717</v>
      </c>
      <c r="G14" s="1">
        <v>5.65</v>
      </c>
      <c r="H14" s="2">
        <v>44910</v>
      </c>
      <c r="I14" s="9">
        <f t="shared" ca="1" si="2"/>
        <v>0.55833333333333335</v>
      </c>
      <c r="J14" s="1">
        <f t="shared" si="1"/>
        <v>4.3460999999999999</v>
      </c>
      <c r="K14" t="s">
        <v>70</v>
      </c>
      <c r="L14" t="s">
        <v>19</v>
      </c>
      <c r="M14" t="s">
        <v>20</v>
      </c>
      <c r="N14" t="s">
        <v>21</v>
      </c>
      <c r="O14" t="s">
        <v>22</v>
      </c>
      <c r="P14" t="s">
        <v>26</v>
      </c>
      <c r="Q14" t="s">
        <v>16</v>
      </c>
    </row>
    <row r="15" spans="1:17" x14ac:dyDescent="0.2">
      <c r="A15" t="s">
        <v>45</v>
      </c>
      <c r="B15" t="s">
        <v>71</v>
      </c>
      <c r="C15" t="s">
        <v>46</v>
      </c>
      <c r="D15" s="2">
        <v>41258</v>
      </c>
      <c r="E15" s="3">
        <v>95414991</v>
      </c>
      <c r="F15" s="1">
        <f t="shared" si="0"/>
        <v>101.696</v>
      </c>
      <c r="G15" s="1">
        <v>5.8</v>
      </c>
      <c r="H15" s="2">
        <v>44910</v>
      </c>
      <c r="I15" s="9">
        <f t="shared" ca="1" si="2"/>
        <v>0.55833333333333335</v>
      </c>
      <c r="J15" s="1">
        <f t="shared" si="1"/>
        <v>2.7347999999999999</v>
      </c>
      <c r="K15" t="s">
        <v>72</v>
      </c>
      <c r="L15" t="s">
        <v>19</v>
      </c>
      <c r="M15" t="s">
        <v>20</v>
      </c>
      <c r="N15" t="s">
        <v>21</v>
      </c>
      <c r="O15" t="s">
        <v>22</v>
      </c>
      <c r="P15" t="s">
        <v>26</v>
      </c>
      <c r="Q15" t="s">
        <v>16</v>
      </c>
    </row>
    <row r="16" spans="1:17" x14ac:dyDescent="0.2">
      <c r="A16" t="s">
        <v>73</v>
      </c>
      <c r="B16" t="s">
        <v>75</v>
      </c>
      <c r="C16" t="s">
        <v>74</v>
      </c>
      <c r="D16" s="2">
        <v>42678</v>
      </c>
      <c r="E16" s="3">
        <v>81251590</v>
      </c>
      <c r="F16" s="1">
        <f t="shared" si="0"/>
        <v>100.26</v>
      </c>
      <c r="G16" s="1">
        <v>4.01</v>
      </c>
      <c r="H16" s="2">
        <v>44910</v>
      </c>
      <c r="I16" s="9">
        <f t="shared" ca="1" si="2"/>
        <v>0.55833333333333335</v>
      </c>
      <c r="J16" s="1">
        <f t="shared" si="1"/>
        <v>3.5364</v>
      </c>
      <c r="K16" t="s">
        <v>76</v>
      </c>
      <c r="L16" t="s">
        <v>19</v>
      </c>
      <c r="M16" t="s">
        <v>20</v>
      </c>
      <c r="N16" t="s">
        <v>21</v>
      </c>
      <c r="O16" t="s">
        <v>22</v>
      </c>
      <c r="P16" t="s">
        <v>26</v>
      </c>
      <c r="Q16" t="s">
        <v>16</v>
      </c>
    </row>
    <row r="17" spans="1:17" x14ac:dyDescent="0.2">
      <c r="A17" t="s">
        <v>77</v>
      </c>
      <c r="B17" t="s">
        <v>79</v>
      </c>
      <c r="C17" t="s">
        <v>78</v>
      </c>
      <c r="D17" s="2">
        <v>42436</v>
      </c>
      <c r="E17" s="3">
        <v>95414991</v>
      </c>
      <c r="F17" s="1">
        <f t="shared" si="0"/>
        <v>100.78400000000001</v>
      </c>
      <c r="G17" s="1">
        <v>4.42</v>
      </c>
      <c r="H17" s="2">
        <v>44992</v>
      </c>
      <c r="I17" s="9">
        <f t="shared" ca="1" si="2"/>
        <v>0.78611111111111109</v>
      </c>
      <c r="J17" s="1">
        <f t="shared" si="1"/>
        <v>3.4085000000000001</v>
      </c>
      <c r="K17" t="s">
        <v>80</v>
      </c>
      <c r="L17" t="s">
        <v>19</v>
      </c>
      <c r="M17" t="s">
        <v>20</v>
      </c>
      <c r="N17" t="s">
        <v>21</v>
      </c>
      <c r="O17" t="s">
        <v>22</v>
      </c>
      <c r="P17" t="s">
        <v>26</v>
      </c>
      <c r="Q17" t="s">
        <v>36</v>
      </c>
    </row>
    <row r="18" spans="1:17" x14ac:dyDescent="0.2">
      <c r="A18" t="s">
        <v>81</v>
      </c>
      <c r="B18" t="s">
        <v>83</v>
      </c>
      <c r="C18" t="s">
        <v>82</v>
      </c>
      <c r="D18" s="2">
        <v>42443</v>
      </c>
      <c r="E18" s="3">
        <v>95414991</v>
      </c>
      <c r="F18" s="1">
        <f t="shared" si="0"/>
        <v>100.821</v>
      </c>
      <c r="G18" s="1">
        <v>4.53</v>
      </c>
      <c r="H18" s="2">
        <v>44999</v>
      </c>
      <c r="I18" s="9">
        <f t="shared" ca="1" si="2"/>
        <v>0.80555555555555558</v>
      </c>
      <c r="J18" s="1">
        <f t="shared" si="1"/>
        <v>3.4940000000000002</v>
      </c>
      <c r="K18" t="s">
        <v>84</v>
      </c>
      <c r="L18" t="s">
        <v>19</v>
      </c>
      <c r="M18" t="s">
        <v>20</v>
      </c>
      <c r="N18" t="s">
        <v>21</v>
      </c>
      <c r="O18" t="s">
        <v>22</v>
      </c>
      <c r="P18" t="s">
        <v>26</v>
      </c>
      <c r="Q18" t="s">
        <v>36</v>
      </c>
    </row>
    <row r="19" spans="1:17" x14ac:dyDescent="0.2">
      <c r="A19" t="s">
        <v>57</v>
      </c>
      <c r="B19" t="s">
        <v>85</v>
      </c>
      <c r="C19" t="s">
        <v>58</v>
      </c>
      <c r="D19" s="2">
        <v>43025</v>
      </c>
      <c r="E19" s="3">
        <v>63609994</v>
      </c>
      <c r="F19" s="1">
        <f t="shared" si="0"/>
        <v>100.03700000000001</v>
      </c>
      <c r="G19" s="1">
        <v>3.64</v>
      </c>
      <c r="H19" s="2">
        <v>45033</v>
      </c>
      <c r="I19" s="9">
        <f t="shared" ca="1" si="2"/>
        <v>0.89722222222222225</v>
      </c>
      <c r="J19" s="1">
        <f t="shared" si="1"/>
        <v>3.5960999999999999</v>
      </c>
      <c r="K19" t="s">
        <v>86</v>
      </c>
      <c r="L19" t="s">
        <v>19</v>
      </c>
      <c r="M19" t="s">
        <v>20</v>
      </c>
      <c r="N19" t="s">
        <v>21</v>
      </c>
      <c r="O19" t="s">
        <v>22</v>
      </c>
      <c r="P19" t="s">
        <v>26</v>
      </c>
      <c r="Q19" t="s">
        <v>36</v>
      </c>
    </row>
    <row r="20" spans="1:17" x14ac:dyDescent="0.2">
      <c r="A20" t="s">
        <v>87</v>
      </c>
      <c r="B20" t="s">
        <v>89</v>
      </c>
      <c r="C20" t="s">
        <v>88</v>
      </c>
      <c r="D20" s="2">
        <v>42502</v>
      </c>
      <c r="E20" s="3">
        <v>47707495</v>
      </c>
      <c r="F20" s="1">
        <f t="shared" si="0"/>
        <v>100.17400000000001</v>
      </c>
      <c r="G20" s="1">
        <v>4.25</v>
      </c>
      <c r="H20" s="2">
        <v>45058</v>
      </c>
      <c r="I20" s="9">
        <f t="shared" ca="1" si="2"/>
        <v>0.96666666666666667</v>
      </c>
      <c r="J20" s="1">
        <f t="shared" si="1"/>
        <v>4.0651000000000002</v>
      </c>
      <c r="K20" t="s">
        <v>90</v>
      </c>
      <c r="L20" t="s">
        <v>19</v>
      </c>
      <c r="M20" t="s">
        <v>20</v>
      </c>
      <c r="N20" t="s">
        <v>21</v>
      </c>
      <c r="O20" t="s">
        <v>22</v>
      </c>
      <c r="P20" t="s">
        <v>26</v>
      </c>
      <c r="Q20" t="s">
        <v>16</v>
      </c>
    </row>
    <row r="21" spans="1:17" x14ac:dyDescent="0.2">
      <c r="A21" t="s">
        <v>37</v>
      </c>
      <c r="B21" t="s">
        <v>91</v>
      </c>
      <c r="C21" t="s">
        <v>38</v>
      </c>
      <c r="D21" s="2">
        <v>43250</v>
      </c>
      <c r="E21" s="3">
        <v>318049972</v>
      </c>
      <c r="F21" s="1">
        <f t="shared" si="0"/>
        <v>100.108</v>
      </c>
      <c r="G21" s="1">
        <v>3.7</v>
      </c>
      <c r="H21" s="2">
        <v>45076</v>
      </c>
      <c r="I21" s="9">
        <f t="shared" ca="1" si="2"/>
        <v>1.0166666666666666</v>
      </c>
      <c r="J21" s="1">
        <f t="shared" si="1"/>
        <v>3.5884</v>
      </c>
      <c r="K21" t="s">
        <v>92</v>
      </c>
      <c r="L21" t="s">
        <v>19</v>
      </c>
      <c r="M21" t="s">
        <v>20</v>
      </c>
      <c r="N21" t="s">
        <v>21</v>
      </c>
      <c r="O21" t="s">
        <v>22</v>
      </c>
      <c r="P21" t="s">
        <v>26</v>
      </c>
      <c r="Q21" t="s">
        <v>36</v>
      </c>
    </row>
    <row r="22" spans="1:17" x14ac:dyDescent="0.2">
      <c r="A22" t="s">
        <v>93</v>
      </c>
      <c r="B22" t="s">
        <v>95</v>
      </c>
      <c r="C22" t="s">
        <v>94</v>
      </c>
      <c r="D22" s="2">
        <v>43314</v>
      </c>
      <c r="E22" t="s">
        <v>31</v>
      </c>
      <c r="F22" s="1">
        <f t="shared" si="0"/>
        <v>100.285</v>
      </c>
      <c r="G22" s="1">
        <v>4.9000000000000004</v>
      </c>
      <c r="H22" s="2">
        <v>45140</v>
      </c>
      <c r="I22" s="9">
        <f t="shared" ca="1" si="2"/>
        <v>1.1888888888888889</v>
      </c>
      <c r="J22" s="1">
        <f t="shared" si="1"/>
        <v>4.6456</v>
      </c>
      <c r="K22" t="s">
        <v>96</v>
      </c>
      <c r="L22" t="s">
        <v>19</v>
      </c>
      <c r="M22" t="s">
        <v>20</v>
      </c>
      <c r="N22" t="s">
        <v>21</v>
      </c>
      <c r="O22" t="s">
        <v>22</v>
      </c>
      <c r="P22" t="s">
        <v>26</v>
      </c>
      <c r="Q22" t="s">
        <v>16</v>
      </c>
    </row>
    <row r="23" spans="1:17" x14ac:dyDescent="0.2">
      <c r="A23" t="s">
        <v>32</v>
      </c>
      <c r="B23" t="s">
        <v>97</v>
      </c>
      <c r="C23" t="s">
        <v>33</v>
      </c>
      <c r="D23" s="2">
        <v>43160</v>
      </c>
      <c r="E23" s="3">
        <v>63609994</v>
      </c>
      <c r="F23" s="1">
        <f t="shared" si="0"/>
        <v>100.0887</v>
      </c>
      <c r="G23" s="1">
        <v>4</v>
      </c>
      <c r="H23" s="2">
        <v>45170</v>
      </c>
      <c r="I23" s="9">
        <f t="shared" ca="1" si="2"/>
        <v>1.2694444444444444</v>
      </c>
      <c r="J23" s="1">
        <f t="shared" si="1"/>
        <v>3.9169</v>
      </c>
      <c r="K23" t="s">
        <v>98</v>
      </c>
      <c r="L23" t="s">
        <v>19</v>
      </c>
      <c r="M23" t="s">
        <v>20</v>
      </c>
      <c r="N23" t="s">
        <v>21</v>
      </c>
      <c r="O23" t="s">
        <v>22</v>
      </c>
      <c r="P23" t="s">
        <v>26</v>
      </c>
      <c r="Q23" t="s">
        <v>36</v>
      </c>
    </row>
    <row r="24" spans="1:17" x14ac:dyDescent="0.2">
      <c r="A24" t="s">
        <v>37</v>
      </c>
      <c r="B24" t="s">
        <v>99</v>
      </c>
      <c r="C24" t="s">
        <v>38</v>
      </c>
      <c r="D24" s="2">
        <v>42614</v>
      </c>
      <c r="E24" s="3">
        <v>95414991</v>
      </c>
      <c r="F24" s="1">
        <f t="shared" si="0"/>
        <v>99.841999999999999</v>
      </c>
      <c r="G24" s="1">
        <v>3.71</v>
      </c>
      <c r="H24" s="2">
        <v>45170</v>
      </c>
      <c r="I24" s="9">
        <f t="shared" ca="1" si="2"/>
        <v>1.2694444444444444</v>
      </c>
      <c r="J24" s="1">
        <f t="shared" si="1"/>
        <v>3.8277000000000001</v>
      </c>
      <c r="K24" t="s">
        <v>100</v>
      </c>
      <c r="L24" t="s">
        <v>19</v>
      </c>
      <c r="M24" t="s">
        <v>20</v>
      </c>
      <c r="N24" t="s">
        <v>21</v>
      </c>
      <c r="O24" t="s">
        <v>22</v>
      </c>
      <c r="P24" t="s">
        <v>26</v>
      </c>
      <c r="Q24" t="s">
        <v>36</v>
      </c>
    </row>
    <row r="25" spans="1:17" x14ac:dyDescent="0.2">
      <c r="A25" t="s">
        <v>101</v>
      </c>
      <c r="B25" t="s">
        <v>103</v>
      </c>
      <c r="C25" t="s">
        <v>102</v>
      </c>
      <c r="D25" s="2">
        <v>42620</v>
      </c>
      <c r="E25" s="3">
        <v>79512493</v>
      </c>
      <c r="F25" s="1">
        <f t="shared" si="0"/>
        <v>99.908000000000001</v>
      </c>
      <c r="G25" s="1">
        <v>4</v>
      </c>
      <c r="H25" s="2">
        <v>45176</v>
      </c>
      <c r="I25" s="9">
        <f t="shared" ca="1" si="2"/>
        <v>1.2861111111111112</v>
      </c>
      <c r="J25" s="1">
        <f t="shared" si="1"/>
        <v>4.0621999999999998</v>
      </c>
      <c r="K25" t="s">
        <v>104</v>
      </c>
      <c r="L25" t="s">
        <v>19</v>
      </c>
      <c r="M25" t="s">
        <v>20</v>
      </c>
      <c r="N25" t="s">
        <v>21</v>
      </c>
      <c r="O25" t="s">
        <v>22</v>
      </c>
      <c r="P25" t="s">
        <v>26</v>
      </c>
      <c r="Q25" t="s">
        <v>36</v>
      </c>
    </row>
    <row r="26" spans="1:17" x14ac:dyDescent="0.2">
      <c r="A26" t="s">
        <v>14</v>
      </c>
      <c r="B26" t="s">
        <v>105</v>
      </c>
      <c r="C26" t="s">
        <v>15</v>
      </c>
      <c r="D26" s="2">
        <v>42306</v>
      </c>
      <c r="E26" s="3">
        <v>63609994</v>
      </c>
      <c r="F26" s="1">
        <f t="shared" si="0"/>
        <v>100.444</v>
      </c>
      <c r="G26" s="1">
        <v>5.25</v>
      </c>
      <c r="H26" s="2">
        <v>45184</v>
      </c>
      <c r="I26" s="9">
        <f t="shared" ca="1" si="2"/>
        <v>1.3083333333333333</v>
      </c>
      <c r="J26" s="1">
        <f t="shared" si="1"/>
        <v>4.8955000000000002</v>
      </c>
      <c r="K26" t="s">
        <v>106</v>
      </c>
      <c r="L26" t="s">
        <v>19</v>
      </c>
      <c r="M26" t="s">
        <v>20</v>
      </c>
      <c r="N26" t="s">
        <v>21</v>
      </c>
      <c r="O26" t="s">
        <v>22</v>
      </c>
      <c r="P26" t="s">
        <v>26</v>
      </c>
      <c r="Q26" t="s">
        <v>16</v>
      </c>
    </row>
    <row r="27" spans="1:17" x14ac:dyDescent="0.2">
      <c r="A27" t="s">
        <v>107</v>
      </c>
      <c r="B27" t="s">
        <v>109</v>
      </c>
      <c r="C27" t="s">
        <v>108</v>
      </c>
      <c r="D27" s="2">
        <v>42675</v>
      </c>
      <c r="E27" s="3">
        <v>127219988</v>
      </c>
      <c r="F27" s="1">
        <f t="shared" si="0"/>
        <v>100.35</v>
      </c>
      <c r="G27" s="1">
        <v>4.32</v>
      </c>
      <c r="H27" s="2">
        <v>45231</v>
      </c>
      <c r="I27" s="9">
        <f t="shared" ca="1" si="2"/>
        <v>1.4361111111111111</v>
      </c>
      <c r="J27" s="1">
        <f t="shared" si="1"/>
        <v>4.0632999999999999</v>
      </c>
      <c r="K27" t="s">
        <v>110</v>
      </c>
      <c r="L27" t="s">
        <v>19</v>
      </c>
      <c r="M27" t="s">
        <v>20</v>
      </c>
      <c r="N27" t="s">
        <v>21</v>
      </c>
      <c r="O27" t="s">
        <v>22</v>
      </c>
      <c r="P27" t="s">
        <v>26</v>
      </c>
      <c r="Q27" t="s">
        <v>16</v>
      </c>
    </row>
    <row r="28" spans="1:17" x14ac:dyDescent="0.2">
      <c r="A28" t="s">
        <v>57</v>
      </c>
      <c r="B28" t="s">
        <v>111</v>
      </c>
      <c r="C28" t="s">
        <v>58</v>
      </c>
      <c r="D28" s="2">
        <v>42676</v>
      </c>
      <c r="E28" s="3">
        <v>143122487</v>
      </c>
      <c r="F28" s="1">
        <f t="shared" si="0"/>
        <v>99.94</v>
      </c>
      <c r="G28" s="1">
        <v>3.97</v>
      </c>
      <c r="H28" s="2">
        <v>45232</v>
      </c>
      <c r="I28" s="9">
        <f t="shared" ca="1" si="2"/>
        <v>1.4388888888888889</v>
      </c>
      <c r="J28" s="1">
        <f t="shared" si="1"/>
        <v>4.0014000000000003</v>
      </c>
      <c r="K28" t="s">
        <v>112</v>
      </c>
      <c r="L28" t="s">
        <v>19</v>
      </c>
      <c r="M28" t="s">
        <v>20</v>
      </c>
      <c r="N28" t="s">
        <v>21</v>
      </c>
      <c r="O28" t="s">
        <v>22</v>
      </c>
      <c r="P28" t="s">
        <v>26</v>
      </c>
      <c r="Q28" t="s">
        <v>36</v>
      </c>
    </row>
    <row r="29" spans="1:17" x14ac:dyDescent="0.2">
      <c r="A29" t="s">
        <v>113</v>
      </c>
      <c r="B29" t="s">
        <v>115</v>
      </c>
      <c r="C29" t="s">
        <v>114</v>
      </c>
      <c r="D29" s="2">
        <v>43350</v>
      </c>
      <c r="E29" s="3">
        <v>79512493</v>
      </c>
      <c r="F29" s="1">
        <f t="shared" si="0"/>
        <v>98.936000000000007</v>
      </c>
      <c r="G29" s="1">
        <v>3.37</v>
      </c>
      <c r="H29" s="2">
        <v>45358</v>
      </c>
      <c r="I29" s="9">
        <f t="shared" ca="1" si="2"/>
        <v>1.7861111111111112</v>
      </c>
      <c r="J29" s="1">
        <f t="shared" si="1"/>
        <v>3.9874999999999998</v>
      </c>
      <c r="K29" t="s">
        <v>116</v>
      </c>
      <c r="L29" t="s">
        <v>19</v>
      </c>
      <c r="M29" t="s">
        <v>20</v>
      </c>
      <c r="N29" t="s">
        <v>21</v>
      </c>
      <c r="O29" t="s">
        <v>22</v>
      </c>
      <c r="P29" t="s">
        <v>26</v>
      </c>
      <c r="Q29" t="s">
        <v>36</v>
      </c>
    </row>
    <row r="30" spans="1:17" x14ac:dyDescent="0.2">
      <c r="A30" t="s">
        <v>117</v>
      </c>
      <c r="B30" t="s">
        <v>119</v>
      </c>
      <c r="C30" t="s">
        <v>118</v>
      </c>
      <c r="D30" s="2">
        <v>43531</v>
      </c>
      <c r="E30" s="3">
        <v>47707495</v>
      </c>
      <c r="F30" s="1">
        <f t="shared" si="0"/>
        <v>99.138000000000005</v>
      </c>
      <c r="G30" s="1">
        <v>4.5330000000000004</v>
      </c>
      <c r="H30" s="2">
        <v>45358</v>
      </c>
      <c r="I30" s="9">
        <f t="shared" ca="1" si="2"/>
        <v>1.7861111111111112</v>
      </c>
      <c r="J30" s="1">
        <f t="shared" si="1"/>
        <v>5.0434999999999999</v>
      </c>
      <c r="K30" t="s">
        <v>120</v>
      </c>
      <c r="L30" t="s">
        <v>19</v>
      </c>
      <c r="M30" t="s">
        <v>20</v>
      </c>
      <c r="N30" t="s">
        <v>21</v>
      </c>
      <c r="O30" t="s">
        <v>22</v>
      </c>
      <c r="P30" t="s">
        <v>26</v>
      </c>
      <c r="Q30" t="s">
        <v>36</v>
      </c>
    </row>
    <row r="31" spans="1:17" x14ac:dyDescent="0.2">
      <c r="A31" t="s">
        <v>27</v>
      </c>
      <c r="B31" t="s">
        <v>121</v>
      </c>
      <c r="C31" t="s">
        <v>28</v>
      </c>
      <c r="D31" s="2">
        <v>42808</v>
      </c>
      <c r="E31" s="3">
        <v>152663986</v>
      </c>
      <c r="F31" s="1">
        <f t="shared" si="0"/>
        <v>101.2</v>
      </c>
      <c r="G31" s="1">
        <v>4.9960000000000004</v>
      </c>
      <c r="H31" s="2">
        <v>45365</v>
      </c>
      <c r="I31" s="9">
        <f t="shared" ca="1" si="2"/>
        <v>1.8055555555555556</v>
      </c>
      <c r="J31" s="1">
        <f t="shared" si="1"/>
        <v>4.3</v>
      </c>
      <c r="K31" t="s">
        <v>122</v>
      </c>
      <c r="L31" t="s">
        <v>19</v>
      </c>
      <c r="M31" t="s">
        <v>20</v>
      </c>
      <c r="N31" t="s">
        <v>21</v>
      </c>
      <c r="O31" t="s">
        <v>22</v>
      </c>
      <c r="P31" t="s">
        <v>26</v>
      </c>
      <c r="Q31" t="s">
        <v>36</v>
      </c>
    </row>
    <row r="32" spans="1:17" x14ac:dyDescent="0.2">
      <c r="A32" t="s">
        <v>37</v>
      </c>
      <c r="B32" t="s">
        <v>123</v>
      </c>
      <c r="C32" t="s">
        <v>38</v>
      </c>
      <c r="D32" s="2">
        <v>43544</v>
      </c>
      <c r="E32" s="3">
        <v>349854969</v>
      </c>
      <c r="F32" s="1">
        <f t="shared" si="0"/>
        <v>98.179000000000002</v>
      </c>
      <c r="G32" s="1">
        <v>3.03</v>
      </c>
      <c r="H32" s="2">
        <v>45371</v>
      </c>
      <c r="I32" s="9">
        <f t="shared" ca="1" si="2"/>
        <v>1.8222222222222222</v>
      </c>
      <c r="J32" s="1">
        <f t="shared" si="1"/>
        <v>4.0762</v>
      </c>
      <c r="K32" t="s">
        <v>124</v>
      </c>
      <c r="L32" t="s">
        <v>19</v>
      </c>
      <c r="M32" t="s">
        <v>20</v>
      </c>
      <c r="N32" t="s">
        <v>21</v>
      </c>
      <c r="O32" t="s">
        <v>22</v>
      </c>
      <c r="P32" t="s">
        <v>26</v>
      </c>
      <c r="Q32" t="s">
        <v>36</v>
      </c>
    </row>
    <row r="33" spans="1:17" x14ac:dyDescent="0.2">
      <c r="A33" t="s">
        <v>81</v>
      </c>
      <c r="B33" t="s">
        <v>125</v>
      </c>
      <c r="C33" t="s">
        <v>82</v>
      </c>
      <c r="D33" s="2">
        <v>42814</v>
      </c>
      <c r="E33" s="3">
        <v>95414991</v>
      </c>
      <c r="F33" s="1">
        <f t="shared" si="0"/>
        <v>101.494</v>
      </c>
      <c r="G33" s="1">
        <v>4.88</v>
      </c>
      <c r="H33" s="2">
        <v>45371</v>
      </c>
      <c r="I33" s="9">
        <f t="shared" ca="1" si="2"/>
        <v>1.8222222222222222</v>
      </c>
      <c r="J33" s="1">
        <f t="shared" si="1"/>
        <v>4.0233999999999996</v>
      </c>
      <c r="K33" t="s">
        <v>126</v>
      </c>
      <c r="L33" t="s">
        <v>19</v>
      </c>
      <c r="M33" t="s">
        <v>20</v>
      </c>
      <c r="N33" t="s">
        <v>21</v>
      </c>
      <c r="O33" t="s">
        <v>22</v>
      </c>
      <c r="P33" t="s">
        <v>26</v>
      </c>
      <c r="Q33" t="s">
        <v>36</v>
      </c>
    </row>
    <row r="34" spans="1:17" x14ac:dyDescent="0.2">
      <c r="A34" t="s">
        <v>127</v>
      </c>
      <c r="B34" t="s">
        <v>129</v>
      </c>
      <c r="C34" t="s">
        <v>128</v>
      </c>
      <c r="D34" s="2">
        <v>43208</v>
      </c>
      <c r="E34" s="3">
        <v>63609994</v>
      </c>
      <c r="F34" s="1">
        <f t="shared" ref="F34:F65" si="3">VLOOKUP(B34,dsdata,3,0)</f>
        <v>99.816000000000003</v>
      </c>
      <c r="G34" s="1">
        <v>4.4000000000000004</v>
      </c>
      <c r="H34" s="2">
        <v>45400</v>
      </c>
      <c r="I34" s="9">
        <f t="shared" ca="1" si="2"/>
        <v>1.9</v>
      </c>
      <c r="J34" s="1">
        <f t="shared" ref="J34:J65" si="4">VLOOKUP(B34,dsdata,7,0)</f>
        <v>4.5015999999999998</v>
      </c>
      <c r="K34" t="s">
        <v>130</v>
      </c>
      <c r="L34" t="s">
        <v>19</v>
      </c>
      <c r="M34" t="s">
        <v>20</v>
      </c>
      <c r="N34" t="s">
        <v>21</v>
      </c>
      <c r="O34" t="s">
        <v>22</v>
      </c>
      <c r="P34" t="s">
        <v>26</v>
      </c>
      <c r="Q34" t="s">
        <v>16</v>
      </c>
    </row>
    <row r="35" spans="1:17" x14ac:dyDescent="0.2">
      <c r="A35" t="s">
        <v>131</v>
      </c>
      <c r="B35" t="s">
        <v>133</v>
      </c>
      <c r="C35" t="s">
        <v>132</v>
      </c>
      <c r="D35" s="2">
        <v>43244</v>
      </c>
      <c r="E35" s="3">
        <v>63609994</v>
      </c>
      <c r="F35" s="1">
        <f t="shared" si="3"/>
        <v>99.296999999999997</v>
      </c>
      <c r="G35" s="1">
        <v>4.13</v>
      </c>
      <c r="H35" s="2">
        <v>45436</v>
      </c>
      <c r="I35" s="9">
        <f t="shared" ref="I35:I66" ca="1" si="5">YEARFRAC(TODAY(),H35)</f>
        <v>2</v>
      </c>
      <c r="J35" s="1">
        <f t="shared" si="4"/>
        <v>4.5011000000000001</v>
      </c>
      <c r="K35" t="s">
        <v>134</v>
      </c>
      <c r="L35" t="s">
        <v>19</v>
      </c>
      <c r="M35" t="s">
        <v>20</v>
      </c>
      <c r="N35" t="s">
        <v>21</v>
      </c>
      <c r="O35" t="s">
        <v>22</v>
      </c>
      <c r="P35" t="s">
        <v>26</v>
      </c>
      <c r="Q35" t="s">
        <v>36</v>
      </c>
    </row>
    <row r="36" spans="1:17" x14ac:dyDescent="0.2">
      <c r="A36" t="s">
        <v>32</v>
      </c>
      <c r="B36" t="s">
        <v>135</v>
      </c>
      <c r="C36" t="s">
        <v>33</v>
      </c>
      <c r="D36" s="2">
        <v>42886</v>
      </c>
      <c r="E36" s="3">
        <v>63609994</v>
      </c>
      <c r="F36" s="1">
        <f t="shared" si="3"/>
        <v>100.4087</v>
      </c>
      <c r="G36" s="1">
        <v>4.54</v>
      </c>
      <c r="H36" s="2">
        <v>45443</v>
      </c>
      <c r="I36" s="9">
        <f t="shared" ca="1" si="5"/>
        <v>2.0194444444444444</v>
      </c>
      <c r="J36" s="1">
        <f t="shared" si="4"/>
        <v>4.3273999999999999</v>
      </c>
      <c r="K36" t="s">
        <v>136</v>
      </c>
      <c r="L36" t="s">
        <v>19</v>
      </c>
      <c r="M36" t="s">
        <v>20</v>
      </c>
      <c r="N36" t="s">
        <v>21</v>
      </c>
      <c r="O36" t="s">
        <v>22</v>
      </c>
      <c r="P36" t="s">
        <v>26</v>
      </c>
      <c r="Q36" t="s">
        <v>36</v>
      </c>
    </row>
    <row r="37" spans="1:17" x14ac:dyDescent="0.2">
      <c r="A37" t="s">
        <v>87</v>
      </c>
      <c r="B37" t="s">
        <v>137</v>
      </c>
      <c r="C37" t="s">
        <v>88</v>
      </c>
      <c r="D37" s="2">
        <v>42587</v>
      </c>
      <c r="E37" s="3">
        <v>38165996</v>
      </c>
      <c r="F37" s="1">
        <f t="shared" si="3"/>
        <v>98.334000000000003</v>
      </c>
      <c r="G37" s="1">
        <v>4</v>
      </c>
      <c r="H37" s="2">
        <v>45509</v>
      </c>
      <c r="I37" s="9">
        <f t="shared" ca="1" si="5"/>
        <v>2.1972222222222224</v>
      </c>
      <c r="J37" s="1">
        <f t="shared" si="4"/>
        <v>4.8066000000000004</v>
      </c>
      <c r="K37" t="s">
        <v>138</v>
      </c>
      <c r="L37" t="s">
        <v>19</v>
      </c>
      <c r="M37" t="s">
        <v>20</v>
      </c>
      <c r="N37" t="s">
        <v>21</v>
      </c>
      <c r="O37" t="s">
        <v>22</v>
      </c>
      <c r="P37" t="s">
        <v>26</v>
      </c>
      <c r="Q37" t="s">
        <v>16</v>
      </c>
    </row>
    <row r="38" spans="1:17" x14ac:dyDescent="0.2">
      <c r="A38" t="s">
        <v>61</v>
      </c>
      <c r="B38" t="s">
        <v>139</v>
      </c>
      <c r="C38" t="s">
        <v>62</v>
      </c>
      <c r="D38" s="2">
        <v>43525</v>
      </c>
      <c r="E38" s="3">
        <v>63609994</v>
      </c>
      <c r="F38" s="1">
        <f t="shared" si="3"/>
        <v>98.730999999999995</v>
      </c>
      <c r="G38" s="1">
        <v>3.55</v>
      </c>
      <c r="H38" s="2">
        <v>45519</v>
      </c>
      <c r="I38" s="9">
        <f t="shared" ca="1" si="5"/>
        <v>2.2250000000000001</v>
      </c>
      <c r="J38" s="1">
        <f t="shared" si="4"/>
        <v>4.1454000000000004</v>
      </c>
      <c r="K38" t="s">
        <v>140</v>
      </c>
      <c r="L38" t="s">
        <v>19</v>
      </c>
      <c r="M38" t="s">
        <v>20</v>
      </c>
      <c r="N38" t="s">
        <v>21</v>
      </c>
      <c r="O38" t="s">
        <v>22</v>
      </c>
      <c r="P38" t="s">
        <v>26</v>
      </c>
      <c r="Q38" t="s">
        <v>36</v>
      </c>
    </row>
    <row r="39" spans="1:17" x14ac:dyDescent="0.2">
      <c r="A39" t="s">
        <v>107</v>
      </c>
      <c r="B39" t="s">
        <v>141</v>
      </c>
      <c r="C39" t="s">
        <v>108</v>
      </c>
      <c r="D39" s="2">
        <v>43346</v>
      </c>
      <c r="E39" s="3">
        <v>79512493</v>
      </c>
      <c r="F39" s="1">
        <f t="shared" si="3"/>
        <v>98.805000000000007</v>
      </c>
      <c r="G39" s="1">
        <v>4</v>
      </c>
      <c r="H39" s="2">
        <v>45538</v>
      </c>
      <c r="I39" s="9">
        <f t="shared" ca="1" si="5"/>
        <v>2.2749999999999999</v>
      </c>
      <c r="J39" s="1">
        <f t="shared" si="4"/>
        <v>4.5540000000000003</v>
      </c>
      <c r="K39" t="s">
        <v>142</v>
      </c>
      <c r="L39" t="s">
        <v>19</v>
      </c>
      <c r="M39" t="s">
        <v>20</v>
      </c>
      <c r="N39" t="s">
        <v>21</v>
      </c>
      <c r="O39" t="s">
        <v>22</v>
      </c>
      <c r="P39" t="s">
        <v>26</v>
      </c>
      <c r="Q39" t="s">
        <v>16</v>
      </c>
    </row>
    <row r="40" spans="1:17" x14ac:dyDescent="0.2">
      <c r="A40" t="s">
        <v>45</v>
      </c>
      <c r="B40" t="s">
        <v>143</v>
      </c>
      <c r="C40" t="s">
        <v>46</v>
      </c>
      <c r="D40" s="2">
        <v>43728</v>
      </c>
      <c r="E40" s="3">
        <v>254439977</v>
      </c>
      <c r="F40" s="1">
        <f t="shared" si="3"/>
        <v>95.171000000000006</v>
      </c>
      <c r="G40" s="1">
        <v>2.1549999999999998</v>
      </c>
      <c r="H40" s="2">
        <v>45555</v>
      </c>
      <c r="I40" s="9">
        <f t="shared" ca="1" si="5"/>
        <v>2.3222222222222224</v>
      </c>
      <c r="J40" s="1">
        <f t="shared" si="4"/>
        <v>4.3526999999999996</v>
      </c>
      <c r="K40" t="s">
        <v>144</v>
      </c>
      <c r="L40" t="s">
        <v>19</v>
      </c>
      <c r="M40" t="s">
        <v>20</v>
      </c>
      <c r="N40" t="s">
        <v>21</v>
      </c>
      <c r="O40" t="s">
        <v>22</v>
      </c>
      <c r="P40" t="s">
        <v>26</v>
      </c>
      <c r="Q40" t="s">
        <v>36</v>
      </c>
    </row>
    <row r="41" spans="1:17" x14ac:dyDescent="0.2">
      <c r="A41" t="s">
        <v>57</v>
      </c>
      <c r="B41" t="s">
        <v>145</v>
      </c>
      <c r="C41" t="s">
        <v>58</v>
      </c>
      <c r="D41" s="2">
        <v>43383</v>
      </c>
      <c r="E41" s="3">
        <v>95414991</v>
      </c>
      <c r="F41" s="1">
        <f t="shared" si="3"/>
        <v>98.302999999999997</v>
      </c>
      <c r="G41" s="1">
        <v>3.51</v>
      </c>
      <c r="H41" s="2">
        <v>45575</v>
      </c>
      <c r="I41" s="9">
        <f t="shared" ca="1" si="5"/>
        <v>2.3777777777777778</v>
      </c>
      <c r="J41" s="1">
        <f t="shared" si="4"/>
        <v>4.2632000000000003</v>
      </c>
      <c r="K41" t="s">
        <v>146</v>
      </c>
      <c r="L41" t="s">
        <v>19</v>
      </c>
      <c r="M41" t="s">
        <v>20</v>
      </c>
      <c r="N41" t="s">
        <v>21</v>
      </c>
      <c r="O41" t="s">
        <v>22</v>
      </c>
      <c r="P41" t="s">
        <v>26</v>
      </c>
      <c r="Q41" t="s">
        <v>36</v>
      </c>
    </row>
    <row r="42" spans="1:17" x14ac:dyDescent="0.2">
      <c r="A42" t="s">
        <v>147</v>
      </c>
      <c r="B42" t="s">
        <v>149</v>
      </c>
      <c r="C42" t="s">
        <v>148</v>
      </c>
      <c r="D42" s="2">
        <v>44511</v>
      </c>
      <c r="E42" s="3">
        <v>190829983</v>
      </c>
      <c r="F42" s="1">
        <f t="shared" si="3"/>
        <v>99.350999999999999</v>
      </c>
      <c r="G42" s="1">
        <v>2.5299999999999998</v>
      </c>
      <c r="H42" s="2">
        <v>45607</v>
      </c>
      <c r="I42" s="9">
        <f t="shared" ca="1" si="5"/>
        <v>2.463888888888889</v>
      </c>
      <c r="J42" s="1" t="str">
        <f t="shared" si="4"/>
        <v>NA</v>
      </c>
      <c r="K42" t="s">
        <v>150</v>
      </c>
      <c r="L42" t="s">
        <v>19</v>
      </c>
      <c r="M42" t="s">
        <v>20</v>
      </c>
      <c r="N42" t="s">
        <v>21</v>
      </c>
      <c r="O42" t="s">
        <v>22</v>
      </c>
      <c r="P42" t="s">
        <v>151</v>
      </c>
      <c r="Q42" t="s">
        <v>36</v>
      </c>
    </row>
    <row r="43" spans="1:17" x14ac:dyDescent="0.2">
      <c r="A43" t="s">
        <v>152</v>
      </c>
      <c r="B43" t="s">
        <v>154</v>
      </c>
      <c r="C43" t="s">
        <v>153</v>
      </c>
      <c r="D43" s="2">
        <v>43066</v>
      </c>
      <c r="E43" s="3">
        <v>47707495</v>
      </c>
      <c r="F43" s="1">
        <f t="shared" si="3"/>
        <v>99.715999999999994</v>
      </c>
      <c r="G43" s="1">
        <v>4.42</v>
      </c>
      <c r="H43" s="2">
        <v>45623</v>
      </c>
      <c r="I43" s="9">
        <f t="shared" ca="1" si="5"/>
        <v>2.5083333333333333</v>
      </c>
      <c r="J43" s="1">
        <f t="shared" si="4"/>
        <v>4.5335000000000001</v>
      </c>
      <c r="K43" t="s">
        <v>155</v>
      </c>
      <c r="L43" t="s">
        <v>19</v>
      </c>
      <c r="M43" t="s">
        <v>20</v>
      </c>
      <c r="N43" t="s">
        <v>21</v>
      </c>
      <c r="O43" t="s">
        <v>22</v>
      </c>
      <c r="P43" t="s">
        <v>26</v>
      </c>
      <c r="Q43" t="s">
        <v>16</v>
      </c>
    </row>
    <row r="44" spans="1:17" x14ac:dyDescent="0.2">
      <c r="A44" t="s">
        <v>65</v>
      </c>
      <c r="B44" t="s">
        <v>156</v>
      </c>
      <c r="C44" t="s">
        <v>66</v>
      </c>
      <c r="D44" s="2">
        <v>43431</v>
      </c>
      <c r="E44" s="3">
        <v>95414991</v>
      </c>
      <c r="F44" s="1">
        <f t="shared" si="3"/>
        <v>99.08</v>
      </c>
      <c r="G44" s="1">
        <v>3.58</v>
      </c>
      <c r="H44" s="2">
        <v>45623</v>
      </c>
      <c r="I44" s="9">
        <f t="shared" ca="1" si="5"/>
        <v>2.5083333333333333</v>
      </c>
      <c r="J44" s="1">
        <f t="shared" si="4"/>
        <v>3.9621</v>
      </c>
      <c r="K44" t="s">
        <v>157</v>
      </c>
      <c r="L44" t="s">
        <v>19</v>
      </c>
      <c r="M44" t="s">
        <v>20</v>
      </c>
      <c r="N44" t="s">
        <v>21</v>
      </c>
      <c r="O44" t="s">
        <v>22</v>
      </c>
      <c r="P44" t="s">
        <v>26</v>
      </c>
      <c r="Q44" t="s">
        <v>36</v>
      </c>
    </row>
    <row r="45" spans="1:17" x14ac:dyDescent="0.2">
      <c r="A45" t="s">
        <v>158</v>
      </c>
      <c r="B45" t="s">
        <v>160</v>
      </c>
      <c r="C45" t="s">
        <v>159</v>
      </c>
      <c r="D45" s="2">
        <v>43067</v>
      </c>
      <c r="E45" s="3">
        <v>63609994</v>
      </c>
      <c r="F45" s="1">
        <f t="shared" si="3"/>
        <v>99.856999999999999</v>
      </c>
      <c r="G45" s="1">
        <v>4.59</v>
      </c>
      <c r="H45" s="2">
        <v>45624</v>
      </c>
      <c r="I45" s="9">
        <f t="shared" ca="1" si="5"/>
        <v>2.5111111111111111</v>
      </c>
      <c r="J45" s="1">
        <f t="shared" si="4"/>
        <v>4.6505999999999998</v>
      </c>
      <c r="K45" t="s">
        <v>161</v>
      </c>
      <c r="L45" t="s">
        <v>19</v>
      </c>
      <c r="M45" t="s">
        <v>20</v>
      </c>
      <c r="N45" t="s">
        <v>21</v>
      </c>
      <c r="O45" t="s">
        <v>22</v>
      </c>
      <c r="P45" t="s">
        <v>26</v>
      </c>
      <c r="Q45" t="s">
        <v>16</v>
      </c>
    </row>
    <row r="46" spans="1:17" x14ac:dyDescent="0.2">
      <c r="A46" t="s">
        <v>162</v>
      </c>
      <c r="B46" t="s">
        <v>164</v>
      </c>
      <c r="C46" t="s">
        <v>163</v>
      </c>
      <c r="D46" s="2">
        <v>43816</v>
      </c>
      <c r="E46" s="3">
        <v>114497989</v>
      </c>
      <c r="F46" s="1">
        <f t="shared" si="3"/>
        <v>93.066000000000003</v>
      </c>
      <c r="G46" s="1">
        <v>3.83</v>
      </c>
      <c r="H46" s="2">
        <v>45643</v>
      </c>
      <c r="I46" s="9">
        <f t="shared" ca="1" si="5"/>
        <v>2.5638888888888891</v>
      </c>
      <c r="J46" s="1">
        <f t="shared" si="4"/>
        <v>6.7931999999999997</v>
      </c>
      <c r="K46" t="s">
        <v>165</v>
      </c>
      <c r="L46" t="s">
        <v>19</v>
      </c>
      <c r="M46" t="s">
        <v>20</v>
      </c>
      <c r="N46" t="s">
        <v>21</v>
      </c>
      <c r="O46" t="s">
        <v>22</v>
      </c>
      <c r="P46" t="s">
        <v>26</v>
      </c>
      <c r="Q46" t="s">
        <v>16</v>
      </c>
    </row>
    <row r="47" spans="1:17" x14ac:dyDescent="0.2">
      <c r="A47" t="s">
        <v>101</v>
      </c>
      <c r="B47" t="s">
        <v>166</v>
      </c>
      <c r="C47" t="s">
        <v>102</v>
      </c>
      <c r="D47" s="2">
        <v>43088</v>
      </c>
      <c r="E47" s="3">
        <v>79512493</v>
      </c>
      <c r="F47" s="1">
        <f t="shared" si="3"/>
        <v>99.839699999999993</v>
      </c>
      <c r="G47" s="1">
        <v>4.33</v>
      </c>
      <c r="H47" s="2">
        <v>45645</v>
      </c>
      <c r="I47" s="9">
        <f t="shared" ca="1" si="5"/>
        <v>2.5694444444444446</v>
      </c>
      <c r="J47" s="1">
        <f t="shared" si="4"/>
        <v>4.3932000000000002</v>
      </c>
      <c r="K47" t="s">
        <v>167</v>
      </c>
      <c r="L47" t="s">
        <v>19</v>
      </c>
      <c r="M47" t="s">
        <v>20</v>
      </c>
      <c r="N47" t="s">
        <v>21</v>
      </c>
      <c r="O47" t="s">
        <v>22</v>
      </c>
      <c r="P47" t="s">
        <v>26</v>
      </c>
      <c r="Q47" t="s">
        <v>36</v>
      </c>
    </row>
    <row r="48" spans="1:17" x14ac:dyDescent="0.2">
      <c r="A48" t="s">
        <v>27</v>
      </c>
      <c r="B48" t="s">
        <v>168</v>
      </c>
      <c r="C48" t="s">
        <v>28</v>
      </c>
      <c r="D48" s="2">
        <v>43612</v>
      </c>
      <c r="E48" s="3">
        <v>159024986</v>
      </c>
      <c r="F48" s="1">
        <f t="shared" si="3"/>
        <v>97.138000000000005</v>
      </c>
      <c r="G48" s="1">
        <v>3.45</v>
      </c>
      <c r="H48" s="2">
        <v>45804</v>
      </c>
      <c r="I48" s="9">
        <f t="shared" ca="1" si="5"/>
        <v>3.0083333333333333</v>
      </c>
      <c r="J48" s="1">
        <f t="shared" si="4"/>
        <v>4.4767999999999999</v>
      </c>
      <c r="K48" t="s">
        <v>169</v>
      </c>
      <c r="L48" t="s">
        <v>19</v>
      </c>
      <c r="M48" t="s">
        <v>20</v>
      </c>
      <c r="N48" t="s">
        <v>21</v>
      </c>
      <c r="O48" t="s">
        <v>22</v>
      </c>
      <c r="P48" t="s">
        <v>26</v>
      </c>
      <c r="Q48" t="s">
        <v>36</v>
      </c>
    </row>
    <row r="49" spans="1:17" x14ac:dyDescent="0.2">
      <c r="A49" t="s">
        <v>14</v>
      </c>
      <c r="B49" t="s">
        <v>170</v>
      </c>
      <c r="C49" t="s">
        <v>15</v>
      </c>
      <c r="D49" s="2">
        <v>42905</v>
      </c>
      <c r="E49" s="3">
        <v>47707495</v>
      </c>
      <c r="F49" s="1">
        <f t="shared" si="3"/>
        <v>103.24169999999999</v>
      </c>
      <c r="G49" s="1">
        <v>6.15</v>
      </c>
      <c r="H49" s="2">
        <v>45823</v>
      </c>
      <c r="I49" s="9">
        <f t="shared" ca="1" si="5"/>
        <v>3.0583333333333331</v>
      </c>
      <c r="J49" s="1">
        <f t="shared" si="4"/>
        <v>5.0002000000000004</v>
      </c>
      <c r="K49" t="s">
        <v>171</v>
      </c>
      <c r="L49" t="s">
        <v>19</v>
      </c>
      <c r="M49" t="s">
        <v>20</v>
      </c>
      <c r="N49" t="s">
        <v>21</v>
      </c>
      <c r="O49" t="s">
        <v>22</v>
      </c>
      <c r="P49" t="s">
        <v>26</v>
      </c>
      <c r="Q49" t="s">
        <v>16</v>
      </c>
    </row>
    <row r="50" spans="1:17" x14ac:dyDescent="0.2">
      <c r="A50" t="s">
        <v>87</v>
      </c>
      <c r="B50" t="s">
        <v>172</v>
      </c>
      <c r="C50" t="s">
        <v>88</v>
      </c>
      <c r="D50" s="2">
        <v>42720</v>
      </c>
      <c r="E50" s="3">
        <v>47707495</v>
      </c>
      <c r="F50" s="1">
        <f t="shared" si="3"/>
        <v>100.7272</v>
      </c>
      <c r="G50" s="1">
        <v>5</v>
      </c>
      <c r="H50" s="2">
        <v>45824</v>
      </c>
      <c r="I50" s="9">
        <f t="shared" ca="1" si="5"/>
        <v>3.0611111111111109</v>
      </c>
      <c r="J50" s="1">
        <f t="shared" si="4"/>
        <v>4.7415000000000003</v>
      </c>
      <c r="K50" t="s">
        <v>173</v>
      </c>
      <c r="L50" t="s">
        <v>19</v>
      </c>
      <c r="M50" t="s">
        <v>20</v>
      </c>
      <c r="N50" t="s">
        <v>21</v>
      </c>
      <c r="O50" t="s">
        <v>22</v>
      </c>
      <c r="P50" t="s">
        <v>26</v>
      </c>
      <c r="Q50" t="s">
        <v>36</v>
      </c>
    </row>
    <row r="51" spans="1:17" x14ac:dyDescent="0.2">
      <c r="A51" t="s">
        <v>81</v>
      </c>
      <c r="B51" t="s">
        <v>174</v>
      </c>
      <c r="C51" t="s">
        <v>82</v>
      </c>
      <c r="D51" s="2">
        <v>43278</v>
      </c>
      <c r="E51" s="3">
        <v>127219988</v>
      </c>
      <c r="F51" s="1">
        <f t="shared" si="3"/>
        <v>99.332999999999998</v>
      </c>
      <c r="G51" s="1">
        <v>4.21</v>
      </c>
      <c r="H51" s="2">
        <v>45835</v>
      </c>
      <c r="I51" s="9">
        <f t="shared" ca="1" si="5"/>
        <v>3.0916666666666668</v>
      </c>
      <c r="J51" s="1">
        <f t="shared" si="4"/>
        <v>4.4420999999999999</v>
      </c>
      <c r="K51" t="s">
        <v>175</v>
      </c>
      <c r="L51" t="s">
        <v>19</v>
      </c>
      <c r="M51" t="s">
        <v>20</v>
      </c>
      <c r="N51" t="s">
        <v>21</v>
      </c>
      <c r="O51" t="s">
        <v>22</v>
      </c>
      <c r="P51" t="s">
        <v>26</v>
      </c>
      <c r="Q51" t="s">
        <v>36</v>
      </c>
    </row>
    <row r="52" spans="1:17" x14ac:dyDescent="0.2">
      <c r="A52" t="s">
        <v>176</v>
      </c>
      <c r="B52" t="s">
        <v>178</v>
      </c>
      <c r="C52" t="s">
        <v>177</v>
      </c>
      <c r="D52" s="2">
        <v>43367</v>
      </c>
      <c r="E52" s="3">
        <v>79512493</v>
      </c>
      <c r="F52" s="1">
        <f t="shared" si="3"/>
        <v>98.171000000000006</v>
      </c>
      <c r="G52" s="1">
        <v>4.2</v>
      </c>
      <c r="H52" s="2">
        <v>45924</v>
      </c>
      <c r="I52" s="9">
        <f t="shared" ca="1" si="5"/>
        <v>3.3333333333333335</v>
      </c>
      <c r="J52" s="1">
        <f t="shared" si="4"/>
        <v>4.7948000000000004</v>
      </c>
      <c r="K52" t="s">
        <v>179</v>
      </c>
      <c r="L52" t="s">
        <v>19</v>
      </c>
      <c r="M52" t="s">
        <v>20</v>
      </c>
      <c r="N52" t="s">
        <v>21</v>
      </c>
      <c r="O52" t="s">
        <v>22</v>
      </c>
      <c r="P52" t="s">
        <v>26</v>
      </c>
      <c r="Q52" t="s">
        <v>16</v>
      </c>
    </row>
    <row r="53" spans="1:17" x14ac:dyDescent="0.2">
      <c r="A53" t="s">
        <v>158</v>
      </c>
      <c r="B53" t="s">
        <v>180</v>
      </c>
      <c r="C53" t="s">
        <v>159</v>
      </c>
      <c r="D53" s="2">
        <v>43374</v>
      </c>
      <c r="E53" s="3">
        <v>63609994</v>
      </c>
      <c r="F53" s="1">
        <f t="shared" si="3"/>
        <v>98.451999999999998</v>
      </c>
      <c r="G53" s="1">
        <v>4.25</v>
      </c>
      <c r="H53" s="2">
        <v>45931</v>
      </c>
      <c r="I53" s="9">
        <f t="shared" ca="1" si="5"/>
        <v>3.3527777777777779</v>
      </c>
      <c r="J53" s="1">
        <f t="shared" si="4"/>
        <v>4.7515000000000001</v>
      </c>
      <c r="K53" t="s">
        <v>181</v>
      </c>
      <c r="L53" t="s">
        <v>19</v>
      </c>
      <c r="M53" t="s">
        <v>20</v>
      </c>
      <c r="N53" t="s">
        <v>21</v>
      </c>
      <c r="O53" t="s">
        <v>22</v>
      </c>
      <c r="P53" t="s">
        <v>26</v>
      </c>
      <c r="Q53" t="s">
        <v>16</v>
      </c>
    </row>
    <row r="54" spans="1:17" x14ac:dyDescent="0.2">
      <c r="A54" t="s">
        <v>101</v>
      </c>
      <c r="B54" t="s">
        <v>182</v>
      </c>
      <c r="C54" t="s">
        <v>102</v>
      </c>
      <c r="D54" s="2">
        <v>43416</v>
      </c>
      <c r="E54" s="3">
        <v>63609994</v>
      </c>
      <c r="F54" s="1">
        <f t="shared" si="3"/>
        <v>98.447999999999993</v>
      </c>
      <c r="G54" s="1">
        <v>4.0599999999999996</v>
      </c>
      <c r="H54" s="2">
        <v>45973</v>
      </c>
      <c r="I54" s="9">
        <f t="shared" ca="1" si="5"/>
        <v>3.4666666666666668</v>
      </c>
      <c r="J54" s="1">
        <f t="shared" si="4"/>
        <v>4.5427</v>
      </c>
      <c r="K54" t="s">
        <v>183</v>
      </c>
      <c r="L54" t="s">
        <v>19</v>
      </c>
      <c r="M54" t="s">
        <v>20</v>
      </c>
      <c r="N54" t="s">
        <v>21</v>
      </c>
      <c r="O54" t="s">
        <v>22</v>
      </c>
      <c r="P54" t="s">
        <v>26</v>
      </c>
      <c r="Q54" t="s">
        <v>36</v>
      </c>
    </row>
    <row r="55" spans="1:17" x14ac:dyDescent="0.2">
      <c r="A55" t="s">
        <v>77</v>
      </c>
      <c r="B55" t="s">
        <v>184</v>
      </c>
      <c r="C55" t="s">
        <v>78</v>
      </c>
      <c r="D55" s="2">
        <v>43418</v>
      </c>
      <c r="E55" s="3">
        <v>63609994</v>
      </c>
      <c r="F55" s="1">
        <f t="shared" si="3"/>
        <v>99.334000000000003</v>
      </c>
      <c r="G55" s="1">
        <v>4.1500000000000004</v>
      </c>
      <c r="H55" s="2">
        <v>45975</v>
      </c>
      <c r="I55" s="9">
        <f t="shared" ca="1" si="5"/>
        <v>3.4722222222222223</v>
      </c>
      <c r="J55" s="1">
        <f t="shared" si="4"/>
        <v>4.3529999999999998</v>
      </c>
      <c r="K55" t="s">
        <v>185</v>
      </c>
      <c r="L55" t="s">
        <v>19</v>
      </c>
      <c r="M55" t="s">
        <v>20</v>
      </c>
      <c r="N55" t="s">
        <v>21</v>
      </c>
      <c r="O55" t="s">
        <v>22</v>
      </c>
      <c r="P55" t="s">
        <v>26</v>
      </c>
      <c r="Q55" t="s">
        <v>36</v>
      </c>
    </row>
    <row r="56" spans="1:17" x14ac:dyDescent="0.2">
      <c r="A56" t="s">
        <v>14</v>
      </c>
      <c r="B56" t="s">
        <v>186</v>
      </c>
      <c r="C56" t="s">
        <v>15</v>
      </c>
      <c r="D56" s="2">
        <v>43784</v>
      </c>
      <c r="E56" s="3">
        <v>31804997</v>
      </c>
      <c r="F56" s="1">
        <f t="shared" si="3"/>
        <v>93.99</v>
      </c>
      <c r="G56" s="1">
        <v>3.35</v>
      </c>
      <c r="H56" s="2">
        <v>46096</v>
      </c>
      <c r="I56" s="9">
        <f t="shared" ca="1" si="5"/>
        <v>3.8083333333333331</v>
      </c>
      <c r="J56" s="1">
        <f t="shared" si="4"/>
        <v>5.0933999999999999</v>
      </c>
      <c r="K56" t="s">
        <v>187</v>
      </c>
      <c r="L56" t="s">
        <v>19</v>
      </c>
      <c r="M56" t="s">
        <v>20</v>
      </c>
      <c r="N56" t="s">
        <v>21</v>
      </c>
      <c r="O56" t="s">
        <v>22</v>
      </c>
      <c r="P56" t="s">
        <v>26</v>
      </c>
      <c r="Q56" t="s">
        <v>16</v>
      </c>
    </row>
    <row r="57" spans="1:17" x14ac:dyDescent="0.2">
      <c r="A57" t="s">
        <v>73</v>
      </c>
      <c r="B57" t="s">
        <v>188</v>
      </c>
      <c r="C57" t="s">
        <v>74</v>
      </c>
      <c r="D57" s="2">
        <v>43675</v>
      </c>
      <c r="E57" s="3">
        <v>63609994</v>
      </c>
      <c r="F57" s="1">
        <f t="shared" si="3"/>
        <v>96.126000000000005</v>
      </c>
      <c r="G57" s="1">
        <v>3.35</v>
      </c>
      <c r="H57" s="2">
        <v>46232</v>
      </c>
      <c r="I57" s="9">
        <f t="shared" ca="1" si="5"/>
        <v>4.1805555555555554</v>
      </c>
      <c r="J57" s="1">
        <f t="shared" si="4"/>
        <v>4.3685</v>
      </c>
      <c r="K57" t="s">
        <v>189</v>
      </c>
      <c r="L57" t="s">
        <v>19</v>
      </c>
      <c r="M57" t="s">
        <v>20</v>
      </c>
      <c r="N57" t="s">
        <v>21</v>
      </c>
      <c r="O57" t="s">
        <v>22</v>
      </c>
      <c r="P57" t="s">
        <v>26</v>
      </c>
      <c r="Q57" t="s">
        <v>16</v>
      </c>
    </row>
    <row r="58" spans="1:17" x14ac:dyDescent="0.2">
      <c r="A58" t="s">
        <v>87</v>
      </c>
      <c r="B58" t="s">
        <v>190</v>
      </c>
      <c r="C58" t="s">
        <v>88</v>
      </c>
      <c r="D58" s="2">
        <v>44057</v>
      </c>
      <c r="E58" s="3">
        <v>63609994</v>
      </c>
      <c r="F58" s="1">
        <f t="shared" si="3"/>
        <v>91.078000000000003</v>
      </c>
      <c r="G58" s="1">
        <v>2.5</v>
      </c>
      <c r="H58" s="2">
        <v>46248</v>
      </c>
      <c r="I58" s="9">
        <f t="shared" ca="1" si="5"/>
        <v>4.2222222222222223</v>
      </c>
      <c r="J58" s="1">
        <f t="shared" si="4"/>
        <v>4.8605</v>
      </c>
      <c r="K58" t="s">
        <v>191</v>
      </c>
      <c r="L58" t="s">
        <v>19</v>
      </c>
      <c r="M58" t="s">
        <v>20</v>
      </c>
      <c r="N58" t="s">
        <v>21</v>
      </c>
      <c r="O58" t="s">
        <v>22</v>
      </c>
      <c r="P58" t="s">
        <v>26</v>
      </c>
      <c r="Q58" t="s">
        <v>16</v>
      </c>
    </row>
    <row r="59" spans="1:17" x14ac:dyDescent="0.2">
      <c r="A59" t="s">
        <v>192</v>
      </c>
      <c r="B59" t="s">
        <v>194</v>
      </c>
      <c r="C59" t="s">
        <v>193</v>
      </c>
      <c r="D59" s="2">
        <v>43738</v>
      </c>
      <c r="E59" s="3">
        <v>63609994</v>
      </c>
      <c r="F59" s="1">
        <f t="shared" si="3"/>
        <v>92.075999999999993</v>
      </c>
      <c r="G59" s="1">
        <v>3</v>
      </c>
      <c r="H59" s="2">
        <v>46295</v>
      </c>
      <c r="I59" s="9">
        <f t="shared" ca="1" si="5"/>
        <v>4.3499999999999996</v>
      </c>
      <c r="J59" s="1">
        <f t="shared" si="4"/>
        <v>5.0372000000000003</v>
      </c>
      <c r="K59" t="s">
        <v>195</v>
      </c>
      <c r="L59" t="s">
        <v>19</v>
      </c>
      <c r="M59" t="s">
        <v>20</v>
      </c>
      <c r="N59" t="s">
        <v>21</v>
      </c>
      <c r="O59" t="s">
        <v>22</v>
      </c>
      <c r="P59" t="s">
        <v>26</v>
      </c>
      <c r="Q59" t="s">
        <v>16</v>
      </c>
    </row>
    <row r="60" spans="1:17" x14ac:dyDescent="0.2">
      <c r="A60" t="s">
        <v>117</v>
      </c>
      <c r="B60" t="s">
        <v>196</v>
      </c>
      <c r="C60" t="s">
        <v>118</v>
      </c>
      <c r="D60" s="2">
        <v>44474</v>
      </c>
      <c r="E60" s="3">
        <v>63609994</v>
      </c>
      <c r="F60" s="1">
        <f t="shared" si="3"/>
        <v>93.186000000000007</v>
      </c>
      <c r="G60" s="1">
        <v>3.532</v>
      </c>
      <c r="H60" s="2">
        <v>46300</v>
      </c>
      <c r="I60" s="9">
        <f t="shared" ca="1" si="5"/>
        <v>4.3638888888888889</v>
      </c>
      <c r="J60" s="1">
        <f t="shared" si="4"/>
        <v>5.2971000000000004</v>
      </c>
      <c r="K60" t="s">
        <v>197</v>
      </c>
      <c r="L60" t="s">
        <v>19</v>
      </c>
      <c r="M60" t="s">
        <v>20</v>
      </c>
      <c r="N60" t="s">
        <v>21</v>
      </c>
      <c r="O60" t="s">
        <v>22</v>
      </c>
      <c r="P60" t="s">
        <v>26</v>
      </c>
      <c r="Q60" t="s">
        <v>36</v>
      </c>
    </row>
    <row r="61" spans="1:17" x14ac:dyDescent="0.2">
      <c r="A61" t="s">
        <v>45</v>
      </c>
      <c r="B61" t="s">
        <v>198</v>
      </c>
      <c r="C61" t="s">
        <v>46</v>
      </c>
      <c r="D61" s="2">
        <v>44474</v>
      </c>
      <c r="E61" s="3">
        <v>162205485</v>
      </c>
      <c r="F61" s="1">
        <f t="shared" si="3"/>
        <v>92.081000000000003</v>
      </c>
      <c r="G61" s="1">
        <v>2.6349999999999998</v>
      </c>
      <c r="H61" s="2">
        <v>46300</v>
      </c>
      <c r="I61" s="9">
        <f t="shared" ca="1" si="5"/>
        <v>4.3638888888888889</v>
      </c>
      <c r="J61" s="1">
        <f t="shared" si="4"/>
        <v>4.6574</v>
      </c>
      <c r="K61" t="s">
        <v>199</v>
      </c>
      <c r="L61" t="s">
        <v>19</v>
      </c>
      <c r="M61" t="s">
        <v>20</v>
      </c>
      <c r="N61" t="s">
        <v>21</v>
      </c>
      <c r="O61" t="s">
        <v>22</v>
      </c>
      <c r="P61" t="s">
        <v>26</v>
      </c>
      <c r="Q61" t="s">
        <v>36</v>
      </c>
    </row>
    <row r="62" spans="1:17" x14ac:dyDescent="0.2">
      <c r="A62" t="s">
        <v>27</v>
      </c>
      <c r="B62" t="s">
        <v>200</v>
      </c>
      <c r="C62" t="s">
        <v>28</v>
      </c>
      <c r="D62" s="2">
        <v>44110</v>
      </c>
      <c r="E62" s="3">
        <v>108136990</v>
      </c>
      <c r="F62" s="1">
        <f t="shared" si="3"/>
        <v>87.747</v>
      </c>
      <c r="G62" s="1">
        <v>1.575</v>
      </c>
      <c r="H62" s="2">
        <v>46301</v>
      </c>
      <c r="I62" s="9">
        <f t="shared" ca="1" si="5"/>
        <v>4.3666666666666663</v>
      </c>
      <c r="J62" s="1">
        <f t="shared" si="4"/>
        <v>4.7073999999999998</v>
      </c>
      <c r="K62" t="s">
        <v>201</v>
      </c>
      <c r="L62" t="s">
        <v>19</v>
      </c>
      <c r="M62" t="s">
        <v>20</v>
      </c>
      <c r="N62" t="s">
        <v>21</v>
      </c>
      <c r="O62" t="s">
        <v>22</v>
      </c>
      <c r="P62" t="s">
        <v>26</v>
      </c>
      <c r="Q62" t="s">
        <v>36</v>
      </c>
    </row>
    <row r="63" spans="1:17" x14ac:dyDescent="0.2">
      <c r="A63" t="s">
        <v>65</v>
      </c>
      <c r="B63" t="s">
        <v>202</v>
      </c>
      <c r="C63" t="s">
        <v>66</v>
      </c>
      <c r="D63" s="2">
        <v>44505</v>
      </c>
      <c r="E63" s="3">
        <v>95414991</v>
      </c>
      <c r="F63" s="1">
        <f t="shared" si="3"/>
        <v>95.649000000000001</v>
      </c>
      <c r="G63" s="1">
        <v>3.01</v>
      </c>
      <c r="H63" s="2">
        <v>46331</v>
      </c>
      <c r="I63" s="9">
        <f t="shared" ca="1" si="5"/>
        <v>4.447222222222222</v>
      </c>
      <c r="J63" s="1">
        <f t="shared" si="4"/>
        <v>4.0850999999999997</v>
      </c>
      <c r="K63" t="s">
        <v>203</v>
      </c>
      <c r="L63" t="s">
        <v>19</v>
      </c>
      <c r="M63" t="s">
        <v>20</v>
      </c>
      <c r="N63" t="s">
        <v>21</v>
      </c>
      <c r="O63" t="s">
        <v>22</v>
      </c>
      <c r="P63" t="s">
        <v>26</v>
      </c>
      <c r="Q63" t="s">
        <v>36</v>
      </c>
    </row>
    <row r="64" spans="1:17" x14ac:dyDescent="0.2">
      <c r="A64" t="s">
        <v>57</v>
      </c>
      <c r="B64" t="s">
        <v>204</v>
      </c>
      <c r="C64" t="s">
        <v>58</v>
      </c>
      <c r="D64" s="2">
        <v>44517</v>
      </c>
      <c r="E64" s="3">
        <v>95414991</v>
      </c>
      <c r="F64" s="1">
        <f t="shared" si="3"/>
        <v>95.492999999999995</v>
      </c>
      <c r="G64" s="1">
        <v>3.29</v>
      </c>
      <c r="H64" s="2">
        <v>46343</v>
      </c>
      <c r="I64" s="9">
        <f t="shared" ca="1" si="5"/>
        <v>4.4805555555555552</v>
      </c>
      <c r="J64" s="1">
        <f t="shared" si="4"/>
        <v>4.4044999999999996</v>
      </c>
      <c r="K64" t="s">
        <v>205</v>
      </c>
      <c r="L64" t="s">
        <v>19</v>
      </c>
      <c r="M64" t="s">
        <v>20</v>
      </c>
      <c r="N64" t="s">
        <v>21</v>
      </c>
      <c r="O64" t="s">
        <v>22</v>
      </c>
      <c r="P64" t="s">
        <v>26</v>
      </c>
      <c r="Q64" t="s">
        <v>36</v>
      </c>
    </row>
    <row r="65" spans="1:17" x14ac:dyDescent="0.2">
      <c r="A65" t="s">
        <v>14</v>
      </c>
      <c r="B65" t="s">
        <v>206</v>
      </c>
      <c r="C65" t="s">
        <v>15</v>
      </c>
      <c r="D65" s="2">
        <v>43728</v>
      </c>
      <c r="E65" s="3">
        <v>127219988</v>
      </c>
      <c r="F65" s="1">
        <f t="shared" si="3"/>
        <v>91.608999999999995</v>
      </c>
      <c r="G65" s="1">
        <v>3.35</v>
      </c>
      <c r="H65" s="2">
        <v>46371</v>
      </c>
      <c r="I65" s="9">
        <f t="shared" ca="1" si="5"/>
        <v>4.5583333333333336</v>
      </c>
      <c r="J65" s="1">
        <f t="shared" si="4"/>
        <v>5.4382000000000001</v>
      </c>
      <c r="K65" t="s">
        <v>207</v>
      </c>
      <c r="L65" t="s">
        <v>19</v>
      </c>
      <c r="M65" t="s">
        <v>20</v>
      </c>
      <c r="N65" t="s">
        <v>21</v>
      </c>
      <c r="O65" t="s">
        <v>22</v>
      </c>
      <c r="P65" t="s">
        <v>26</v>
      </c>
      <c r="Q65" t="s">
        <v>16</v>
      </c>
    </row>
    <row r="66" spans="1:17" x14ac:dyDescent="0.2">
      <c r="A66" t="s">
        <v>208</v>
      </c>
      <c r="B66" t="s">
        <v>210</v>
      </c>
      <c r="C66" t="s">
        <v>209</v>
      </c>
      <c r="D66" s="2">
        <v>44183</v>
      </c>
      <c r="E66" s="3">
        <v>95414991</v>
      </c>
      <c r="F66" s="1">
        <f t="shared" ref="F66:F94" si="6">VLOOKUP(B66,dsdata,3,0)</f>
        <v>90.278000000000006</v>
      </c>
      <c r="G66" s="1">
        <v>2.5499999999999998</v>
      </c>
      <c r="H66" s="2">
        <v>46374</v>
      </c>
      <c r="I66" s="9">
        <f t="shared" ca="1" si="5"/>
        <v>4.5666666666666664</v>
      </c>
      <c r="J66" s="1">
        <f t="shared" ref="J66:J94" si="7">VLOOKUP(B66,dsdata,7,0)</f>
        <v>4.9382999999999999</v>
      </c>
      <c r="K66" t="s">
        <v>211</v>
      </c>
      <c r="L66" t="s">
        <v>19</v>
      </c>
      <c r="M66" t="s">
        <v>20</v>
      </c>
      <c r="N66" t="s">
        <v>21</v>
      </c>
      <c r="O66" t="s">
        <v>22</v>
      </c>
      <c r="P66" t="s">
        <v>26</v>
      </c>
      <c r="Q66" t="s">
        <v>16</v>
      </c>
    </row>
    <row r="67" spans="1:17" x14ac:dyDescent="0.2">
      <c r="A67" t="s">
        <v>127</v>
      </c>
      <c r="B67" t="s">
        <v>212</v>
      </c>
      <c r="C67" t="s">
        <v>128</v>
      </c>
      <c r="D67" s="2">
        <v>44617</v>
      </c>
      <c r="E67" s="3">
        <v>79512493</v>
      </c>
      <c r="F67" s="1">
        <f t="shared" si="6"/>
        <v>96.287999999999997</v>
      </c>
      <c r="G67" s="1">
        <v>4</v>
      </c>
      <c r="H67" s="2">
        <v>46443</v>
      </c>
      <c r="I67" s="9">
        <f t="shared" ref="I67:I98" ca="1" si="8">YEARFRAC(TODAY(),H67)</f>
        <v>4.7527777777777782</v>
      </c>
      <c r="J67" s="1">
        <f t="shared" si="7"/>
        <v>4.8795000000000002</v>
      </c>
      <c r="K67" t="s">
        <v>213</v>
      </c>
      <c r="L67" t="s">
        <v>19</v>
      </c>
      <c r="M67" t="s">
        <v>20</v>
      </c>
      <c r="N67" t="s">
        <v>21</v>
      </c>
      <c r="O67" t="s">
        <v>22</v>
      </c>
      <c r="P67" t="s">
        <v>26</v>
      </c>
      <c r="Q67" t="s">
        <v>16</v>
      </c>
    </row>
    <row r="68" spans="1:17" x14ac:dyDescent="0.2">
      <c r="A68" t="s">
        <v>214</v>
      </c>
      <c r="B68" t="s">
        <v>216</v>
      </c>
      <c r="C68" t="s">
        <v>215</v>
      </c>
      <c r="D68" s="2">
        <v>44638</v>
      </c>
      <c r="E68" s="3">
        <v>95414991</v>
      </c>
      <c r="F68" s="1">
        <f t="shared" si="6"/>
        <v>99.266999999999996</v>
      </c>
      <c r="G68" s="1">
        <v>4.32</v>
      </c>
      <c r="H68" s="2">
        <v>46464</v>
      </c>
      <c r="I68" s="9">
        <f t="shared" ca="1" si="8"/>
        <v>4.8166666666666664</v>
      </c>
      <c r="J68" s="1">
        <f t="shared" si="7"/>
        <v>4.4890999999999996</v>
      </c>
      <c r="K68" t="s">
        <v>217</v>
      </c>
      <c r="L68" t="s">
        <v>19</v>
      </c>
      <c r="M68" t="s">
        <v>20</v>
      </c>
      <c r="N68" t="s">
        <v>21</v>
      </c>
      <c r="O68" t="s">
        <v>22</v>
      </c>
      <c r="P68" t="s">
        <v>26</v>
      </c>
      <c r="Q68" t="s">
        <v>36</v>
      </c>
    </row>
    <row r="69" spans="1:17" x14ac:dyDescent="0.2">
      <c r="A69" t="s">
        <v>32</v>
      </c>
      <c r="B69" t="s">
        <v>218</v>
      </c>
      <c r="C69" t="s">
        <v>33</v>
      </c>
      <c r="D69" s="2">
        <v>44665</v>
      </c>
      <c r="E69" s="3">
        <v>95414991</v>
      </c>
      <c r="F69" s="1">
        <f t="shared" si="6"/>
        <v>100.21299999999999</v>
      </c>
      <c r="G69" s="1">
        <v>4.74</v>
      </c>
      <c r="H69" s="2">
        <v>46491</v>
      </c>
      <c r="I69" s="9">
        <f t="shared" ca="1" si="8"/>
        <v>4.8888888888888893</v>
      </c>
      <c r="J69" s="1">
        <f t="shared" si="7"/>
        <v>4.6886000000000001</v>
      </c>
      <c r="K69" t="s">
        <v>219</v>
      </c>
      <c r="L69" t="s">
        <v>19</v>
      </c>
      <c r="M69" t="s">
        <v>20</v>
      </c>
      <c r="N69" t="s">
        <v>21</v>
      </c>
      <c r="O69" t="s">
        <v>22</v>
      </c>
      <c r="P69" t="s">
        <v>26</v>
      </c>
      <c r="Q69" t="s">
        <v>36</v>
      </c>
    </row>
    <row r="70" spans="1:17" x14ac:dyDescent="0.2">
      <c r="A70" t="s">
        <v>220</v>
      </c>
      <c r="B70" t="s">
        <v>222</v>
      </c>
      <c r="C70" t="s">
        <v>221</v>
      </c>
      <c r="D70" s="2">
        <v>44701</v>
      </c>
      <c r="E70" s="3">
        <v>63609994</v>
      </c>
      <c r="F70" s="1">
        <f t="shared" si="6"/>
        <v>100.31699999999999</v>
      </c>
      <c r="G70" s="1">
        <v>5.8</v>
      </c>
      <c r="H70" s="2">
        <v>46527</v>
      </c>
      <c r="I70" s="9">
        <f t="shared" ca="1" si="8"/>
        <v>4.9888888888888889</v>
      </c>
      <c r="J70" s="1">
        <f t="shared" si="7"/>
        <v>5.7327000000000004</v>
      </c>
      <c r="K70" t="s">
        <v>223</v>
      </c>
      <c r="L70" t="s">
        <v>19</v>
      </c>
      <c r="M70" t="s">
        <v>20</v>
      </c>
      <c r="N70" t="s">
        <v>21</v>
      </c>
      <c r="O70" t="s">
        <v>22</v>
      </c>
      <c r="P70" t="s">
        <v>26</v>
      </c>
      <c r="Q70" t="s">
        <v>16</v>
      </c>
    </row>
    <row r="71" spans="1:17" x14ac:dyDescent="0.2">
      <c r="A71" t="s">
        <v>224</v>
      </c>
      <c r="B71" t="s">
        <v>226</v>
      </c>
      <c r="C71" t="s">
        <v>225</v>
      </c>
      <c r="D71" s="2">
        <v>44337</v>
      </c>
      <c r="E71" s="3">
        <v>111317490</v>
      </c>
      <c r="F71" s="1">
        <f t="shared" si="6"/>
        <v>91.337999999999994</v>
      </c>
      <c r="G71" s="1">
        <v>3.02</v>
      </c>
      <c r="H71" s="2">
        <v>46528</v>
      </c>
      <c r="I71" s="9">
        <f t="shared" ca="1" si="8"/>
        <v>4.9916666666666663</v>
      </c>
      <c r="J71" s="1">
        <f t="shared" si="7"/>
        <v>4.9878999999999998</v>
      </c>
      <c r="K71" t="s">
        <v>227</v>
      </c>
      <c r="L71" t="s">
        <v>19</v>
      </c>
      <c r="M71" t="s">
        <v>20</v>
      </c>
      <c r="N71" t="s">
        <v>21</v>
      </c>
      <c r="O71" t="s">
        <v>22</v>
      </c>
      <c r="P71" t="s">
        <v>26</v>
      </c>
      <c r="Q71" t="s">
        <v>36</v>
      </c>
    </row>
    <row r="72" spans="1:17" x14ac:dyDescent="0.2">
      <c r="A72" t="s">
        <v>152</v>
      </c>
      <c r="B72" t="s">
        <v>228</v>
      </c>
      <c r="C72" t="s">
        <v>153</v>
      </c>
      <c r="D72" s="2">
        <v>44344</v>
      </c>
      <c r="E72" s="3">
        <v>95414991</v>
      </c>
      <c r="F72" s="1">
        <f t="shared" si="6"/>
        <v>89.99</v>
      </c>
      <c r="G72" s="1">
        <v>2.85</v>
      </c>
      <c r="H72" s="2">
        <v>46535</v>
      </c>
      <c r="I72" s="9">
        <f t="shared" ca="1" si="8"/>
        <v>5.0111111111111111</v>
      </c>
      <c r="J72" s="1">
        <f t="shared" si="7"/>
        <v>5.1405000000000003</v>
      </c>
      <c r="K72" t="s">
        <v>229</v>
      </c>
      <c r="L72" t="s">
        <v>19</v>
      </c>
      <c r="M72" t="s">
        <v>20</v>
      </c>
      <c r="N72" t="s">
        <v>21</v>
      </c>
      <c r="O72" t="s">
        <v>22</v>
      </c>
      <c r="P72" t="s">
        <v>26</v>
      </c>
      <c r="Q72" t="s">
        <v>16</v>
      </c>
    </row>
    <row r="73" spans="1:17" x14ac:dyDescent="0.2">
      <c r="A73" t="s">
        <v>127</v>
      </c>
      <c r="B73" t="s">
        <v>230</v>
      </c>
      <c r="C73" t="s">
        <v>128</v>
      </c>
      <c r="D73" s="2">
        <v>44074</v>
      </c>
      <c r="E73" s="3">
        <v>79512493</v>
      </c>
      <c r="F73" s="1">
        <f t="shared" si="6"/>
        <v>87.644999999999996</v>
      </c>
      <c r="G73" s="1">
        <v>2.4</v>
      </c>
      <c r="H73" s="2">
        <v>46630</v>
      </c>
      <c r="I73" s="9">
        <f t="shared" ca="1" si="8"/>
        <v>5.2694444444444448</v>
      </c>
      <c r="J73" s="1">
        <f t="shared" si="7"/>
        <v>5.0865999999999998</v>
      </c>
      <c r="K73" t="s">
        <v>231</v>
      </c>
      <c r="L73" t="s">
        <v>19</v>
      </c>
      <c r="M73" t="s">
        <v>20</v>
      </c>
      <c r="N73" t="s">
        <v>21</v>
      </c>
      <c r="O73" t="s">
        <v>22</v>
      </c>
      <c r="P73" t="s">
        <v>26</v>
      </c>
      <c r="Q73" t="s">
        <v>16</v>
      </c>
    </row>
    <row r="74" spans="1:17" x14ac:dyDescent="0.2">
      <c r="A74" t="s">
        <v>176</v>
      </c>
      <c r="B74" t="s">
        <v>232</v>
      </c>
      <c r="C74" t="s">
        <v>177</v>
      </c>
      <c r="D74" s="2">
        <v>44095</v>
      </c>
      <c r="E74" s="3">
        <v>95414991</v>
      </c>
      <c r="F74" s="1">
        <f t="shared" si="6"/>
        <v>87.921999999999997</v>
      </c>
      <c r="G74" s="1">
        <v>2.2999999999999998</v>
      </c>
      <c r="H74" s="2">
        <v>46651</v>
      </c>
      <c r="I74" s="9">
        <f t="shared" ca="1" si="8"/>
        <v>5.3250000000000002</v>
      </c>
      <c r="J74" s="1">
        <f t="shared" si="7"/>
        <v>4.8875000000000002</v>
      </c>
      <c r="K74" t="s">
        <v>233</v>
      </c>
      <c r="L74" t="s">
        <v>19</v>
      </c>
      <c r="M74" t="s">
        <v>20</v>
      </c>
      <c r="N74" t="s">
        <v>21</v>
      </c>
      <c r="O74" t="s">
        <v>22</v>
      </c>
      <c r="P74" t="s">
        <v>26</v>
      </c>
      <c r="Q74" t="s">
        <v>16</v>
      </c>
    </row>
    <row r="75" spans="1:17" x14ac:dyDescent="0.2">
      <c r="A75" t="s">
        <v>234</v>
      </c>
      <c r="B75" t="s">
        <v>236</v>
      </c>
      <c r="C75" t="s">
        <v>235</v>
      </c>
      <c r="D75" s="2">
        <v>44123</v>
      </c>
      <c r="E75" s="3">
        <v>79512493</v>
      </c>
      <c r="F75" s="1">
        <f t="shared" si="6"/>
        <v>87.364000000000004</v>
      </c>
      <c r="G75" s="1">
        <v>2.2999999999999998</v>
      </c>
      <c r="H75" s="2">
        <v>46679</v>
      </c>
      <c r="I75" s="9">
        <f t="shared" ca="1" si="8"/>
        <v>5.4027777777777777</v>
      </c>
      <c r="J75" s="1">
        <f t="shared" si="7"/>
        <v>4.9805999999999999</v>
      </c>
      <c r="K75" t="s">
        <v>237</v>
      </c>
      <c r="L75" t="s">
        <v>19</v>
      </c>
      <c r="M75" t="s">
        <v>20</v>
      </c>
      <c r="N75" t="s">
        <v>21</v>
      </c>
      <c r="O75" t="s">
        <v>22</v>
      </c>
      <c r="P75" t="s">
        <v>26</v>
      </c>
      <c r="Q75" t="s">
        <v>16</v>
      </c>
    </row>
    <row r="76" spans="1:17" x14ac:dyDescent="0.2">
      <c r="A76" t="s">
        <v>27</v>
      </c>
      <c r="B76" t="s">
        <v>238</v>
      </c>
      <c r="C76" t="s">
        <v>28</v>
      </c>
      <c r="D76" s="2">
        <v>44526</v>
      </c>
      <c r="E76" s="3">
        <v>143122487</v>
      </c>
      <c r="F76" s="1">
        <f t="shared" si="6"/>
        <v>95.088999999999999</v>
      </c>
      <c r="G76" s="1">
        <v>3.69</v>
      </c>
      <c r="H76" s="2">
        <v>46717</v>
      </c>
      <c r="I76" s="9">
        <f t="shared" ca="1" si="8"/>
        <v>5.5055555555555555</v>
      </c>
      <c r="J76" s="1">
        <f t="shared" si="7"/>
        <v>4.7088999999999999</v>
      </c>
      <c r="K76" t="s">
        <v>239</v>
      </c>
      <c r="L76" t="s">
        <v>19</v>
      </c>
      <c r="M76" t="s">
        <v>20</v>
      </c>
      <c r="N76" t="s">
        <v>21</v>
      </c>
      <c r="O76" t="s">
        <v>22</v>
      </c>
      <c r="P76" t="s">
        <v>26</v>
      </c>
      <c r="Q76" t="s">
        <v>36</v>
      </c>
    </row>
    <row r="77" spans="1:17" x14ac:dyDescent="0.2">
      <c r="A77" t="s">
        <v>14</v>
      </c>
      <c r="B77" t="s">
        <v>240</v>
      </c>
      <c r="C77" t="s">
        <v>15</v>
      </c>
      <c r="D77" s="2">
        <v>44362</v>
      </c>
      <c r="E77" s="3">
        <v>31804997</v>
      </c>
      <c r="F77" s="1">
        <f t="shared" si="6"/>
        <v>90.522999999999996</v>
      </c>
      <c r="G77" s="1">
        <v>3.6</v>
      </c>
      <c r="H77" s="2">
        <v>46736</v>
      </c>
      <c r="I77" s="9">
        <f t="shared" ca="1" si="8"/>
        <v>5.5583333333333336</v>
      </c>
      <c r="J77" s="1">
        <f t="shared" si="7"/>
        <v>5.5934999999999997</v>
      </c>
      <c r="K77" t="s">
        <v>241</v>
      </c>
      <c r="L77" t="s">
        <v>19</v>
      </c>
      <c r="M77" t="s">
        <v>20</v>
      </c>
      <c r="N77" t="s">
        <v>21</v>
      </c>
      <c r="O77" t="s">
        <v>22</v>
      </c>
      <c r="P77" t="s">
        <v>26</v>
      </c>
      <c r="Q77" t="s">
        <v>16</v>
      </c>
    </row>
    <row r="78" spans="1:17" x14ac:dyDescent="0.2">
      <c r="A78" t="s">
        <v>32</v>
      </c>
      <c r="B78" t="s">
        <v>242</v>
      </c>
      <c r="C78" t="s">
        <v>33</v>
      </c>
      <c r="D78" s="2">
        <v>44550</v>
      </c>
      <c r="E78" s="3">
        <v>127219988</v>
      </c>
      <c r="F78" s="1">
        <f t="shared" si="6"/>
        <v>93.784000000000006</v>
      </c>
      <c r="G78" s="1">
        <v>3.6560000000000001</v>
      </c>
      <c r="H78" s="2">
        <v>46741</v>
      </c>
      <c r="I78" s="9">
        <f t="shared" ca="1" si="8"/>
        <v>5.572222222222222</v>
      </c>
      <c r="J78" s="1">
        <f t="shared" si="7"/>
        <v>4.9446000000000003</v>
      </c>
      <c r="K78" t="s">
        <v>243</v>
      </c>
      <c r="L78" t="s">
        <v>19</v>
      </c>
      <c r="M78" t="s">
        <v>20</v>
      </c>
      <c r="N78" t="s">
        <v>21</v>
      </c>
      <c r="O78" t="s">
        <v>22</v>
      </c>
      <c r="P78" t="s">
        <v>26</v>
      </c>
      <c r="Q78" t="s">
        <v>36</v>
      </c>
    </row>
    <row r="79" spans="1:17" x14ac:dyDescent="0.2">
      <c r="A79" t="s">
        <v>214</v>
      </c>
      <c r="B79" t="s">
        <v>244</v>
      </c>
      <c r="C79" t="s">
        <v>215</v>
      </c>
      <c r="D79" s="2">
        <v>43187</v>
      </c>
      <c r="E79" s="3">
        <v>19082998</v>
      </c>
      <c r="F79" s="1">
        <f t="shared" si="6"/>
        <v>100.15600000000001</v>
      </c>
      <c r="G79" s="1">
        <v>7.16</v>
      </c>
      <c r="H79" s="2">
        <v>46840</v>
      </c>
      <c r="I79" s="9">
        <f t="shared" ca="1" si="8"/>
        <v>5.8444444444444441</v>
      </c>
      <c r="J79" s="1" t="str">
        <f t="shared" si="7"/>
        <v>NA</v>
      </c>
      <c r="K79" t="s">
        <v>245</v>
      </c>
      <c r="L79" t="s">
        <v>19</v>
      </c>
      <c r="M79" t="s">
        <v>20</v>
      </c>
      <c r="N79" t="s">
        <v>21</v>
      </c>
      <c r="O79" t="s">
        <v>22</v>
      </c>
      <c r="P79" t="s">
        <v>246</v>
      </c>
      <c r="Q79" t="s">
        <v>247</v>
      </c>
    </row>
    <row r="80" spans="1:17" x14ac:dyDescent="0.2">
      <c r="A80" t="s">
        <v>152</v>
      </c>
      <c r="B80" t="s">
        <v>248</v>
      </c>
      <c r="C80" t="s">
        <v>153</v>
      </c>
      <c r="D80" s="2">
        <v>44690</v>
      </c>
      <c r="E80" s="3">
        <v>111317490</v>
      </c>
      <c r="F80" s="1">
        <f t="shared" si="6"/>
        <v>101.303</v>
      </c>
      <c r="G80" s="1">
        <v>5.25</v>
      </c>
      <c r="H80" s="2">
        <v>46882</v>
      </c>
      <c r="I80" s="9">
        <f t="shared" ca="1" si="8"/>
        <v>5.958333333333333</v>
      </c>
      <c r="J80" s="1">
        <f t="shared" si="7"/>
        <v>4.9904999999999999</v>
      </c>
      <c r="K80" t="s">
        <v>249</v>
      </c>
      <c r="L80" t="s">
        <v>19</v>
      </c>
      <c r="M80" t="s">
        <v>20</v>
      </c>
      <c r="N80" t="s">
        <v>21</v>
      </c>
      <c r="O80" t="s">
        <v>22</v>
      </c>
      <c r="P80" t="s">
        <v>26</v>
      </c>
      <c r="Q80" t="s">
        <v>16</v>
      </c>
    </row>
    <row r="81" spans="1:17" x14ac:dyDescent="0.2">
      <c r="A81" t="s">
        <v>131</v>
      </c>
      <c r="B81" t="s">
        <v>250</v>
      </c>
      <c r="C81" t="s">
        <v>132</v>
      </c>
      <c r="D81" s="2">
        <v>44700</v>
      </c>
      <c r="E81" s="3">
        <v>63609994</v>
      </c>
      <c r="F81" s="1">
        <f t="shared" si="6"/>
        <v>100.282</v>
      </c>
      <c r="G81" s="1">
        <v>5.18</v>
      </c>
      <c r="H81" s="2">
        <v>46892</v>
      </c>
      <c r="I81" s="9">
        <f t="shared" ca="1" si="8"/>
        <v>5.9861111111111107</v>
      </c>
      <c r="J81" s="1">
        <f t="shared" si="7"/>
        <v>5.1205999999999996</v>
      </c>
      <c r="K81" t="s">
        <v>251</v>
      </c>
      <c r="L81" t="s">
        <v>19</v>
      </c>
      <c r="M81" t="s">
        <v>20</v>
      </c>
      <c r="N81" t="s">
        <v>21</v>
      </c>
      <c r="O81" t="s">
        <v>22</v>
      </c>
      <c r="P81" t="s">
        <v>26</v>
      </c>
      <c r="Q81" t="s">
        <v>36</v>
      </c>
    </row>
    <row r="82" spans="1:17" x14ac:dyDescent="0.2">
      <c r="A82" t="s">
        <v>101</v>
      </c>
      <c r="B82" t="s">
        <v>252</v>
      </c>
      <c r="C82" t="s">
        <v>102</v>
      </c>
      <c r="D82" s="2">
        <v>44396</v>
      </c>
      <c r="E82" s="3">
        <v>95414991</v>
      </c>
      <c r="F82" s="1">
        <f t="shared" si="6"/>
        <v>89.07</v>
      </c>
      <c r="G82" s="1">
        <v>2.85</v>
      </c>
      <c r="H82" s="2">
        <v>46953</v>
      </c>
      <c r="I82" s="9">
        <f t="shared" ca="1" si="8"/>
        <v>6.1527777777777777</v>
      </c>
      <c r="J82" s="1">
        <f t="shared" si="7"/>
        <v>4.9301000000000004</v>
      </c>
      <c r="K82" t="s">
        <v>253</v>
      </c>
      <c r="L82" t="s">
        <v>19</v>
      </c>
      <c r="M82" t="s">
        <v>20</v>
      </c>
      <c r="N82" t="s">
        <v>21</v>
      </c>
      <c r="O82" t="s">
        <v>22</v>
      </c>
      <c r="P82" t="s">
        <v>26</v>
      </c>
      <c r="Q82" t="s">
        <v>36</v>
      </c>
    </row>
    <row r="83" spans="1:17" x14ac:dyDescent="0.2">
      <c r="A83" t="s">
        <v>32</v>
      </c>
      <c r="B83" t="s">
        <v>254</v>
      </c>
      <c r="C83" t="s">
        <v>33</v>
      </c>
      <c r="D83" s="2">
        <v>44078</v>
      </c>
      <c r="E83" s="3">
        <v>31804997</v>
      </c>
      <c r="F83" s="1">
        <f t="shared" si="6"/>
        <v>85.331000000000003</v>
      </c>
      <c r="G83" s="1">
        <v>2.262</v>
      </c>
      <c r="H83" s="2">
        <v>47000</v>
      </c>
      <c r="I83" s="9">
        <f t="shared" ca="1" si="8"/>
        <v>6.2777777777777777</v>
      </c>
      <c r="J83" s="1">
        <f t="shared" si="7"/>
        <v>5.01</v>
      </c>
      <c r="K83" t="s">
        <v>255</v>
      </c>
      <c r="L83" t="s">
        <v>19</v>
      </c>
      <c r="M83" t="s">
        <v>20</v>
      </c>
      <c r="N83" t="s">
        <v>21</v>
      </c>
      <c r="O83" t="s">
        <v>22</v>
      </c>
      <c r="P83" t="s">
        <v>26</v>
      </c>
      <c r="Q83" t="s">
        <v>36</v>
      </c>
    </row>
    <row r="84" spans="1:17" x14ac:dyDescent="0.2">
      <c r="A84" t="s">
        <v>234</v>
      </c>
      <c r="B84" t="s">
        <v>256</v>
      </c>
      <c r="C84" t="s">
        <v>235</v>
      </c>
      <c r="D84" s="2">
        <v>44452</v>
      </c>
      <c r="E84" s="3">
        <v>63609994</v>
      </c>
      <c r="F84" s="1">
        <f t="shared" si="6"/>
        <v>89.875</v>
      </c>
      <c r="G84" s="1">
        <v>3.3</v>
      </c>
      <c r="H84" s="2">
        <v>47009</v>
      </c>
      <c r="I84" s="9">
        <f t="shared" ca="1" si="8"/>
        <v>6.302777777777778</v>
      </c>
      <c r="J84" s="1">
        <f t="shared" si="7"/>
        <v>5.1921999999999997</v>
      </c>
      <c r="K84" t="s">
        <v>257</v>
      </c>
      <c r="L84" t="s">
        <v>19</v>
      </c>
      <c r="M84" t="s">
        <v>20</v>
      </c>
      <c r="N84" t="s">
        <v>21</v>
      </c>
      <c r="O84" t="s">
        <v>22</v>
      </c>
      <c r="P84" t="s">
        <v>26</v>
      </c>
      <c r="Q84" t="s">
        <v>16</v>
      </c>
    </row>
    <row r="85" spans="1:17" x14ac:dyDescent="0.2">
      <c r="A85" t="s">
        <v>113</v>
      </c>
      <c r="B85" t="s">
        <v>258</v>
      </c>
      <c r="C85" t="s">
        <v>114</v>
      </c>
      <c r="D85" s="2">
        <v>44649</v>
      </c>
      <c r="E85" s="3">
        <v>63609994</v>
      </c>
      <c r="F85" s="1">
        <f t="shared" si="6"/>
        <v>99.372</v>
      </c>
      <c r="G85" s="1">
        <v>4.37</v>
      </c>
      <c r="H85" s="2">
        <v>47025</v>
      </c>
      <c r="I85" s="9">
        <f t="shared" ca="1" si="8"/>
        <v>6.3472222222222223</v>
      </c>
      <c r="J85" s="1">
        <f t="shared" si="7"/>
        <v>4.4814999999999996</v>
      </c>
      <c r="K85" t="s">
        <v>259</v>
      </c>
      <c r="L85" t="s">
        <v>19</v>
      </c>
      <c r="M85" t="s">
        <v>20</v>
      </c>
      <c r="N85" t="s">
        <v>21</v>
      </c>
      <c r="O85" t="s">
        <v>22</v>
      </c>
      <c r="P85" t="s">
        <v>26</v>
      </c>
      <c r="Q85" t="s">
        <v>36</v>
      </c>
    </row>
    <row r="86" spans="1:17" x14ac:dyDescent="0.2">
      <c r="A86" t="s">
        <v>73</v>
      </c>
      <c r="B86" t="s">
        <v>260</v>
      </c>
      <c r="C86" t="s">
        <v>74</v>
      </c>
      <c r="D86" s="2">
        <v>43518</v>
      </c>
      <c r="E86" s="3">
        <v>63609994</v>
      </c>
      <c r="F86" s="1">
        <f t="shared" si="6"/>
        <v>99.537999999999997</v>
      </c>
      <c r="G86" s="1">
        <v>3.97</v>
      </c>
      <c r="H86" s="2">
        <v>47171</v>
      </c>
      <c r="I86" s="9">
        <f t="shared" ca="1" si="8"/>
        <v>6.7444444444444445</v>
      </c>
      <c r="J86" s="1" t="str">
        <f t="shared" si="7"/>
        <v>NA</v>
      </c>
      <c r="K86" t="s">
        <v>261</v>
      </c>
      <c r="L86" t="s">
        <v>19</v>
      </c>
      <c r="M86" t="s">
        <v>20</v>
      </c>
      <c r="N86" t="s">
        <v>21</v>
      </c>
      <c r="O86" t="s">
        <v>22</v>
      </c>
      <c r="P86" t="s">
        <v>262</v>
      </c>
      <c r="Q86" t="s">
        <v>16</v>
      </c>
    </row>
    <row r="87" spans="1:17" x14ac:dyDescent="0.2">
      <c r="A87" t="s">
        <v>87</v>
      </c>
      <c r="B87" t="s">
        <v>263</v>
      </c>
      <c r="C87" t="s">
        <v>88</v>
      </c>
      <c r="D87" s="2">
        <v>43556</v>
      </c>
      <c r="E87" s="3">
        <v>63609994</v>
      </c>
      <c r="F87" s="1">
        <f t="shared" si="6"/>
        <v>97.876999999999995</v>
      </c>
      <c r="G87" s="1">
        <v>4</v>
      </c>
      <c r="H87" s="2">
        <v>47574</v>
      </c>
      <c r="I87" s="9">
        <f t="shared" ca="1" si="8"/>
        <v>7.8527777777777779</v>
      </c>
      <c r="J87" s="1" t="str">
        <f t="shared" si="7"/>
        <v>NA</v>
      </c>
      <c r="K87" t="s">
        <v>264</v>
      </c>
      <c r="L87" t="s">
        <v>19</v>
      </c>
      <c r="M87" t="s">
        <v>20</v>
      </c>
      <c r="N87" t="s">
        <v>21</v>
      </c>
      <c r="O87" t="s">
        <v>22</v>
      </c>
      <c r="P87" t="s">
        <v>262</v>
      </c>
      <c r="Q87" t="s">
        <v>16</v>
      </c>
    </row>
    <row r="88" spans="1:17" x14ac:dyDescent="0.2">
      <c r="A88" t="s">
        <v>32</v>
      </c>
      <c r="B88" t="s">
        <v>265</v>
      </c>
      <c r="C88" t="s">
        <v>33</v>
      </c>
      <c r="D88" s="2">
        <v>44078</v>
      </c>
      <c r="E88" s="3">
        <v>95414991</v>
      </c>
      <c r="F88" s="1">
        <f t="shared" si="6"/>
        <v>82.721999999999994</v>
      </c>
      <c r="G88" s="1">
        <v>2.5590000000000002</v>
      </c>
      <c r="H88" s="2">
        <v>47730</v>
      </c>
      <c r="I88" s="9">
        <f t="shared" ca="1" si="8"/>
        <v>8.2777777777777786</v>
      </c>
      <c r="J88" s="1">
        <f t="shared" si="7"/>
        <v>5.1452999999999998</v>
      </c>
      <c r="K88" t="s">
        <v>266</v>
      </c>
      <c r="L88" t="s">
        <v>19</v>
      </c>
      <c r="M88" t="s">
        <v>20</v>
      </c>
      <c r="N88" t="s">
        <v>21</v>
      </c>
      <c r="O88" t="s">
        <v>22</v>
      </c>
      <c r="P88" t="s">
        <v>26</v>
      </c>
      <c r="Q88" t="s">
        <v>36</v>
      </c>
    </row>
    <row r="89" spans="1:17" x14ac:dyDescent="0.2">
      <c r="A89" t="s">
        <v>87</v>
      </c>
      <c r="B89" t="s">
        <v>267</v>
      </c>
      <c r="C89" t="s">
        <v>88</v>
      </c>
      <c r="D89" s="2">
        <v>44463</v>
      </c>
      <c r="E89" s="3">
        <v>79512493</v>
      </c>
      <c r="F89" s="1">
        <f t="shared" si="6"/>
        <v>93.117000000000004</v>
      </c>
      <c r="G89" s="1">
        <v>3.32</v>
      </c>
      <c r="H89" s="2">
        <v>48115</v>
      </c>
      <c r="I89" s="9">
        <f t="shared" ca="1" si="8"/>
        <v>9.3333333333333339</v>
      </c>
      <c r="J89" s="1">
        <f t="shared" si="7"/>
        <v>4.2176</v>
      </c>
      <c r="K89" t="s">
        <v>268</v>
      </c>
      <c r="L89" t="s">
        <v>19</v>
      </c>
      <c r="M89" t="s">
        <v>20</v>
      </c>
      <c r="N89" t="s">
        <v>21</v>
      </c>
      <c r="O89" t="s">
        <v>22</v>
      </c>
      <c r="P89" t="s">
        <v>26</v>
      </c>
      <c r="Q89" t="s">
        <v>16</v>
      </c>
    </row>
    <row r="90" spans="1:17" x14ac:dyDescent="0.2">
      <c r="A90" t="s">
        <v>220</v>
      </c>
      <c r="B90" t="s">
        <v>269</v>
      </c>
      <c r="C90" t="s">
        <v>221</v>
      </c>
      <c r="D90" s="2">
        <v>43448</v>
      </c>
      <c r="E90" s="3">
        <v>47707495</v>
      </c>
      <c r="F90" s="1">
        <f t="shared" si="6"/>
        <v>99.784000000000006</v>
      </c>
      <c r="G90" s="1">
        <v>5.0999999999999996</v>
      </c>
      <c r="H90" s="2">
        <v>49004</v>
      </c>
      <c r="I90" s="9">
        <f t="shared" ca="1" si="8"/>
        <v>11.769444444444444</v>
      </c>
      <c r="J90" s="1">
        <f t="shared" si="7"/>
        <v>5.1247999999999996</v>
      </c>
      <c r="K90" t="s">
        <v>270</v>
      </c>
      <c r="L90" t="s">
        <v>19</v>
      </c>
      <c r="M90" t="s">
        <v>20</v>
      </c>
      <c r="N90" t="s">
        <v>21</v>
      </c>
      <c r="O90" t="s">
        <v>22</v>
      </c>
      <c r="P90" t="s">
        <v>26</v>
      </c>
      <c r="Q90" t="s">
        <v>16</v>
      </c>
    </row>
    <row r="91" spans="1:17" x14ac:dyDescent="0.2">
      <c r="A91" t="s">
        <v>61</v>
      </c>
      <c r="B91" t="s">
        <v>271</v>
      </c>
      <c r="C91" t="s">
        <v>62</v>
      </c>
      <c r="D91" s="2">
        <v>44519</v>
      </c>
      <c r="E91" s="3">
        <v>143122487</v>
      </c>
      <c r="F91" s="1">
        <f t="shared" si="6"/>
        <v>97.710499999999996</v>
      </c>
      <c r="G91" s="1">
        <v>4.33</v>
      </c>
      <c r="H91" s="2">
        <v>55476</v>
      </c>
      <c r="I91" s="9">
        <f t="shared" ca="1" si="8"/>
        <v>29.486111111111111</v>
      </c>
      <c r="J91" s="1" t="str">
        <f t="shared" si="7"/>
        <v>NA</v>
      </c>
      <c r="K91" t="s">
        <v>272</v>
      </c>
      <c r="L91" t="s">
        <v>19</v>
      </c>
      <c r="M91" t="s">
        <v>20</v>
      </c>
      <c r="N91" t="s">
        <v>21</v>
      </c>
      <c r="O91" t="s">
        <v>22</v>
      </c>
      <c r="P91" t="s">
        <v>262</v>
      </c>
      <c r="Q91" t="s">
        <v>247</v>
      </c>
    </row>
    <row r="92" spans="1:17" x14ac:dyDescent="0.2">
      <c r="A92" t="s">
        <v>273</v>
      </c>
      <c r="B92" t="s">
        <v>275</v>
      </c>
      <c r="C92" t="s">
        <v>274</v>
      </c>
      <c r="D92" s="2">
        <v>37830</v>
      </c>
      <c r="E92" s="3">
        <v>17639950</v>
      </c>
      <c r="F92" s="1" t="str">
        <f t="shared" si="6"/>
        <v>NA</v>
      </c>
      <c r="G92" s="1">
        <v>10</v>
      </c>
      <c r="H92" t="s">
        <v>16</v>
      </c>
      <c r="I92" s="9" t="e">
        <f t="shared" ca="1" si="8"/>
        <v>#VALUE!</v>
      </c>
      <c r="J92" s="1" t="str">
        <f t="shared" si="7"/>
        <v>NA</v>
      </c>
      <c r="K92" t="s">
        <v>16</v>
      </c>
      <c r="L92" t="s">
        <v>19</v>
      </c>
      <c r="M92" t="s">
        <v>20</v>
      </c>
      <c r="N92" t="s">
        <v>21</v>
      </c>
      <c r="O92" t="s">
        <v>22</v>
      </c>
      <c r="P92" t="s">
        <v>26</v>
      </c>
      <c r="Q92" t="s">
        <v>16</v>
      </c>
    </row>
    <row r="93" spans="1:17" x14ac:dyDescent="0.2">
      <c r="A93" t="s">
        <v>276</v>
      </c>
      <c r="B93" t="s">
        <v>278</v>
      </c>
      <c r="C93" t="s">
        <v>277</v>
      </c>
      <c r="D93" s="2">
        <v>39821</v>
      </c>
      <c r="E93" s="3">
        <v>62819989</v>
      </c>
      <c r="F93" s="1" t="str">
        <f t="shared" si="6"/>
        <v>NA</v>
      </c>
      <c r="G93" s="1">
        <v>8</v>
      </c>
      <c r="H93" s="2">
        <v>40459</v>
      </c>
      <c r="I93" s="9">
        <f t="shared" ca="1" si="8"/>
        <v>11.627777777777778</v>
      </c>
      <c r="J93" s="1" t="str">
        <f t="shared" si="7"/>
        <v>NA</v>
      </c>
      <c r="K93" t="s">
        <v>279</v>
      </c>
      <c r="L93" t="s">
        <v>19</v>
      </c>
      <c r="M93" t="s">
        <v>20</v>
      </c>
      <c r="N93" t="s">
        <v>21</v>
      </c>
      <c r="O93" t="s">
        <v>22</v>
      </c>
      <c r="P93" t="s">
        <v>26</v>
      </c>
      <c r="Q93" t="s">
        <v>16</v>
      </c>
    </row>
    <row r="94" spans="1:17" x14ac:dyDescent="0.2">
      <c r="A94" t="s">
        <v>280</v>
      </c>
      <c r="B94" t="s">
        <v>282</v>
      </c>
      <c r="C94" t="s">
        <v>281</v>
      </c>
      <c r="D94" s="2">
        <v>39721</v>
      </c>
      <c r="E94" s="3">
        <v>8505198</v>
      </c>
      <c r="F94" s="1">
        <f t="shared" si="6"/>
        <v>79.427999999999997</v>
      </c>
      <c r="G94" s="1">
        <v>10</v>
      </c>
      <c r="H94" t="s">
        <v>16</v>
      </c>
      <c r="I94" s="9" t="e">
        <f t="shared" ca="1" si="8"/>
        <v>#VALUE!</v>
      </c>
      <c r="J94" s="1" t="str">
        <f t="shared" si="7"/>
        <v>NA</v>
      </c>
      <c r="K94" t="s">
        <v>283</v>
      </c>
      <c r="L94" t="s">
        <v>19</v>
      </c>
      <c r="M94" t="s">
        <v>20</v>
      </c>
      <c r="N94" t="s">
        <v>21</v>
      </c>
      <c r="O94" t="s">
        <v>22</v>
      </c>
      <c r="P94" t="s">
        <v>23</v>
      </c>
      <c r="Q9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FA7E-CF53-471B-AE35-922F6B597EB8}">
  <dimension ref="A1:B93"/>
  <sheetViews>
    <sheetView workbookViewId="0"/>
  </sheetViews>
  <sheetFormatPr defaultRowHeight="11.25" x14ac:dyDescent="0.2"/>
  <sheetData>
    <row r="1" spans="1:2" s="1" customFormat="1" x14ac:dyDescent="0.2">
      <c r="A1" s="1" t="s">
        <v>295</v>
      </c>
      <c r="B1" s="1" t="s">
        <v>294</v>
      </c>
    </row>
    <row r="2" spans="1:2" x14ac:dyDescent="0.2">
      <c r="A2">
        <v>6.6666666666666666E-2</v>
      </c>
      <c r="B2" s="7">
        <v>3.9722</v>
      </c>
    </row>
    <row r="3" spans="1:2" x14ac:dyDescent="0.2">
      <c r="A3">
        <v>6.6666666666666666E-2</v>
      </c>
      <c r="B3" s="7"/>
    </row>
    <row r="4" spans="1:2" x14ac:dyDescent="0.2">
      <c r="A4">
        <v>8.8888888888888892E-2</v>
      </c>
      <c r="B4" s="7">
        <v>2.4390000000000001</v>
      </c>
    </row>
    <row r="5" spans="1:2" x14ac:dyDescent="0.2">
      <c r="A5">
        <v>0.27777777777777779</v>
      </c>
      <c r="B5" s="7">
        <v>2.4401000000000002</v>
      </c>
    </row>
    <row r="6" spans="1:2" x14ac:dyDescent="0.2">
      <c r="A6">
        <v>0.33333333333333331</v>
      </c>
      <c r="B6" s="7">
        <v>2.8460000000000001</v>
      </c>
    </row>
    <row r="7" spans="1:2" x14ac:dyDescent="0.2">
      <c r="A7">
        <v>0.33611111111111114</v>
      </c>
      <c r="B7" s="7">
        <v>2.5623</v>
      </c>
    </row>
    <row r="8" spans="1:2" x14ac:dyDescent="0.2">
      <c r="A8">
        <v>0.40555555555555556</v>
      </c>
      <c r="B8" s="7">
        <v>3.0912000000000002</v>
      </c>
    </row>
    <row r="9" spans="1:2" x14ac:dyDescent="0.2">
      <c r="A9">
        <v>0.43611111111111112</v>
      </c>
      <c r="B9" s="7">
        <v>4.5480999999999998</v>
      </c>
    </row>
    <row r="10" spans="1:2" x14ac:dyDescent="0.2">
      <c r="A10">
        <v>0.46666666666666667</v>
      </c>
      <c r="B10" s="7">
        <v>2.9173</v>
      </c>
    </row>
    <row r="11" spans="1:2" x14ac:dyDescent="0.2">
      <c r="A11">
        <v>0.48333333333333334</v>
      </c>
      <c r="B11" s="7">
        <v>3.0087000000000002</v>
      </c>
    </row>
    <row r="12" spans="1:2" x14ac:dyDescent="0.2">
      <c r="A12">
        <v>0.54166666666666663</v>
      </c>
      <c r="B12" s="7">
        <v>2.9125000000000001</v>
      </c>
    </row>
    <row r="13" spans="1:2" x14ac:dyDescent="0.2">
      <c r="A13">
        <v>0.56666666666666665</v>
      </c>
      <c r="B13" s="7">
        <v>4.3460999999999999</v>
      </c>
    </row>
    <row r="14" spans="1:2" x14ac:dyDescent="0.2">
      <c r="A14">
        <v>0.56666666666666665</v>
      </c>
      <c r="B14" s="7">
        <v>2.7347999999999999</v>
      </c>
    </row>
    <row r="15" spans="1:2" x14ac:dyDescent="0.2">
      <c r="A15">
        <v>0.56666666666666665</v>
      </c>
      <c r="B15" s="7">
        <v>3.5364</v>
      </c>
    </row>
    <row r="16" spans="1:2" x14ac:dyDescent="0.2">
      <c r="A16">
        <v>0.7944444444444444</v>
      </c>
      <c r="B16" s="7">
        <v>3.4085000000000001</v>
      </c>
    </row>
    <row r="17" spans="1:2" x14ac:dyDescent="0.2">
      <c r="A17">
        <v>0.81388888888888888</v>
      </c>
      <c r="B17" s="7">
        <v>3.4940000000000002</v>
      </c>
    </row>
    <row r="18" spans="1:2" x14ac:dyDescent="0.2">
      <c r="A18">
        <v>0.90555555555555556</v>
      </c>
      <c r="B18" s="7">
        <v>3.5960999999999999</v>
      </c>
    </row>
    <row r="19" spans="1:2" x14ac:dyDescent="0.2">
      <c r="A19">
        <v>0.97499999999999998</v>
      </c>
      <c r="B19" s="7">
        <v>4.0651000000000002</v>
      </c>
    </row>
    <row r="20" spans="1:2" x14ac:dyDescent="0.2">
      <c r="A20">
        <v>1.0249999999999999</v>
      </c>
      <c r="B20" s="7">
        <v>3.5884</v>
      </c>
    </row>
    <row r="21" spans="1:2" x14ac:dyDescent="0.2">
      <c r="A21">
        <v>1.1972222222222222</v>
      </c>
      <c r="B21" s="7">
        <v>4.6456</v>
      </c>
    </row>
    <row r="22" spans="1:2" x14ac:dyDescent="0.2">
      <c r="A22">
        <v>1.2777777777777777</v>
      </c>
      <c r="B22" s="7">
        <v>3.9169</v>
      </c>
    </row>
    <row r="23" spans="1:2" x14ac:dyDescent="0.2">
      <c r="A23">
        <v>1.2777777777777777</v>
      </c>
      <c r="B23" s="7">
        <v>3.8277000000000001</v>
      </c>
    </row>
    <row r="24" spans="1:2" x14ac:dyDescent="0.2">
      <c r="A24">
        <v>1.2944444444444445</v>
      </c>
      <c r="B24" s="7">
        <v>4.0621999999999998</v>
      </c>
    </row>
    <row r="25" spans="1:2" x14ac:dyDescent="0.2">
      <c r="A25">
        <v>1.3166666666666667</v>
      </c>
      <c r="B25" s="7">
        <v>4.8955000000000002</v>
      </c>
    </row>
    <row r="26" spans="1:2" x14ac:dyDescent="0.2">
      <c r="A26">
        <v>1.4444444444444444</v>
      </c>
      <c r="B26" s="7">
        <v>4.0632999999999999</v>
      </c>
    </row>
    <row r="27" spans="1:2" x14ac:dyDescent="0.2">
      <c r="A27">
        <v>1.4472222222222222</v>
      </c>
      <c r="B27" s="7">
        <v>4.0014000000000003</v>
      </c>
    </row>
    <row r="28" spans="1:2" x14ac:dyDescent="0.2">
      <c r="A28">
        <v>1.7944444444444445</v>
      </c>
      <c r="B28" s="7">
        <v>3.9874999999999998</v>
      </c>
    </row>
    <row r="29" spans="1:2" x14ac:dyDescent="0.2">
      <c r="A29">
        <v>1.7944444444444445</v>
      </c>
      <c r="B29" s="7">
        <v>5.0434999999999999</v>
      </c>
    </row>
    <row r="30" spans="1:2" x14ac:dyDescent="0.2">
      <c r="A30">
        <v>1.8138888888888889</v>
      </c>
      <c r="B30" s="7">
        <v>4.3</v>
      </c>
    </row>
    <row r="31" spans="1:2" x14ac:dyDescent="0.2">
      <c r="A31">
        <v>1.8305555555555555</v>
      </c>
      <c r="B31" s="7">
        <v>4.0762</v>
      </c>
    </row>
    <row r="32" spans="1:2" x14ac:dyDescent="0.2">
      <c r="A32">
        <v>1.8305555555555555</v>
      </c>
      <c r="B32" s="7">
        <v>4.0233999999999996</v>
      </c>
    </row>
    <row r="33" spans="1:2" x14ac:dyDescent="0.2">
      <c r="A33">
        <v>1.9083333333333334</v>
      </c>
      <c r="B33" s="7">
        <v>4.5015999999999998</v>
      </c>
    </row>
    <row r="34" spans="1:2" x14ac:dyDescent="0.2">
      <c r="A34">
        <v>2.0083333333333333</v>
      </c>
      <c r="B34" s="7">
        <v>4.5011000000000001</v>
      </c>
    </row>
    <row r="35" spans="1:2" x14ac:dyDescent="0.2">
      <c r="A35">
        <v>2.0277777777777777</v>
      </c>
      <c r="B35" s="7">
        <v>4.3273999999999999</v>
      </c>
    </row>
    <row r="36" spans="1:2" x14ac:dyDescent="0.2">
      <c r="A36">
        <v>2.2055555555555557</v>
      </c>
      <c r="B36" s="7">
        <v>4.8066000000000004</v>
      </c>
    </row>
    <row r="37" spans="1:2" x14ac:dyDescent="0.2">
      <c r="A37">
        <v>2.2333333333333334</v>
      </c>
      <c r="B37" s="7">
        <v>4.1454000000000004</v>
      </c>
    </row>
    <row r="38" spans="1:2" x14ac:dyDescent="0.2">
      <c r="A38">
        <v>2.2833333333333332</v>
      </c>
      <c r="B38" s="7">
        <v>4.5540000000000003</v>
      </c>
    </row>
    <row r="39" spans="1:2" x14ac:dyDescent="0.2">
      <c r="A39">
        <v>2.3305555555555557</v>
      </c>
      <c r="B39" s="7">
        <v>4.3526999999999996</v>
      </c>
    </row>
    <row r="40" spans="1:2" x14ac:dyDescent="0.2">
      <c r="A40">
        <v>2.3861111111111111</v>
      </c>
      <c r="B40" s="7">
        <v>4.2632000000000003</v>
      </c>
    </row>
    <row r="41" spans="1:2" x14ac:dyDescent="0.2">
      <c r="A41">
        <v>2.4722222222222223</v>
      </c>
      <c r="B41" s="7"/>
    </row>
    <row r="42" spans="1:2" x14ac:dyDescent="0.2">
      <c r="A42">
        <v>2.5166666666666666</v>
      </c>
      <c r="B42" s="7">
        <v>4.5335000000000001</v>
      </c>
    </row>
    <row r="43" spans="1:2" x14ac:dyDescent="0.2">
      <c r="A43">
        <v>2.5166666666666666</v>
      </c>
      <c r="B43" s="7">
        <v>3.9621</v>
      </c>
    </row>
    <row r="44" spans="1:2" x14ac:dyDescent="0.2">
      <c r="A44">
        <v>2.5194444444444444</v>
      </c>
      <c r="B44" s="7">
        <v>4.6505999999999998</v>
      </c>
    </row>
    <row r="45" spans="1:2" x14ac:dyDescent="0.2">
      <c r="A45">
        <v>2.5722222222222224</v>
      </c>
      <c r="B45" s="7">
        <v>6.7931999999999997</v>
      </c>
    </row>
    <row r="46" spans="1:2" x14ac:dyDescent="0.2">
      <c r="A46">
        <v>2.5777777777777779</v>
      </c>
      <c r="B46" s="7">
        <v>4.3932000000000002</v>
      </c>
    </row>
    <row r="47" spans="1:2" x14ac:dyDescent="0.2">
      <c r="A47">
        <v>3.0166666666666666</v>
      </c>
      <c r="B47" s="7">
        <v>4.4767999999999999</v>
      </c>
    </row>
    <row r="48" spans="1:2" x14ac:dyDescent="0.2">
      <c r="A48">
        <v>3.0666666666666669</v>
      </c>
      <c r="B48" s="7">
        <v>5.0002000000000004</v>
      </c>
    </row>
    <row r="49" spans="1:2" x14ac:dyDescent="0.2">
      <c r="A49">
        <v>3.0694444444444446</v>
      </c>
      <c r="B49" s="7">
        <v>4.7415000000000003</v>
      </c>
    </row>
    <row r="50" spans="1:2" x14ac:dyDescent="0.2">
      <c r="A50">
        <v>3.1</v>
      </c>
      <c r="B50" s="7">
        <v>4.4420999999999999</v>
      </c>
    </row>
    <row r="51" spans="1:2" x14ac:dyDescent="0.2">
      <c r="A51">
        <v>3.3416666666666668</v>
      </c>
      <c r="B51" s="7">
        <v>4.7948000000000004</v>
      </c>
    </row>
    <row r="52" spans="1:2" x14ac:dyDescent="0.2">
      <c r="A52">
        <v>3.3611111111111112</v>
      </c>
      <c r="B52" s="7">
        <v>4.7515000000000001</v>
      </c>
    </row>
    <row r="53" spans="1:2" x14ac:dyDescent="0.2">
      <c r="A53">
        <v>3.4750000000000001</v>
      </c>
      <c r="B53" s="7">
        <v>4.5427</v>
      </c>
    </row>
    <row r="54" spans="1:2" x14ac:dyDescent="0.2">
      <c r="A54">
        <v>3.4805555555555556</v>
      </c>
      <c r="B54" s="7">
        <v>4.3529999999999998</v>
      </c>
    </row>
    <row r="55" spans="1:2" x14ac:dyDescent="0.2">
      <c r="A55">
        <v>3.8166666666666669</v>
      </c>
      <c r="B55" s="7">
        <v>5.0933999999999999</v>
      </c>
    </row>
    <row r="56" spans="1:2" x14ac:dyDescent="0.2">
      <c r="A56">
        <v>4.1888888888888891</v>
      </c>
      <c r="B56" s="7">
        <v>4.3685</v>
      </c>
    </row>
    <row r="57" spans="1:2" x14ac:dyDescent="0.2">
      <c r="A57">
        <v>4.2305555555555552</v>
      </c>
      <c r="B57" s="7">
        <v>4.8605</v>
      </c>
    </row>
    <row r="58" spans="1:2" x14ac:dyDescent="0.2">
      <c r="A58">
        <v>4.3583333333333334</v>
      </c>
      <c r="B58" s="7">
        <v>5.0372000000000003</v>
      </c>
    </row>
    <row r="59" spans="1:2" x14ac:dyDescent="0.2">
      <c r="A59">
        <v>4.3722222222222218</v>
      </c>
      <c r="B59" s="7">
        <v>5.2971000000000004</v>
      </c>
    </row>
    <row r="60" spans="1:2" x14ac:dyDescent="0.2">
      <c r="A60">
        <v>4.3722222222222218</v>
      </c>
      <c r="B60" s="7">
        <v>4.6574</v>
      </c>
    </row>
    <row r="61" spans="1:2" x14ac:dyDescent="0.2">
      <c r="A61">
        <v>4.375</v>
      </c>
      <c r="B61" s="7">
        <v>4.7073999999999998</v>
      </c>
    </row>
    <row r="62" spans="1:2" x14ac:dyDescent="0.2">
      <c r="A62">
        <v>4.4555555555555557</v>
      </c>
      <c r="B62" s="7">
        <v>4.0850999999999997</v>
      </c>
    </row>
    <row r="63" spans="1:2" x14ac:dyDescent="0.2">
      <c r="A63">
        <v>4.4888888888888889</v>
      </c>
      <c r="B63" s="7">
        <v>4.4044999999999996</v>
      </c>
    </row>
    <row r="64" spans="1:2" x14ac:dyDescent="0.2">
      <c r="A64">
        <v>4.5666666666666664</v>
      </c>
      <c r="B64" s="7">
        <v>5.4382000000000001</v>
      </c>
    </row>
    <row r="65" spans="1:2" x14ac:dyDescent="0.2">
      <c r="A65">
        <v>4.5750000000000002</v>
      </c>
      <c r="B65" s="7">
        <v>4.9382999999999999</v>
      </c>
    </row>
    <row r="66" spans="1:2" x14ac:dyDescent="0.2">
      <c r="A66">
        <v>4.7611111111111111</v>
      </c>
      <c r="B66" s="7">
        <v>4.8795000000000002</v>
      </c>
    </row>
    <row r="67" spans="1:2" x14ac:dyDescent="0.2">
      <c r="A67">
        <v>4.8250000000000002</v>
      </c>
      <c r="B67" s="7">
        <v>4.4890999999999996</v>
      </c>
    </row>
    <row r="68" spans="1:2" x14ac:dyDescent="0.2">
      <c r="A68">
        <v>4.8972222222222221</v>
      </c>
      <c r="B68" s="7">
        <v>4.6886000000000001</v>
      </c>
    </row>
    <row r="69" spans="1:2" x14ac:dyDescent="0.2">
      <c r="A69">
        <v>4.9972222222222218</v>
      </c>
      <c r="B69" s="7">
        <v>5.7327000000000004</v>
      </c>
    </row>
    <row r="70" spans="1:2" x14ac:dyDescent="0.2">
      <c r="A70">
        <v>5</v>
      </c>
      <c r="B70" s="7">
        <v>4.9878999999999998</v>
      </c>
    </row>
    <row r="71" spans="1:2" x14ac:dyDescent="0.2">
      <c r="A71">
        <v>5.0194444444444448</v>
      </c>
      <c r="B71" s="7">
        <v>5.1405000000000003</v>
      </c>
    </row>
    <row r="72" spans="1:2" x14ac:dyDescent="0.2">
      <c r="A72">
        <v>5.2777777777777777</v>
      </c>
      <c r="B72" s="7">
        <v>5.0865999999999998</v>
      </c>
    </row>
    <row r="73" spans="1:2" x14ac:dyDescent="0.2">
      <c r="A73">
        <v>5.333333333333333</v>
      </c>
      <c r="B73" s="7">
        <v>4.8875000000000002</v>
      </c>
    </row>
    <row r="74" spans="1:2" x14ac:dyDescent="0.2">
      <c r="A74">
        <v>5.4111111111111114</v>
      </c>
      <c r="B74" s="7">
        <v>4.9805999999999999</v>
      </c>
    </row>
    <row r="75" spans="1:2" x14ac:dyDescent="0.2">
      <c r="A75">
        <v>5.5138888888888893</v>
      </c>
      <c r="B75" s="7">
        <v>4.7088999999999999</v>
      </c>
    </row>
    <row r="76" spans="1:2" x14ac:dyDescent="0.2">
      <c r="A76">
        <v>5.5666666666666664</v>
      </c>
      <c r="B76" s="7">
        <v>5.5934999999999997</v>
      </c>
    </row>
    <row r="77" spans="1:2" x14ac:dyDescent="0.2">
      <c r="A77">
        <v>5.5805555555555557</v>
      </c>
      <c r="B77" s="7">
        <v>4.9446000000000003</v>
      </c>
    </row>
    <row r="78" spans="1:2" x14ac:dyDescent="0.2">
      <c r="A78">
        <v>5.8527777777777779</v>
      </c>
      <c r="B78" s="7"/>
    </row>
    <row r="79" spans="1:2" x14ac:dyDescent="0.2">
      <c r="A79">
        <v>5.9666666666666668</v>
      </c>
      <c r="B79" s="7">
        <v>4.9904999999999999</v>
      </c>
    </row>
    <row r="80" spans="1:2" x14ac:dyDescent="0.2">
      <c r="A80">
        <v>5.9944444444444445</v>
      </c>
      <c r="B80" s="7">
        <v>5.1205999999999996</v>
      </c>
    </row>
    <row r="81" spans="1:2" x14ac:dyDescent="0.2">
      <c r="A81">
        <v>6.1611111111111114</v>
      </c>
      <c r="B81" s="7">
        <v>4.9301000000000004</v>
      </c>
    </row>
    <row r="82" spans="1:2" x14ac:dyDescent="0.2">
      <c r="A82">
        <v>6.2861111111111114</v>
      </c>
      <c r="B82" s="7">
        <v>5.01</v>
      </c>
    </row>
    <row r="83" spans="1:2" x14ac:dyDescent="0.2">
      <c r="A83">
        <v>6.3111111111111109</v>
      </c>
      <c r="B83" s="7">
        <v>5.1921999999999997</v>
      </c>
    </row>
    <row r="84" spans="1:2" x14ac:dyDescent="0.2">
      <c r="A84">
        <v>6.3555555555555552</v>
      </c>
      <c r="B84" s="7">
        <v>4.4814999999999996</v>
      </c>
    </row>
    <row r="85" spans="1:2" x14ac:dyDescent="0.2">
      <c r="A85">
        <v>6.7527777777777782</v>
      </c>
      <c r="B85" s="7"/>
    </row>
    <row r="86" spans="1:2" x14ac:dyDescent="0.2">
      <c r="A86">
        <v>7.8611111111111107</v>
      </c>
      <c r="B86" s="7"/>
    </row>
    <row r="87" spans="1:2" x14ac:dyDescent="0.2">
      <c r="A87">
        <v>8.2861111111111114</v>
      </c>
      <c r="B87" s="7">
        <v>5.1452999999999998</v>
      </c>
    </row>
    <row r="88" spans="1:2" x14ac:dyDescent="0.2">
      <c r="A88">
        <v>9.3416666666666668</v>
      </c>
      <c r="B88" s="7">
        <v>4.2176</v>
      </c>
    </row>
    <row r="89" spans="1:2" x14ac:dyDescent="0.2">
      <c r="A89">
        <v>11.619444444444444</v>
      </c>
      <c r="B89" s="7"/>
    </row>
    <row r="90" spans="1:2" x14ac:dyDescent="0.2">
      <c r="A90">
        <v>11.777777777777779</v>
      </c>
      <c r="B90" s="7">
        <v>5.1247999999999996</v>
      </c>
    </row>
    <row r="91" spans="1:2" x14ac:dyDescent="0.2">
      <c r="A91">
        <v>29.494444444444444</v>
      </c>
      <c r="B91" s="7"/>
    </row>
    <row r="92" spans="1:2" x14ac:dyDescent="0.2">
      <c r="A92" t="e">
        <v>#VALUE!</v>
      </c>
      <c r="B92" s="7"/>
    </row>
    <row r="93" spans="1:2" x14ac:dyDescent="0.2">
      <c r="A93" t="e">
        <v>#VALUE!</v>
      </c>
      <c r="B93" s="7"/>
    </row>
  </sheetData>
  <sortState xmlns:xlrd2="http://schemas.microsoft.com/office/spreadsheetml/2017/richdata2" ref="A3:B93">
    <sortCondition ref="A1:A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043-723F-4974-9978-E0EC0DE68BD0}">
  <dimension ref="A1:G94"/>
  <sheetViews>
    <sheetView workbookViewId="0">
      <selection activeCell="G10" sqref="G10"/>
    </sheetView>
  </sheetViews>
  <sheetFormatPr defaultRowHeight="11.25" x14ac:dyDescent="0.2"/>
  <cols>
    <col min="2" max="2" width="10.83203125" bestFit="1" customWidth="1"/>
    <col min="3" max="3" width="10.6640625" bestFit="1" customWidth="1"/>
    <col min="4" max="4" width="6.1640625" bestFit="1" customWidth="1"/>
    <col min="5" max="5" width="17.5" bestFit="1" customWidth="1"/>
    <col min="6" max="6" width="7.83203125" bestFit="1" customWidth="1"/>
    <col min="7" max="7" width="9.1640625" bestFit="1" customWidth="1"/>
  </cols>
  <sheetData>
    <row r="1" spans="1:7" x14ac:dyDescent="0.2">
      <c r="A1" s="7" t="s">
        <v>284</v>
      </c>
      <c r="B1" s="7" t="s">
        <v>285</v>
      </c>
      <c r="C1" s="7" t="s">
        <v>286</v>
      </c>
      <c r="D1" s="7" t="s">
        <v>287</v>
      </c>
      <c r="E1" s="7" t="s">
        <v>288</v>
      </c>
      <c r="F1" s="7" t="s">
        <v>289</v>
      </c>
      <c r="G1" s="7" t="s">
        <v>290</v>
      </c>
    </row>
    <row r="2" spans="1:7" x14ac:dyDescent="0.2">
      <c r="A2" s="7" t="s">
        <v>17</v>
      </c>
      <c r="B2" s="7">
        <v>73.322000000000003</v>
      </c>
      <c r="C2" s="7">
        <v>73.252200000000002</v>
      </c>
      <c r="D2" s="7">
        <v>69.25</v>
      </c>
      <c r="E2" s="7">
        <v>0</v>
      </c>
      <c r="F2" s="7">
        <v>3.14</v>
      </c>
      <c r="G2" s="7" t="s">
        <v>291</v>
      </c>
    </row>
    <row r="3" spans="1:7" x14ac:dyDescent="0.2">
      <c r="A3" s="7" t="s">
        <v>24</v>
      </c>
      <c r="B3" s="7">
        <v>101.4585</v>
      </c>
      <c r="C3" s="7">
        <v>100.1742</v>
      </c>
      <c r="D3" s="7" t="s">
        <v>291</v>
      </c>
      <c r="E3" s="7">
        <v>6.2859999999999999E-2</v>
      </c>
      <c r="F3" s="7">
        <v>6.85</v>
      </c>
      <c r="G3" s="7">
        <v>3.9722</v>
      </c>
    </row>
    <row r="4" spans="1:7" x14ac:dyDescent="0.2">
      <c r="A4" s="7" t="s">
        <v>29</v>
      </c>
      <c r="B4" s="7" t="s">
        <v>291</v>
      </c>
      <c r="C4" s="7" t="s">
        <v>291</v>
      </c>
      <c r="D4" s="7" t="s">
        <v>291</v>
      </c>
      <c r="E4" s="7" t="s">
        <v>291</v>
      </c>
      <c r="F4" s="7">
        <v>5.7</v>
      </c>
      <c r="G4" s="7" t="s">
        <v>291</v>
      </c>
    </row>
    <row r="5" spans="1:7" x14ac:dyDescent="0.2">
      <c r="A5" s="7" t="s">
        <v>34</v>
      </c>
      <c r="B5" s="7">
        <v>102.2881</v>
      </c>
      <c r="C5" s="7">
        <v>100.214</v>
      </c>
      <c r="D5" s="7">
        <v>1.4750000000000001</v>
      </c>
      <c r="E5" s="7">
        <v>8.4760000000000002E-2</v>
      </c>
      <c r="F5" s="7">
        <v>5</v>
      </c>
      <c r="G5" s="7">
        <v>2.4390000000000001</v>
      </c>
    </row>
    <row r="6" spans="1:7" x14ac:dyDescent="0.2">
      <c r="A6" s="7" t="s">
        <v>39</v>
      </c>
      <c r="B6" s="7">
        <v>101.1918</v>
      </c>
      <c r="C6" s="7">
        <v>100.346</v>
      </c>
      <c r="D6" s="7">
        <v>2.2000000000000002</v>
      </c>
      <c r="E6" s="7">
        <v>0.27489999999999998</v>
      </c>
      <c r="F6" s="7">
        <v>3.75</v>
      </c>
      <c r="G6" s="7">
        <v>2.4401000000000002</v>
      </c>
    </row>
    <row r="7" spans="1:7" x14ac:dyDescent="0.2">
      <c r="A7" s="7" t="s">
        <v>43</v>
      </c>
      <c r="B7" s="7">
        <v>101.29430000000001</v>
      </c>
      <c r="C7" s="7">
        <v>100.524</v>
      </c>
      <c r="D7" s="7" t="s">
        <v>291</v>
      </c>
      <c r="E7" s="7">
        <v>0.32840000000000003</v>
      </c>
      <c r="F7" s="7">
        <v>4.5</v>
      </c>
      <c r="G7" s="7">
        <v>2.8460000000000001</v>
      </c>
    </row>
    <row r="8" spans="1:7" x14ac:dyDescent="0.2">
      <c r="A8" s="7" t="s">
        <v>47</v>
      </c>
      <c r="B8" s="7">
        <v>101.1499</v>
      </c>
      <c r="C8" s="7">
        <v>100.465</v>
      </c>
      <c r="D8" s="7" t="s">
        <v>291</v>
      </c>
      <c r="E8" s="7">
        <v>0.33139999999999997</v>
      </c>
      <c r="F8" s="7">
        <v>4.0324999999999998</v>
      </c>
      <c r="G8" s="7">
        <v>2.5623</v>
      </c>
    </row>
    <row r="9" spans="1:7" x14ac:dyDescent="0.2">
      <c r="A9" s="7" t="s">
        <v>51</v>
      </c>
      <c r="B9" s="7">
        <v>100.7903</v>
      </c>
      <c r="C9" s="7">
        <v>100.38800000000001</v>
      </c>
      <c r="D9" s="7" t="s">
        <v>291</v>
      </c>
      <c r="E9" s="7">
        <v>0.39779999999999999</v>
      </c>
      <c r="F9" s="7">
        <v>4.09</v>
      </c>
      <c r="G9" s="7">
        <v>3.0912000000000002</v>
      </c>
    </row>
    <row r="10" spans="1:7" x14ac:dyDescent="0.2">
      <c r="A10" s="8" t="s">
        <v>55</v>
      </c>
      <c r="B10" s="8">
        <v>100.1533</v>
      </c>
      <c r="C10" s="8">
        <v>99.863</v>
      </c>
      <c r="D10" s="8" t="s">
        <v>291</v>
      </c>
      <c r="E10" s="8">
        <v>0.42449999999999999</v>
      </c>
      <c r="F10" s="8">
        <v>4.25</v>
      </c>
      <c r="G10" s="8">
        <v>4.5480999999999998</v>
      </c>
    </row>
    <row r="11" spans="1:7" x14ac:dyDescent="0.2">
      <c r="A11" s="7" t="s">
        <v>59</v>
      </c>
      <c r="B11" s="7">
        <v>100.77079999999999</v>
      </c>
      <c r="C11" s="7">
        <v>100.608</v>
      </c>
      <c r="D11" s="7">
        <v>1.08</v>
      </c>
      <c r="E11" s="7">
        <v>0.45950000000000002</v>
      </c>
      <c r="F11" s="7">
        <v>4.28</v>
      </c>
      <c r="G11" s="7">
        <v>2.9173</v>
      </c>
    </row>
    <row r="12" spans="1:7" x14ac:dyDescent="0.2">
      <c r="A12" s="7" t="s">
        <v>63</v>
      </c>
      <c r="B12" s="7">
        <v>100.8616</v>
      </c>
      <c r="C12" s="7">
        <v>100.761</v>
      </c>
      <c r="D12" s="7" t="s">
        <v>291</v>
      </c>
      <c r="E12" s="7">
        <v>0.47370000000000001</v>
      </c>
      <c r="F12" s="7">
        <v>4.63</v>
      </c>
      <c r="G12" s="7">
        <v>3.0087000000000002</v>
      </c>
    </row>
    <row r="13" spans="1:7" x14ac:dyDescent="0.2">
      <c r="A13" s="7" t="s">
        <v>67</v>
      </c>
      <c r="B13" s="7">
        <v>101.8232</v>
      </c>
      <c r="C13" s="7">
        <v>100.254</v>
      </c>
      <c r="D13" s="7">
        <v>0.9</v>
      </c>
      <c r="E13" s="7">
        <v>0.52380000000000004</v>
      </c>
      <c r="F13" s="7">
        <v>3.4</v>
      </c>
      <c r="G13" s="7">
        <v>2.9125000000000001</v>
      </c>
    </row>
    <row r="14" spans="1:7" x14ac:dyDescent="0.2">
      <c r="A14" s="7" t="s">
        <v>69</v>
      </c>
      <c r="B14" s="7">
        <v>101.7764</v>
      </c>
      <c r="C14" s="7">
        <v>100.717</v>
      </c>
      <c r="D14" s="7">
        <v>3.3</v>
      </c>
      <c r="E14" s="7">
        <v>0.54669999999999996</v>
      </c>
      <c r="F14" s="7">
        <v>5.65</v>
      </c>
      <c r="G14" s="7">
        <v>4.3460999999999999</v>
      </c>
    </row>
    <row r="15" spans="1:7" x14ac:dyDescent="0.2">
      <c r="A15" s="7" t="s">
        <v>71</v>
      </c>
      <c r="B15" s="7">
        <v>104.2295</v>
      </c>
      <c r="C15" s="7">
        <v>101.696</v>
      </c>
      <c r="D15" s="7" t="s">
        <v>291</v>
      </c>
      <c r="E15" s="7">
        <v>0.54310000000000003</v>
      </c>
      <c r="F15" s="7">
        <v>5.8</v>
      </c>
      <c r="G15" s="7">
        <v>2.7347999999999999</v>
      </c>
    </row>
    <row r="16" spans="1:7" x14ac:dyDescent="0.2">
      <c r="A16" s="7" t="s">
        <v>75</v>
      </c>
      <c r="B16" s="7">
        <v>101.01179999999999</v>
      </c>
      <c r="C16" s="7">
        <v>100.26</v>
      </c>
      <c r="D16" s="7">
        <v>2</v>
      </c>
      <c r="E16" s="7">
        <v>0.55069999999999997</v>
      </c>
      <c r="F16" s="7">
        <v>4.01</v>
      </c>
      <c r="G16" s="7">
        <v>3.5364</v>
      </c>
    </row>
    <row r="17" spans="1:7" x14ac:dyDescent="0.2">
      <c r="A17" s="7" t="s">
        <v>79</v>
      </c>
      <c r="B17" s="7">
        <v>101.7088</v>
      </c>
      <c r="C17" s="7">
        <v>100.78400000000001</v>
      </c>
      <c r="D17" s="7">
        <v>1.05</v>
      </c>
      <c r="E17" s="7">
        <v>0.76519999999999999</v>
      </c>
      <c r="F17" s="7">
        <v>4.42</v>
      </c>
      <c r="G17" s="7">
        <v>3.4085000000000001</v>
      </c>
    </row>
    <row r="18" spans="1:7" x14ac:dyDescent="0.2">
      <c r="A18" s="7" t="s">
        <v>83</v>
      </c>
      <c r="B18" s="7">
        <v>101.6827</v>
      </c>
      <c r="C18" s="7">
        <v>100.821</v>
      </c>
      <c r="D18" s="7" t="s">
        <v>291</v>
      </c>
      <c r="E18" s="7">
        <v>0.78349999999999997</v>
      </c>
      <c r="F18" s="7">
        <v>4.53</v>
      </c>
      <c r="G18" s="7">
        <v>3.4940000000000002</v>
      </c>
    </row>
    <row r="19" spans="1:7" x14ac:dyDescent="0.2">
      <c r="A19" s="7" t="s">
        <v>85</v>
      </c>
      <c r="B19" s="7">
        <v>100.395</v>
      </c>
      <c r="C19" s="7">
        <v>100.03700000000001</v>
      </c>
      <c r="D19" s="7">
        <v>1.33</v>
      </c>
      <c r="E19" s="7">
        <v>0.87670000000000003</v>
      </c>
      <c r="F19" s="7">
        <v>3.64</v>
      </c>
      <c r="G19" s="7">
        <v>3.5960999999999999</v>
      </c>
    </row>
    <row r="20" spans="1:7" x14ac:dyDescent="0.2">
      <c r="A20" s="7" t="s">
        <v>89</v>
      </c>
      <c r="B20" s="7">
        <v>100.301</v>
      </c>
      <c r="C20" s="7">
        <v>100.17400000000001</v>
      </c>
      <c r="D20" s="7" t="s">
        <v>291</v>
      </c>
      <c r="E20" s="7">
        <v>0.94040000000000001</v>
      </c>
      <c r="F20" s="7">
        <v>4.25</v>
      </c>
      <c r="G20" s="7">
        <v>4.0651000000000002</v>
      </c>
    </row>
    <row r="21" spans="1:7" x14ac:dyDescent="0.2">
      <c r="A21" s="7" t="s">
        <v>91</v>
      </c>
      <c r="B21" s="7">
        <v>100.0266</v>
      </c>
      <c r="C21" s="7">
        <v>100.108</v>
      </c>
      <c r="D21" s="7">
        <v>0.8</v>
      </c>
      <c r="E21" s="7">
        <v>0.98319999999999996</v>
      </c>
      <c r="F21" s="7">
        <v>3.7</v>
      </c>
      <c r="G21" s="7">
        <v>3.5884</v>
      </c>
    </row>
    <row r="22" spans="1:7" x14ac:dyDescent="0.2">
      <c r="A22" s="7" t="s">
        <v>95</v>
      </c>
      <c r="B22" s="7">
        <v>100.5646</v>
      </c>
      <c r="C22" s="7">
        <v>100.285</v>
      </c>
      <c r="D22" s="7" t="s">
        <v>291</v>
      </c>
      <c r="E22" s="7">
        <v>1.1513</v>
      </c>
      <c r="F22" s="7">
        <v>4.9000000000000004</v>
      </c>
      <c r="G22" s="7">
        <v>4.6456</v>
      </c>
    </row>
    <row r="23" spans="1:7" x14ac:dyDescent="0.2">
      <c r="A23" s="7" t="s">
        <v>97</v>
      </c>
      <c r="B23" s="7">
        <v>100.99079999999999</v>
      </c>
      <c r="C23" s="7">
        <v>100.0887</v>
      </c>
      <c r="D23" s="7" t="s">
        <v>291</v>
      </c>
      <c r="E23" s="7">
        <v>1.2235</v>
      </c>
      <c r="F23" s="7">
        <v>4</v>
      </c>
      <c r="G23" s="7">
        <v>3.9169</v>
      </c>
    </row>
    <row r="24" spans="1:7" x14ac:dyDescent="0.2">
      <c r="A24" s="7" t="s">
        <v>99</v>
      </c>
      <c r="B24" s="7">
        <v>100.67870000000001</v>
      </c>
      <c r="C24" s="7">
        <v>99.841999999999999</v>
      </c>
      <c r="D24" s="7">
        <v>0.77</v>
      </c>
      <c r="E24" s="7">
        <v>1.2261</v>
      </c>
      <c r="F24" s="7">
        <v>3.71</v>
      </c>
      <c r="G24" s="7">
        <v>3.8277000000000001</v>
      </c>
    </row>
    <row r="25" spans="1:7" x14ac:dyDescent="0.2">
      <c r="A25" s="7" t="s">
        <v>103</v>
      </c>
      <c r="B25" s="7">
        <v>100.7449</v>
      </c>
      <c r="C25" s="7">
        <v>99.908000000000001</v>
      </c>
      <c r="D25" s="7" t="s">
        <v>291</v>
      </c>
      <c r="E25" s="7">
        <v>1.2387999999999999</v>
      </c>
      <c r="F25" s="7">
        <v>4</v>
      </c>
      <c r="G25" s="7">
        <v>4.0621999999999998</v>
      </c>
    </row>
    <row r="26" spans="1:7" x14ac:dyDescent="0.2">
      <c r="A26" s="7" t="s">
        <v>105</v>
      </c>
      <c r="B26" s="7">
        <v>101.4284</v>
      </c>
      <c r="C26" s="7">
        <v>100.444</v>
      </c>
      <c r="D26" s="7" t="s">
        <v>291</v>
      </c>
      <c r="E26" s="7">
        <v>1.2501</v>
      </c>
      <c r="F26" s="7">
        <v>5.25</v>
      </c>
      <c r="G26" s="7">
        <v>4.8955000000000002</v>
      </c>
    </row>
    <row r="27" spans="1:7" x14ac:dyDescent="0.2">
      <c r="A27" s="7" t="s">
        <v>109</v>
      </c>
      <c r="B27" s="7">
        <v>100.6082</v>
      </c>
      <c r="C27" s="7">
        <v>100.35</v>
      </c>
      <c r="D27" s="7">
        <v>1.69</v>
      </c>
      <c r="E27" s="7">
        <v>1.3883000000000001</v>
      </c>
      <c r="F27" s="7">
        <v>4.32</v>
      </c>
      <c r="G27" s="7">
        <v>4.0632999999999999</v>
      </c>
    </row>
    <row r="28" spans="1:7" x14ac:dyDescent="0.2">
      <c r="A28" s="7" t="s">
        <v>111</v>
      </c>
      <c r="B28" s="7">
        <v>100.1665</v>
      </c>
      <c r="C28" s="7">
        <v>99.94</v>
      </c>
      <c r="D28" s="7">
        <v>1.3</v>
      </c>
      <c r="E28" s="7">
        <v>1.3897999999999999</v>
      </c>
      <c r="F28" s="7">
        <v>3.97</v>
      </c>
      <c r="G28" s="7">
        <v>4.0014000000000003</v>
      </c>
    </row>
    <row r="29" spans="1:7" x14ac:dyDescent="0.2">
      <c r="A29" s="7" t="s">
        <v>115</v>
      </c>
      <c r="B29" s="7">
        <v>99.641099999999994</v>
      </c>
      <c r="C29" s="7">
        <v>98.936000000000007</v>
      </c>
      <c r="D29" s="7">
        <v>1.1000000000000001</v>
      </c>
      <c r="E29" s="7">
        <v>1.7161</v>
      </c>
      <c r="F29" s="7">
        <v>3.37</v>
      </c>
      <c r="G29" s="7">
        <v>3.9874999999999998</v>
      </c>
    </row>
    <row r="30" spans="1:7" x14ac:dyDescent="0.2">
      <c r="A30" s="7" t="s">
        <v>119</v>
      </c>
      <c r="B30" s="7">
        <v>100.0864</v>
      </c>
      <c r="C30" s="7">
        <v>99.138000000000005</v>
      </c>
      <c r="D30" s="7" t="s">
        <v>291</v>
      </c>
      <c r="E30" s="7">
        <v>1.6808000000000001</v>
      </c>
      <c r="F30" s="7">
        <v>4.5330000000000004</v>
      </c>
      <c r="G30" s="7">
        <v>5.0434999999999999</v>
      </c>
    </row>
    <row r="31" spans="1:7" x14ac:dyDescent="0.2">
      <c r="A31" s="7" t="s">
        <v>121</v>
      </c>
      <c r="B31" s="7">
        <v>102.1503</v>
      </c>
      <c r="C31" s="7">
        <v>101.2</v>
      </c>
      <c r="D31" s="7" t="s">
        <v>291</v>
      </c>
      <c r="E31" s="7">
        <v>1.7002999999999999</v>
      </c>
      <c r="F31" s="7">
        <v>4.9960000000000004</v>
      </c>
      <c r="G31" s="7">
        <v>4.3</v>
      </c>
    </row>
    <row r="32" spans="1:7" x14ac:dyDescent="0.2">
      <c r="A32" s="7" t="s">
        <v>123</v>
      </c>
      <c r="B32" s="7">
        <v>98.7059</v>
      </c>
      <c r="C32" s="7">
        <v>98.179000000000002</v>
      </c>
      <c r="D32" s="7">
        <v>0.95</v>
      </c>
      <c r="E32" s="7">
        <v>1.7443</v>
      </c>
      <c r="F32" s="7">
        <v>3.03</v>
      </c>
      <c r="G32" s="7">
        <v>4.0762</v>
      </c>
    </row>
    <row r="33" spans="1:7" x14ac:dyDescent="0.2">
      <c r="A33" s="7" t="s">
        <v>125</v>
      </c>
      <c r="B33" s="7">
        <v>102.34269999999999</v>
      </c>
      <c r="C33" s="7">
        <v>101.494</v>
      </c>
      <c r="D33" s="7" t="s">
        <v>291</v>
      </c>
      <c r="E33" s="7">
        <v>1.7203999999999999</v>
      </c>
      <c r="F33" s="7">
        <v>4.88</v>
      </c>
      <c r="G33" s="7">
        <v>4.0233999999999996</v>
      </c>
    </row>
    <row r="34" spans="1:7" x14ac:dyDescent="0.2">
      <c r="A34" s="7" t="s">
        <v>129</v>
      </c>
      <c r="B34" s="7">
        <v>100.239</v>
      </c>
      <c r="C34" s="7">
        <v>99.816000000000003</v>
      </c>
      <c r="D34" s="7" t="s">
        <v>291</v>
      </c>
      <c r="E34" s="7">
        <v>1.8085</v>
      </c>
      <c r="F34" s="7">
        <v>4.4000000000000004</v>
      </c>
      <c r="G34" s="7">
        <v>4.5015999999999998</v>
      </c>
    </row>
    <row r="35" spans="1:7" x14ac:dyDescent="0.2">
      <c r="A35" s="7" t="s">
        <v>133</v>
      </c>
      <c r="B35" s="7">
        <v>99.285600000000002</v>
      </c>
      <c r="C35" s="7">
        <v>99.296999999999997</v>
      </c>
      <c r="D35" s="7" t="s">
        <v>291</v>
      </c>
      <c r="E35" s="7">
        <v>1.8998999999999999</v>
      </c>
      <c r="F35" s="7">
        <v>4.13</v>
      </c>
      <c r="G35" s="7">
        <v>4.5011000000000001</v>
      </c>
    </row>
    <row r="36" spans="1:7" x14ac:dyDescent="0.2">
      <c r="A36" s="7" t="s">
        <v>135</v>
      </c>
      <c r="B36" s="7">
        <v>100.30889999999999</v>
      </c>
      <c r="C36" s="7">
        <v>100.4087</v>
      </c>
      <c r="D36" s="7" t="s">
        <v>291</v>
      </c>
      <c r="E36" s="7">
        <v>1.915</v>
      </c>
      <c r="F36" s="7">
        <v>4.54</v>
      </c>
      <c r="G36" s="7">
        <v>4.3273999999999999</v>
      </c>
    </row>
    <row r="37" spans="1:7" x14ac:dyDescent="0.2">
      <c r="A37" s="7" t="s">
        <v>137</v>
      </c>
      <c r="B37" s="7">
        <v>99.516300000000001</v>
      </c>
      <c r="C37" s="7">
        <v>98.334000000000003</v>
      </c>
      <c r="D37" s="7" t="s">
        <v>291</v>
      </c>
      <c r="E37" s="7">
        <v>2.0560999999999998</v>
      </c>
      <c r="F37" s="7">
        <v>4</v>
      </c>
      <c r="G37" s="7">
        <v>4.8066000000000004</v>
      </c>
    </row>
    <row r="38" spans="1:7" x14ac:dyDescent="0.2">
      <c r="A38" s="7" t="s">
        <v>139</v>
      </c>
      <c r="B38" s="7">
        <v>98.808099999999996</v>
      </c>
      <c r="C38" s="7">
        <v>98.730999999999995</v>
      </c>
      <c r="D38" s="7">
        <v>2.5750000000000002</v>
      </c>
      <c r="E38" s="7">
        <v>2.1299000000000001</v>
      </c>
      <c r="F38" s="7">
        <v>3.55</v>
      </c>
      <c r="G38" s="7">
        <v>4.1454000000000004</v>
      </c>
    </row>
    <row r="39" spans="1:7" x14ac:dyDescent="0.2">
      <c r="A39" s="7" t="s">
        <v>141</v>
      </c>
      <c r="B39" s="7">
        <v>99.685400000000001</v>
      </c>
      <c r="C39" s="7">
        <v>98.805000000000007</v>
      </c>
      <c r="D39" s="7" t="s">
        <v>291</v>
      </c>
      <c r="E39" s="7">
        <v>2.1463000000000001</v>
      </c>
      <c r="F39" s="7">
        <v>4</v>
      </c>
      <c r="G39" s="7">
        <v>4.5540000000000003</v>
      </c>
    </row>
    <row r="40" spans="1:7" x14ac:dyDescent="0.2">
      <c r="A40" s="7" t="s">
        <v>143</v>
      </c>
      <c r="B40" s="7">
        <v>95.5488</v>
      </c>
      <c r="C40" s="7">
        <v>95.171000000000006</v>
      </c>
      <c r="D40" s="7" t="s">
        <v>291</v>
      </c>
      <c r="E40" s="7">
        <v>2.2259000000000002</v>
      </c>
      <c r="F40" s="7">
        <v>2.1549999999999998</v>
      </c>
      <c r="G40" s="7">
        <v>4.3526999999999996</v>
      </c>
    </row>
    <row r="41" spans="1:7" x14ac:dyDescent="0.2">
      <c r="A41" s="7" t="s">
        <v>145</v>
      </c>
      <c r="B41" s="7">
        <v>98.715299999999999</v>
      </c>
      <c r="C41" s="7">
        <v>98.302999999999997</v>
      </c>
      <c r="D41" s="7" t="s">
        <v>291</v>
      </c>
      <c r="E41" s="7">
        <v>2.25</v>
      </c>
      <c r="F41" s="7">
        <v>3.51</v>
      </c>
      <c r="G41" s="7">
        <v>4.2632000000000003</v>
      </c>
    </row>
    <row r="42" spans="1:7" x14ac:dyDescent="0.2">
      <c r="A42" s="7" t="s">
        <v>149</v>
      </c>
      <c r="B42" s="7">
        <v>99.434200000000004</v>
      </c>
      <c r="C42" s="7">
        <v>99.350999999999999</v>
      </c>
      <c r="D42" s="7" t="s">
        <v>291</v>
      </c>
      <c r="E42" s="7">
        <v>0</v>
      </c>
      <c r="F42" s="7">
        <v>2.5299999999999998</v>
      </c>
      <c r="G42" s="7" t="s">
        <v>291</v>
      </c>
    </row>
    <row r="43" spans="1:7" x14ac:dyDescent="0.2">
      <c r="A43" s="7" t="s">
        <v>154</v>
      </c>
      <c r="B43" s="7">
        <v>99.667100000000005</v>
      </c>
      <c r="C43" s="7">
        <v>99.715999999999994</v>
      </c>
      <c r="D43" s="7" t="s">
        <v>291</v>
      </c>
      <c r="E43" s="7">
        <v>2.3557000000000001</v>
      </c>
      <c r="F43" s="7">
        <v>4.42</v>
      </c>
      <c r="G43" s="7">
        <v>4.5335000000000001</v>
      </c>
    </row>
    <row r="44" spans="1:7" x14ac:dyDescent="0.2">
      <c r="A44" s="7" t="s">
        <v>156</v>
      </c>
      <c r="B44" s="7">
        <v>99.040400000000005</v>
      </c>
      <c r="C44" s="7">
        <v>99.08</v>
      </c>
      <c r="D44" s="7" t="s">
        <v>291</v>
      </c>
      <c r="E44" s="7">
        <v>2.3809999999999998</v>
      </c>
      <c r="F44" s="7">
        <v>3.58</v>
      </c>
      <c r="G44" s="7">
        <v>3.9621</v>
      </c>
    </row>
    <row r="45" spans="1:7" x14ac:dyDescent="0.2">
      <c r="A45" s="7" t="s">
        <v>160</v>
      </c>
      <c r="B45" s="7">
        <v>99.757199999999997</v>
      </c>
      <c r="C45" s="7">
        <v>99.856999999999999</v>
      </c>
      <c r="D45" s="7" t="s">
        <v>291</v>
      </c>
      <c r="E45" s="7">
        <v>2.3649</v>
      </c>
      <c r="F45" s="7">
        <v>4.59</v>
      </c>
      <c r="G45" s="7">
        <v>4.6505999999999998</v>
      </c>
    </row>
    <row r="46" spans="1:7" x14ac:dyDescent="0.2">
      <c r="A46" s="7" t="s">
        <v>164</v>
      </c>
      <c r="B46" s="7">
        <v>93.763300000000001</v>
      </c>
      <c r="C46" s="7">
        <v>93.066000000000003</v>
      </c>
      <c r="D46" s="7" t="s">
        <v>291</v>
      </c>
      <c r="E46" s="7">
        <v>2.3948</v>
      </c>
      <c r="F46" s="7">
        <v>3.83</v>
      </c>
      <c r="G46" s="7">
        <v>6.7931999999999997</v>
      </c>
    </row>
    <row r="47" spans="1:7" x14ac:dyDescent="0.2">
      <c r="A47" s="7" t="s">
        <v>166</v>
      </c>
      <c r="B47" s="7">
        <v>101.6835</v>
      </c>
      <c r="C47" s="7">
        <v>99.839699999999993</v>
      </c>
      <c r="D47" s="7" t="s">
        <v>291</v>
      </c>
      <c r="E47" s="7">
        <v>2.3685999999999998</v>
      </c>
      <c r="F47" s="7">
        <v>4.33</v>
      </c>
      <c r="G47" s="7">
        <v>4.3932000000000002</v>
      </c>
    </row>
    <row r="48" spans="1:7" x14ac:dyDescent="0.2">
      <c r="A48" s="7" t="s">
        <v>168</v>
      </c>
      <c r="B48" s="7">
        <v>97.100200000000001</v>
      </c>
      <c r="C48" s="7">
        <v>97.138000000000005</v>
      </c>
      <c r="D48" s="7">
        <v>1.6</v>
      </c>
      <c r="E48" s="7">
        <v>2.8212999999999999</v>
      </c>
      <c r="F48" s="7">
        <v>3.45</v>
      </c>
      <c r="G48" s="7">
        <v>4.4767999999999999</v>
      </c>
    </row>
    <row r="49" spans="1:7" x14ac:dyDescent="0.2">
      <c r="A49" s="7" t="s">
        <v>170</v>
      </c>
      <c r="B49" s="7">
        <v>104.3948</v>
      </c>
      <c r="C49" s="7">
        <v>103.24169999999999</v>
      </c>
      <c r="D49" s="7">
        <v>3.33</v>
      </c>
      <c r="E49" s="7">
        <v>2.7549000000000001</v>
      </c>
      <c r="F49" s="7">
        <v>6.15</v>
      </c>
      <c r="G49" s="7">
        <v>5.0002000000000004</v>
      </c>
    </row>
    <row r="50" spans="1:7" x14ac:dyDescent="0.2">
      <c r="A50" s="7" t="s">
        <v>172</v>
      </c>
      <c r="B50" s="7">
        <v>102.89749999999999</v>
      </c>
      <c r="C50" s="7">
        <v>100.7272</v>
      </c>
      <c r="D50" s="7">
        <v>1.8</v>
      </c>
      <c r="E50" s="7">
        <v>2.7557</v>
      </c>
      <c r="F50" s="7">
        <v>5</v>
      </c>
      <c r="G50" s="7">
        <v>4.7415000000000003</v>
      </c>
    </row>
    <row r="51" spans="1:7" x14ac:dyDescent="0.2">
      <c r="A51" s="7" t="s">
        <v>174</v>
      </c>
      <c r="B51" s="7">
        <v>101.0331</v>
      </c>
      <c r="C51" s="7">
        <v>99.332999999999998</v>
      </c>
      <c r="D51" s="7">
        <v>1.2</v>
      </c>
      <c r="E51" s="7">
        <v>2.8231000000000002</v>
      </c>
      <c r="F51" s="7">
        <v>4.21</v>
      </c>
      <c r="G51" s="7">
        <v>4.4420999999999999</v>
      </c>
    </row>
    <row r="52" spans="1:7" x14ac:dyDescent="0.2">
      <c r="A52" s="7" t="s">
        <v>178</v>
      </c>
      <c r="B52" s="7">
        <v>98.855699999999999</v>
      </c>
      <c r="C52" s="7">
        <v>98.171000000000006</v>
      </c>
      <c r="D52" s="7" t="s">
        <v>291</v>
      </c>
      <c r="E52" s="7">
        <v>3.0712999999999999</v>
      </c>
      <c r="F52" s="7">
        <v>4.2</v>
      </c>
      <c r="G52" s="7">
        <v>4.7948000000000004</v>
      </c>
    </row>
    <row r="53" spans="1:7" x14ac:dyDescent="0.2">
      <c r="A53" s="7" t="s">
        <v>180</v>
      </c>
      <c r="B53" s="7">
        <v>99.059100000000001</v>
      </c>
      <c r="C53" s="7">
        <v>98.451999999999998</v>
      </c>
      <c r="D53" s="7">
        <v>1.9</v>
      </c>
      <c r="E53" s="7">
        <v>3.0884</v>
      </c>
      <c r="F53" s="7">
        <v>4.25</v>
      </c>
      <c r="G53" s="7">
        <v>4.7515000000000001</v>
      </c>
    </row>
    <row r="54" spans="1:7" x14ac:dyDescent="0.2">
      <c r="A54" s="7" t="s">
        <v>182</v>
      </c>
      <c r="B54" s="7">
        <v>98.569299999999998</v>
      </c>
      <c r="C54" s="7">
        <v>98.447999999999993</v>
      </c>
      <c r="D54" s="7" t="s">
        <v>291</v>
      </c>
      <c r="E54" s="7">
        <v>3.1972999999999998</v>
      </c>
      <c r="F54" s="7">
        <v>4.0599999999999996</v>
      </c>
      <c r="G54" s="7">
        <v>4.5427</v>
      </c>
    </row>
    <row r="55" spans="1:7" x14ac:dyDescent="0.2">
      <c r="A55" s="7" t="s">
        <v>184</v>
      </c>
      <c r="B55" s="7">
        <v>99.435500000000005</v>
      </c>
      <c r="C55" s="7">
        <v>99.334000000000003</v>
      </c>
      <c r="D55" s="7">
        <v>1.4</v>
      </c>
      <c r="E55" s="7">
        <v>3.2025999999999999</v>
      </c>
      <c r="F55" s="7">
        <v>4.1500000000000004</v>
      </c>
      <c r="G55" s="7">
        <v>4.3529999999999998</v>
      </c>
    </row>
    <row r="56" spans="1:7" x14ac:dyDescent="0.2">
      <c r="A56" s="7" t="s">
        <v>186</v>
      </c>
      <c r="B56" s="7">
        <v>94.618099999999998</v>
      </c>
      <c r="C56" s="7">
        <v>93.99</v>
      </c>
      <c r="D56" s="7">
        <v>3.35</v>
      </c>
      <c r="E56" s="7">
        <v>3.5184000000000002</v>
      </c>
      <c r="F56" s="7">
        <v>3.35</v>
      </c>
      <c r="G56" s="7">
        <v>5.0933999999999999</v>
      </c>
    </row>
    <row r="57" spans="1:7" x14ac:dyDescent="0.2">
      <c r="A57" s="7" t="s">
        <v>188</v>
      </c>
      <c r="B57" s="7">
        <v>96.346800000000002</v>
      </c>
      <c r="C57" s="7">
        <v>96.126000000000005</v>
      </c>
      <c r="D57" s="7" t="s">
        <v>291</v>
      </c>
      <c r="E57" s="7">
        <v>3.8633999999999999</v>
      </c>
      <c r="F57" s="7">
        <v>3.35</v>
      </c>
      <c r="G57" s="7">
        <v>4.3685</v>
      </c>
    </row>
    <row r="58" spans="1:7" x14ac:dyDescent="0.2">
      <c r="A58" s="7" t="s">
        <v>190</v>
      </c>
      <c r="B58" s="7">
        <v>91.754800000000003</v>
      </c>
      <c r="C58" s="7">
        <v>91.078000000000003</v>
      </c>
      <c r="D58" s="7" t="s">
        <v>291</v>
      </c>
      <c r="E58" s="7">
        <v>3.903</v>
      </c>
      <c r="F58" s="7">
        <v>2.5</v>
      </c>
      <c r="G58" s="7">
        <v>4.8605</v>
      </c>
    </row>
    <row r="59" spans="1:7" x14ac:dyDescent="0.2">
      <c r="A59" s="7" t="s">
        <v>194</v>
      </c>
      <c r="B59" s="7">
        <v>92.516199999999998</v>
      </c>
      <c r="C59" s="7">
        <v>92.075999999999993</v>
      </c>
      <c r="D59" s="7" t="s">
        <v>291</v>
      </c>
      <c r="E59" s="7">
        <v>4.0145999999999997</v>
      </c>
      <c r="F59" s="7">
        <v>3</v>
      </c>
      <c r="G59" s="7">
        <v>5.0372000000000003</v>
      </c>
    </row>
    <row r="60" spans="1:7" x14ac:dyDescent="0.2">
      <c r="A60" s="7" t="s">
        <v>196</v>
      </c>
      <c r="B60" s="7">
        <v>93.649199999999993</v>
      </c>
      <c r="C60" s="7">
        <v>93.186000000000007</v>
      </c>
      <c r="D60" s="7" t="s">
        <v>291</v>
      </c>
      <c r="E60" s="7">
        <v>3.9516</v>
      </c>
      <c r="F60" s="7">
        <v>3.532</v>
      </c>
      <c r="G60" s="7">
        <v>5.2971000000000004</v>
      </c>
    </row>
    <row r="61" spans="1:7" x14ac:dyDescent="0.2">
      <c r="A61" s="7" t="s">
        <v>198</v>
      </c>
      <c r="B61" s="7">
        <v>92.426500000000004</v>
      </c>
      <c r="C61" s="7">
        <v>92.081000000000003</v>
      </c>
      <c r="D61" s="7" t="s">
        <v>291</v>
      </c>
      <c r="E61" s="7">
        <v>4.0366</v>
      </c>
      <c r="F61" s="7">
        <v>2.6349999999999998</v>
      </c>
      <c r="G61" s="7">
        <v>4.6574</v>
      </c>
    </row>
    <row r="62" spans="1:7" x14ac:dyDescent="0.2">
      <c r="A62" s="7" t="s">
        <v>200</v>
      </c>
      <c r="B62" s="7">
        <v>87.949200000000005</v>
      </c>
      <c r="C62" s="7">
        <v>87.747</v>
      </c>
      <c r="D62" s="7" t="s">
        <v>291</v>
      </c>
      <c r="E62" s="7">
        <v>4.1254</v>
      </c>
      <c r="F62" s="7">
        <v>1.575</v>
      </c>
      <c r="G62" s="7">
        <v>4.7073999999999998</v>
      </c>
    </row>
    <row r="63" spans="1:7" x14ac:dyDescent="0.2">
      <c r="A63" s="7" t="s">
        <v>202</v>
      </c>
      <c r="B63" s="7">
        <v>95.796199999999999</v>
      </c>
      <c r="C63" s="7">
        <v>95.649000000000001</v>
      </c>
      <c r="D63" s="7" t="s">
        <v>291</v>
      </c>
      <c r="E63" s="7">
        <v>4.1059000000000001</v>
      </c>
      <c r="F63" s="7">
        <v>3.01</v>
      </c>
      <c r="G63" s="7">
        <v>4.0850999999999997</v>
      </c>
    </row>
    <row r="64" spans="1:7" x14ac:dyDescent="0.2">
      <c r="A64" s="7" t="s">
        <v>204</v>
      </c>
      <c r="B64" s="7">
        <v>95.546599999999998</v>
      </c>
      <c r="C64" s="7">
        <v>95.492999999999995</v>
      </c>
      <c r="D64" s="7" t="s">
        <v>291</v>
      </c>
      <c r="E64" s="7">
        <v>4.1086</v>
      </c>
      <c r="F64" s="7">
        <v>3.29</v>
      </c>
      <c r="G64" s="7">
        <v>4.4044999999999996</v>
      </c>
    </row>
    <row r="65" spans="1:7" x14ac:dyDescent="0.2">
      <c r="A65" s="7" t="s">
        <v>206</v>
      </c>
      <c r="B65" s="7">
        <v>92.237099999999998</v>
      </c>
      <c r="C65" s="7">
        <v>91.608999999999995</v>
      </c>
      <c r="D65" s="7">
        <v>3.4750000000000001</v>
      </c>
      <c r="E65" s="7">
        <v>4.1477000000000004</v>
      </c>
      <c r="F65" s="7">
        <v>3.35</v>
      </c>
      <c r="G65" s="7">
        <v>5.4382000000000001</v>
      </c>
    </row>
    <row r="66" spans="1:7" x14ac:dyDescent="0.2">
      <c r="A66" s="7" t="s">
        <v>210</v>
      </c>
      <c r="B66" s="7">
        <v>90.735299999999995</v>
      </c>
      <c r="C66" s="7">
        <v>90.278000000000006</v>
      </c>
      <c r="D66" s="7" t="s">
        <v>291</v>
      </c>
      <c r="E66" s="7">
        <v>4.2393000000000001</v>
      </c>
      <c r="F66" s="7">
        <v>2.5499999999999998</v>
      </c>
      <c r="G66" s="7">
        <v>4.9382999999999999</v>
      </c>
    </row>
    <row r="67" spans="1:7" x14ac:dyDescent="0.2">
      <c r="A67" s="7" t="s">
        <v>212</v>
      </c>
      <c r="B67" s="7">
        <v>96.265500000000003</v>
      </c>
      <c r="C67" s="7">
        <v>96.287999999999997</v>
      </c>
      <c r="D67" s="7" t="s">
        <v>291</v>
      </c>
      <c r="E67" s="7">
        <v>4.2930999999999999</v>
      </c>
      <c r="F67" s="7">
        <v>4</v>
      </c>
      <c r="G67" s="7">
        <v>4.8795000000000002</v>
      </c>
    </row>
    <row r="68" spans="1:7" x14ac:dyDescent="0.2">
      <c r="A68" s="7" t="s">
        <v>216</v>
      </c>
      <c r="B68" s="7">
        <v>100.04179999999999</v>
      </c>
      <c r="C68" s="7">
        <v>99.266999999999996</v>
      </c>
      <c r="D68" s="7" t="s">
        <v>291</v>
      </c>
      <c r="E68" s="7">
        <v>4.2944000000000004</v>
      </c>
      <c r="F68" s="7">
        <v>4.32</v>
      </c>
      <c r="G68" s="7">
        <v>4.4890999999999996</v>
      </c>
    </row>
    <row r="69" spans="1:7" x14ac:dyDescent="0.2">
      <c r="A69" s="7" t="s">
        <v>218</v>
      </c>
      <c r="B69" s="7">
        <v>100.71810000000001</v>
      </c>
      <c r="C69" s="7">
        <v>100.21299999999999</v>
      </c>
      <c r="D69" s="7" t="s">
        <v>291</v>
      </c>
      <c r="E69" s="7">
        <v>4.3042999999999996</v>
      </c>
      <c r="F69" s="7">
        <v>4.74</v>
      </c>
      <c r="G69" s="7">
        <v>4.6886000000000001</v>
      </c>
    </row>
    <row r="70" spans="1:7" x14ac:dyDescent="0.2">
      <c r="A70" s="7" t="s">
        <v>222</v>
      </c>
      <c r="B70" s="7">
        <v>100.36499999999999</v>
      </c>
      <c r="C70" s="7">
        <v>100.31699999999999</v>
      </c>
      <c r="D70" s="7" t="s">
        <v>291</v>
      </c>
      <c r="E70" s="7">
        <v>4.2744</v>
      </c>
      <c r="F70" s="7">
        <v>5.8</v>
      </c>
      <c r="G70" s="7">
        <v>5.7327000000000004</v>
      </c>
    </row>
    <row r="71" spans="1:7" x14ac:dyDescent="0.2">
      <c r="A71" s="7" t="s">
        <v>226</v>
      </c>
      <c r="B71" s="7">
        <v>91.354399999999998</v>
      </c>
      <c r="C71" s="7">
        <v>91.337999999999994</v>
      </c>
      <c r="D71" s="7" t="s">
        <v>291</v>
      </c>
      <c r="E71" s="7">
        <v>4.5789</v>
      </c>
      <c r="F71" s="7">
        <v>3.02</v>
      </c>
      <c r="G71" s="7">
        <v>4.9878999999999998</v>
      </c>
    </row>
    <row r="72" spans="1:7" x14ac:dyDescent="0.2">
      <c r="A72" s="7" t="s">
        <v>228</v>
      </c>
      <c r="B72" s="7">
        <v>89.950599999999994</v>
      </c>
      <c r="C72" s="7">
        <v>89.99</v>
      </c>
      <c r="D72" s="7" t="s">
        <v>291</v>
      </c>
      <c r="E72" s="7">
        <v>4.5712000000000002</v>
      </c>
      <c r="F72" s="7">
        <v>2.85</v>
      </c>
      <c r="G72" s="7">
        <v>5.1405000000000003</v>
      </c>
    </row>
    <row r="73" spans="1:7" x14ac:dyDescent="0.2">
      <c r="A73" s="7" t="s">
        <v>230</v>
      </c>
      <c r="B73" s="7">
        <v>87.592799999999997</v>
      </c>
      <c r="C73" s="7">
        <v>87.644999999999996</v>
      </c>
      <c r="D73" s="7" t="s">
        <v>291</v>
      </c>
      <c r="E73" s="7">
        <v>4.8818000000000001</v>
      </c>
      <c r="F73" s="7">
        <v>2.4</v>
      </c>
      <c r="G73" s="7">
        <v>5.0865999999999998</v>
      </c>
    </row>
    <row r="74" spans="1:7" x14ac:dyDescent="0.2">
      <c r="A74" s="7" t="s">
        <v>232</v>
      </c>
      <c r="B74" s="7">
        <v>88.315700000000007</v>
      </c>
      <c r="C74" s="7">
        <v>87.921999999999997</v>
      </c>
      <c r="D74" s="7" t="s">
        <v>291</v>
      </c>
      <c r="E74" s="7">
        <v>4.9231999999999996</v>
      </c>
      <c r="F74" s="7">
        <v>2.2999999999999998</v>
      </c>
      <c r="G74" s="7">
        <v>4.8875000000000002</v>
      </c>
    </row>
    <row r="75" spans="1:7" x14ac:dyDescent="0.2">
      <c r="A75" s="7" t="s">
        <v>236</v>
      </c>
      <c r="B75" s="7">
        <v>87.578800000000001</v>
      </c>
      <c r="C75" s="7">
        <v>87.364000000000004</v>
      </c>
      <c r="D75" s="7" t="s">
        <v>291</v>
      </c>
      <c r="E75" s="7">
        <v>4.9969000000000001</v>
      </c>
      <c r="F75" s="7">
        <v>2.2999999999999998</v>
      </c>
      <c r="G75" s="7">
        <v>4.9805999999999999</v>
      </c>
    </row>
    <row r="76" spans="1:7" x14ac:dyDescent="0.2">
      <c r="A76" s="7" t="s">
        <v>238</v>
      </c>
      <c r="B76" s="7">
        <v>95.058400000000006</v>
      </c>
      <c r="C76" s="7">
        <v>95.088999999999999</v>
      </c>
      <c r="D76" s="7" t="s">
        <v>291</v>
      </c>
      <c r="E76" s="7">
        <v>4.9099000000000004</v>
      </c>
      <c r="F76" s="7">
        <v>3.69</v>
      </c>
      <c r="G76" s="7">
        <v>4.7088999999999999</v>
      </c>
    </row>
    <row r="77" spans="1:7" x14ac:dyDescent="0.2">
      <c r="A77" s="7" t="s">
        <v>240</v>
      </c>
      <c r="B77" s="7">
        <v>91.197999999999993</v>
      </c>
      <c r="C77" s="7">
        <v>90.522999999999996</v>
      </c>
      <c r="D77" s="7" t="s">
        <v>291</v>
      </c>
      <c r="E77" s="7">
        <v>4.9282000000000004</v>
      </c>
      <c r="F77" s="7">
        <v>3.6</v>
      </c>
      <c r="G77" s="7">
        <v>5.5934999999999997</v>
      </c>
    </row>
    <row r="78" spans="1:7" x14ac:dyDescent="0.2">
      <c r="A78" s="7" t="s">
        <v>242</v>
      </c>
      <c r="B78" s="7">
        <v>95.330699999999993</v>
      </c>
      <c r="C78" s="7">
        <v>93.784000000000006</v>
      </c>
      <c r="D78" s="7" t="s">
        <v>291</v>
      </c>
      <c r="E78" s="7">
        <v>4.8738000000000001</v>
      </c>
      <c r="F78" s="7">
        <v>3.6560000000000001</v>
      </c>
      <c r="G78" s="7">
        <v>4.9446000000000003</v>
      </c>
    </row>
    <row r="79" spans="1:7" x14ac:dyDescent="0.2">
      <c r="A79" s="7" t="s">
        <v>244</v>
      </c>
      <c r="B79" s="7">
        <v>101.24550000000001</v>
      </c>
      <c r="C79" s="7">
        <v>100.15600000000001</v>
      </c>
      <c r="D79" s="7" t="s">
        <v>291</v>
      </c>
      <c r="E79" s="7">
        <v>0</v>
      </c>
      <c r="F79" s="7">
        <v>7.16</v>
      </c>
      <c r="G79" s="7" t="s">
        <v>291</v>
      </c>
    </row>
    <row r="80" spans="1:7" x14ac:dyDescent="0.2">
      <c r="A80" s="7" t="s">
        <v>248</v>
      </c>
      <c r="B80" s="7">
        <v>101.5027</v>
      </c>
      <c r="C80" s="7">
        <v>101.303</v>
      </c>
      <c r="D80" s="7" t="s">
        <v>291</v>
      </c>
      <c r="E80" s="7">
        <v>5.0693000000000001</v>
      </c>
      <c r="F80" s="7">
        <v>5.25</v>
      </c>
      <c r="G80" s="7">
        <v>4.9904999999999999</v>
      </c>
    </row>
    <row r="81" spans="1:7" x14ac:dyDescent="0.2">
      <c r="A81" s="7" t="s">
        <v>250</v>
      </c>
      <c r="B81" s="7">
        <v>100.3383</v>
      </c>
      <c r="C81" s="7">
        <v>100.282</v>
      </c>
      <c r="D81" s="7" t="s">
        <v>291</v>
      </c>
      <c r="E81" s="7">
        <v>5.0972</v>
      </c>
      <c r="F81" s="7">
        <v>5.18</v>
      </c>
      <c r="G81" s="7">
        <v>5.1205999999999996</v>
      </c>
    </row>
    <row r="82" spans="1:7" x14ac:dyDescent="0.2">
      <c r="A82" s="7" t="s">
        <v>252</v>
      </c>
      <c r="B82" s="7">
        <v>90.046199999999999</v>
      </c>
      <c r="C82" s="7">
        <v>89.07</v>
      </c>
      <c r="D82" s="7" t="s">
        <v>291</v>
      </c>
      <c r="E82" s="7">
        <v>5.46</v>
      </c>
      <c r="F82" s="7">
        <v>2.85</v>
      </c>
      <c r="G82" s="7">
        <v>4.9301000000000004</v>
      </c>
    </row>
    <row r="83" spans="1:7" x14ac:dyDescent="0.2">
      <c r="A83" s="7" t="s">
        <v>254</v>
      </c>
      <c r="B83" s="7">
        <v>85.822699999999998</v>
      </c>
      <c r="C83" s="7">
        <v>85.331000000000003</v>
      </c>
      <c r="D83" s="7" t="s">
        <v>291</v>
      </c>
      <c r="E83" s="7">
        <v>5.6787000000000001</v>
      </c>
      <c r="F83" s="7">
        <v>2.262</v>
      </c>
      <c r="G83" s="7">
        <v>5.01</v>
      </c>
    </row>
    <row r="84" spans="1:7" x14ac:dyDescent="0.2">
      <c r="A84" s="7" t="s">
        <v>256</v>
      </c>
      <c r="B84" s="7">
        <v>90.511700000000005</v>
      </c>
      <c r="C84" s="7">
        <v>89.875</v>
      </c>
      <c r="D84" s="7" t="s">
        <v>291</v>
      </c>
      <c r="E84" s="7">
        <v>5.5673000000000004</v>
      </c>
      <c r="F84" s="7">
        <v>3.3</v>
      </c>
      <c r="G84" s="7">
        <v>5.1921999999999997</v>
      </c>
    </row>
    <row r="85" spans="1:7" x14ac:dyDescent="0.2">
      <c r="A85" s="7" t="s">
        <v>258</v>
      </c>
      <c r="B85" s="7">
        <v>100.02509999999999</v>
      </c>
      <c r="C85" s="7">
        <v>99.372</v>
      </c>
      <c r="D85" s="7" t="s">
        <v>291</v>
      </c>
      <c r="E85" s="7">
        <v>5.4564000000000004</v>
      </c>
      <c r="F85" s="7">
        <v>4.37</v>
      </c>
      <c r="G85" s="7">
        <v>4.4814999999999996</v>
      </c>
    </row>
    <row r="86" spans="1:7" x14ac:dyDescent="0.2">
      <c r="A86" s="7" t="s">
        <v>260</v>
      </c>
      <c r="B86" s="7">
        <v>99.5488</v>
      </c>
      <c r="C86" s="7">
        <v>99.537999999999997</v>
      </c>
      <c r="D86" s="7" t="s">
        <v>291</v>
      </c>
      <c r="E86" s="7">
        <v>0</v>
      </c>
      <c r="F86" s="7">
        <v>3.97</v>
      </c>
      <c r="G86" s="7" t="s">
        <v>291</v>
      </c>
    </row>
    <row r="87" spans="1:7" x14ac:dyDescent="0.2">
      <c r="A87" s="7" t="s">
        <v>263</v>
      </c>
      <c r="B87" s="7">
        <v>98.445300000000003</v>
      </c>
      <c r="C87" s="7">
        <v>97.876999999999995</v>
      </c>
      <c r="D87" s="7" t="s">
        <v>291</v>
      </c>
      <c r="E87" s="7">
        <v>0</v>
      </c>
      <c r="F87" s="7">
        <v>4</v>
      </c>
      <c r="G87" s="7" t="s">
        <v>291</v>
      </c>
    </row>
    <row r="88" spans="1:7" x14ac:dyDescent="0.2">
      <c r="A88" s="7" t="s">
        <v>265</v>
      </c>
      <c r="B88" s="7">
        <v>83.278199999999998</v>
      </c>
      <c r="C88" s="7">
        <v>82.721999999999994</v>
      </c>
      <c r="D88" s="7" t="s">
        <v>291</v>
      </c>
      <c r="E88" s="7">
        <v>7.1886999999999999</v>
      </c>
      <c r="F88" s="7">
        <v>2.5590000000000002</v>
      </c>
      <c r="G88" s="7">
        <v>5.1452999999999998</v>
      </c>
    </row>
    <row r="89" spans="1:7" x14ac:dyDescent="0.2">
      <c r="A89" s="7" t="s">
        <v>267</v>
      </c>
      <c r="B89" s="7">
        <v>93.658299999999997</v>
      </c>
      <c r="C89" s="7">
        <v>93.117000000000004</v>
      </c>
      <c r="D89" s="7" t="s">
        <v>291</v>
      </c>
      <c r="E89" s="7">
        <v>7.8418000000000001</v>
      </c>
      <c r="F89" s="7">
        <v>3.32</v>
      </c>
      <c r="G89" s="7">
        <v>4.2176</v>
      </c>
    </row>
    <row r="90" spans="1:7" x14ac:dyDescent="0.2">
      <c r="A90" s="7" t="s">
        <v>269</v>
      </c>
      <c r="B90" s="7">
        <v>100.9342</v>
      </c>
      <c r="C90" s="7">
        <v>99.784000000000006</v>
      </c>
      <c r="D90" s="7" t="s">
        <v>291</v>
      </c>
      <c r="E90" s="7">
        <v>8.6669</v>
      </c>
      <c r="F90" s="7">
        <v>5.0999999999999996</v>
      </c>
      <c r="G90" s="7">
        <v>5.1247999999999996</v>
      </c>
    </row>
    <row r="91" spans="1:7" x14ac:dyDescent="0.2">
      <c r="A91" s="7" t="s">
        <v>271</v>
      </c>
      <c r="B91" s="7">
        <v>97.757999999999996</v>
      </c>
      <c r="C91" s="7">
        <v>97.710499999999996</v>
      </c>
      <c r="D91" s="7" t="s">
        <v>291</v>
      </c>
      <c r="E91" s="7">
        <v>0</v>
      </c>
      <c r="F91" s="7">
        <v>4.33</v>
      </c>
      <c r="G91" s="7" t="s">
        <v>291</v>
      </c>
    </row>
    <row r="92" spans="1:7" x14ac:dyDescent="0.2">
      <c r="A92" s="7" t="s">
        <v>275</v>
      </c>
      <c r="B92" s="7" t="s">
        <v>291</v>
      </c>
      <c r="C92" s="7" t="s">
        <v>291</v>
      </c>
      <c r="D92" s="7" t="s">
        <v>291</v>
      </c>
      <c r="E92" s="7" t="s">
        <v>291</v>
      </c>
      <c r="F92" s="7">
        <v>10</v>
      </c>
      <c r="G92" s="7" t="s">
        <v>291</v>
      </c>
    </row>
    <row r="93" spans="1:7" x14ac:dyDescent="0.2">
      <c r="A93" s="7" t="s">
        <v>278</v>
      </c>
      <c r="B93" s="7" t="s">
        <v>291</v>
      </c>
      <c r="C93" s="7" t="s">
        <v>291</v>
      </c>
      <c r="D93" s="7" t="s">
        <v>291</v>
      </c>
      <c r="E93" s="7" t="s">
        <v>291</v>
      </c>
      <c r="F93" s="7">
        <v>8</v>
      </c>
      <c r="G93" s="7" t="s">
        <v>291</v>
      </c>
    </row>
    <row r="94" spans="1:7" x14ac:dyDescent="0.2">
      <c r="A94" s="7" t="s">
        <v>282</v>
      </c>
      <c r="B94" s="7">
        <v>80.895300000000006</v>
      </c>
      <c r="C94" s="7">
        <v>79.427999999999997</v>
      </c>
      <c r="D94" s="7" t="s">
        <v>291</v>
      </c>
      <c r="E94" s="7">
        <v>0</v>
      </c>
      <c r="F94" s="7">
        <v>10</v>
      </c>
      <c r="G94" s="7" t="s">
        <v>291</v>
      </c>
    </row>
  </sheetData>
  <dataValidations count="93">
    <dataValidation allowBlank="1" showErrorMessage="1" promptTitle="TRAFO" prompt="$A$15:$G$15" sqref="A15" xr:uid="{7EACAA8F-62C8-4121-BECF-668F760E80AD}"/>
    <dataValidation allowBlank="1" showErrorMessage="1" promptTitle="TRAFO" prompt="$A$31:$G$31" sqref="A31" xr:uid="{2BF95A4B-4F55-4F1C-9230-11B5FC6FE189}"/>
    <dataValidation allowBlank="1" showErrorMessage="1" promptTitle="TRAFO" prompt="$A$47:$G$47" sqref="A47" xr:uid="{37736DAC-5B85-4EC1-BE21-92BA6961CC2B}"/>
    <dataValidation allowBlank="1" showErrorMessage="1" promptTitle="TRAFO" prompt="$A$63:$G$63" sqref="A63" xr:uid="{6BF91339-2F2E-4798-B7BF-3B4D32809A90}"/>
    <dataValidation allowBlank="1" showErrorMessage="1" promptTitle="TRAFO" prompt="$A$79:$G$79" sqref="A79" xr:uid="{CBA0D1AF-6085-4E12-AECD-729A79CB1227}"/>
    <dataValidation allowBlank="1" showErrorMessage="1" promptTitle="TRAFO" prompt="$A$16:$G$16" sqref="A16" xr:uid="{F7DE659F-1B3D-4861-BE1D-136F1ED6C413}"/>
    <dataValidation allowBlank="1" showErrorMessage="1" promptTitle="TRAFO" prompt="$A$32:$G$32" sqref="A32" xr:uid="{DF33E522-1876-4E77-86B2-FC44E253E868}"/>
    <dataValidation allowBlank="1" showErrorMessage="1" promptTitle="TRAFO" prompt="$A$48:$G$48" sqref="A48" xr:uid="{C4EACBB3-26B9-4FE2-A62F-FB14B9D75525}"/>
    <dataValidation allowBlank="1" showErrorMessage="1" promptTitle="TRAFO" prompt="$A$64:$G$64" sqref="A64" xr:uid="{FCE559AC-BF1F-475D-93D6-F92530843BC8}"/>
    <dataValidation allowBlank="1" showErrorMessage="1" promptTitle="TRAFO" prompt="$A$80:$G$80" sqref="A80" xr:uid="{70783BE9-8704-43D0-91BD-048FBD2853D0}"/>
    <dataValidation allowBlank="1" showErrorMessage="1" promptTitle="TRAFO" prompt="$A$17:$G$17" sqref="A17" xr:uid="{A2AA5239-06FE-4489-B330-2007789B4B08}"/>
    <dataValidation allowBlank="1" showErrorMessage="1" promptTitle="TRAFO" prompt="$A$33:$G$33" sqref="A33" xr:uid="{722F7356-0904-4348-B717-693DDB3F0F93}"/>
    <dataValidation allowBlank="1" showErrorMessage="1" promptTitle="TRAFO" prompt="$A$49:$G$49" sqref="A49" xr:uid="{1F820F12-6108-4503-BC79-EFAE11B1693A}"/>
    <dataValidation allowBlank="1" showErrorMessage="1" promptTitle="TRAFO" prompt="$A$65:$G$65" sqref="A65" xr:uid="{2C00ECC8-33DF-4345-BA97-46158D1B5B36}"/>
    <dataValidation allowBlank="1" showErrorMessage="1" promptTitle="TRAFO" prompt="$A$81:$G$81" sqref="A81" xr:uid="{FB860F75-E161-4131-B3FE-15EEED2759FE}"/>
    <dataValidation allowBlank="1" showErrorMessage="1" promptTitle="TRAFO" prompt="$A$1:$G$2" sqref="A1" xr:uid="{FEE8ED9F-AE8A-4C66-A444-C3637655532D}"/>
    <dataValidation allowBlank="1" showErrorMessage="1" promptTitle="TRAFO" prompt="$A$18:$G$18" sqref="A18" xr:uid="{2931F02A-E95C-4D92-8DDA-5399F9D7A25A}"/>
    <dataValidation allowBlank="1" showErrorMessage="1" promptTitle="TRAFO" prompt="$A$34:$G$34" sqref="A34" xr:uid="{CA55555E-E8A9-4843-8B36-25D1F1C66888}"/>
    <dataValidation allowBlank="1" showErrorMessage="1" promptTitle="TRAFO" prompt="$A$50:$G$50" sqref="A50" xr:uid="{4197D85C-EFC7-48DD-A959-D774A8BA1F1D}"/>
    <dataValidation allowBlank="1" showErrorMessage="1" promptTitle="TRAFO" prompt="$A$66:$G$66" sqref="A66" xr:uid="{2513E867-65CA-417C-9EB9-87D2C284091A}"/>
    <dataValidation allowBlank="1" showErrorMessage="1" promptTitle="TRAFO" prompt="$A$82:$G$82" sqref="A82" xr:uid="{ACCCDFAB-F604-4A65-962D-4482075450FF}"/>
    <dataValidation allowBlank="1" showErrorMessage="1" promptTitle="TRAFO" prompt="$A$83:$G$83" sqref="A83" xr:uid="{36C36621-7FE9-4A67-B9B4-56AC82D03BE4}"/>
    <dataValidation allowBlank="1" showErrorMessage="1" promptTitle="TRAFO" prompt="$A$4:$G$4" sqref="A4" xr:uid="{3570DF7B-14CB-4AA8-864B-96C7CEEB0E12}"/>
    <dataValidation allowBlank="1" showErrorMessage="1" promptTitle="TRAFO" prompt="$A$20:$G$20" sqref="A20" xr:uid="{41DE0D39-F989-4B43-9F3F-56B5C2111226}"/>
    <dataValidation allowBlank="1" showErrorMessage="1" promptTitle="TRAFO" prompt="$A$36:$G$36" sqref="A36" xr:uid="{5FC64259-DF8C-49F1-98B5-BBDD074456B6}"/>
    <dataValidation allowBlank="1" showErrorMessage="1" promptTitle="TRAFO" prompt="$A$52:$G$52" sqref="A52" xr:uid="{A3E328D8-EFF8-4BC9-B66B-73C2D5A43DE5}"/>
    <dataValidation allowBlank="1" showErrorMessage="1" promptTitle="TRAFO" prompt="$A$68:$G$68" sqref="A68" xr:uid="{D18DF4FC-0CA1-45FB-8C2D-2D11CD6FC540}"/>
    <dataValidation allowBlank="1" showErrorMessage="1" promptTitle="TRAFO" prompt="$A$84:$G$84" sqref="A84" xr:uid="{360B5FED-194B-4A51-B48B-1D624F2F6B6F}"/>
    <dataValidation allowBlank="1" showErrorMessage="1" promptTitle="TRAFO" prompt="$A$85:$G$85" sqref="A85" xr:uid="{2D10CAFA-28DF-4519-A912-58283F982353}"/>
    <dataValidation allowBlank="1" showErrorMessage="1" promptTitle="TRAFO" prompt="$A$6:$G$6" sqref="A6" xr:uid="{995AD74D-A023-4093-A0D4-85784FEE866F}"/>
    <dataValidation allowBlank="1" showErrorMessage="1" promptTitle="TRAFO" prompt="$A$22:$G$22" sqref="A22" xr:uid="{DD6E6C4E-2C43-48FB-9387-E37626ED5144}"/>
    <dataValidation allowBlank="1" showErrorMessage="1" promptTitle="TRAFO" prompt="$A$38:$G$38" sqref="A38" xr:uid="{9DE73D82-82CB-48F5-9456-4B970C2925B0}"/>
    <dataValidation allowBlank="1" showErrorMessage="1" promptTitle="TRAFO" prompt="$A$54:$G$54" sqref="A54" xr:uid="{2CD57891-9166-4650-BC60-7062C106E8C1}"/>
    <dataValidation allowBlank="1" showErrorMessage="1" promptTitle="TRAFO" prompt="$A$70:$G$70" sqref="A70" xr:uid="{283D3E7B-740A-498B-BA87-5648AD6B36E9}"/>
    <dataValidation allowBlank="1" showErrorMessage="1" promptTitle="TRAFO" prompt="$A$86:$G$86" sqref="A86" xr:uid="{1EC02D87-2F5C-4039-9291-CBD7416F3DC7}"/>
    <dataValidation allowBlank="1" showErrorMessage="1" promptTitle="TRAFO" prompt="$A$67:$G$67" sqref="A67" xr:uid="{DD69C9D6-19A6-4994-931B-C421E672B4D9}"/>
    <dataValidation allowBlank="1" showErrorMessage="1" promptTitle="TRAFO" prompt="$A$7:$G$7" sqref="A7" xr:uid="{B9238598-F781-4842-9DFE-BB45638C04AF}"/>
    <dataValidation allowBlank="1" showErrorMessage="1" promptTitle="TRAFO" prompt="$A$23:$G$23" sqref="A23" xr:uid="{F1B181DF-4932-4705-9447-E194EA55C362}"/>
    <dataValidation allowBlank="1" showErrorMessage="1" promptTitle="TRAFO" prompt="$A$39:$G$39" sqref="A39" xr:uid="{1AB0FB3F-4496-4B2B-8EF9-317402B6BB4C}"/>
    <dataValidation allowBlank="1" showErrorMessage="1" promptTitle="TRAFO" prompt="$A$55:$G$55" sqref="A55" xr:uid="{322E942E-7444-4FA5-B0A5-3C52FAFD06A8}"/>
    <dataValidation allowBlank="1" showErrorMessage="1" promptTitle="TRAFO" prompt="$A$71:$G$71" sqref="A71" xr:uid="{D9C72888-FCD1-48F4-99C3-F235654D29CE}"/>
    <dataValidation allowBlank="1" showErrorMessage="1" promptTitle="TRAFO" prompt="$A$87:$G$87" sqref="A87" xr:uid="{A47A3E6F-7E38-4ED9-90F6-6A5528851FD8}"/>
    <dataValidation allowBlank="1" showErrorMessage="1" promptTitle="TRAFO" prompt="$A$53:$G$53" sqref="A53" xr:uid="{A4270556-A54C-484C-A206-42FD72C404F5}"/>
    <dataValidation allowBlank="1" showErrorMessage="1" promptTitle="TRAFO" prompt="$A$8:$G$8" sqref="A8" xr:uid="{0C823F46-0D09-40FD-BC78-0CB54BFDA9B2}"/>
    <dataValidation allowBlank="1" showErrorMessage="1" promptTitle="TRAFO" prompt="$A$24:$G$24" sqref="A24" xr:uid="{3677A3BC-70E9-4F05-BCEC-030E7AE996C5}"/>
    <dataValidation allowBlank="1" showErrorMessage="1" promptTitle="TRAFO" prompt="$A$40:$G$40" sqref="A40" xr:uid="{3490047F-3CFD-4963-90E5-BC09C607D2C2}"/>
    <dataValidation allowBlank="1" showErrorMessage="1" promptTitle="TRAFO" prompt="$A$56:$G$56" sqref="A56" xr:uid="{550AC97D-BDBB-4DF7-8A59-4D93672CBBFA}"/>
    <dataValidation allowBlank="1" showErrorMessage="1" promptTitle="TRAFO" prompt="$A$72:$G$72" sqref="A72" xr:uid="{0D053FCA-78B8-4AB4-91BE-D73BB209B180}"/>
    <dataValidation allowBlank="1" showErrorMessage="1" promptTitle="TRAFO" prompt="$A$88:$G$88" sqref="A88" xr:uid="{A71B9091-A3B2-4ED8-AFC0-02AEB056A35C}"/>
    <dataValidation allowBlank="1" showErrorMessage="1" promptTitle="TRAFO" prompt="$A$37:$G$37" sqref="A37" xr:uid="{612140C4-F3A0-4911-97AB-26DC3642D49E}"/>
    <dataValidation allowBlank="1" showErrorMessage="1" promptTitle="TRAFO" prompt="$A$9:$G$9" sqref="A9" xr:uid="{2E1D8513-AB89-4EBF-94BC-8719D884E18C}"/>
    <dataValidation allowBlank="1" showErrorMessage="1" promptTitle="TRAFO" prompt="$A$25:$G$25" sqref="A25" xr:uid="{2C5F4D9B-B176-444F-A0EB-9A6162B97F8A}"/>
    <dataValidation allowBlank="1" showErrorMessage="1" promptTitle="TRAFO" prompt="$A$41:$G$41" sqref="A41" xr:uid="{F7B93193-9237-4262-AE63-EA9852B4F7EF}"/>
    <dataValidation allowBlank="1" showErrorMessage="1" promptTitle="TRAFO" prompt="$A$57:$G$57" sqref="A57" xr:uid="{1D5EC537-0F2A-47C5-9A06-F9E061C25A96}"/>
    <dataValidation allowBlank="1" showErrorMessage="1" promptTitle="TRAFO" prompt="$A$73:$G$73" sqref="A73" xr:uid="{7256FD1F-CC5F-46A0-B90F-9FF45B1F68B9}"/>
    <dataValidation allowBlank="1" showErrorMessage="1" promptTitle="TRAFO" prompt="$A$89:$G$89" sqref="A89" xr:uid="{A9D0C369-0BAD-44E0-A012-14EF0661F7FA}"/>
    <dataValidation allowBlank="1" showErrorMessage="1" promptTitle="TRAFO" prompt="$A$35:$G$35" sqref="A35" xr:uid="{95E1DDC9-C210-42AF-AD1E-DFF2D088D408}"/>
    <dataValidation allowBlank="1" showErrorMessage="1" promptTitle="TRAFO" prompt="$A$10:$G$10" sqref="A10" xr:uid="{139E865C-CE28-4D50-BAE0-81FF8AFCBC70}"/>
    <dataValidation allowBlank="1" showErrorMessage="1" promptTitle="TRAFO" prompt="$A$26:$G$26" sqref="A26" xr:uid="{715D0FD8-F34A-489B-9A62-83F3428D013E}"/>
    <dataValidation allowBlank="1" showErrorMessage="1" promptTitle="TRAFO" prompt="$A$42:$G$42" sqref="A42" xr:uid="{AF7234D0-FA71-495D-9E66-37DE574178A1}"/>
    <dataValidation allowBlank="1" showErrorMessage="1" promptTitle="TRAFO" prompt="$A$58:$G$58" sqref="A58" xr:uid="{3EB1E0E1-516B-4D13-9F18-1A945A9DA026}"/>
    <dataValidation allowBlank="1" showErrorMessage="1" promptTitle="TRAFO" prompt="$A$74:$G$74" sqref="A74" xr:uid="{9250CB1F-7BBB-454A-8C73-FCA1F117BA98}"/>
    <dataValidation allowBlank="1" showErrorMessage="1" promptTitle="TRAFO" prompt="$A$90:$G$90" sqref="A90" xr:uid="{1A5E8F2F-F72E-4269-A810-6BD4ECAA2D19}"/>
    <dataValidation allowBlank="1" showErrorMessage="1" promptTitle="TRAFO" prompt="$A$51:$G$51" sqref="A51" xr:uid="{22F001C0-25E3-42B3-9FA9-5E59FEA8E2F6}"/>
    <dataValidation allowBlank="1" showErrorMessage="1" promptTitle="TRAFO" prompt="$A$21:$G$21" sqref="A21" xr:uid="{41DB8964-A0FC-4C9D-9330-154743D583FF}"/>
    <dataValidation allowBlank="1" showErrorMessage="1" promptTitle="TRAFO" prompt="$A$11:$G$11" sqref="A11" xr:uid="{3CB40967-85DD-4F43-A073-2CCC4CAE711C}"/>
    <dataValidation allowBlank="1" showErrorMessage="1" promptTitle="TRAFO" prompt="$A$27:$G$27" sqref="A27" xr:uid="{C26DA7D0-F701-4BD9-9028-92102093C448}"/>
    <dataValidation allowBlank="1" showErrorMessage="1" promptTitle="TRAFO" prompt="$A$43:$G$43" sqref="A43" xr:uid="{F13C6A34-1FCF-4101-8FAD-3BF8F75638AD}"/>
    <dataValidation allowBlank="1" showErrorMessage="1" promptTitle="TRAFO" prompt="$A$59:$G$59" sqref="A59" xr:uid="{DDC359B2-D5EE-4576-87FB-92CE95630861}"/>
    <dataValidation allowBlank="1" showErrorMessage="1" promptTitle="TRAFO" prompt="$A$75:$G$75" sqref="A75" xr:uid="{8839EEE8-FD00-4E4A-AC9E-DE2779400872}"/>
    <dataValidation allowBlank="1" showErrorMessage="1" promptTitle="TRAFO" prompt="$A$91:$G$91" sqref="A91" xr:uid="{397AE8DC-8C73-42DA-A760-AF2D1FC28B91}"/>
    <dataValidation allowBlank="1" showErrorMessage="1" promptTitle="TRAFO" prompt="$A$3:$G$3" sqref="A3" xr:uid="{AD1C0A1F-E9B2-489D-81E5-F410AA5476B1}"/>
    <dataValidation allowBlank="1" showErrorMessage="1" promptTitle="TRAFO" prompt="$A$5:$G$5" sqref="A5" xr:uid="{EBFB56ED-15E8-4ADB-BAE3-9C2D9184DB26}"/>
    <dataValidation allowBlank="1" showErrorMessage="1" promptTitle="TRAFO" prompt="$A$12:$G$12" sqref="A12" xr:uid="{58C15F47-5885-4552-B26F-81F2FFEFF68D}"/>
    <dataValidation allowBlank="1" showErrorMessage="1" promptTitle="TRAFO" prompt="$A$28:$G$28" sqref="A28" xr:uid="{CC1BD84D-FBE8-4FB9-811A-74C83C4C6387}"/>
    <dataValidation allowBlank="1" showErrorMessage="1" promptTitle="TRAFO" prompt="$A$44:$G$44" sqref="A44" xr:uid="{9E1FDA5D-D117-4BB2-A8FB-6A77E0C0C3C4}"/>
    <dataValidation allowBlank="1" showErrorMessage="1" promptTitle="TRAFO" prompt="$A$60:$G$60" sqref="A60" xr:uid="{8ED4EB28-42A6-4916-ACC1-685B1BA9F34F}"/>
    <dataValidation allowBlank="1" showErrorMessage="1" promptTitle="TRAFO" prompt="$A$76:$G$76" sqref="A76" xr:uid="{AFEDD9EF-8909-4BBD-8626-887BCC5A0310}"/>
    <dataValidation allowBlank="1" showErrorMessage="1" promptTitle="TRAFO" prompt="$A$92:$G$92" sqref="A92" xr:uid="{EF0F09B9-8DEF-42EB-804D-CBF0843CD08E}"/>
    <dataValidation allowBlank="1" showErrorMessage="1" promptTitle="TRAFO" prompt="$A$69:$G$69" sqref="A69" xr:uid="{DBAAD51C-AFC4-43BE-8E7E-EFBEE172F752}"/>
    <dataValidation allowBlank="1" showErrorMessage="1" promptTitle="TRAFO" prompt="$A$13:$G$13" sqref="A13" xr:uid="{75BAB29D-3E5B-4D76-81C5-946F29C0E70D}"/>
    <dataValidation allowBlank="1" showErrorMessage="1" promptTitle="TRAFO" prompt="$A$29:$G$29" sqref="A29" xr:uid="{825F7185-F625-4853-9BDC-04432DB03C34}"/>
    <dataValidation allowBlank="1" showErrorMessage="1" promptTitle="TRAFO" prompt="$A$45:$G$45" sqref="A45" xr:uid="{0B8FD46B-1DCB-4B25-937A-9D96DB2B5A34}"/>
    <dataValidation allowBlank="1" showErrorMessage="1" promptTitle="TRAFO" prompt="$A$61:$G$61" sqref="A61" xr:uid="{71E920C1-B4AF-498C-8B24-A3805E50FA04}"/>
    <dataValidation allowBlank="1" showErrorMessage="1" promptTitle="TRAFO" prompt="$A$77:$G$77" sqref="A77" xr:uid="{C049AFDF-1C89-4DEE-B70A-3C0C9359561D}"/>
    <dataValidation allowBlank="1" showErrorMessage="1" promptTitle="TRAFO" prompt="$A$93:$G$93" sqref="A93" xr:uid="{C2FE49ED-49E7-4C3A-8836-84ACDBD51668}"/>
    <dataValidation allowBlank="1" showErrorMessage="1" promptTitle="TRAFO" prompt="$A$19:$G$19" sqref="A19" xr:uid="{0C6E7B49-1CDB-4BBA-A3CC-ACA83FB207C5}"/>
    <dataValidation allowBlank="1" showErrorMessage="1" promptTitle="TRAFO" prompt="$A$14:$G$14" sqref="A14" xr:uid="{0BCC4220-21AA-4370-ADB5-CE3FE33E0527}"/>
    <dataValidation allowBlank="1" showErrorMessage="1" promptTitle="TRAFO" prompt="$A$30:$G$30" sqref="A30" xr:uid="{5A70B77E-F150-468E-B6EB-F718682195FB}"/>
    <dataValidation allowBlank="1" showErrorMessage="1" promptTitle="TRAFO" prompt="$A$46:$G$46" sqref="A46" xr:uid="{4486A24B-F7CC-42E7-B617-C1493F214DDB}"/>
    <dataValidation allowBlank="1" showErrorMessage="1" promptTitle="TRAFO" prompt="$A$62:$G$62" sqref="A62" xr:uid="{2B4EAECD-F84D-4E47-BF16-E916EC0AEA0A}"/>
    <dataValidation allowBlank="1" showErrorMessage="1" promptTitle="TRAFO" prompt="$A$78:$G$78" sqref="A78" xr:uid="{45B8605C-5111-4B8E-8746-D744E111DAA7}"/>
    <dataValidation allowBlank="1" showErrorMessage="1" promptTitle="TRAFO" prompt="$A$94:$G$94" sqref="A94" xr:uid="{87293F25-80D3-4C4C-9C2A-D65E0784AD9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Search_1653096048350</vt:lpstr>
      <vt:lpstr>Sheet2</vt:lpstr>
      <vt:lpstr>Sheet1</vt:lpstr>
      <vt:lpstr>dsdata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Martien Lubberink</cp:lastModifiedBy>
  <dcterms:modified xsi:type="dcterms:W3CDTF">2022-05-23T19:33:10Z</dcterms:modified>
</cp:coreProperties>
</file>